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italogs/Dropbox/2020-Italo-Breno-NonConvexSVM/Experiments/"/>
    </mc:Choice>
  </mc:AlternateContent>
  <xr:revisionPtr revIDLastSave="0" documentId="13_ncr:1_{367095AA-F1EA-7B48-9CD5-D3891F44A565}" xr6:coauthVersionLast="47" xr6:coauthVersionMax="47" xr10:uidLastSave="{00000000-0000-0000-0000-000000000000}"/>
  <bookViews>
    <workbookView xWindow="0" yWindow="500" windowWidth="33600" windowHeight="20500" activeTab="6" xr2:uid="{00000000-000D-0000-FFFF-FFFF00000000}"/>
  </bookViews>
  <sheets>
    <sheet name="Compiled - Tables 2,3,4,5,6" sheetId="1" r:id="rId1"/>
    <sheet name="Data for Figure 4" sheetId="15" r:id="rId2"/>
    <sheet name="C=1" sheetId="2" r:id="rId3"/>
    <sheet name="C=10" sheetId="9" r:id="rId4"/>
    <sheet name="C=100" sheetId="10" r:id="rId5"/>
    <sheet name="C=1000" sheetId="11" r:id="rId6"/>
    <sheet name="C=10000" sheetId="1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K121" i="15" l="1"/>
  <c r="BJ121" i="15"/>
  <c r="BI121" i="15"/>
  <c r="BH121" i="15"/>
  <c r="BG121" i="15"/>
  <c r="BK120" i="15"/>
  <c r="BJ120" i="15"/>
  <c r="BI120" i="15"/>
  <c r="BH120" i="15"/>
  <c r="BG120" i="15"/>
  <c r="BK119" i="15"/>
  <c r="BJ119" i="15"/>
  <c r="BI119" i="15"/>
  <c r="BH119" i="15"/>
  <c r="BG119" i="15"/>
  <c r="BK118" i="15"/>
  <c r="BJ118" i="15"/>
  <c r="BI118" i="15"/>
  <c r="BH118" i="15"/>
  <c r="BG118" i="15"/>
  <c r="BK117" i="15"/>
  <c r="BJ117" i="15"/>
  <c r="BI117" i="15"/>
  <c r="BH117" i="15"/>
  <c r="BG117" i="15"/>
  <c r="BK116" i="15"/>
  <c r="BJ116" i="15"/>
  <c r="BI116" i="15"/>
  <c r="BH116" i="15"/>
  <c r="BG116" i="15"/>
  <c r="BK115" i="15"/>
  <c r="BJ115" i="15"/>
  <c r="BI115" i="15"/>
  <c r="BH115" i="15"/>
  <c r="BG115" i="15"/>
  <c r="BK114" i="15"/>
  <c r="BJ114" i="15"/>
  <c r="BI114" i="15"/>
  <c r="BH114" i="15"/>
  <c r="BG114" i="15"/>
  <c r="BK113" i="15"/>
  <c r="BJ113" i="15"/>
  <c r="BI113" i="15"/>
  <c r="BH113" i="15"/>
  <c r="BG113" i="15"/>
  <c r="BK112" i="15"/>
  <c r="BJ112" i="15"/>
  <c r="BI112" i="15"/>
  <c r="BH112" i="15"/>
  <c r="BG112" i="15"/>
  <c r="BK111" i="15"/>
  <c r="BJ111" i="15"/>
  <c r="BI111" i="15"/>
  <c r="BH111" i="15"/>
  <c r="BG111" i="15"/>
  <c r="BK110" i="15"/>
  <c r="BJ110" i="15"/>
  <c r="BI110" i="15"/>
  <c r="BH110" i="15"/>
  <c r="BG110" i="15"/>
  <c r="BK109" i="15"/>
  <c r="BJ109" i="15"/>
  <c r="BI109" i="15"/>
  <c r="BH109" i="15"/>
  <c r="BG109" i="15"/>
  <c r="BK108" i="15"/>
  <c r="BJ108" i="15"/>
  <c r="BI108" i="15"/>
  <c r="BH108" i="15"/>
  <c r="BG108" i="15"/>
  <c r="BK107" i="15"/>
  <c r="BJ107" i="15"/>
  <c r="BI107" i="15"/>
  <c r="BH107" i="15"/>
  <c r="BG107" i="15"/>
  <c r="BK106" i="15"/>
  <c r="BJ106" i="15"/>
  <c r="BI106" i="15"/>
  <c r="BH106" i="15"/>
  <c r="BG106" i="15"/>
  <c r="BK105" i="15"/>
  <c r="BJ105" i="15"/>
  <c r="BI105" i="15"/>
  <c r="BH105" i="15"/>
  <c r="BG105" i="15"/>
  <c r="BK104" i="15"/>
  <c r="BJ104" i="15"/>
  <c r="BI104" i="15"/>
  <c r="BH104" i="15"/>
  <c r="BG104" i="15"/>
  <c r="BK103" i="15"/>
  <c r="BJ103" i="15"/>
  <c r="BI103" i="15"/>
  <c r="BH103" i="15"/>
  <c r="BG103" i="15"/>
  <c r="BK102" i="15"/>
  <c r="BJ102" i="15"/>
  <c r="BI102" i="15"/>
  <c r="BH102" i="15"/>
  <c r="BG102" i="15"/>
  <c r="BK101" i="15"/>
  <c r="BJ101" i="15"/>
  <c r="BI101" i="15"/>
  <c r="BH101" i="15"/>
  <c r="BG101" i="15"/>
  <c r="BK100" i="15"/>
  <c r="BJ100" i="15"/>
  <c r="BI100" i="15"/>
  <c r="BH100" i="15"/>
  <c r="BG100" i="15"/>
  <c r="BK99" i="15"/>
  <c r="BJ99" i="15"/>
  <c r="BI99" i="15"/>
  <c r="BH99" i="15"/>
  <c r="BG99" i="15"/>
  <c r="BK98" i="15"/>
  <c r="BJ98" i="15"/>
  <c r="BI98" i="15"/>
  <c r="BH98" i="15"/>
  <c r="BG98" i="15"/>
  <c r="BK97" i="15"/>
  <c r="BJ97" i="15"/>
  <c r="BI97" i="15"/>
  <c r="BH97" i="15"/>
  <c r="BG97" i="15"/>
  <c r="BK96" i="15"/>
  <c r="BJ96" i="15"/>
  <c r="BI96" i="15"/>
  <c r="BH96" i="15"/>
  <c r="BG96" i="15"/>
  <c r="BK95" i="15"/>
  <c r="BJ95" i="15"/>
  <c r="BI95" i="15"/>
  <c r="BH95" i="15"/>
  <c r="BG95" i="15"/>
  <c r="BK94" i="15"/>
  <c r="BJ94" i="15"/>
  <c r="BI94" i="15"/>
  <c r="BH94" i="15"/>
  <c r="BG94" i="15"/>
  <c r="BK93" i="15"/>
  <c r="BJ93" i="15"/>
  <c r="BI93" i="15"/>
  <c r="BH93" i="15"/>
  <c r="BG93" i="15"/>
  <c r="BK92" i="15"/>
  <c r="BJ92" i="15"/>
  <c r="BI92" i="15"/>
  <c r="BH92" i="15"/>
  <c r="BG92" i="15"/>
  <c r="BK91" i="15"/>
  <c r="BJ91" i="15"/>
  <c r="BI91" i="15"/>
  <c r="BH91" i="15"/>
  <c r="BG91" i="15"/>
  <c r="BK90" i="15"/>
  <c r="BJ90" i="15"/>
  <c r="BI90" i="15"/>
  <c r="BH90" i="15"/>
  <c r="BG90" i="15"/>
  <c r="BK89" i="15"/>
  <c r="BJ89" i="15"/>
  <c r="BI89" i="15"/>
  <c r="BH89" i="15"/>
  <c r="BG89" i="15"/>
  <c r="BK88" i="15"/>
  <c r="BJ88" i="15"/>
  <c r="BI88" i="15"/>
  <c r="BH88" i="15"/>
  <c r="BG88" i="15"/>
  <c r="BK87" i="15"/>
  <c r="BJ87" i="15"/>
  <c r="BI87" i="15"/>
  <c r="BH87" i="15"/>
  <c r="BG87" i="15"/>
  <c r="BK86" i="15"/>
  <c r="BJ86" i="15"/>
  <c r="BI86" i="15"/>
  <c r="BH86" i="15"/>
  <c r="BG86" i="15"/>
  <c r="BK85" i="15"/>
  <c r="BJ85" i="15"/>
  <c r="BI85" i="15"/>
  <c r="BH85" i="15"/>
  <c r="BG85" i="15"/>
  <c r="BK84" i="15"/>
  <c r="BJ84" i="15"/>
  <c r="BI84" i="15"/>
  <c r="BH84" i="15"/>
  <c r="BG84" i="15"/>
  <c r="BK83" i="15"/>
  <c r="BJ83" i="15"/>
  <c r="BI83" i="15"/>
  <c r="BH83" i="15"/>
  <c r="BG83" i="15"/>
  <c r="BK82" i="15"/>
  <c r="BJ82" i="15"/>
  <c r="BI82" i="15"/>
  <c r="BH82" i="15"/>
  <c r="BG82" i="15"/>
  <c r="BK81" i="15"/>
  <c r="BJ81" i="15"/>
  <c r="BI81" i="15"/>
  <c r="BH81" i="15"/>
  <c r="BG81" i="15"/>
  <c r="BK80" i="15"/>
  <c r="BJ80" i="15"/>
  <c r="BI80" i="15"/>
  <c r="BH80" i="15"/>
  <c r="BG80" i="15"/>
  <c r="BK79" i="15"/>
  <c r="BJ79" i="15"/>
  <c r="BI79" i="15"/>
  <c r="BH79" i="15"/>
  <c r="BG79" i="15"/>
  <c r="BK78" i="15"/>
  <c r="BJ78" i="15"/>
  <c r="BI78" i="15"/>
  <c r="BH78" i="15"/>
  <c r="BG78" i="15"/>
  <c r="BK77" i="15"/>
  <c r="BJ77" i="15"/>
  <c r="BI77" i="15"/>
  <c r="BH77" i="15"/>
  <c r="BG77" i="15"/>
  <c r="BK76" i="15"/>
  <c r="BJ76" i="15"/>
  <c r="BI76" i="15"/>
  <c r="BH76" i="15"/>
  <c r="BG76" i="15"/>
  <c r="BK75" i="15"/>
  <c r="BJ75" i="15"/>
  <c r="BI75" i="15"/>
  <c r="BH75" i="15"/>
  <c r="BG75" i="15"/>
  <c r="BK74" i="15"/>
  <c r="BJ74" i="15"/>
  <c r="BI74" i="15"/>
  <c r="BH74" i="15"/>
  <c r="BG74" i="15"/>
  <c r="BK73" i="15"/>
  <c r="BJ73" i="15"/>
  <c r="BI73" i="15"/>
  <c r="BH73" i="15"/>
  <c r="BG73" i="15"/>
  <c r="BK72" i="15"/>
  <c r="BJ72" i="15"/>
  <c r="BI72" i="15"/>
  <c r="BH72" i="15"/>
  <c r="BG72" i="15"/>
  <c r="BK71" i="15"/>
  <c r="BJ71" i="15"/>
  <c r="BI71" i="15"/>
  <c r="BH71" i="15"/>
  <c r="BG71" i="15"/>
  <c r="BK70" i="15"/>
  <c r="BJ70" i="15"/>
  <c r="BI70" i="15"/>
  <c r="BH70" i="15"/>
  <c r="BG70" i="15"/>
  <c r="BK69" i="15"/>
  <c r="BJ69" i="15"/>
  <c r="BI69" i="15"/>
  <c r="BH69" i="15"/>
  <c r="BG69" i="15"/>
  <c r="BK68" i="15"/>
  <c r="BJ68" i="15"/>
  <c r="BI68" i="15"/>
  <c r="BH68" i="15"/>
  <c r="BG68" i="15"/>
  <c r="BK67" i="15"/>
  <c r="BJ67" i="15"/>
  <c r="BI67" i="15"/>
  <c r="BH67" i="15"/>
  <c r="BG67" i="15"/>
  <c r="BK66" i="15"/>
  <c r="BJ66" i="15"/>
  <c r="BI66" i="15"/>
  <c r="BH66" i="15"/>
  <c r="BG66" i="15"/>
  <c r="BK65" i="15"/>
  <c r="BJ65" i="15"/>
  <c r="BI65" i="15"/>
  <c r="BH65" i="15"/>
  <c r="BG65" i="15"/>
  <c r="BK64" i="15"/>
  <c r="BJ64" i="15"/>
  <c r="BI64" i="15"/>
  <c r="BH64" i="15"/>
  <c r="BG64" i="15"/>
  <c r="BK63" i="15"/>
  <c r="BJ63" i="15"/>
  <c r="BI63" i="15"/>
  <c r="BH63" i="15"/>
  <c r="BG63" i="15"/>
  <c r="BK62" i="15"/>
  <c r="BJ62" i="15"/>
  <c r="BI62" i="15"/>
  <c r="BH62" i="15"/>
  <c r="BG62" i="15"/>
  <c r="BK61" i="15"/>
  <c r="BJ61" i="15"/>
  <c r="BI61" i="15"/>
  <c r="BH61" i="15"/>
  <c r="BG61" i="15"/>
  <c r="BK60" i="15"/>
  <c r="BJ60" i="15"/>
  <c r="BI60" i="15"/>
  <c r="BH60" i="15"/>
  <c r="BG60" i="15"/>
  <c r="BK59" i="15"/>
  <c r="BJ59" i="15"/>
  <c r="BI59" i="15"/>
  <c r="BH59" i="15"/>
  <c r="BG59" i="15"/>
  <c r="BK58" i="15"/>
  <c r="BJ58" i="15"/>
  <c r="BI58" i="15"/>
  <c r="BH58" i="15"/>
  <c r="BG58" i="15"/>
  <c r="BK57" i="15"/>
  <c r="BJ57" i="15"/>
  <c r="BI57" i="15"/>
  <c r="BH57" i="15"/>
  <c r="BG57" i="15"/>
  <c r="BK56" i="15"/>
  <c r="BJ56" i="15"/>
  <c r="BI56" i="15"/>
  <c r="BH56" i="15"/>
  <c r="BG56" i="15"/>
  <c r="BK55" i="15"/>
  <c r="BJ55" i="15"/>
  <c r="BI55" i="15"/>
  <c r="BH55" i="15"/>
  <c r="BG55" i="15"/>
  <c r="BK54" i="15"/>
  <c r="BJ54" i="15"/>
  <c r="BI54" i="15"/>
  <c r="BH54" i="15"/>
  <c r="BG54" i="15"/>
  <c r="BK53" i="15"/>
  <c r="BJ53" i="15"/>
  <c r="BI53" i="15"/>
  <c r="BH53" i="15"/>
  <c r="BG53" i="15"/>
  <c r="BK52" i="15"/>
  <c r="BJ52" i="15"/>
  <c r="BI52" i="15"/>
  <c r="BH52" i="15"/>
  <c r="BG52" i="15"/>
  <c r="BK51" i="15"/>
  <c r="BJ51" i="15"/>
  <c r="BI51" i="15"/>
  <c r="BH51" i="15"/>
  <c r="BG51" i="15"/>
  <c r="BK50" i="15"/>
  <c r="BJ50" i="15"/>
  <c r="BI50" i="15"/>
  <c r="BH50" i="15"/>
  <c r="BG50" i="15"/>
  <c r="BK49" i="15"/>
  <c r="BJ49" i="15"/>
  <c r="BI49" i="15"/>
  <c r="BH49" i="15"/>
  <c r="BG49" i="15"/>
  <c r="BK48" i="15"/>
  <c r="BJ48" i="15"/>
  <c r="BI48" i="15"/>
  <c r="BH48" i="15"/>
  <c r="BG48" i="15"/>
  <c r="BK47" i="15"/>
  <c r="BJ47" i="15"/>
  <c r="BI47" i="15"/>
  <c r="BH47" i="15"/>
  <c r="BG47" i="15"/>
  <c r="BK46" i="15"/>
  <c r="BJ46" i="15"/>
  <c r="BI46" i="15"/>
  <c r="BH46" i="15"/>
  <c r="BG46" i="15"/>
  <c r="BK45" i="15"/>
  <c r="BJ45" i="15"/>
  <c r="BI45" i="15"/>
  <c r="BH45" i="15"/>
  <c r="BG45" i="15"/>
  <c r="BK44" i="15"/>
  <c r="BJ44" i="15"/>
  <c r="BI44" i="15"/>
  <c r="BH44" i="15"/>
  <c r="BG44" i="15"/>
  <c r="BK43" i="15"/>
  <c r="BJ43" i="15"/>
  <c r="BI43" i="15"/>
  <c r="BH43" i="15"/>
  <c r="BG43" i="15"/>
  <c r="BK42" i="15"/>
  <c r="BJ42" i="15"/>
  <c r="BI42" i="15"/>
  <c r="BH42" i="15"/>
  <c r="BG42" i="15"/>
  <c r="BK41" i="15"/>
  <c r="BJ41" i="15"/>
  <c r="BI41" i="15"/>
  <c r="BH41" i="15"/>
  <c r="BG41" i="15"/>
  <c r="BK40" i="15"/>
  <c r="BJ40" i="15"/>
  <c r="BI40" i="15"/>
  <c r="BH40" i="15"/>
  <c r="BG40" i="15"/>
  <c r="BK39" i="15"/>
  <c r="BJ39" i="15"/>
  <c r="BI39" i="15"/>
  <c r="BH39" i="15"/>
  <c r="BG39" i="15"/>
  <c r="BK38" i="15"/>
  <c r="BJ38" i="15"/>
  <c r="BI38" i="15"/>
  <c r="BH38" i="15"/>
  <c r="BG38" i="15"/>
  <c r="BK37" i="15"/>
  <c r="BJ37" i="15"/>
  <c r="BI37" i="15"/>
  <c r="BH37" i="15"/>
  <c r="BG37" i="15"/>
  <c r="BK36" i="15"/>
  <c r="BJ36" i="15"/>
  <c r="BI36" i="15"/>
  <c r="BH36" i="15"/>
  <c r="BG36" i="15"/>
  <c r="BK35" i="15"/>
  <c r="BJ35" i="15"/>
  <c r="BI35" i="15"/>
  <c r="BH35" i="15"/>
  <c r="BG35" i="15"/>
  <c r="BK34" i="15"/>
  <c r="BJ34" i="15"/>
  <c r="BI34" i="15"/>
  <c r="BH34" i="15"/>
  <c r="BG34" i="15"/>
  <c r="BK33" i="15"/>
  <c r="BJ33" i="15"/>
  <c r="BI33" i="15"/>
  <c r="BH33" i="15"/>
  <c r="BG33" i="15"/>
  <c r="BK32" i="15"/>
  <c r="BJ32" i="15"/>
  <c r="BI32" i="15"/>
  <c r="BH32" i="15"/>
  <c r="BG32" i="15"/>
  <c r="BK31" i="15"/>
  <c r="BJ31" i="15"/>
  <c r="BI31" i="15"/>
  <c r="BH31" i="15"/>
  <c r="BG31" i="15"/>
  <c r="BK30" i="15"/>
  <c r="BJ30" i="15"/>
  <c r="BI30" i="15"/>
  <c r="BH30" i="15"/>
  <c r="BG30" i="15"/>
  <c r="BK29" i="15"/>
  <c r="BJ29" i="15"/>
  <c r="BI29" i="15"/>
  <c r="BH29" i="15"/>
  <c r="BG29" i="15"/>
  <c r="BK28" i="15"/>
  <c r="BJ28" i="15"/>
  <c r="BI28" i="15"/>
  <c r="BH28" i="15"/>
  <c r="BG28" i="15"/>
  <c r="BK27" i="15"/>
  <c r="BJ27" i="15"/>
  <c r="BI27" i="15"/>
  <c r="BH27" i="15"/>
  <c r="BG27" i="15"/>
  <c r="BK26" i="15"/>
  <c r="BJ26" i="15"/>
  <c r="BI26" i="15"/>
  <c r="BH26" i="15"/>
  <c r="BG26" i="15"/>
  <c r="BK25" i="15"/>
  <c r="BJ25" i="15"/>
  <c r="BI25" i="15"/>
  <c r="BH25" i="15"/>
  <c r="BG25" i="15"/>
  <c r="BK24" i="15"/>
  <c r="BJ24" i="15"/>
  <c r="BI24" i="15"/>
  <c r="BH24" i="15"/>
  <c r="BG24" i="15"/>
  <c r="BK23" i="15"/>
  <c r="BJ23" i="15"/>
  <c r="BI23" i="15"/>
  <c r="BH23" i="15"/>
  <c r="BG23" i="15"/>
  <c r="BK22" i="15"/>
  <c r="BJ22" i="15"/>
  <c r="BI22" i="15"/>
  <c r="BH22" i="15"/>
  <c r="BG22" i="15"/>
  <c r="BK21" i="15"/>
  <c r="BJ21" i="15"/>
  <c r="BI21" i="15"/>
  <c r="BH21" i="15"/>
  <c r="BG21" i="15"/>
  <c r="BK20" i="15"/>
  <c r="BJ20" i="15"/>
  <c r="BI20" i="15"/>
  <c r="BH20" i="15"/>
  <c r="BG20" i="15"/>
  <c r="BK19" i="15"/>
  <c r="BJ19" i="15"/>
  <c r="BI19" i="15"/>
  <c r="BH19" i="15"/>
  <c r="BG19" i="15"/>
  <c r="BK18" i="15"/>
  <c r="BJ18" i="15"/>
  <c r="BI18" i="15"/>
  <c r="BH18" i="15"/>
  <c r="BG18" i="15"/>
  <c r="BK17" i="15"/>
  <c r="BJ17" i="15"/>
  <c r="BI17" i="15"/>
  <c r="BH17" i="15"/>
  <c r="BG17" i="15"/>
  <c r="BK16" i="15"/>
  <c r="BJ16" i="15"/>
  <c r="BI16" i="15"/>
  <c r="BH16" i="15"/>
  <c r="BG16" i="15"/>
  <c r="BK15" i="15"/>
  <c r="BJ15" i="15"/>
  <c r="BI15" i="15"/>
  <c r="BH15" i="15"/>
  <c r="BG15" i="15"/>
  <c r="BK14" i="15"/>
  <c r="BJ14" i="15"/>
  <c r="BI14" i="15"/>
  <c r="BH14" i="15"/>
  <c r="BG14" i="15"/>
  <c r="BK13" i="15"/>
  <c r="BJ13" i="15"/>
  <c r="BI13" i="15"/>
  <c r="BH13" i="15"/>
  <c r="BG13" i="15"/>
  <c r="BK12" i="15"/>
  <c r="BJ12" i="15"/>
  <c r="BI12" i="15"/>
  <c r="BH12" i="15"/>
  <c r="BG12" i="15"/>
  <c r="BK11" i="15"/>
  <c r="BJ11" i="15"/>
  <c r="BI11" i="15"/>
  <c r="BH11" i="15"/>
  <c r="BG11" i="15"/>
  <c r="BK10" i="15"/>
  <c r="BJ10" i="15"/>
  <c r="BI10" i="15"/>
  <c r="BH10" i="15"/>
  <c r="BG10" i="15"/>
  <c r="BK9" i="15"/>
  <c r="BJ9" i="15"/>
  <c r="BI9" i="15"/>
  <c r="BH9" i="15"/>
  <c r="BG9" i="15"/>
  <c r="BK8" i="15"/>
  <c r="BJ8" i="15"/>
  <c r="BI8" i="15"/>
  <c r="BH8" i="15"/>
  <c r="BG8" i="15"/>
  <c r="BK7" i="15"/>
  <c r="BJ7" i="15"/>
  <c r="BI7" i="15"/>
  <c r="BH7" i="15"/>
  <c r="BG7" i="15"/>
  <c r="BK6" i="15"/>
  <c r="BJ6" i="15"/>
  <c r="BI6" i="15"/>
  <c r="BH6" i="15"/>
  <c r="BG6" i="15"/>
  <c r="BK5" i="15"/>
  <c r="BJ5" i="15"/>
  <c r="BI5" i="15"/>
  <c r="BH5" i="15"/>
  <c r="BG5" i="15"/>
  <c r="BK4" i="15"/>
  <c r="BJ4" i="15"/>
  <c r="BI4" i="15"/>
  <c r="BH4" i="15"/>
  <c r="BG4" i="15"/>
  <c r="BK3" i="15"/>
  <c r="BJ3" i="15"/>
  <c r="BI3" i="15"/>
  <c r="BH3" i="15"/>
  <c r="BG3" i="15"/>
  <c r="BK2" i="15"/>
  <c r="BJ2" i="15"/>
  <c r="BI2" i="15"/>
  <c r="BH2" i="15"/>
  <c r="BG2" i="15"/>
  <c r="BD121" i="15"/>
  <c r="BC121" i="15"/>
  <c r="BB121" i="15"/>
  <c r="BA121" i="15"/>
  <c r="AZ121" i="15"/>
  <c r="BD120" i="15"/>
  <c r="BC120" i="15"/>
  <c r="BB120" i="15"/>
  <c r="BA120" i="15"/>
  <c r="AZ120" i="15"/>
  <c r="BD119" i="15"/>
  <c r="BC119" i="15"/>
  <c r="BB119" i="15"/>
  <c r="BA119" i="15"/>
  <c r="AZ119" i="15"/>
  <c r="BD118" i="15"/>
  <c r="BC118" i="15"/>
  <c r="BB118" i="15"/>
  <c r="BA118" i="15"/>
  <c r="AZ118" i="15"/>
  <c r="BD117" i="15"/>
  <c r="BC117" i="15"/>
  <c r="BB117" i="15"/>
  <c r="BA117" i="15"/>
  <c r="AZ117" i="15"/>
  <c r="BD116" i="15"/>
  <c r="BC116" i="15"/>
  <c r="BB116" i="15"/>
  <c r="BA116" i="15"/>
  <c r="AZ116" i="15"/>
  <c r="BD115" i="15"/>
  <c r="BC115" i="15"/>
  <c r="BB115" i="15"/>
  <c r="BA115" i="15"/>
  <c r="AZ115" i="15"/>
  <c r="BD114" i="15"/>
  <c r="BC114" i="15"/>
  <c r="BB114" i="15"/>
  <c r="BA114" i="15"/>
  <c r="AZ114" i="15"/>
  <c r="BD113" i="15"/>
  <c r="BC113" i="15"/>
  <c r="BB113" i="15"/>
  <c r="BA113" i="15"/>
  <c r="AZ113" i="15"/>
  <c r="BD112" i="15"/>
  <c r="BC112" i="15"/>
  <c r="BB112" i="15"/>
  <c r="BA112" i="15"/>
  <c r="AZ112" i="15"/>
  <c r="BD111" i="15"/>
  <c r="BC111" i="15"/>
  <c r="BB111" i="15"/>
  <c r="BA111" i="15"/>
  <c r="AZ111" i="15"/>
  <c r="BD110" i="15"/>
  <c r="BC110" i="15"/>
  <c r="BB110" i="15"/>
  <c r="BA110" i="15"/>
  <c r="AZ110" i="15"/>
  <c r="BD109" i="15"/>
  <c r="BC109" i="15"/>
  <c r="BB109" i="15"/>
  <c r="BA109" i="15"/>
  <c r="AZ109" i="15"/>
  <c r="BD108" i="15"/>
  <c r="BC108" i="15"/>
  <c r="BB108" i="15"/>
  <c r="BA108" i="15"/>
  <c r="AZ108" i="15"/>
  <c r="BD107" i="15"/>
  <c r="BC107" i="15"/>
  <c r="BB107" i="15"/>
  <c r="BA107" i="15"/>
  <c r="AZ107" i="15"/>
  <c r="BD106" i="15"/>
  <c r="BC106" i="15"/>
  <c r="BB106" i="15"/>
  <c r="BA106" i="15"/>
  <c r="AZ106" i="15"/>
  <c r="BD105" i="15"/>
  <c r="BC105" i="15"/>
  <c r="BB105" i="15"/>
  <c r="BA105" i="15"/>
  <c r="AZ105" i="15"/>
  <c r="BD104" i="15"/>
  <c r="BC104" i="15"/>
  <c r="BB104" i="15"/>
  <c r="BA104" i="15"/>
  <c r="AZ104" i="15"/>
  <c r="BD103" i="15"/>
  <c r="BC103" i="15"/>
  <c r="BB103" i="15"/>
  <c r="BA103" i="15"/>
  <c r="AZ103" i="15"/>
  <c r="BD102" i="15"/>
  <c r="BC102" i="15"/>
  <c r="BB102" i="15"/>
  <c r="BA102" i="15"/>
  <c r="AZ102" i="15"/>
  <c r="BD101" i="15"/>
  <c r="BC101" i="15"/>
  <c r="BB101" i="15"/>
  <c r="BA101" i="15"/>
  <c r="AZ101" i="15"/>
  <c r="BD100" i="15"/>
  <c r="BC100" i="15"/>
  <c r="BB100" i="15"/>
  <c r="BA100" i="15"/>
  <c r="AZ100" i="15"/>
  <c r="BD99" i="15"/>
  <c r="BC99" i="15"/>
  <c r="BB99" i="15"/>
  <c r="BA99" i="15"/>
  <c r="AZ99" i="15"/>
  <c r="BD98" i="15"/>
  <c r="BC98" i="15"/>
  <c r="BB98" i="15"/>
  <c r="BA98" i="15"/>
  <c r="AZ98" i="15"/>
  <c r="BD97" i="15"/>
  <c r="BC97" i="15"/>
  <c r="BB97" i="15"/>
  <c r="BA97" i="15"/>
  <c r="AZ97" i="15"/>
  <c r="BD96" i="15"/>
  <c r="BC96" i="15"/>
  <c r="BB96" i="15"/>
  <c r="BA96" i="15"/>
  <c r="AZ96" i="15"/>
  <c r="BD95" i="15"/>
  <c r="BC95" i="15"/>
  <c r="BB95" i="15"/>
  <c r="BA95" i="15"/>
  <c r="AZ95" i="15"/>
  <c r="BD94" i="15"/>
  <c r="BC94" i="15"/>
  <c r="BB94" i="15"/>
  <c r="BA94" i="15"/>
  <c r="AZ94" i="15"/>
  <c r="BD93" i="15"/>
  <c r="BC93" i="15"/>
  <c r="BB93" i="15"/>
  <c r="BA93" i="15"/>
  <c r="AZ93" i="15"/>
  <c r="BD92" i="15"/>
  <c r="BC92" i="15"/>
  <c r="BB92" i="15"/>
  <c r="BA92" i="15"/>
  <c r="AZ92" i="15"/>
  <c r="BD91" i="15"/>
  <c r="BC91" i="15"/>
  <c r="BB91" i="15"/>
  <c r="BA91" i="15"/>
  <c r="AZ91" i="15"/>
  <c r="BD90" i="15"/>
  <c r="BC90" i="15"/>
  <c r="BB90" i="15"/>
  <c r="BA90" i="15"/>
  <c r="AZ90" i="15"/>
  <c r="BD89" i="15"/>
  <c r="BC89" i="15"/>
  <c r="BB89" i="15"/>
  <c r="BA89" i="15"/>
  <c r="AZ89" i="15"/>
  <c r="BD88" i="15"/>
  <c r="BC88" i="15"/>
  <c r="BB88" i="15"/>
  <c r="BA88" i="15"/>
  <c r="AZ88" i="15"/>
  <c r="BD87" i="15"/>
  <c r="BC87" i="15"/>
  <c r="BB87" i="15"/>
  <c r="BA87" i="15"/>
  <c r="AZ87" i="15"/>
  <c r="BD86" i="15"/>
  <c r="BC86" i="15"/>
  <c r="BB86" i="15"/>
  <c r="BA86" i="15"/>
  <c r="AZ86" i="15"/>
  <c r="BD85" i="15"/>
  <c r="BC85" i="15"/>
  <c r="BB85" i="15"/>
  <c r="BA85" i="15"/>
  <c r="AZ85" i="15"/>
  <c r="BD84" i="15"/>
  <c r="BC84" i="15"/>
  <c r="BB84" i="15"/>
  <c r="BA84" i="15"/>
  <c r="AZ84" i="15"/>
  <c r="BD83" i="15"/>
  <c r="BC83" i="15"/>
  <c r="BB83" i="15"/>
  <c r="BA83" i="15"/>
  <c r="AZ83" i="15"/>
  <c r="BD82" i="15"/>
  <c r="BC82" i="15"/>
  <c r="BB82" i="15"/>
  <c r="BA82" i="15"/>
  <c r="AZ82" i="15"/>
  <c r="BD81" i="15"/>
  <c r="BC81" i="15"/>
  <c r="BB81" i="15"/>
  <c r="BA81" i="15"/>
  <c r="AZ81" i="15"/>
  <c r="BD80" i="15"/>
  <c r="BC80" i="15"/>
  <c r="BB80" i="15"/>
  <c r="BA80" i="15"/>
  <c r="AZ80" i="15"/>
  <c r="BD79" i="15"/>
  <c r="BC79" i="15"/>
  <c r="BB79" i="15"/>
  <c r="BA79" i="15"/>
  <c r="AZ79" i="15"/>
  <c r="BD78" i="15"/>
  <c r="BC78" i="15"/>
  <c r="BB78" i="15"/>
  <c r="BA78" i="15"/>
  <c r="AZ78" i="15"/>
  <c r="BD77" i="15"/>
  <c r="BC77" i="15"/>
  <c r="BB77" i="15"/>
  <c r="BA77" i="15"/>
  <c r="AZ77" i="15"/>
  <c r="BD76" i="15"/>
  <c r="BC76" i="15"/>
  <c r="BB76" i="15"/>
  <c r="BA76" i="15"/>
  <c r="AZ76" i="15"/>
  <c r="BD75" i="15"/>
  <c r="BC75" i="15"/>
  <c r="BB75" i="15"/>
  <c r="BA75" i="15"/>
  <c r="AZ75" i="15"/>
  <c r="BD74" i="15"/>
  <c r="BC74" i="15"/>
  <c r="BB74" i="15"/>
  <c r="BA74" i="15"/>
  <c r="AZ74" i="15"/>
  <c r="BD73" i="15"/>
  <c r="BC73" i="15"/>
  <c r="BB73" i="15"/>
  <c r="BA73" i="15"/>
  <c r="AZ73" i="15"/>
  <c r="BD72" i="15"/>
  <c r="BC72" i="15"/>
  <c r="BB72" i="15"/>
  <c r="BA72" i="15"/>
  <c r="AZ72" i="15"/>
  <c r="BD71" i="15"/>
  <c r="BC71" i="15"/>
  <c r="BB71" i="15"/>
  <c r="BA71" i="15"/>
  <c r="AZ71" i="15"/>
  <c r="BD70" i="15"/>
  <c r="BC70" i="15"/>
  <c r="BB70" i="15"/>
  <c r="BA70" i="15"/>
  <c r="AZ70" i="15"/>
  <c r="BD69" i="15"/>
  <c r="BC69" i="15"/>
  <c r="BB69" i="15"/>
  <c r="BA69" i="15"/>
  <c r="AZ69" i="15"/>
  <c r="BD68" i="15"/>
  <c r="BC68" i="15"/>
  <c r="BB68" i="15"/>
  <c r="BA68" i="15"/>
  <c r="AZ68" i="15"/>
  <c r="BD67" i="15"/>
  <c r="BC67" i="15"/>
  <c r="BB67" i="15"/>
  <c r="BA67" i="15"/>
  <c r="AZ67" i="15"/>
  <c r="BD66" i="15"/>
  <c r="BC66" i="15"/>
  <c r="BB66" i="15"/>
  <c r="BA66" i="15"/>
  <c r="AZ66" i="15"/>
  <c r="BD65" i="15"/>
  <c r="BC65" i="15"/>
  <c r="BB65" i="15"/>
  <c r="BA65" i="15"/>
  <c r="AZ65" i="15"/>
  <c r="BD64" i="15"/>
  <c r="BC64" i="15"/>
  <c r="BB64" i="15"/>
  <c r="BA64" i="15"/>
  <c r="AZ64" i="15"/>
  <c r="BD63" i="15"/>
  <c r="BC63" i="15"/>
  <c r="BB63" i="15"/>
  <c r="BA63" i="15"/>
  <c r="AZ63" i="15"/>
  <c r="BD62" i="15"/>
  <c r="BC62" i="15"/>
  <c r="BB62" i="15"/>
  <c r="BA62" i="15"/>
  <c r="AZ62" i="15"/>
  <c r="BD61" i="15"/>
  <c r="BC61" i="15"/>
  <c r="BB61" i="15"/>
  <c r="BA61" i="15"/>
  <c r="AZ61" i="15"/>
  <c r="BD60" i="15"/>
  <c r="BC60" i="15"/>
  <c r="BB60" i="15"/>
  <c r="BA60" i="15"/>
  <c r="AZ60" i="15"/>
  <c r="BD59" i="15"/>
  <c r="BC59" i="15"/>
  <c r="BB59" i="15"/>
  <c r="BA59" i="15"/>
  <c r="AZ59" i="15"/>
  <c r="BD58" i="15"/>
  <c r="BC58" i="15"/>
  <c r="BB58" i="15"/>
  <c r="BA58" i="15"/>
  <c r="AZ58" i="15"/>
  <c r="BD57" i="15"/>
  <c r="BC57" i="15"/>
  <c r="BB57" i="15"/>
  <c r="BA57" i="15"/>
  <c r="AZ57" i="15"/>
  <c r="BD56" i="15"/>
  <c r="BC56" i="15"/>
  <c r="BB56" i="15"/>
  <c r="BA56" i="15"/>
  <c r="AZ56" i="15"/>
  <c r="BD55" i="15"/>
  <c r="BC55" i="15"/>
  <c r="BB55" i="15"/>
  <c r="BA55" i="15"/>
  <c r="AZ55" i="15"/>
  <c r="BD54" i="15"/>
  <c r="BC54" i="15"/>
  <c r="BB54" i="15"/>
  <c r="BA54" i="15"/>
  <c r="AZ54" i="15"/>
  <c r="BD53" i="15"/>
  <c r="BC53" i="15"/>
  <c r="BB53" i="15"/>
  <c r="BA53" i="15"/>
  <c r="AZ53" i="15"/>
  <c r="BD52" i="15"/>
  <c r="BC52" i="15"/>
  <c r="BB52" i="15"/>
  <c r="BA52" i="15"/>
  <c r="AZ52" i="15"/>
  <c r="BD51" i="15"/>
  <c r="BC51" i="15"/>
  <c r="BB51" i="15"/>
  <c r="BA51" i="15"/>
  <c r="AZ51" i="15"/>
  <c r="BD50" i="15"/>
  <c r="BC50" i="15"/>
  <c r="BB50" i="15"/>
  <c r="BA50" i="15"/>
  <c r="AZ50" i="15"/>
  <c r="BD49" i="15"/>
  <c r="BC49" i="15"/>
  <c r="BB49" i="15"/>
  <c r="BA49" i="15"/>
  <c r="AZ49" i="15"/>
  <c r="BD48" i="15"/>
  <c r="BC48" i="15"/>
  <c r="BB48" i="15"/>
  <c r="BA48" i="15"/>
  <c r="AZ48" i="15"/>
  <c r="BD47" i="15"/>
  <c r="BC47" i="15"/>
  <c r="BB47" i="15"/>
  <c r="BA47" i="15"/>
  <c r="AZ47" i="15"/>
  <c r="BD46" i="15"/>
  <c r="BC46" i="15"/>
  <c r="BB46" i="15"/>
  <c r="BA46" i="15"/>
  <c r="AZ46" i="15"/>
  <c r="BD45" i="15"/>
  <c r="BC45" i="15"/>
  <c r="BB45" i="15"/>
  <c r="BA45" i="15"/>
  <c r="AZ45" i="15"/>
  <c r="BD44" i="15"/>
  <c r="BC44" i="15"/>
  <c r="BB44" i="15"/>
  <c r="BA44" i="15"/>
  <c r="AZ44" i="15"/>
  <c r="BD43" i="15"/>
  <c r="BC43" i="15"/>
  <c r="BB43" i="15"/>
  <c r="BA43" i="15"/>
  <c r="AZ43" i="15"/>
  <c r="BD42" i="15"/>
  <c r="BC42" i="15"/>
  <c r="BB42" i="15"/>
  <c r="BA42" i="15"/>
  <c r="AZ42" i="15"/>
  <c r="BD41" i="15"/>
  <c r="BC41" i="15"/>
  <c r="BB41" i="15"/>
  <c r="BA41" i="15"/>
  <c r="AZ41" i="15"/>
  <c r="BD40" i="15"/>
  <c r="BC40" i="15"/>
  <c r="BB40" i="15"/>
  <c r="BA40" i="15"/>
  <c r="AZ40" i="15"/>
  <c r="BD39" i="15"/>
  <c r="BC39" i="15"/>
  <c r="BB39" i="15"/>
  <c r="BA39" i="15"/>
  <c r="AZ39" i="15"/>
  <c r="BD38" i="15"/>
  <c r="BC38" i="15"/>
  <c r="BB38" i="15"/>
  <c r="BA38" i="15"/>
  <c r="AZ38" i="15"/>
  <c r="BD37" i="15"/>
  <c r="BC37" i="15"/>
  <c r="BB37" i="15"/>
  <c r="BA37" i="15"/>
  <c r="AZ37" i="15"/>
  <c r="BD36" i="15"/>
  <c r="BC36" i="15"/>
  <c r="BB36" i="15"/>
  <c r="BA36" i="15"/>
  <c r="AZ36" i="15"/>
  <c r="BD35" i="15"/>
  <c r="BC35" i="15"/>
  <c r="BB35" i="15"/>
  <c r="BA35" i="15"/>
  <c r="AZ35" i="15"/>
  <c r="BD34" i="15"/>
  <c r="BC34" i="15"/>
  <c r="BB34" i="15"/>
  <c r="BA34" i="15"/>
  <c r="AZ34" i="15"/>
  <c r="BD33" i="15"/>
  <c r="BC33" i="15"/>
  <c r="BB33" i="15"/>
  <c r="BA33" i="15"/>
  <c r="AZ33" i="15"/>
  <c r="BD32" i="15"/>
  <c r="BC32" i="15"/>
  <c r="BB32" i="15"/>
  <c r="BA32" i="15"/>
  <c r="AZ32" i="15"/>
  <c r="BD31" i="15"/>
  <c r="BC31" i="15"/>
  <c r="BB31" i="15"/>
  <c r="BA31" i="15"/>
  <c r="AZ31" i="15"/>
  <c r="BD30" i="15"/>
  <c r="BC30" i="15"/>
  <c r="BB30" i="15"/>
  <c r="BA30" i="15"/>
  <c r="AZ30" i="15"/>
  <c r="BD29" i="15"/>
  <c r="BC29" i="15"/>
  <c r="BB29" i="15"/>
  <c r="BA29" i="15"/>
  <c r="AZ29" i="15"/>
  <c r="BD28" i="15"/>
  <c r="BC28" i="15"/>
  <c r="BB28" i="15"/>
  <c r="BA28" i="15"/>
  <c r="AZ28" i="15"/>
  <c r="BD27" i="15"/>
  <c r="BC27" i="15"/>
  <c r="BB27" i="15"/>
  <c r="BA27" i="15"/>
  <c r="AZ27" i="15"/>
  <c r="BD26" i="15"/>
  <c r="BC26" i="15"/>
  <c r="BB26" i="15"/>
  <c r="BA26" i="15"/>
  <c r="AZ26" i="15"/>
  <c r="BD25" i="15"/>
  <c r="BC25" i="15"/>
  <c r="BB25" i="15"/>
  <c r="BA25" i="15"/>
  <c r="AZ25" i="15"/>
  <c r="BD24" i="15"/>
  <c r="BC24" i="15"/>
  <c r="BB24" i="15"/>
  <c r="BA24" i="15"/>
  <c r="AZ24" i="15"/>
  <c r="BD23" i="15"/>
  <c r="BC23" i="15"/>
  <c r="BB23" i="15"/>
  <c r="BA23" i="15"/>
  <c r="AZ23" i="15"/>
  <c r="BD22" i="15"/>
  <c r="BC22" i="15"/>
  <c r="BB22" i="15"/>
  <c r="BA22" i="15"/>
  <c r="AZ22" i="15"/>
  <c r="BD21" i="15"/>
  <c r="BC21" i="15"/>
  <c r="BB21" i="15"/>
  <c r="BA21" i="15"/>
  <c r="AZ21" i="15"/>
  <c r="BD20" i="15"/>
  <c r="BC20" i="15"/>
  <c r="BB20" i="15"/>
  <c r="BA20" i="15"/>
  <c r="AZ20" i="15"/>
  <c r="BD19" i="15"/>
  <c r="BC19" i="15"/>
  <c r="BB19" i="15"/>
  <c r="BA19" i="15"/>
  <c r="AZ19" i="15"/>
  <c r="BD18" i="15"/>
  <c r="BC18" i="15"/>
  <c r="BB18" i="15"/>
  <c r="BA18" i="15"/>
  <c r="AZ18" i="15"/>
  <c r="BD17" i="15"/>
  <c r="BC17" i="15"/>
  <c r="BB17" i="15"/>
  <c r="BA17" i="15"/>
  <c r="AZ17" i="15"/>
  <c r="BD16" i="15"/>
  <c r="BC16" i="15"/>
  <c r="BB16" i="15"/>
  <c r="BA16" i="15"/>
  <c r="AZ16" i="15"/>
  <c r="BD15" i="15"/>
  <c r="BC15" i="15"/>
  <c r="BB15" i="15"/>
  <c r="BA15" i="15"/>
  <c r="AZ15" i="15"/>
  <c r="BD14" i="15"/>
  <c r="BC14" i="15"/>
  <c r="BB14" i="15"/>
  <c r="BA14" i="15"/>
  <c r="AZ14" i="15"/>
  <c r="BD13" i="15"/>
  <c r="BC13" i="15"/>
  <c r="BB13" i="15"/>
  <c r="BA13" i="15"/>
  <c r="AZ13" i="15"/>
  <c r="BD12" i="15"/>
  <c r="BC12" i="15"/>
  <c r="BB12" i="15"/>
  <c r="BA12" i="15"/>
  <c r="AZ12" i="15"/>
  <c r="BD11" i="15"/>
  <c r="BC11" i="15"/>
  <c r="BB11" i="15"/>
  <c r="BA11" i="15"/>
  <c r="AZ11" i="15"/>
  <c r="BD10" i="15"/>
  <c r="BC10" i="15"/>
  <c r="BB10" i="15"/>
  <c r="BA10" i="15"/>
  <c r="AZ10" i="15"/>
  <c r="BD9" i="15"/>
  <c r="BC9" i="15"/>
  <c r="BB9" i="15"/>
  <c r="BA9" i="15"/>
  <c r="AZ9" i="15"/>
  <c r="BD8" i="15"/>
  <c r="BC8" i="15"/>
  <c r="BB8" i="15"/>
  <c r="BA8" i="15"/>
  <c r="AZ8" i="15"/>
  <c r="BD7" i="15"/>
  <c r="BC7" i="15"/>
  <c r="BB7" i="15"/>
  <c r="BA7" i="15"/>
  <c r="AZ7" i="15"/>
  <c r="BD6" i="15"/>
  <c r="BC6" i="15"/>
  <c r="BB6" i="15"/>
  <c r="BA6" i="15"/>
  <c r="AZ6" i="15"/>
  <c r="BD5" i="15"/>
  <c r="BC5" i="15"/>
  <c r="BB5" i="15"/>
  <c r="BA5" i="15"/>
  <c r="AZ5" i="15"/>
  <c r="BD4" i="15"/>
  <c r="BC4" i="15"/>
  <c r="BB4" i="15"/>
  <c r="BA4" i="15"/>
  <c r="AZ4" i="15"/>
  <c r="BD3" i="15"/>
  <c r="BC3" i="15"/>
  <c r="BB3" i="15"/>
  <c r="BA3" i="15"/>
  <c r="AZ3" i="15"/>
  <c r="BD2" i="15"/>
  <c r="BC2" i="15"/>
  <c r="BB2" i="15"/>
  <c r="BA2" i="15"/>
  <c r="AZ2" i="15"/>
  <c r="AW121" i="15"/>
  <c r="AV121" i="15"/>
  <c r="AU121" i="15"/>
  <c r="AT121" i="15"/>
  <c r="AS121" i="15"/>
  <c r="AW120" i="15"/>
  <c r="AV120" i="15"/>
  <c r="AU120" i="15"/>
  <c r="AT120" i="15"/>
  <c r="AS120" i="15"/>
  <c r="AW119" i="15"/>
  <c r="AV119" i="15"/>
  <c r="AU119" i="15"/>
  <c r="AT119" i="15"/>
  <c r="AS119" i="15"/>
  <c r="AW118" i="15"/>
  <c r="AV118" i="15"/>
  <c r="AU118" i="15"/>
  <c r="AT118" i="15"/>
  <c r="AS118" i="15"/>
  <c r="AW117" i="15"/>
  <c r="AV117" i="15"/>
  <c r="AU117" i="15"/>
  <c r="AT117" i="15"/>
  <c r="AS117" i="15"/>
  <c r="AW116" i="15"/>
  <c r="AV116" i="15"/>
  <c r="AU116" i="15"/>
  <c r="AT116" i="15"/>
  <c r="AS116" i="15"/>
  <c r="AW115" i="15"/>
  <c r="AV115" i="15"/>
  <c r="AU115" i="15"/>
  <c r="AT115" i="15"/>
  <c r="AS115" i="15"/>
  <c r="AW114" i="15"/>
  <c r="AV114" i="15"/>
  <c r="AU114" i="15"/>
  <c r="AT114" i="15"/>
  <c r="AS114" i="15"/>
  <c r="AW113" i="15"/>
  <c r="AV113" i="15"/>
  <c r="AU113" i="15"/>
  <c r="AT113" i="15"/>
  <c r="AS113" i="15"/>
  <c r="AW112" i="15"/>
  <c r="AV112" i="15"/>
  <c r="AU112" i="15"/>
  <c r="AT112" i="15"/>
  <c r="AS112" i="15"/>
  <c r="AW111" i="15"/>
  <c r="AV111" i="15"/>
  <c r="AU111" i="15"/>
  <c r="AT111" i="15"/>
  <c r="AS111" i="15"/>
  <c r="AW110" i="15"/>
  <c r="AV110" i="15"/>
  <c r="AU110" i="15"/>
  <c r="AT110" i="15"/>
  <c r="AS110" i="15"/>
  <c r="AW109" i="15"/>
  <c r="AV109" i="15"/>
  <c r="AU109" i="15"/>
  <c r="AT109" i="15"/>
  <c r="AS109" i="15"/>
  <c r="AW108" i="15"/>
  <c r="AV108" i="15"/>
  <c r="AU108" i="15"/>
  <c r="AT108" i="15"/>
  <c r="AS108" i="15"/>
  <c r="AW107" i="15"/>
  <c r="AV107" i="15"/>
  <c r="AU107" i="15"/>
  <c r="AT107" i="15"/>
  <c r="AS107" i="15"/>
  <c r="AW106" i="15"/>
  <c r="AV106" i="15"/>
  <c r="AU106" i="15"/>
  <c r="AT106" i="15"/>
  <c r="AS106" i="15"/>
  <c r="AW105" i="15"/>
  <c r="AV105" i="15"/>
  <c r="AU105" i="15"/>
  <c r="AT105" i="15"/>
  <c r="AS105" i="15"/>
  <c r="AW104" i="15"/>
  <c r="AV104" i="15"/>
  <c r="AU104" i="15"/>
  <c r="AT104" i="15"/>
  <c r="AS104" i="15"/>
  <c r="AW103" i="15"/>
  <c r="AV103" i="15"/>
  <c r="AU103" i="15"/>
  <c r="AT103" i="15"/>
  <c r="AS103" i="15"/>
  <c r="AW102" i="15"/>
  <c r="AV102" i="15"/>
  <c r="AU102" i="15"/>
  <c r="AT102" i="15"/>
  <c r="AS102" i="15"/>
  <c r="AW101" i="15"/>
  <c r="AV101" i="15"/>
  <c r="AU101" i="15"/>
  <c r="AT101" i="15"/>
  <c r="AS101" i="15"/>
  <c r="AW100" i="15"/>
  <c r="AV100" i="15"/>
  <c r="AU100" i="15"/>
  <c r="AT100" i="15"/>
  <c r="AS100" i="15"/>
  <c r="AW99" i="15"/>
  <c r="AV99" i="15"/>
  <c r="AU99" i="15"/>
  <c r="AT99" i="15"/>
  <c r="AS99" i="15"/>
  <c r="AW98" i="15"/>
  <c r="AV98" i="15"/>
  <c r="AU98" i="15"/>
  <c r="AT98" i="15"/>
  <c r="AS98" i="15"/>
  <c r="AW97" i="15"/>
  <c r="AV97" i="15"/>
  <c r="AU97" i="15"/>
  <c r="AT97" i="15"/>
  <c r="AS97" i="15"/>
  <c r="AW96" i="15"/>
  <c r="AV96" i="15"/>
  <c r="AU96" i="15"/>
  <c r="AT96" i="15"/>
  <c r="AS96" i="15"/>
  <c r="AW95" i="15"/>
  <c r="AV95" i="15"/>
  <c r="AU95" i="15"/>
  <c r="AT95" i="15"/>
  <c r="AS95" i="15"/>
  <c r="AW94" i="15"/>
  <c r="AV94" i="15"/>
  <c r="AU94" i="15"/>
  <c r="AT94" i="15"/>
  <c r="AS94" i="15"/>
  <c r="AW93" i="15"/>
  <c r="AV93" i="15"/>
  <c r="AU93" i="15"/>
  <c r="AT93" i="15"/>
  <c r="AS93" i="15"/>
  <c r="AW92" i="15"/>
  <c r="AV92" i="15"/>
  <c r="AU92" i="15"/>
  <c r="AT92" i="15"/>
  <c r="AS92" i="15"/>
  <c r="AW91" i="15"/>
  <c r="AV91" i="15"/>
  <c r="AU91" i="15"/>
  <c r="AT91" i="15"/>
  <c r="AS91" i="15"/>
  <c r="AW90" i="15"/>
  <c r="AV90" i="15"/>
  <c r="AU90" i="15"/>
  <c r="AT90" i="15"/>
  <c r="AS90" i="15"/>
  <c r="AW89" i="15"/>
  <c r="AV89" i="15"/>
  <c r="AU89" i="15"/>
  <c r="AT89" i="15"/>
  <c r="AS89" i="15"/>
  <c r="AW88" i="15"/>
  <c r="AV88" i="15"/>
  <c r="AU88" i="15"/>
  <c r="AT88" i="15"/>
  <c r="AS88" i="15"/>
  <c r="AW87" i="15"/>
  <c r="AV87" i="15"/>
  <c r="AU87" i="15"/>
  <c r="AT87" i="15"/>
  <c r="AS87" i="15"/>
  <c r="AW86" i="15"/>
  <c r="AV86" i="15"/>
  <c r="AU86" i="15"/>
  <c r="AT86" i="15"/>
  <c r="AS86" i="15"/>
  <c r="AW85" i="15"/>
  <c r="AV85" i="15"/>
  <c r="AU85" i="15"/>
  <c r="AT85" i="15"/>
  <c r="AS85" i="15"/>
  <c r="AW84" i="15"/>
  <c r="AV84" i="15"/>
  <c r="AU84" i="15"/>
  <c r="AT84" i="15"/>
  <c r="AS84" i="15"/>
  <c r="AW83" i="15"/>
  <c r="AV83" i="15"/>
  <c r="AU83" i="15"/>
  <c r="AT83" i="15"/>
  <c r="AS83" i="15"/>
  <c r="AW82" i="15"/>
  <c r="AV82" i="15"/>
  <c r="AU82" i="15"/>
  <c r="AT82" i="15"/>
  <c r="AS82" i="15"/>
  <c r="AW81" i="15"/>
  <c r="AV81" i="15"/>
  <c r="AU81" i="15"/>
  <c r="AT81" i="15"/>
  <c r="AS81" i="15"/>
  <c r="AW80" i="15"/>
  <c r="AV80" i="15"/>
  <c r="AU80" i="15"/>
  <c r="AT80" i="15"/>
  <c r="AS80" i="15"/>
  <c r="AW79" i="15"/>
  <c r="AV79" i="15"/>
  <c r="AU79" i="15"/>
  <c r="AT79" i="15"/>
  <c r="AS79" i="15"/>
  <c r="AW78" i="15"/>
  <c r="AV78" i="15"/>
  <c r="AU78" i="15"/>
  <c r="AT78" i="15"/>
  <c r="AS78" i="15"/>
  <c r="AW77" i="15"/>
  <c r="AV77" i="15"/>
  <c r="AU77" i="15"/>
  <c r="AT77" i="15"/>
  <c r="AS77" i="15"/>
  <c r="AW76" i="15"/>
  <c r="AV76" i="15"/>
  <c r="AU76" i="15"/>
  <c r="AT76" i="15"/>
  <c r="AS76" i="15"/>
  <c r="AW75" i="15"/>
  <c r="AV75" i="15"/>
  <c r="AU75" i="15"/>
  <c r="AT75" i="15"/>
  <c r="AS75" i="15"/>
  <c r="AW74" i="15"/>
  <c r="AV74" i="15"/>
  <c r="AU74" i="15"/>
  <c r="AT74" i="15"/>
  <c r="AS74" i="15"/>
  <c r="AW73" i="15"/>
  <c r="AV73" i="15"/>
  <c r="AU73" i="15"/>
  <c r="AT73" i="15"/>
  <c r="AS73" i="15"/>
  <c r="AW72" i="15"/>
  <c r="AV72" i="15"/>
  <c r="AU72" i="15"/>
  <c r="AT72" i="15"/>
  <c r="AS72" i="15"/>
  <c r="AW71" i="15"/>
  <c r="AV71" i="15"/>
  <c r="AU71" i="15"/>
  <c r="AT71" i="15"/>
  <c r="AS71" i="15"/>
  <c r="AW70" i="15"/>
  <c r="AV70" i="15"/>
  <c r="AU70" i="15"/>
  <c r="AT70" i="15"/>
  <c r="AS70" i="15"/>
  <c r="AW69" i="15"/>
  <c r="AV69" i="15"/>
  <c r="AU69" i="15"/>
  <c r="AT69" i="15"/>
  <c r="AS69" i="15"/>
  <c r="AW68" i="15"/>
  <c r="AV68" i="15"/>
  <c r="AU68" i="15"/>
  <c r="AT68" i="15"/>
  <c r="AS68" i="15"/>
  <c r="AW67" i="15"/>
  <c r="AV67" i="15"/>
  <c r="AU67" i="15"/>
  <c r="AT67" i="15"/>
  <c r="AS67" i="15"/>
  <c r="AW66" i="15"/>
  <c r="AV66" i="15"/>
  <c r="AU66" i="15"/>
  <c r="AT66" i="15"/>
  <c r="AS66" i="15"/>
  <c r="AW65" i="15"/>
  <c r="AV65" i="15"/>
  <c r="AU65" i="15"/>
  <c r="AT65" i="15"/>
  <c r="AS65" i="15"/>
  <c r="AW64" i="15"/>
  <c r="AV64" i="15"/>
  <c r="AU64" i="15"/>
  <c r="AT64" i="15"/>
  <c r="AS64" i="15"/>
  <c r="AW63" i="15"/>
  <c r="AV63" i="15"/>
  <c r="AU63" i="15"/>
  <c r="AT63" i="15"/>
  <c r="AS63" i="15"/>
  <c r="AW62" i="15"/>
  <c r="AV62" i="15"/>
  <c r="AU62" i="15"/>
  <c r="AT62" i="15"/>
  <c r="AS62" i="15"/>
  <c r="AW61" i="15"/>
  <c r="AV61" i="15"/>
  <c r="AU61" i="15"/>
  <c r="AT61" i="15"/>
  <c r="AS61" i="15"/>
  <c r="AW60" i="15"/>
  <c r="AV60" i="15"/>
  <c r="AU60" i="15"/>
  <c r="AT60" i="15"/>
  <c r="AS60" i="15"/>
  <c r="AW59" i="15"/>
  <c r="AV59" i="15"/>
  <c r="AU59" i="15"/>
  <c r="AT59" i="15"/>
  <c r="AS59" i="15"/>
  <c r="AW58" i="15"/>
  <c r="AV58" i="15"/>
  <c r="AU58" i="15"/>
  <c r="AT58" i="15"/>
  <c r="AS58" i="15"/>
  <c r="AW57" i="15"/>
  <c r="AV57" i="15"/>
  <c r="AU57" i="15"/>
  <c r="AT57" i="15"/>
  <c r="AS57" i="15"/>
  <c r="AW56" i="15"/>
  <c r="AV56" i="15"/>
  <c r="AU56" i="15"/>
  <c r="AT56" i="15"/>
  <c r="AS56" i="15"/>
  <c r="AW55" i="15"/>
  <c r="AV55" i="15"/>
  <c r="AU55" i="15"/>
  <c r="AT55" i="15"/>
  <c r="AS55" i="15"/>
  <c r="AW54" i="15"/>
  <c r="AV54" i="15"/>
  <c r="AU54" i="15"/>
  <c r="AT54" i="15"/>
  <c r="AS54" i="15"/>
  <c r="AW53" i="15"/>
  <c r="AV53" i="15"/>
  <c r="AU53" i="15"/>
  <c r="AT53" i="15"/>
  <c r="AS53" i="15"/>
  <c r="AW52" i="15"/>
  <c r="AV52" i="15"/>
  <c r="AU52" i="15"/>
  <c r="AT52" i="15"/>
  <c r="AS52" i="15"/>
  <c r="AW51" i="15"/>
  <c r="AV51" i="15"/>
  <c r="AU51" i="15"/>
  <c r="AT51" i="15"/>
  <c r="AS51" i="15"/>
  <c r="AW50" i="15"/>
  <c r="AV50" i="15"/>
  <c r="AU50" i="15"/>
  <c r="AT50" i="15"/>
  <c r="AS50" i="15"/>
  <c r="AW49" i="15"/>
  <c r="AV49" i="15"/>
  <c r="AU49" i="15"/>
  <c r="AT49" i="15"/>
  <c r="AS49" i="15"/>
  <c r="AW48" i="15"/>
  <c r="AV48" i="15"/>
  <c r="AU48" i="15"/>
  <c r="AT48" i="15"/>
  <c r="AS48" i="15"/>
  <c r="AW47" i="15"/>
  <c r="AV47" i="15"/>
  <c r="AU47" i="15"/>
  <c r="AT47" i="15"/>
  <c r="AS47" i="15"/>
  <c r="AW46" i="15"/>
  <c r="AV46" i="15"/>
  <c r="AU46" i="15"/>
  <c r="AT46" i="15"/>
  <c r="AS46" i="15"/>
  <c r="AW45" i="15"/>
  <c r="AV45" i="15"/>
  <c r="AU45" i="15"/>
  <c r="AT45" i="15"/>
  <c r="AS45" i="15"/>
  <c r="AW44" i="15"/>
  <c r="AV44" i="15"/>
  <c r="AU44" i="15"/>
  <c r="AT44" i="15"/>
  <c r="AS44" i="15"/>
  <c r="AW43" i="15"/>
  <c r="AV43" i="15"/>
  <c r="AU43" i="15"/>
  <c r="AT43" i="15"/>
  <c r="AS43" i="15"/>
  <c r="AW42" i="15"/>
  <c r="AV42" i="15"/>
  <c r="AU42" i="15"/>
  <c r="AT42" i="15"/>
  <c r="AS42" i="15"/>
  <c r="AW41" i="15"/>
  <c r="AV41" i="15"/>
  <c r="AU41" i="15"/>
  <c r="AT41" i="15"/>
  <c r="AS41" i="15"/>
  <c r="AW40" i="15"/>
  <c r="AV40" i="15"/>
  <c r="AU40" i="15"/>
  <c r="AT40" i="15"/>
  <c r="AS40" i="15"/>
  <c r="AW39" i="15"/>
  <c r="AV39" i="15"/>
  <c r="AU39" i="15"/>
  <c r="AT39" i="15"/>
  <c r="AS39" i="15"/>
  <c r="AW38" i="15"/>
  <c r="AV38" i="15"/>
  <c r="AU38" i="15"/>
  <c r="AT38" i="15"/>
  <c r="AS38" i="15"/>
  <c r="AW37" i="15"/>
  <c r="AV37" i="15"/>
  <c r="AU37" i="15"/>
  <c r="AT37" i="15"/>
  <c r="AS37" i="15"/>
  <c r="AW36" i="15"/>
  <c r="AV36" i="15"/>
  <c r="AU36" i="15"/>
  <c r="AT36" i="15"/>
  <c r="AS36" i="15"/>
  <c r="AW35" i="15"/>
  <c r="AV35" i="15"/>
  <c r="AU35" i="15"/>
  <c r="AT35" i="15"/>
  <c r="AS35" i="15"/>
  <c r="AW34" i="15"/>
  <c r="AV34" i="15"/>
  <c r="AU34" i="15"/>
  <c r="AT34" i="15"/>
  <c r="AS34" i="15"/>
  <c r="AW33" i="15"/>
  <c r="AV33" i="15"/>
  <c r="AU33" i="15"/>
  <c r="AT33" i="15"/>
  <c r="AS33" i="15"/>
  <c r="AW32" i="15"/>
  <c r="AV32" i="15"/>
  <c r="AU32" i="15"/>
  <c r="AT32" i="15"/>
  <c r="AS32" i="15"/>
  <c r="AW31" i="15"/>
  <c r="AV31" i="15"/>
  <c r="AU31" i="15"/>
  <c r="AT31" i="15"/>
  <c r="AS31" i="15"/>
  <c r="AW30" i="15"/>
  <c r="AV30" i="15"/>
  <c r="AU30" i="15"/>
  <c r="AT30" i="15"/>
  <c r="AS30" i="15"/>
  <c r="AW29" i="15"/>
  <c r="AV29" i="15"/>
  <c r="AU29" i="15"/>
  <c r="AT29" i="15"/>
  <c r="AS29" i="15"/>
  <c r="AW28" i="15"/>
  <c r="AV28" i="15"/>
  <c r="AU28" i="15"/>
  <c r="AT28" i="15"/>
  <c r="AS28" i="15"/>
  <c r="AW27" i="15"/>
  <c r="AV27" i="15"/>
  <c r="AU27" i="15"/>
  <c r="AT27" i="15"/>
  <c r="AS27" i="15"/>
  <c r="AW26" i="15"/>
  <c r="AV26" i="15"/>
  <c r="AU26" i="15"/>
  <c r="AT26" i="15"/>
  <c r="AS26" i="15"/>
  <c r="AW25" i="15"/>
  <c r="AV25" i="15"/>
  <c r="AU25" i="15"/>
  <c r="AT25" i="15"/>
  <c r="AS25" i="15"/>
  <c r="AW24" i="15"/>
  <c r="AV24" i="15"/>
  <c r="AU24" i="15"/>
  <c r="AT24" i="15"/>
  <c r="AS24" i="15"/>
  <c r="AW23" i="15"/>
  <c r="AV23" i="15"/>
  <c r="AU23" i="15"/>
  <c r="AT23" i="15"/>
  <c r="AS23" i="15"/>
  <c r="AW22" i="15"/>
  <c r="AV22" i="15"/>
  <c r="AU22" i="15"/>
  <c r="AT22" i="15"/>
  <c r="AS22" i="15"/>
  <c r="AW21" i="15"/>
  <c r="AV21" i="15"/>
  <c r="AU21" i="15"/>
  <c r="AT21" i="15"/>
  <c r="AS21" i="15"/>
  <c r="AW20" i="15"/>
  <c r="AV20" i="15"/>
  <c r="AU20" i="15"/>
  <c r="AT20" i="15"/>
  <c r="AS20" i="15"/>
  <c r="AW19" i="15"/>
  <c r="AV19" i="15"/>
  <c r="AU19" i="15"/>
  <c r="AT19" i="15"/>
  <c r="AS19" i="15"/>
  <c r="AW18" i="15"/>
  <c r="AV18" i="15"/>
  <c r="AU18" i="15"/>
  <c r="AT18" i="15"/>
  <c r="AS18" i="15"/>
  <c r="AW17" i="15"/>
  <c r="AV17" i="15"/>
  <c r="AU17" i="15"/>
  <c r="AT17" i="15"/>
  <c r="AS17" i="15"/>
  <c r="AW16" i="15"/>
  <c r="AV16" i="15"/>
  <c r="AU16" i="15"/>
  <c r="AT16" i="15"/>
  <c r="AS16" i="15"/>
  <c r="AW15" i="15"/>
  <c r="AV15" i="15"/>
  <c r="AU15" i="15"/>
  <c r="AT15" i="15"/>
  <c r="AS15" i="15"/>
  <c r="AW14" i="15"/>
  <c r="AV14" i="15"/>
  <c r="AU14" i="15"/>
  <c r="AT14" i="15"/>
  <c r="AS14" i="15"/>
  <c r="AW13" i="15"/>
  <c r="AV13" i="15"/>
  <c r="AU13" i="15"/>
  <c r="AT13" i="15"/>
  <c r="AS13" i="15"/>
  <c r="AW12" i="15"/>
  <c r="AV12" i="15"/>
  <c r="AU12" i="15"/>
  <c r="AT12" i="15"/>
  <c r="AS12" i="15"/>
  <c r="AW11" i="15"/>
  <c r="AV11" i="15"/>
  <c r="AU11" i="15"/>
  <c r="AT11" i="15"/>
  <c r="AS11" i="15"/>
  <c r="AW10" i="15"/>
  <c r="AV10" i="15"/>
  <c r="AU10" i="15"/>
  <c r="AT10" i="15"/>
  <c r="AS10" i="15"/>
  <c r="AW9" i="15"/>
  <c r="AV9" i="15"/>
  <c r="AU9" i="15"/>
  <c r="AT9" i="15"/>
  <c r="AS9" i="15"/>
  <c r="AW8" i="15"/>
  <c r="AV8" i="15"/>
  <c r="AU8" i="15"/>
  <c r="AT8" i="15"/>
  <c r="AS8" i="15"/>
  <c r="AW7" i="15"/>
  <c r="AV7" i="15"/>
  <c r="AU7" i="15"/>
  <c r="AT7" i="15"/>
  <c r="AS7" i="15"/>
  <c r="AW6" i="15"/>
  <c r="AV6" i="15"/>
  <c r="AU6" i="15"/>
  <c r="AT6" i="15"/>
  <c r="AS6" i="15"/>
  <c r="AW5" i="15"/>
  <c r="AV5" i="15"/>
  <c r="AU5" i="15"/>
  <c r="AT5" i="15"/>
  <c r="AS5" i="15"/>
  <c r="AW4" i="15"/>
  <c r="AV4" i="15"/>
  <c r="AU4" i="15"/>
  <c r="AT4" i="15"/>
  <c r="AS4" i="15"/>
  <c r="AW3" i="15"/>
  <c r="AV3" i="15"/>
  <c r="AU3" i="15"/>
  <c r="AT3" i="15"/>
  <c r="AS3" i="15"/>
  <c r="AW2" i="15"/>
  <c r="AV2" i="15"/>
  <c r="AU2" i="15"/>
  <c r="AT2" i="15"/>
  <c r="AS2" i="15"/>
  <c r="AP121" i="15"/>
  <c r="AO121" i="15"/>
  <c r="AN121" i="15"/>
  <c r="AM121" i="15"/>
  <c r="AL121" i="15"/>
  <c r="AP120" i="15"/>
  <c r="AO120" i="15"/>
  <c r="AN120" i="15"/>
  <c r="AM120" i="15"/>
  <c r="AL120" i="15"/>
  <c r="AP119" i="15"/>
  <c r="AO119" i="15"/>
  <c r="AN119" i="15"/>
  <c r="AM119" i="15"/>
  <c r="AL119" i="15"/>
  <c r="AP118" i="15"/>
  <c r="AO118" i="15"/>
  <c r="AN118" i="15"/>
  <c r="AM118" i="15"/>
  <c r="AL118" i="15"/>
  <c r="AP117" i="15"/>
  <c r="AO117" i="15"/>
  <c r="AN117" i="15"/>
  <c r="AM117" i="15"/>
  <c r="AL117" i="15"/>
  <c r="AP116" i="15"/>
  <c r="AO116" i="15"/>
  <c r="AN116" i="15"/>
  <c r="AM116" i="15"/>
  <c r="AL116" i="15"/>
  <c r="AP115" i="15"/>
  <c r="AO115" i="15"/>
  <c r="AN115" i="15"/>
  <c r="AM115" i="15"/>
  <c r="AL115" i="15"/>
  <c r="AP114" i="15"/>
  <c r="AO114" i="15"/>
  <c r="AN114" i="15"/>
  <c r="AM114" i="15"/>
  <c r="AL114" i="15"/>
  <c r="AP113" i="15"/>
  <c r="AO113" i="15"/>
  <c r="AN113" i="15"/>
  <c r="AM113" i="15"/>
  <c r="AL113" i="15"/>
  <c r="AP112" i="15"/>
  <c r="AO112" i="15"/>
  <c r="AN112" i="15"/>
  <c r="AM112" i="15"/>
  <c r="AL112" i="15"/>
  <c r="AP111" i="15"/>
  <c r="AO111" i="15"/>
  <c r="AN111" i="15"/>
  <c r="AM111" i="15"/>
  <c r="AL111" i="15"/>
  <c r="AP110" i="15"/>
  <c r="AO110" i="15"/>
  <c r="AN110" i="15"/>
  <c r="AM110" i="15"/>
  <c r="AL110" i="15"/>
  <c r="AP109" i="15"/>
  <c r="AO109" i="15"/>
  <c r="AN109" i="15"/>
  <c r="AM109" i="15"/>
  <c r="AL109" i="15"/>
  <c r="AP108" i="15"/>
  <c r="AO108" i="15"/>
  <c r="AN108" i="15"/>
  <c r="AM108" i="15"/>
  <c r="AL108" i="15"/>
  <c r="AP107" i="15"/>
  <c r="AO107" i="15"/>
  <c r="AN107" i="15"/>
  <c r="AM107" i="15"/>
  <c r="AL107" i="15"/>
  <c r="AP106" i="15"/>
  <c r="AO106" i="15"/>
  <c r="AN106" i="15"/>
  <c r="AM106" i="15"/>
  <c r="AL106" i="15"/>
  <c r="AP105" i="15"/>
  <c r="AO105" i="15"/>
  <c r="AN105" i="15"/>
  <c r="AM105" i="15"/>
  <c r="AL105" i="15"/>
  <c r="AP104" i="15"/>
  <c r="AO104" i="15"/>
  <c r="AN104" i="15"/>
  <c r="AM104" i="15"/>
  <c r="AL104" i="15"/>
  <c r="AP103" i="15"/>
  <c r="AO103" i="15"/>
  <c r="AN103" i="15"/>
  <c r="AM103" i="15"/>
  <c r="AL103" i="15"/>
  <c r="AP102" i="15"/>
  <c r="AO102" i="15"/>
  <c r="AN102" i="15"/>
  <c r="AM102" i="15"/>
  <c r="AL102" i="15"/>
  <c r="AP101" i="15"/>
  <c r="AO101" i="15"/>
  <c r="AN101" i="15"/>
  <c r="AM101" i="15"/>
  <c r="AL101" i="15"/>
  <c r="AP100" i="15"/>
  <c r="AO100" i="15"/>
  <c r="AN100" i="15"/>
  <c r="AM100" i="15"/>
  <c r="AL100" i="15"/>
  <c r="AP99" i="15"/>
  <c r="AO99" i="15"/>
  <c r="AN99" i="15"/>
  <c r="AM99" i="15"/>
  <c r="AL99" i="15"/>
  <c r="AP98" i="15"/>
  <c r="AO98" i="15"/>
  <c r="AN98" i="15"/>
  <c r="AM98" i="15"/>
  <c r="AL98" i="15"/>
  <c r="AP97" i="15"/>
  <c r="AO97" i="15"/>
  <c r="AN97" i="15"/>
  <c r="AM97" i="15"/>
  <c r="AL97" i="15"/>
  <c r="AP96" i="15"/>
  <c r="AO96" i="15"/>
  <c r="AN96" i="15"/>
  <c r="AM96" i="15"/>
  <c r="AL96" i="15"/>
  <c r="AP95" i="15"/>
  <c r="AO95" i="15"/>
  <c r="AN95" i="15"/>
  <c r="AM95" i="15"/>
  <c r="AL95" i="15"/>
  <c r="AP94" i="15"/>
  <c r="AO94" i="15"/>
  <c r="AN94" i="15"/>
  <c r="AM94" i="15"/>
  <c r="AL94" i="15"/>
  <c r="AP93" i="15"/>
  <c r="AO93" i="15"/>
  <c r="AN93" i="15"/>
  <c r="AM93" i="15"/>
  <c r="AL93" i="15"/>
  <c r="AP92" i="15"/>
  <c r="AO92" i="15"/>
  <c r="AN92" i="15"/>
  <c r="AM92" i="15"/>
  <c r="AL92" i="15"/>
  <c r="AP91" i="15"/>
  <c r="AO91" i="15"/>
  <c r="AN91" i="15"/>
  <c r="AM91" i="15"/>
  <c r="AL91" i="15"/>
  <c r="AP90" i="15"/>
  <c r="AO90" i="15"/>
  <c r="AN90" i="15"/>
  <c r="AM90" i="15"/>
  <c r="AL90" i="15"/>
  <c r="AP89" i="15"/>
  <c r="AO89" i="15"/>
  <c r="AN89" i="15"/>
  <c r="AM89" i="15"/>
  <c r="AL89" i="15"/>
  <c r="AP88" i="15"/>
  <c r="AO88" i="15"/>
  <c r="AN88" i="15"/>
  <c r="AM88" i="15"/>
  <c r="AL88" i="15"/>
  <c r="AP87" i="15"/>
  <c r="AO87" i="15"/>
  <c r="AN87" i="15"/>
  <c r="AM87" i="15"/>
  <c r="AL87" i="15"/>
  <c r="AP86" i="15"/>
  <c r="AO86" i="15"/>
  <c r="AN86" i="15"/>
  <c r="AM86" i="15"/>
  <c r="AL86" i="15"/>
  <c r="AP85" i="15"/>
  <c r="AO85" i="15"/>
  <c r="AN85" i="15"/>
  <c r="AM85" i="15"/>
  <c r="AL85" i="15"/>
  <c r="AP84" i="15"/>
  <c r="AO84" i="15"/>
  <c r="AN84" i="15"/>
  <c r="AM84" i="15"/>
  <c r="AL84" i="15"/>
  <c r="AP83" i="15"/>
  <c r="AO83" i="15"/>
  <c r="AN83" i="15"/>
  <c r="AM83" i="15"/>
  <c r="AL83" i="15"/>
  <c r="AP82" i="15"/>
  <c r="AO82" i="15"/>
  <c r="AN82" i="15"/>
  <c r="AM82" i="15"/>
  <c r="AL82" i="15"/>
  <c r="AP81" i="15"/>
  <c r="AO81" i="15"/>
  <c r="AN81" i="15"/>
  <c r="AM81" i="15"/>
  <c r="AL81" i="15"/>
  <c r="AP80" i="15"/>
  <c r="AO80" i="15"/>
  <c r="AN80" i="15"/>
  <c r="AM80" i="15"/>
  <c r="AL80" i="15"/>
  <c r="AP79" i="15"/>
  <c r="AO79" i="15"/>
  <c r="AN79" i="15"/>
  <c r="AM79" i="15"/>
  <c r="AL79" i="15"/>
  <c r="AP78" i="15"/>
  <c r="AO78" i="15"/>
  <c r="AN78" i="15"/>
  <c r="AM78" i="15"/>
  <c r="AL78" i="15"/>
  <c r="AP77" i="15"/>
  <c r="AO77" i="15"/>
  <c r="AN77" i="15"/>
  <c r="AM77" i="15"/>
  <c r="AL77" i="15"/>
  <c r="AP76" i="15"/>
  <c r="AO76" i="15"/>
  <c r="AN76" i="15"/>
  <c r="AM76" i="15"/>
  <c r="AL76" i="15"/>
  <c r="AP75" i="15"/>
  <c r="AO75" i="15"/>
  <c r="AN75" i="15"/>
  <c r="AM75" i="15"/>
  <c r="AL75" i="15"/>
  <c r="AP74" i="15"/>
  <c r="AO74" i="15"/>
  <c r="AN74" i="15"/>
  <c r="AM74" i="15"/>
  <c r="AL74" i="15"/>
  <c r="AP73" i="15"/>
  <c r="AO73" i="15"/>
  <c r="AN73" i="15"/>
  <c r="AM73" i="15"/>
  <c r="AL73" i="15"/>
  <c r="AP72" i="15"/>
  <c r="AO72" i="15"/>
  <c r="AN72" i="15"/>
  <c r="AM72" i="15"/>
  <c r="AL72" i="15"/>
  <c r="AP71" i="15"/>
  <c r="AO71" i="15"/>
  <c r="AN71" i="15"/>
  <c r="AM71" i="15"/>
  <c r="AL71" i="15"/>
  <c r="AP70" i="15"/>
  <c r="AO70" i="15"/>
  <c r="AN70" i="15"/>
  <c r="AM70" i="15"/>
  <c r="AL70" i="15"/>
  <c r="AP69" i="15"/>
  <c r="AO69" i="15"/>
  <c r="AN69" i="15"/>
  <c r="AM69" i="15"/>
  <c r="AL69" i="15"/>
  <c r="AP68" i="15"/>
  <c r="AO68" i="15"/>
  <c r="AN68" i="15"/>
  <c r="AM68" i="15"/>
  <c r="AL68" i="15"/>
  <c r="AP67" i="15"/>
  <c r="AO67" i="15"/>
  <c r="AN67" i="15"/>
  <c r="AM67" i="15"/>
  <c r="AL67" i="15"/>
  <c r="AP66" i="15"/>
  <c r="AO66" i="15"/>
  <c r="AN66" i="15"/>
  <c r="AM66" i="15"/>
  <c r="AL66" i="15"/>
  <c r="AP65" i="15"/>
  <c r="AO65" i="15"/>
  <c r="AN65" i="15"/>
  <c r="AM65" i="15"/>
  <c r="AL65" i="15"/>
  <c r="AP64" i="15"/>
  <c r="AO64" i="15"/>
  <c r="AN64" i="15"/>
  <c r="AM64" i="15"/>
  <c r="AL64" i="15"/>
  <c r="AP63" i="15"/>
  <c r="AO63" i="15"/>
  <c r="AN63" i="15"/>
  <c r="AM63" i="15"/>
  <c r="AL63" i="15"/>
  <c r="AP62" i="15"/>
  <c r="AO62" i="15"/>
  <c r="AN62" i="15"/>
  <c r="AM62" i="15"/>
  <c r="AL62" i="15"/>
  <c r="AP61" i="15"/>
  <c r="AO61" i="15"/>
  <c r="AN61" i="15"/>
  <c r="AM61" i="15"/>
  <c r="AL61" i="15"/>
  <c r="AP60" i="15"/>
  <c r="AO60" i="15"/>
  <c r="AN60" i="15"/>
  <c r="AM60" i="15"/>
  <c r="AL60" i="15"/>
  <c r="AP59" i="15"/>
  <c r="AO59" i="15"/>
  <c r="AN59" i="15"/>
  <c r="AM59" i="15"/>
  <c r="AL59" i="15"/>
  <c r="AP58" i="15"/>
  <c r="AO58" i="15"/>
  <c r="AN58" i="15"/>
  <c r="AM58" i="15"/>
  <c r="AL58" i="15"/>
  <c r="AP57" i="15"/>
  <c r="AO57" i="15"/>
  <c r="AN57" i="15"/>
  <c r="AM57" i="15"/>
  <c r="AL57" i="15"/>
  <c r="AP56" i="15"/>
  <c r="AO56" i="15"/>
  <c r="AN56" i="15"/>
  <c r="AM56" i="15"/>
  <c r="AL56" i="15"/>
  <c r="AP55" i="15"/>
  <c r="AO55" i="15"/>
  <c r="AN55" i="15"/>
  <c r="AM55" i="15"/>
  <c r="AL55" i="15"/>
  <c r="AP54" i="15"/>
  <c r="AO54" i="15"/>
  <c r="AN54" i="15"/>
  <c r="AM54" i="15"/>
  <c r="AL54" i="15"/>
  <c r="AP53" i="15"/>
  <c r="AO53" i="15"/>
  <c r="AN53" i="15"/>
  <c r="AM53" i="15"/>
  <c r="AL53" i="15"/>
  <c r="AP52" i="15"/>
  <c r="AO52" i="15"/>
  <c r="AN52" i="15"/>
  <c r="AM52" i="15"/>
  <c r="AL52" i="15"/>
  <c r="AP51" i="15"/>
  <c r="AO51" i="15"/>
  <c r="AN51" i="15"/>
  <c r="AM51" i="15"/>
  <c r="AL51" i="15"/>
  <c r="AP50" i="15"/>
  <c r="AO50" i="15"/>
  <c r="AN50" i="15"/>
  <c r="AM50" i="15"/>
  <c r="AL50" i="15"/>
  <c r="AP49" i="15"/>
  <c r="AO49" i="15"/>
  <c r="AN49" i="15"/>
  <c r="AM49" i="15"/>
  <c r="AL49" i="15"/>
  <c r="AP48" i="15"/>
  <c r="AO48" i="15"/>
  <c r="AN48" i="15"/>
  <c r="AM48" i="15"/>
  <c r="AL48" i="15"/>
  <c r="AP47" i="15"/>
  <c r="AO47" i="15"/>
  <c r="AN47" i="15"/>
  <c r="AM47" i="15"/>
  <c r="AL47" i="15"/>
  <c r="AP46" i="15"/>
  <c r="AO46" i="15"/>
  <c r="AN46" i="15"/>
  <c r="AM46" i="15"/>
  <c r="AL46" i="15"/>
  <c r="AP45" i="15"/>
  <c r="AO45" i="15"/>
  <c r="AN45" i="15"/>
  <c r="AM45" i="15"/>
  <c r="AL45" i="15"/>
  <c r="AP44" i="15"/>
  <c r="AO44" i="15"/>
  <c r="AN44" i="15"/>
  <c r="AM44" i="15"/>
  <c r="AL44" i="15"/>
  <c r="AP43" i="15"/>
  <c r="AO43" i="15"/>
  <c r="AN43" i="15"/>
  <c r="AM43" i="15"/>
  <c r="AL43" i="15"/>
  <c r="AP42" i="15"/>
  <c r="AO42" i="15"/>
  <c r="AN42" i="15"/>
  <c r="AM42" i="15"/>
  <c r="AL42" i="15"/>
  <c r="AP41" i="15"/>
  <c r="AO41" i="15"/>
  <c r="AN41" i="15"/>
  <c r="AM41" i="15"/>
  <c r="AL41" i="15"/>
  <c r="AP40" i="15"/>
  <c r="AO40" i="15"/>
  <c r="AN40" i="15"/>
  <c r="AM40" i="15"/>
  <c r="AL40" i="15"/>
  <c r="AP39" i="15"/>
  <c r="AO39" i="15"/>
  <c r="AN39" i="15"/>
  <c r="AM39" i="15"/>
  <c r="AL39" i="15"/>
  <c r="AP38" i="15"/>
  <c r="AO38" i="15"/>
  <c r="AN38" i="15"/>
  <c r="AM38" i="15"/>
  <c r="AL38" i="15"/>
  <c r="AP37" i="15"/>
  <c r="AO37" i="15"/>
  <c r="AN37" i="15"/>
  <c r="AM37" i="15"/>
  <c r="AL37" i="15"/>
  <c r="AP36" i="15"/>
  <c r="AO36" i="15"/>
  <c r="AN36" i="15"/>
  <c r="AM36" i="15"/>
  <c r="AL36" i="15"/>
  <c r="AP35" i="15"/>
  <c r="AO35" i="15"/>
  <c r="AN35" i="15"/>
  <c r="AM35" i="15"/>
  <c r="AL35" i="15"/>
  <c r="AP34" i="15"/>
  <c r="AO34" i="15"/>
  <c r="AN34" i="15"/>
  <c r="AM34" i="15"/>
  <c r="AL34" i="15"/>
  <c r="AP33" i="15"/>
  <c r="AO33" i="15"/>
  <c r="AN33" i="15"/>
  <c r="AM33" i="15"/>
  <c r="AL33" i="15"/>
  <c r="AP32" i="15"/>
  <c r="AO32" i="15"/>
  <c r="AN32" i="15"/>
  <c r="AM32" i="15"/>
  <c r="AL32" i="15"/>
  <c r="AP31" i="15"/>
  <c r="AO31" i="15"/>
  <c r="AN31" i="15"/>
  <c r="AM31" i="15"/>
  <c r="AL31" i="15"/>
  <c r="AP30" i="15"/>
  <c r="AO30" i="15"/>
  <c r="AN30" i="15"/>
  <c r="AM30" i="15"/>
  <c r="AL30" i="15"/>
  <c r="AP29" i="15"/>
  <c r="AO29" i="15"/>
  <c r="AN29" i="15"/>
  <c r="AM29" i="15"/>
  <c r="AL29" i="15"/>
  <c r="AP28" i="15"/>
  <c r="AO28" i="15"/>
  <c r="AN28" i="15"/>
  <c r="AM28" i="15"/>
  <c r="AL28" i="15"/>
  <c r="AP27" i="15"/>
  <c r="AO27" i="15"/>
  <c r="AN27" i="15"/>
  <c r="AM27" i="15"/>
  <c r="AL27" i="15"/>
  <c r="AP26" i="15"/>
  <c r="AO26" i="15"/>
  <c r="AN26" i="15"/>
  <c r="AM26" i="15"/>
  <c r="AL26" i="15"/>
  <c r="AP25" i="15"/>
  <c r="AO25" i="15"/>
  <c r="AN25" i="15"/>
  <c r="AM25" i="15"/>
  <c r="AL25" i="15"/>
  <c r="AP24" i="15"/>
  <c r="AO24" i="15"/>
  <c r="AN24" i="15"/>
  <c r="AM24" i="15"/>
  <c r="AL24" i="15"/>
  <c r="AP23" i="15"/>
  <c r="AO23" i="15"/>
  <c r="AN23" i="15"/>
  <c r="AM23" i="15"/>
  <c r="AL23" i="15"/>
  <c r="AP22" i="15"/>
  <c r="AO22" i="15"/>
  <c r="AN22" i="15"/>
  <c r="AM22" i="15"/>
  <c r="AL22" i="15"/>
  <c r="AP21" i="15"/>
  <c r="AO21" i="15"/>
  <c r="AN21" i="15"/>
  <c r="AM21" i="15"/>
  <c r="AL21" i="15"/>
  <c r="AP20" i="15"/>
  <c r="AO20" i="15"/>
  <c r="AN20" i="15"/>
  <c r="AM20" i="15"/>
  <c r="AL20" i="15"/>
  <c r="AP19" i="15"/>
  <c r="AO19" i="15"/>
  <c r="AN19" i="15"/>
  <c r="AM19" i="15"/>
  <c r="AL19" i="15"/>
  <c r="AP18" i="15"/>
  <c r="AO18" i="15"/>
  <c r="AN18" i="15"/>
  <c r="AM18" i="15"/>
  <c r="AL18" i="15"/>
  <c r="AP17" i="15"/>
  <c r="AO17" i="15"/>
  <c r="AN17" i="15"/>
  <c r="AM17" i="15"/>
  <c r="AL17" i="15"/>
  <c r="AP16" i="15"/>
  <c r="AO16" i="15"/>
  <c r="AN16" i="15"/>
  <c r="AM16" i="15"/>
  <c r="AL16" i="15"/>
  <c r="AP15" i="15"/>
  <c r="AO15" i="15"/>
  <c r="AN15" i="15"/>
  <c r="AM15" i="15"/>
  <c r="AL15" i="15"/>
  <c r="AP14" i="15"/>
  <c r="AO14" i="15"/>
  <c r="AN14" i="15"/>
  <c r="AM14" i="15"/>
  <c r="AL14" i="15"/>
  <c r="AP13" i="15"/>
  <c r="AO13" i="15"/>
  <c r="AN13" i="15"/>
  <c r="AM13" i="15"/>
  <c r="AL13" i="15"/>
  <c r="AP12" i="15"/>
  <c r="AO12" i="15"/>
  <c r="AN12" i="15"/>
  <c r="AM12" i="15"/>
  <c r="AL12" i="15"/>
  <c r="AP11" i="15"/>
  <c r="AO11" i="15"/>
  <c r="AN11" i="15"/>
  <c r="AM11" i="15"/>
  <c r="AL11" i="15"/>
  <c r="AP10" i="15"/>
  <c r="AO10" i="15"/>
  <c r="AN10" i="15"/>
  <c r="AM10" i="15"/>
  <c r="AL10" i="15"/>
  <c r="AP9" i="15"/>
  <c r="AO9" i="15"/>
  <c r="AN9" i="15"/>
  <c r="AM9" i="15"/>
  <c r="AL9" i="15"/>
  <c r="AP8" i="15"/>
  <c r="AO8" i="15"/>
  <c r="AN8" i="15"/>
  <c r="AM8" i="15"/>
  <c r="AL8" i="15"/>
  <c r="AP7" i="15"/>
  <c r="AO7" i="15"/>
  <c r="AN7" i="15"/>
  <c r="AM7" i="15"/>
  <c r="AL7" i="15"/>
  <c r="AP6" i="15"/>
  <c r="AO6" i="15"/>
  <c r="AN6" i="15"/>
  <c r="AM6" i="15"/>
  <c r="AL6" i="15"/>
  <c r="AP5" i="15"/>
  <c r="AO5" i="15"/>
  <c r="AN5" i="15"/>
  <c r="AM5" i="15"/>
  <c r="AL5" i="15"/>
  <c r="AP4" i="15"/>
  <c r="AO4" i="15"/>
  <c r="AN4" i="15"/>
  <c r="AM4" i="15"/>
  <c r="AL4" i="15"/>
  <c r="AP3" i="15"/>
  <c r="AO3" i="15"/>
  <c r="AN3" i="15"/>
  <c r="AM3" i="15"/>
  <c r="AL3" i="15"/>
  <c r="AP2" i="15"/>
  <c r="AO2" i="15"/>
  <c r="AN2" i="15"/>
  <c r="AM2" i="15"/>
  <c r="AL2" i="15"/>
  <c r="AI121" i="15"/>
  <c r="AH121" i="15"/>
  <c r="AG121" i="15"/>
  <c r="AF121" i="15"/>
  <c r="AE121" i="15"/>
  <c r="AI120" i="15"/>
  <c r="AH120" i="15"/>
  <c r="AG120" i="15"/>
  <c r="AF120" i="15"/>
  <c r="AE120" i="15"/>
  <c r="AI119" i="15"/>
  <c r="AH119" i="15"/>
  <c r="AG119" i="15"/>
  <c r="AF119" i="15"/>
  <c r="AE119" i="15"/>
  <c r="AI118" i="15"/>
  <c r="AH118" i="15"/>
  <c r="AG118" i="15"/>
  <c r="AF118" i="15"/>
  <c r="AE118" i="15"/>
  <c r="AI117" i="15"/>
  <c r="AH117" i="15"/>
  <c r="AG117" i="15"/>
  <c r="AF117" i="15"/>
  <c r="AE117" i="15"/>
  <c r="AI116" i="15"/>
  <c r="AH116" i="15"/>
  <c r="AG116" i="15"/>
  <c r="AF116" i="15"/>
  <c r="AE116" i="15"/>
  <c r="AI115" i="15"/>
  <c r="AH115" i="15"/>
  <c r="AG115" i="15"/>
  <c r="AF115" i="15"/>
  <c r="AE115" i="15"/>
  <c r="AI114" i="15"/>
  <c r="AH114" i="15"/>
  <c r="AG114" i="15"/>
  <c r="AF114" i="15"/>
  <c r="AE114" i="15"/>
  <c r="AI113" i="15"/>
  <c r="AH113" i="15"/>
  <c r="AG113" i="15"/>
  <c r="AF113" i="15"/>
  <c r="AE113" i="15"/>
  <c r="AI112" i="15"/>
  <c r="AH112" i="15"/>
  <c r="AG112" i="15"/>
  <c r="AF112" i="15"/>
  <c r="AE112" i="15"/>
  <c r="AI111" i="15"/>
  <c r="AH111" i="15"/>
  <c r="AG111" i="15"/>
  <c r="AF111" i="15"/>
  <c r="AE111" i="15"/>
  <c r="AI110" i="15"/>
  <c r="AH110" i="15"/>
  <c r="AG110" i="15"/>
  <c r="AF110" i="15"/>
  <c r="AE110" i="15"/>
  <c r="AI109" i="15"/>
  <c r="AH109" i="15"/>
  <c r="AG109" i="15"/>
  <c r="AF109" i="15"/>
  <c r="AE109" i="15"/>
  <c r="AI108" i="15"/>
  <c r="AH108" i="15"/>
  <c r="AG108" i="15"/>
  <c r="AF108" i="15"/>
  <c r="AE108" i="15"/>
  <c r="AI107" i="15"/>
  <c r="AH107" i="15"/>
  <c r="AG107" i="15"/>
  <c r="AF107" i="15"/>
  <c r="AE107" i="15"/>
  <c r="AI106" i="15"/>
  <c r="AH106" i="15"/>
  <c r="AG106" i="15"/>
  <c r="AF106" i="15"/>
  <c r="AE106" i="15"/>
  <c r="AI105" i="15"/>
  <c r="AH105" i="15"/>
  <c r="AG105" i="15"/>
  <c r="AF105" i="15"/>
  <c r="AE105" i="15"/>
  <c r="AI104" i="15"/>
  <c r="AH104" i="15"/>
  <c r="AG104" i="15"/>
  <c r="AF104" i="15"/>
  <c r="AE104" i="15"/>
  <c r="AI103" i="15"/>
  <c r="AH103" i="15"/>
  <c r="AG103" i="15"/>
  <c r="AF103" i="15"/>
  <c r="AE103" i="15"/>
  <c r="AI102" i="15"/>
  <c r="AH102" i="15"/>
  <c r="AG102" i="15"/>
  <c r="AF102" i="15"/>
  <c r="AE102" i="15"/>
  <c r="AI101" i="15"/>
  <c r="AH101" i="15"/>
  <c r="AG101" i="15"/>
  <c r="AF101" i="15"/>
  <c r="AE101" i="15"/>
  <c r="AI100" i="15"/>
  <c r="AH100" i="15"/>
  <c r="AG100" i="15"/>
  <c r="AF100" i="15"/>
  <c r="AE100" i="15"/>
  <c r="AI99" i="15"/>
  <c r="AH99" i="15"/>
  <c r="AG99" i="15"/>
  <c r="AF99" i="15"/>
  <c r="AE99" i="15"/>
  <c r="AI98" i="15"/>
  <c r="AH98" i="15"/>
  <c r="AG98" i="15"/>
  <c r="AF98" i="15"/>
  <c r="AE98" i="15"/>
  <c r="AI97" i="15"/>
  <c r="AH97" i="15"/>
  <c r="AG97" i="15"/>
  <c r="AF97" i="15"/>
  <c r="AE97" i="15"/>
  <c r="AI96" i="15"/>
  <c r="AH96" i="15"/>
  <c r="AG96" i="15"/>
  <c r="AF96" i="15"/>
  <c r="AE96" i="15"/>
  <c r="AI95" i="15"/>
  <c r="AH95" i="15"/>
  <c r="AG95" i="15"/>
  <c r="AF95" i="15"/>
  <c r="AE95" i="15"/>
  <c r="AI94" i="15"/>
  <c r="AH94" i="15"/>
  <c r="AG94" i="15"/>
  <c r="AF94" i="15"/>
  <c r="AE94" i="15"/>
  <c r="AI93" i="15"/>
  <c r="AH93" i="15"/>
  <c r="AG93" i="15"/>
  <c r="AF93" i="15"/>
  <c r="AE93" i="15"/>
  <c r="AI92" i="15"/>
  <c r="AH92" i="15"/>
  <c r="AG92" i="15"/>
  <c r="AF92" i="15"/>
  <c r="AE92" i="15"/>
  <c r="AI91" i="15"/>
  <c r="AH91" i="15"/>
  <c r="AG91" i="15"/>
  <c r="AF91" i="15"/>
  <c r="AE91" i="15"/>
  <c r="AI90" i="15"/>
  <c r="AH90" i="15"/>
  <c r="AG90" i="15"/>
  <c r="AF90" i="15"/>
  <c r="AE90" i="15"/>
  <c r="AI89" i="15"/>
  <c r="AH89" i="15"/>
  <c r="AG89" i="15"/>
  <c r="AF89" i="15"/>
  <c r="AE89" i="15"/>
  <c r="AI88" i="15"/>
  <c r="AH88" i="15"/>
  <c r="AG88" i="15"/>
  <c r="AF88" i="15"/>
  <c r="AE88" i="15"/>
  <c r="AI87" i="15"/>
  <c r="AH87" i="15"/>
  <c r="AG87" i="15"/>
  <c r="AF87" i="15"/>
  <c r="AE87" i="15"/>
  <c r="AI86" i="15"/>
  <c r="AH86" i="15"/>
  <c r="AG86" i="15"/>
  <c r="AF86" i="15"/>
  <c r="AE86" i="15"/>
  <c r="AI85" i="15"/>
  <c r="AH85" i="15"/>
  <c r="AG85" i="15"/>
  <c r="AF85" i="15"/>
  <c r="AE85" i="15"/>
  <c r="AI84" i="15"/>
  <c r="AH84" i="15"/>
  <c r="AG84" i="15"/>
  <c r="AF84" i="15"/>
  <c r="AE84" i="15"/>
  <c r="AI83" i="15"/>
  <c r="AH83" i="15"/>
  <c r="AG83" i="15"/>
  <c r="AF83" i="15"/>
  <c r="AE83" i="15"/>
  <c r="AI82" i="15"/>
  <c r="AH82" i="15"/>
  <c r="AG82" i="15"/>
  <c r="AF82" i="15"/>
  <c r="AE82" i="15"/>
  <c r="AI81" i="15"/>
  <c r="AH81" i="15"/>
  <c r="AG81" i="15"/>
  <c r="AF81" i="15"/>
  <c r="AE81" i="15"/>
  <c r="AI80" i="15"/>
  <c r="AH80" i="15"/>
  <c r="AG80" i="15"/>
  <c r="AF80" i="15"/>
  <c r="AE80" i="15"/>
  <c r="AI79" i="15"/>
  <c r="AH79" i="15"/>
  <c r="AG79" i="15"/>
  <c r="AF79" i="15"/>
  <c r="AE79" i="15"/>
  <c r="AI78" i="15"/>
  <c r="AH78" i="15"/>
  <c r="AG78" i="15"/>
  <c r="AF78" i="15"/>
  <c r="AE78" i="15"/>
  <c r="AI77" i="15"/>
  <c r="AH77" i="15"/>
  <c r="AG77" i="15"/>
  <c r="AF77" i="15"/>
  <c r="AE77" i="15"/>
  <c r="AI76" i="15"/>
  <c r="AH76" i="15"/>
  <c r="AG76" i="15"/>
  <c r="AF76" i="15"/>
  <c r="AE76" i="15"/>
  <c r="AI75" i="15"/>
  <c r="AH75" i="15"/>
  <c r="AG75" i="15"/>
  <c r="AF75" i="15"/>
  <c r="AE75" i="15"/>
  <c r="AI74" i="15"/>
  <c r="AH74" i="15"/>
  <c r="AG74" i="15"/>
  <c r="AF74" i="15"/>
  <c r="AE74" i="15"/>
  <c r="AI73" i="15"/>
  <c r="AH73" i="15"/>
  <c r="AG73" i="15"/>
  <c r="AF73" i="15"/>
  <c r="AE73" i="15"/>
  <c r="AI72" i="15"/>
  <c r="AH72" i="15"/>
  <c r="AG72" i="15"/>
  <c r="AF72" i="15"/>
  <c r="AE72" i="15"/>
  <c r="AI71" i="15"/>
  <c r="AH71" i="15"/>
  <c r="AG71" i="15"/>
  <c r="AF71" i="15"/>
  <c r="AE71" i="15"/>
  <c r="AI70" i="15"/>
  <c r="AH70" i="15"/>
  <c r="AG70" i="15"/>
  <c r="AF70" i="15"/>
  <c r="AE70" i="15"/>
  <c r="AI69" i="15"/>
  <c r="AH69" i="15"/>
  <c r="AG69" i="15"/>
  <c r="AF69" i="15"/>
  <c r="AE69" i="15"/>
  <c r="AI68" i="15"/>
  <c r="AH68" i="15"/>
  <c r="AG68" i="15"/>
  <c r="AF68" i="15"/>
  <c r="AE68" i="15"/>
  <c r="AI67" i="15"/>
  <c r="AH67" i="15"/>
  <c r="AG67" i="15"/>
  <c r="AF67" i="15"/>
  <c r="AE67" i="15"/>
  <c r="AI66" i="15"/>
  <c r="AH66" i="15"/>
  <c r="AG66" i="15"/>
  <c r="AF66" i="15"/>
  <c r="AE66" i="15"/>
  <c r="AI65" i="15"/>
  <c r="AH65" i="15"/>
  <c r="AG65" i="15"/>
  <c r="AF65" i="15"/>
  <c r="AE65" i="15"/>
  <c r="AI64" i="15"/>
  <c r="AH64" i="15"/>
  <c r="AG64" i="15"/>
  <c r="AF64" i="15"/>
  <c r="AE64" i="15"/>
  <c r="AI63" i="15"/>
  <c r="AH63" i="15"/>
  <c r="AG63" i="15"/>
  <c r="AF63" i="15"/>
  <c r="AE63" i="15"/>
  <c r="AI62" i="15"/>
  <c r="AH62" i="15"/>
  <c r="AG62" i="15"/>
  <c r="AF62" i="15"/>
  <c r="AE62" i="15"/>
  <c r="AI61" i="15"/>
  <c r="AH61" i="15"/>
  <c r="AG61" i="15"/>
  <c r="AF61" i="15"/>
  <c r="AE61" i="15"/>
  <c r="AI60" i="15"/>
  <c r="AH60" i="15"/>
  <c r="AG60" i="15"/>
  <c r="AF60" i="15"/>
  <c r="AE60" i="15"/>
  <c r="AI59" i="15"/>
  <c r="AH59" i="15"/>
  <c r="AG59" i="15"/>
  <c r="AF59" i="15"/>
  <c r="AE59" i="15"/>
  <c r="AI58" i="15"/>
  <c r="AH58" i="15"/>
  <c r="AG58" i="15"/>
  <c r="AF58" i="15"/>
  <c r="AE58" i="15"/>
  <c r="AI57" i="15"/>
  <c r="AH57" i="15"/>
  <c r="AG57" i="15"/>
  <c r="AF57" i="15"/>
  <c r="AE57" i="15"/>
  <c r="AI56" i="15"/>
  <c r="AH56" i="15"/>
  <c r="AG56" i="15"/>
  <c r="AF56" i="15"/>
  <c r="AE56" i="15"/>
  <c r="AI55" i="15"/>
  <c r="AH55" i="15"/>
  <c r="AG55" i="15"/>
  <c r="AF55" i="15"/>
  <c r="AE55" i="15"/>
  <c r="AI54" i="15"/>
  <c r="AH54" i="15"/>
  <c r="AG54" i="15"/>
  <c r="AF54" i="15"/>
  <c r="AE54" i="15"/>
  <c r="AI53" i="15"/>
  <c r="AH53" i="15"/>
  <c r="AG53" i="15"/>
  <c r="AF53" i="15"/>
  <c r="AE53" i="15"/>
  <c r="AI52" i="15"/>
  <c r="AH52" i="15"/>
  <c r="AG52" i="15"/>
  <c r="AF52" i="15"/>
  <c r="AE52" i="15"/>
  <c r="AI51" i="15"/>
  <c r="AH51" i="15"/>
  <c r="AG51" i="15"/>
  <c r="AF51" i="15"/>
  <c r="AE51" i="15"/>
  <c r="AI50" i="15"/>
  <c r="AH50" i="15"/>
  <c r="AG50" i="15"/>
  <c r="AF50" i="15"/>
  <c r="AE50" i="15"/>
  <c r="AI49" i="15"/>
  <c r="AH49" i="15"/>
  <c r="AG49" i="15"/>
  <c r="AF49" i="15"/>
  <c r="AE49" i="15"/>
  <c r="AI48" i="15"/>
  <c r="AH48" i="15"/>
  <c r="AG48" i="15"/>
  <c r="AF48" i="15"/>
  <c r="AE48" i="15"/>
  <c r="AI47" i="15"/>
  <c r="AH47" i="15"/>
  <c r="AG47" i="15"/>
  <c r="AF47" i="15"/>
  <c r="AE47" i="15"/>
  <c r="AI46" i="15"/>
  <c r="AH46" i="15"/>
  <c r="AG46" i="15"/>
  <c r="AF46" i="15"/>
  <c r="AE46" i="15"/>
  <c r="AI45" i="15"/>
  <c r="AH45" i="15"/>
  <c r="AG45" i="15"/>
  <c r="AF45" i="15"/>
  <c r="AE45" i="15"/>
  <c r="AI44" i="15"/>
  <c r="AH44" i="15"/>
  <c r="AG44" i="15"/>
  <c r="AF44" i="15"/>
  <c r="AE44" i="15"/>
  <c r="AI43" i="15"/>
  <c r="AH43" i="15"/>
  <c r="AG43" i="15"/>
  <c r="AF43" i="15"/>
  <c r="AE43" i="15"/>
  <c r="AI42" i="15"/>
  <c r="AH42" i="15"/>
  <c r="AG42" i="15"/>
  <c r="AF42" i="15"/>
  <c r="AE42" i="15"/>
  <c r="AI41" i="15"/>
  <c r="AH41" i="15"/>
  <c r="AG41" i="15"/>
  <c r="AF41" i="15"/>
  <c r="AE41" i="15"/>
  <c r="AI40" i="15"/>
  <c r="AH40" i="15"/>
  <c r="AG40" i="15"/>
  <c r="AF40" i="15"/>
  <c r="AE40" i="15"/>
  <c r="AI39" i="15"/>
  <c r="AH39" i="15"/>
  <c r="AG39" i="15"/>
  <c r="AF39" i="15"/>
  <c r="AE39" i="15"/>
  <c r="AI38" i="15"/>
  <c r="AH38" i="15"/>
  <c r="AG38" i="15"/>
  <c r="AF38" i="15"/>
  <c r="AE38" i="15"/>
  <c r="AI37" i="15"/>
  <c r="AH37" i="15"/>
  <c r="AG37" i="15"/>
  <c r="AF37" i="15"/>
  <c r="AE37" i="15"/>
  <c r="AI36" i="15"/>
  <c r="AH36" i="15"/>
  <c r="AG36" i="15"/>
  <c r="AF36" i="15"/>
  <c r="AE36" i="15"/>
  <c r="AI35" i="15"/>
  <c r="AH35" i="15"/>
  <c r="AG35" i="15"/>
  <c r="AF35" i="15"/>
  <c r="AE35" i="15"/>
  <c r="AI34" i="15"/>
  <c r="AH34" i="15"/>
  <c r="AG34" i="15"/>
  <c r="AF34" i="15"/>
  <c r="AE34" i="15"/>
  <c r="AI33" i="15"/>
  <c r="AH33" i="15"/>
  <c r="AG33" i="15"/>
  <c r="AF33" i="15"/>
  <c r="AE33" i="15"/>
  <c r="AI32" i="15"/>
  <c r="AH32" i="15"/>
  <c r="AG32" i="15"/>
  <c r="AF32" i="15"/>
  <c r="AE32" i="15"/>
  <c r="AI31" i="15"/>
  <c r="AH31" i="15"/>
  <c r="AG31" i="15"/>
  <c r="AF31" i="15"/>
  <c r="AE31" i="15"/>
  <c r="AI30" i="15"/>
  <c r="AH30" i="15"/>
  <c r="AG30" i="15"/>
  <c r="AF30" i="15"/>
  <c r="AE30" i="15"/>
  <c r="AI29" i="15"/>
  <c r="AH29" i="15"/>
  <c r="AG29" i="15"/>
  <c r="AF29" i="15"/>
  <c r="AE29" i="15"/>
  <c r="AI28" i="15"/>
  <c r="AH28" i="15"/>
  <c r="AG28" i="15"/>
  <c r="AF28" i="15"/>
  <c r="AE28" i="15"/>
  <c r="AI27" i="15"/>
  <c r="AH27" i="15"/>
  <c r="AG27" i="15"/>
  <c r="AF27" i="15"/>
  <c r="AE27" i="15"/>
  <c r="AI26" i="15"/>
  <c r="AH26" i="15"/>
  <c r="AG26" i="15"/>
  <c r="AF26" i="15"/>
  <c r="AE26" i="15"/>
  <c r="AI25" i="15"/>
  <c r="AH25" i="15"/>
  <c r="AG25" i="15"/>
  <c r="AF25" i="15"/>
  <c r="AE25" i="15"/>
  <c r="AI24" i="15"/>
  <c r="AH24" i="15"/>
  <c r="AG24" i="15"/>
  <c r="AF24" i="15"/>
  <c r="AE24" i="15"/>
  <c r="AI23" i="15"/>
  <c r="AH23" i="15"/>
  <c r="AG23" i="15"/>
  <c r="AF23" i="15"/>
  <c r="AE23" i="15"/>
  <c r="AI22" i="15"/>
  <c r="AH22" i="15"/>
  <c r="AG22" i="15"/>
  <c r="AF22" i="15"/>
  <c r="AE22" i="15"/>
  <c r="AI21" i="15"/>
  <c r="AH21" i="15"/>
  <c r="AG21" i="15"/>
  <c r="AF21" i="15"/>
  <c r="AE21" i="15"/>
  <c r="AI20" i="15"/>
  <c r="AH20" i="15"/>
  <c r="AG20" i="15"/>
  <c r="AF20" i="15"/>
  <c r="AE20" i="15"/>
  <c r="AI19" i="15"/>
  <c r="AH19" i="15"/>
  <c r="AG19" i="15"/>
  <c r="AF19" i="15"/>
  <c r="AE19" i="15"/>
  <c r="AI18" i="15"/>
  <c r="AH18" i="15"/>
  <c r="AG18" i="15"/>
  <c r="AF18" i="15"/>
  <c r="AE18" i="15"/>
  <c r="AI17" i="15"/>
  <c r="AH17" i="15"/>
  <c r="AG17" i="15"/>
  <c r="AF17" i="15"/>
  <c r="AE17" i="15"/>
  <c r="AI16" i="15"/>
  <c r="AH16" i="15"/>
  <c r="AG16" i="15"/>
  <c r="AF16" i="15"/>
  <c r="AE16" i="15"/>
  <c r="AI15" i="15"/>
  <c r="AH15" i="15"/>
  <c r="AG15" i="15"/>
  <c r="AF15" i="15"/>
  <c r="AE15" i="15"/>
  <c r="AI14" i="15"/>
  <c r="AH14" i="15"/>
  <c r="AG14" i="15"/>
  <c r="AF14" i="15"/>
  <c r="AE14" i="15"/>
  <c r="AI13" i="15"/>
  <c r="AH13" i="15"/>
  <c r="AG13" i="15"/>
  <c r="AF13" i="15"/>
  <c r="AE13" i="15"/>
  <c r="AI12" i="15"/>
  <c r="AH12" i="15"/>
  <c r="AG12" i="15"/>
  <c r="AF12" i="15"/>
  <c r="AE12" i="15"/>
  <c r="AI11" i="15"/>
  <c r="AH11" i="15"/>
  <c r="AG11" i="15"/>
  <c r="AF11" i="15"/>
  <c r="AE11" i="15"/>
  <c r="AI10" i="15"/>
  <c r="AH10" i="15"/>
  <c r="AG10" i="15"/>
  <c r="AF10" i="15"/>
  <c r="AE10" i="15"/>
  <c r="AI9" i="15"/>
  <c r="AH9" i="15"/>
  <c r="AG9" i="15"/>
  <c r="AF9" i="15"/>
  <c r="AE9" i="15"/>
  <c r="AI8" i="15"/>
  <c r="AH8" i="15"/>
  <c r="AG8" i="15"/>
  <c r="AF8" i="15"/>
  <c r="AE8" i="15"/>
  <c r="AI7" i="15"/>
  <c r="AH7" i="15"/>
  <c r="AG7" i="15"/>
  <c r="AF7" i="15"/>
  <c r="AE7" i="15"/>
  <c r="AI6" i="15"/>
  <c r="AH6" i="15"/>
  <c r="AG6" i="15"/>
  <c r="AF6" i="15"/>
  <c r="AE6" i="15"/>
  <c r="AI5" i="15"/>
  <c r="AH5" i="15"/>
  <c r="AG5" i="15"/>
  <c r="AF5" i="15"/>
  <c r="AE5" i="15"/>
  <c r="AI4" i="15"/>
  <c r="AH4" i="15"/>
  <c r="AG4" i="15"/>
  <c r="AF4" i="15"/>
  <c r="AE4" i="15"/>
  <c r="AI3" i="15"/>
  <c r="AH3" i="15"/>
  <c r="AG3" i="15"/>
  <c r="AF3" i="15"/>
  <c r="AE3" i="15"/>
  <c r="AI2" i="15"/>
  <c r="AH2" i="15"/>
  <c r="AG2" i="15"/>
  <c r="AF2" i="15"/>
  <c r="AE2" i="15"/>
  <c r="AB121" i="15"/>
  <c r="AA121" i="15"/>
  <c r="Z121" i="15"/>
  <c r="Y121" i="15"/>
  <c r="X121" i="15"/>
  <c r="AB120" i="15"/>
  <c r="AA120" i="15"/>
  <c r="Z120" i="15"/>
  <c r="Y120" i="15"/>
  <c r="X120" i="15"/>
  <c r="AB119" i="15"/>
  <c r="AA119" i="15"/>
  <c r="Z119" i="15"/>
  <c r="Y119" i="15"/>
  <c r="X119" i="15"/>
  <c r="AB118" i="15"/>
  <c r="AA118" i="15"/>
  <c r="Z118" i="15"/>
  <c r="Y118" i="15"/>
  <c r="X118" i="15"/>
  <c r="AB117" i="15"/>
  <c r="AA117" i="15"/>
  <c r="Z117" i="15"/>
  <c r="Y117" i="15"/>
  <c r="X117" i="15"/>
  <c r="AB116" i="15"/>
  <c r="AA116" i="15"/>
  <c r="Z116" i="15"/>
  <c r="Y116" i="15"/>
  <c r="X116" i="15"/>
  <c r="AB115" i="15"/>
  <c r="AA115" i="15"/>
  <c r="Z115" i="15"/>
  <c r="Y115" i="15"/>
  <c r="X115" i="15"/>
  <c r="AB114" i="15"/>
  <c r="AA114" i="15"/>
  <c r="Z114" i="15"/>
  <c r="Y114" i="15"/>
  <c r="X114" i="15"/>
  <c r="AB113" i="15"/>
  <c r="AA113" i="15"/>
  <c r="Z113" i="15"/>
  <c r="Y113" i="15"/>
  <c r="X113" i="15"/>
  <c r="AB112" i="15"/>
  <c r="AA112" i="15"/>
  <c r="Z112" i="15"/>
  <c r="Y112" i="15"/>
  <c r="X112" i="15"/>
  <c r="AB111" i="15"/>
  <c r="AA111" i="15"/>
  <c r="Z111" i="15"/>
  <c r="Y111" i="15"/>
  <c r="X111" i="15"/>
  <c r="AB110" i="15"/>
  <c r="AA110" i="15"/>
  <c r="Z110" i="15"/>
  <c r="Y110" i="15"/>
  <c r="X110" i="15"/>
  <c r="AB109" i="15"/>
  <c r="AA109" i="15"/>
  <c r="Z109" i="15"/>
  <c r="Y109" i="15"/>
  <c r="X109" i="15"/>
  <c r="AB108" i="15"/>
  <c r="AA108" i="15"/>
  <c r="Z108" i="15"/>
  <c r="Y108" i="15"/>
  <c r="X108" i="15"/>
  <c r="AB107" i="15"/>
  <c r="AA107" i="15"/>
  <c r="Z107" i="15"/>
  <c r="Y107" i="15"/>
  <c r="X107" i="15"/>
  <c r="AB106" i="15"/>
  <c r="AA106" i="15"/>
  <c r="Z106" i="15"/>
  <c r="Y106" i="15"/>
  <c r="X106" i="15"/>
  <c r="AB105" i="15"/>
  <c r="AA105" i="15"/>
  <c r="Z105" i="15"/>
  <c r="Y105" i="15"/>
  <c r="X105" i="15"/>
  <c r="AB104" i="15"/>
  <c r="AA104" i="15"/>
  <c r="Z104" i="15"/>
  <c r="Y104" i="15"/>
  <c r="X104" i="15"/>
  <c r="AB103" i="15"/>
  <c r="AA103" i="15"/>
  <c r="Z103" i="15"/>
  <c r="Y103" i="15"/>
  <c r="X103" i="15"/>
  <c r="AB102" i="15"/>
  <c r="AA102" i="15"/>
  <c r="Z102" i="15"/>
  <c r="Y102" i="15"/>
  <c r="X102" i="15"/>
  <c r="AB101" i="15"/>
  <c r="AA101" i="15"/>
  <c r="Z101" i="15"/>
  <c r="Y101" i="15"/>
  <c r="X101" i="15"/>
  <c r="AB100" i="15"/>
  <c r="AA100" i="15"/>
  <c r="Z100" i="15"/>
  <c r="Y100" i="15"/>
  <c r="X100" i="15"/>
  <c r="AB99" i="15"/>
  <c r="AA99" i="15"/>
  <c r="Z99" i="15"/>
  <c r="Y99" i="15"/>
  <c r="X99" i="15"/>
  <c r="AB98" i="15"/>
  <c r="AA98" i="15"/>
  <c r="Z98" i="15"/>
  <c r="Y98" i="15"/>
  <c r="X98" i="15"/>
  <c r="AB97" i="15"/>
  <c r="AA97" i="15"/>
  <c r="Z97" i="15"/>
  <c r="Y97" i="15"/>
  <c r="X97" i="15"/>
  <c r="AB96" i="15"/>
  <c r="AA96" i="15"/>
  <c r="Z96" i="15"/>
  <c r="Y96" i="15"/>
  <c r="X96" i="15"/>
  <c r="AB95" i="15"/>
  <c r="AA95" i="15"/>
  <c r="Z95" i="15"/>
  <c r="Y95" i="15"/>
  <c r="X95" i="15"/>
  <c r="AB94" i="15"/>
  <c r="AA94" i="15"/>
  <c r="Z94" i="15"/>
  <c r="Y94" i="15"/>
  <c r="X94" i="15"/>
  <c r="AB93" i="15"/>
  <c r="AA93" i="15"/>
  <c r="Z93" i="15"/>
  <c r="Y93" i="15"/>
  <c r="X93" i="15"/>
  <c r="AB92" i="15"/>
  <c r="AA92" i="15"/>
  <c r="Z92" i="15"/>
  <c r="Y92" i="15"/>
  <c r="X92" i="15"/>
  <c r="AB91" i="15"/>
  <c r="AA91" i="15"/>
  <c r="Z91" i="15"/>
  <c r="Y91" i="15"/>
  <c r="X91" i="15"/>
  <c r="AB90" i="15"/>
  <c r="AA90" i="15"/>
  <c r="Z90" i="15"/>
  <c r="Y90" i="15"/>
  <c r="X90" i="15"/>
  <c r="AB89" i="15"/>
  <c r="AA89" i="15"/>
  <c r="Z89" i="15"/>
  <c r="Y89" i="15"/>
  <c r="X89" i="15"/>
  <c r="AB88" i="15"/>
  <c r="AA88" i="15"/>
  <c r="Z88" i="15"/>
  <c r="Y88" i="15"/>
  <c r="X88" i="15"/>
  <c r="AB87" i="15"/>
  <c r="AA87" i="15"/>
  <c r="Z87" i="15"/>
  <c r="Y87" i="15"/>
  <c r="X87" i="15"/>
  <c r="AB86" i="15"/>
  <c r="AA86" i="15"/>
  <c r="Z86" i="15"/>
  <c r="Y86" i="15"/>
  <c r="X86" i="15"/>
  <c r="AB85" i="15"/>
  <c r="AA85" i="15"/>
  <c r="Z85" i="15"/>
  <c r="Y85" i="15"/>
  <c r="X85" i="15"/>
  <c r="AB84" i="15"/>
  <c r="AA84" i="15"/>
  <c r="Z84" i="15"/>
  <c r="Y84" i="15"/>
  <c r="X84" i="15"/>
  <c r="AB83" i="15"/>
  <c r="AA83" i="15"/>
  <c r="Z83" i="15"/>
  <c r="Y83" i="15"/>
  <c r="X83" i="15"/>
  <c r="AB82" i="15"/>
  <c r="AA82" i="15"/>
  <c r="Z82" i="15"/>
  <c r="Y82" i="15"/>
  <c r="X82" i="15"/>
  <c r="AB81" i="15"/>
  <c r="AA81" i="15"/>
  <c r="Z81" i="15"/>
  <c r="Y81" i="15"/>
  <c r="X81" i="15"/>
  <c r="AB80" i="15"/>
  <c r="AA80" i="15"/>
  <c r="Z80" i="15"/>
  <c r="Y80" i="15"/>
  <c r="X80" i="15"/>
  <c r="AB79" i="15"/>
  <c r="AA79" i="15"/>
  <c r="Z79" i="15"/>
  <c r="Y79" i="15"/>
  <c r="X79" i="15"/>
  <c r="AB78" i="15"/>
  <c r="AA78" i="15"/>
  <c r="Z78" i="15"/>
  <c r="Y78" i="15"/>
  <c r="X78" i="15"/>
  <c r="AB77" i="15"/>
  <c r="AA77" i="15"/>
  <c r="Z77" i="15"/>
  <c r="Y77" i="15"/>
  <c r="X77" i="15"/>
  <c r="AB76" i="15"/>
  <c r="AA76" i="15"/>
  <c r="Z76" i="15"/>
  <c r="Y76" i="15"/>
  <c r="X76" i="15"/>
  <c r="AB75" i="15"/>
  <c r="AA75" i="15"/>
  <c r="Z75" i="15"/>
  <c r="Y75" i="15"/>
  <c r="X75" i="15"/>
  <c r="AB74" i="15"/>
  <c r="AA74" i="15"/>
  <c r="Z74" i="15"/>
  <c r="Y74" i="15"/>
  <c r="X74" i="15"/>
  <c r="AB73" i="15"/>
  <c r="AA73" i="15"/>
  <c r="Z73" i="15"/>
  <c r="Y73" i="15"/>
  <c r="X73" i="15"/>
  <c r="AB72" i="15"/>
  <c r="AA72" i="15"/>
  <c r="Z72" i="15"/>
  <c r="Y72" i="15"/>
  <c r="X72" i="15"/>
  <c r="AB71" i="15"/>
  <c r="AA71" i="15"/>
  <c r="Z71" i="15"/>
  <c r="Y71" i="15"/>
  <c r="X71" i="15"/>
  <c r="AB70" i="15"/>
  <c r="AA70" i="15"/>
  <c r="Z70" i="15"/>
  <c r="Y70" i="15"/>
  <c r="X70" i="15"/>
  <c r="AB69" i="15"/>
  <c r="AA69" i="15"/>
  <c r="Z69" i="15"/>
  <c r="Y69" i="15"/>
  <c r="X69" i="15"/>
  <c r="AB68" i="15"/>
  <c r="AA68" i="15"/>
  <c r="Z68" i="15"/>
  <c r="Y68" i="15"/>
  <c r="X68" i="15"/>
  <c r="AB67" i="15"/>
  <c r="AA67" i="15"/>
  <c r="Z67" i="15"/>
  <c r="Y67" i="15"/>
  <c r="X67" i="15"/>
  <c r="AB66" i="15"/>
  <c r="AA66" i="15"/>
  <c r="Z66" i="15"/>
  <c r="Y66" i="15"/>
  <c r="X66" i="15"/>
  <c r="AB65" i="15"/>
  <c r="AA65" i="15"/>
  <c r="Z65" i="15"/>
  <c r="Y65" i="15"/>
  <c r="X65" i="15"/>
  <c r="AB64" i="15"/>
  <c r="AA64" i="15"/>
  <c r="Z64" i="15"/>
  <c r="Y64" i="15"/>
  <c r="X64" i="15"/>
  <c r="AB63" i="15"/>
  <c r="AA63" i="15"/>
  <c r="Z63" i="15"/>
  <c r="Y63" i="15"/>
  <c r="X63" i="15"/>
  <c r="AB62" i="15"/>
  <c r="AA62" i="15"/>
  <c r="Z62" i="15"/>
  <c r="Y62" i="15"/>
  <c r="X62" i="15"/>
  <c r="AB61" i="15"/>
  <c r="AA61" i="15"/>
  <c r="Z61" i="15"/>
  <c r="Y61" i="15"/>
  <c r="X61" i="15"/>
  <c r="AB60" i="15"/>
  <c r="AA60" i="15"/>
  <c r="Z60" i="15"/>
  <c r="Y60" i="15"/>
  <c r="X60" i="15"/>
  <c r="AB59" i="15"/>
  <c r="AA59" i="15"/>
  <c r="Z59" i="15"/>
  <c r="Y59" i="15"/>
  <c r="X59" i="15"/>
  <c r="AB58" i="15"/>
  <c r="AA58" i="15"/>
  <c r="Z58" i="15"/>
  <c r="Y58" i="15"/>
  <c r="X58" i="15"/>
  <c r="AB57" i="15"/>
  <c r="AA57" i="15"/>
  <c r="Z57" i="15"/>
  <c r="Y57" i="15"/>
  <c r="X57" i="15"/>
  <c r="AB56" i="15"/>
  <c r="AA56" i="15"/>
  <c r="Z56" i="15"/>
  <c r="Y56" i="15"/>
  <c r="X56" i="15"/>
  <c r="AB55" i="15"/>
  <c r="AA55" i="15"/>
  <c r="Z55" i="15"/>
  <c r="Y55" i="15"/>
  <c r="X55" i="15"/>
  <c r="AB54" i="15"/>
  <c r="AA54" i="15"/>
  <c r="Z54" i="15"/>
  <c r="Y54" i="15"/>
  <c r="X54" i="15"/>
  <c r="AB53" i="15"/>
  <c r="AA53" i="15"/>
  <c r="Z53" i="15"/>
  <c r="Y53" i="15"/>
  <c r="X53" i="15"/>
  <c r="AB52" i="15"/>
  <c r="AA52" i="15"/>
  <c r="Z52" i="15"/>
  <c r="Y52" i="15"/>
  <c r="X52" i="15"/>
  <c r="AB51" i="15"/>
  <c r="AA51" i="15"/>
  <c r="Z51" i="15"/>
  <c r="Y51" i="15"/>
  <c r="X51" i="15"/>
  <c r="AB50" i="15"/>
  <c r="AA50" i="15"/>
  <c r="Z50" i="15"/>
  <c r="Y50" i="15"/>
  <c r="X50" i="15"/>
  <c r="AB49" i="15"/>
  <c r="AA49" i="15"/>
  <c r="Z49" i="15"/>
  <c r="Y49" i="15"/>
  <c r="X49" i="15"/>
  <c r="AB48" i="15"/>
  <c r="AA48" i="15"/>
  <c r="Z48" i="15"/>
  <c r="Y48" i="15"/>
  <c r="X48" i="15"/>
  <c r="AB47" i="15"/>
  <c r="AA47" i="15"/>
  <c r="Z47" i="15"/>
  <c r="Y47" i="15"/>
  <c r="X47" i="15"/>
  <c r="AB46" i="15"/>
  <c r="AA46" i="15"/>
  <c r="Z46" i="15"/>
  <c r="Y46" i="15"/>
  <c r="X46" i="15"/>
  <c r="AB45" i="15"/>
  <c r="AA45" i="15"/>
  <c r="Z45" i="15"/>
  <c r="Y45" i="15"/>
  <c r="X45" i="15"/>
  <c r="AB44" i="15"/>
  <c r="AA44" i="15"/>
  <c r="Z44" i="15"/>
  <c r="Y44" i="15"/>
  <c r="X44" i="15"/>
  <c r="AB43" i="15"/>
  <c r="AA43" i="15"/>
  <c r="Z43" i="15"/>
  <c r="Y43" i="15"/>
  <c r="X43" i="15"/>
  <c r="AB42" i="15"/>
  <c r="AA42" i="15"/>
  <c r="Z42" i="15"/>
  <c r="Y42" i="15"/>
  <c r="X42" i="15"/>
  <c r="AB41" i="15"/>
  <c r="AA41" i="15"/>
  <c r="Z41" i="15"/>
  <c r="Y41" i="15"/>
  <c r="X41" i="15"/>
  <c r="AB40" i="15"/>
  <c r="AA40" i="15"/>
  <c r="Z40" i="15"/>
  <c r="Y40" i="15"/>
  <c r="X40" i="15"/>
  <c r="AB39" i="15"/>
  <c r="AA39" i="15"/>
  <c r="Z39" i="15"/>
  <c r="Y39" i="15"/>
  <c r="X39" i="15"/>
  <c r="AB38" i="15"/>
  <c r="AA38" i="15"/>
  <c r="Z38" i="15"/>
  <c r="Y38" i="15"/>
  <c r="X38" i="15"/>
  <c r="AB37" i="15"/>
  <c r="AA37" i="15"/>
  <c r="Z37" i="15"/>
  <c r="Y37" i="15"/>
  <c r="X37" i="15"/>
  <c r="AB36" i="15"/>
  <c r="AA36" i="15"/>
  <c r="Z36" i="15"/>
  <c r="Y36" i="15"/>
  <c r="X36" i="15"/>
  <c r="AB35" i="15"/>
  <c r="AA35" i="15"/>
  <c r="Z35" i="15"/>
  <c r="Y35" i="15"/>
  <c r="X35" i="15"/>
  <c r="AB34" i="15"/>
  <c r="AA34" i="15"/>
  <c r="Z34" i="15"/>
  <c r="Y34" i="15"/>
  <c r="X34" i="15"/>
  <c r="AB33" i="15"/>
  <c r="AA33" i="15"/>
  <c r="Z33" i="15"/>
  <c r="Y33" i="15"/>
  <c r="X33" i="15"/>
  <c r="AB32" i="15"/>
  <c r="AA32" i="15"/>
  <c r="Z32" i="15"/>
  <c r="Y32" i="15"/>
  <c r="X32" i="15"/>
  <c r="AB31" i="15"/>
  <c r="AA31" i="15"/>
  <c r="Z31" i="15"/>
  <c r="Y31" i="15"/>
  <c r="X31" i="15"/>
  <c r="AB30" i="15"/>
  <c r="AA30" i="15"/>
  <c r="Z30" i="15"/>
  <c r="Y30" i="15"/>
  <c r="X30" i="15"/>
  <c r="AB29" i="15"/>
  <c r="AA29" i="15"/>
  <c r="Z29" i="15"/>
  <c r="Y29" i="15"/>
  <c r="X29" i="15"/>
  <c r="AB28" i="15"/>
  <c r="AA28" i="15"/>
  <c r="Z28" i="15"/>
  <c r="Y28" i="15"/>
  <c r="X28" i="15"/>
  <c r="AB27" i="15"/>
  <c r="AA27" i="15"/>
  <c r="Z27" i="15"/>
  <c r="Y27" i="15"/>
  <c r="X27" i="15"/>
  <c r="AB26" i="15"/>
  <c r="AA26" i="15"/>
  <c r="Z26" i="15"/>
  <c r="Y26" i="15"/>
  <c r="X26" i="15"/>
  <c r="AB25" i="15"/>
  <c r="AA25" i="15"/>
  <c r="Z25" i="15"/>
  <c r="Y25" i="15"/>
  <c r="X25" i="15"/>
  <c r="AB24" i="15"/>
  <c r="AA24" i="15"/>
  <c r="Z24" i="15"/>
  <c r="Y24" i="15"/>
  <c r="X24" i="15"/>
  <c r="AB23" i="15"/>
  <c r="AA23" i="15"/>
  <c r="Z23" i="15"/>
  <c r="Y23" i="15"/>
  <c r="X23" i="15"/>
  <c r="AB22" i="15"/>
  <c r="AA22" i="15"/>
  <c r="Z22" i="15"/>
  <c r="Y22" i="15"/>
  <c r="X22" i="15"/>
  <c r="AB21" i="15"/>
  <c r="AA21" i="15"/>
  <c r="Z21" i="15"/>
  <c r="Y21" i="15"/>
  <c r="X21" i="15"/>
  <c r="AB20" i="15"/>
  <c r="AA20" i="15"/>
  <c r="Z20" i="15"/>
  <c r="Y20" i="15"/>
  <c r="X20" i="15"/>
  <c r="AB19" i="15"/>
  <c r="AA19" i="15"/>
  <c r="Z19" i="15"/>
  <c r="Y19" i="15"/>
  <c r="X19" i="15"/>
  <c r="AB18" i="15"/>
  <c r="AA18" i="15"/>
  <c r="Z18" i="15"/>
  <c r="Y18" i="15"/>
  <c r="X18" i="15"/>
  <c r="AB17" i="15"/>
  <c r="AA17" i="15"/>
  <c r="Z17" i="15"/>
  <c r="Y17" i="15"/>
  <c r="X17" i="15"/>
  <c r="AB16" i="15"/>
  <c r="AA16" i="15"/>
  <c r="Z16" i="15"/>
  <c r="Y16" i="15"/>
  <c r="X16" i="15"/>
  <c r="AB15" i="15"/>
  <c r="AA15" i="15"/>
  <c r="Z15" i="15"/>
  <c r="Y15" i="15"/>
  <c r="X15" i="15"/>
  <c r="AB14" i="15"/>
  <c r="AA14" i="15"/>
  <c r="Z14" i="15"/>
  <c r="Y14" i="15"/>
  <c r="X14" i="15"/>
  <c r="AB13" i="15"/>
  <c r="AA13" i="15"/>
  <c r="Z13" i="15"/>
  <c r="Y13" i="15"/>
  <c r="X13" i="15"/>
  <c r="AB12" i="15"/>
  <c r="AA12" i="15"/>
  <c r="Z12" i="15"/>
  <c r="Y12" i="15"/>
  <c r="X12" i="15"/>
  <c r="AB11" i="15"/>
  <c r="AA11" i="15"/>
  <c r="Z11" i="15"/>
  <c r="Y11" i="15"/>
  <c r="X11" i="15"/>
  <c r="AB10" i="15"/>
  <c r="AA10" i="15"/>
  <c r="Z10" i="15"/>
  <c r="Y10" i="15"/>
  <c r="X10" i="15"/>
  <c r="AB9" i="15"/>
  <c r="AA9" i="15"/>
  <c r="Z9" i="15"/>
  <c r="Y9" i="15"/>
  <c r="X9" i="15"/>
  <c r="AB8" i="15"/>
  <c r="AA8" i="15"/>
  <c r="Z8" i="15"/>
  <c r="Y8" i="15"/>
  <c r="X8" i="15"/>
  <c r="AB7" i="15"/>
  <c r="AA7" i="15"/>
  <c r="Z7" i="15"/>
  <c r="Y7" i="15"/>
  <c r="X7" i="15"/>
  <c r="AB6" i="15"/>
  <c r="AA6" i="15"/>
  <c r="Z6" i="15"/>
  <c r="Y6" i="15"/>
  <c r="X6" i="15"/>
  <c r="AB5" i="15"/>
  <c r="AA5" i="15"/>
  <c r="Z5" i="15"/>
  <c r="Y5" i="15"/>
  <c r="X5" i="15"/>
  <c r="AB4" i="15"/>
  <c r="AA4" i="15"/>
  <c r="Z4" i="15"/>
  <c r="Y4" i="15"/>
  <c r="X4" i="15"/>
  <c r="AB3" i="15"/>
  <c r="AA3" i="15"/>
  <c r="Z3" i="15"/>
  <c r="Y3" i="15"/>
  <c r="X3" i="15"/>
  <c r="AB2" i="15"/>
  <c r="AA2" i="15"/>
  <c r="Z2" i="15"/>
  <c r="Y2" i="15"/>
  <c r="X2" i="15"/>
  <c r="U121" i="15"/>
  <c r="T121" i="15"/>
  <c r="S121" i="15"/>
  <c r="R121" i="15"/>
  <c r="Q121" i="15"/>
  <c r="U120" i="15"/>
  <c r="T120" i="15"/>
  <c r="S120" i="15"/>
  <c r="R120" i="15"/>
  <c r="Q120" i="15"/>
  <c r="U119" i="15"/>
  <c r="T119" i="15"/>
  <c r="S119" i="15"/>
  <c r="R119" i="15"/>
  <c r="Q119" i="15"/>
  <c r="U118" i="15"/>
  <c r="T118" i="15"/>
  <c r="S118" i="15"/>
  <c r="R118" i="15"/>
  <c r="Q118" i="15"/>
  <c r="U117" i="15"/>
  <c r="T117" i="15"/>
  <c r="S117" i="15"/>
  <c r="R117" i="15"/>
  <c r="Q117" i="15"/>
  <c r="U116" i="15"/>
  <c r="T116" i="15"/>
  <c r="S116" i="15"/>
  <c r="R116" i="15"/>
  <c r="Q116" i="15"/>
  <c r="U115" i="15"/>
  <c r="T115" i="15"/>
  <c r="S115" i="15"/>
  <c r="R115" i="15"/>
  <c r="Q115" i="15"/>
  <c r="U114" i="15"/>
  <c r="T114" i="15"/>
  <c r="S114" i="15"/>
  <c r="R114" i="15"/>
  <c r="Q114" i="15"/>
  <c r="U113" i="15"/>
  <c r="T113" i="15"/>
  <c r="S113" i="15"/>
  <c r="R113" i="15"/>
  <c r="Q113" i="15"/>
  <c r="U112" i="15"/>
  <c r="T112" i="15"/>
  <c r="S112" i="15"/>
  <c r="R112" i="15"/>
  <c r="Q112" i="15"/>
  <c r="U111" i="15"/>
  <c r="T111" i="15"/>
  <c r="S111" i="15"/>
  <c r="R111" i="15"/>
  <c r="Q111" i="15"/>
  <c r="U110" i="15"/>
  <c r="T110" i="15"/>
  <c r="S110" i="15"/>
  <c r="R110" i="15"/>
  <c r="Q110" i="15"/>
  <c r="U109" i="15"/>
  <c r="T109" i="15"/>
  <c r="S109" i="15"/>
  <c r="R109" i="15"/>
  <c r="Q109" i="15"/>
  <c r="U108" i="15"/>
  <c r="T108" i="15"/>
  <c r="S108" i="15"/>
  <c r="R108" i="15"/>
  <c r="Q108" i="15"/>
  <c r="U107" i="15"/>
  <c r="T107" i="15"/>
  <c r="S107" i="15"/>
  <c r="R107" i="15"/>
  <c r="Q107" i="15"/>
  <c r="U106" i="15"/>
  <c r="T106" i="15"/>
  <c r="S106" i="15"/>
  <c r="R106" i="15"/>
  <c r="Q106" i="15"/>
  <c r="U105" i="15"/>
  <c r="T105" i="15"/>
  <c r="S105" i="15"/>
  <c r="R105" i="15"/>
  <c r="Q105" i="15"/>
  <c r="U104" i="15"/>
  <c r="T104" i="15"/>
  <c r="S104" i="15"/>
  <c r="R104" i="15"/>
  <c r="Q104" i="15"/>
  <c r="U103" i="15"/>
  <c r="T103" i="15"/>
  <c r="S103" i="15"/>
  <c r="R103" i="15"/>
  <c r="Q103" i="15"/>
  <c r="U102" i="15"/>
  <c r="T102" i="15"/>
  <c r="S102" i="15"/>
  <c r="R102" i="15"/>
  <c r="Q102" i="15"/>
  <c r="U101" i="15"/>
  <c r="T101" i="15"/>
  <c r="S101" i="15"/>
  <c r="R101" i="15"/>
  <c r="Q101" i="15"/>
  <c r="U100" i="15"/>
  <c r="T100" i="15"/>
  <c r="S100" i="15"/>
  <c r="R100" i="15"/>
  <c r="Q100" i="15"/>
  <c r="U99" i="15"/>
  <c r="T99" i="15"/>
  <c r="S99" i="15"/>
  <c r="R99" i="15"/>
  <c r="Q99" i="15"/>
  <c r="U98" i="15"/>
  <c r="T98" i="15"/>
  <c r="S98" i="15"/>
  <c r="R98" i="15"/>
  <c r="Q98" i="15"/>
  <c r="U97" i="15"/>
  <c r="T97" i="15"/>
  <c r="S97" i="15"/>
  <c r="R97" i="15"/>
  <c r="Q97" i="15"/>
  <c r="U96" i="15"/>
  <c r="T96" i="15"/>
  <c r="S96" i="15"/>
  <c r="R96" i="15"/>
  <c r="Q96" i="15"/>
  <c r="U95" i="15"/>
  <c r="T95" i="15"/>
  <c r="S95" i="15"/>
  <c r="R95" i="15"/>
  <c r="Q95" i="15"/>
  <c r="U94" i="15"/>
  <c r="T94" i="15"/>
  <c r="S94" i="15"/>
  <c r="R94" i="15"/>
  <c r="Q94" i="15"/>
  <c r="U93" i="15"/>
  <c r="T93" i="15"/>
  <c r="S93" i="15"/>
  <c r="R93" i="15"/>
  <c r="Q93" i="15"/>
  <c r="U92" i="15"/>
  <c r="T92" i="15"/>
  <c r="S92" i="15"/>
  <c r="R92" i="15"/>
  <c r="Q92" i="15"/>
  <c r="U91" i="15"/>
  <c r="T91" i="15"/>
  <c r="S91" i="15"/>
  <c r="R91" i="15"/>
  <c r="Q91" i="15"/>
  <c r="U90" i="15"/>
  <c r="T90" i="15"/>
  <c r="S90" i="15"/>
  <c r="R90" i="15"/>
  <c r="Q90" i="15"/>
  <c r="U89" i="15"/>
  <c r="T89" i="15"/>
  <c r="S89" i="15"/>
  <c r="R89" i="15"/>
  <c r="Q89" i="15"/>
  <c r="U88" i="15"/>
  <c r="T88" i="15"/>
  <c r="S88" i="15"/>
  <c r="R88" i="15"/>
  <c r="Q88" i="15"/>
  <c r="U87" i="15"/>
  <c r="T87" i="15"/>
  <c r="S87" i="15"/>
  <c r="R87" i="15"/>
  <c r="Q87" i="15"/>
  <c r="U86" i="15"/>
  <c r="T86" i="15"/>
  <c r="S86" i="15"/>
  <c r="R86" i="15"/>
  <c r="Q86" i="15"/>
  <c r="U85" i="15"/>
  <c r="T85" i="15"/>
  <c r="S85" i="15"/>
  <c r="R85" i="15"/>
  <c r="Q85" i="15"/>
  <c r="U84" i="15"/>
  <c r="T84" i="15"/>
  <c r="S84" i="15"/>
  <c r="R84" i="15"/>
  <c r="Q84" i="15"/>
  <c r="U83" i="15"/>
  <c r="T83" i="15"/>
  <c r="S83" i="15"/>
  <c r="R83" i="15"/>
  <c r="Q83" i="15"/>
  <c r="U82" i="15"/>
  <c r="T82" i="15"/>
  <c r="S82" i="15"/>
  <c r="R82" i="15"/>
  <c r="Q82" i="15"/>
  <c r="U81" i="15"/>
  <c r="T81" i="15"/>
  <c r="S81" i="15"/>
  <c r="R81" i="15"/>
  <c r="Q81" i="15"/>
  <c r="U80" i="15"/>
  <c r="T80" i="15"/>
  <c r="S80" i="15"/>
  <c r="R80" i="15"/>
  <c r="Q80" i="15"/>
  <c r="U79" i="15"/>
  <c r="T79" i="15"/>
  <c r="S79" i="15"/>
  <c r="R79" i="15"/>
  <c r="Q79" i="15"/>
  <c r="U78" i="15"/>
  <c r="T78" i="15"/>
  <c r="S78" i="15"/>
  <c r="R78" i="15"/>
  <c r="Q78" i="15"/>
  <c r="U77" i="15"/>
  <c r="T77" i="15"/>
  <c r="S77" i="15"/>
  <c r="R77" i="15"/>
  <c r="Q77" i="15"/>
  <c r="U76" i="15"/>
  <c r="T76" i="15"/>
  <c r="S76" i="15"/>
  <c r="R76" i="15"/>
  <c r="Q76" i="15"/>
  <c r="U75" i="15"/>
  <c r="T75" i="15"/>
  <c r="S75" i="15"/>
  <c r="R75" i="15"/>
  <c r="Q75" i="15"/>
  <c r="U74" i="15"/>
  <c r="T74" i="15"/>
  <c r="S74" i="15"/>
  <c r="R74" i="15"/>
  <c r="Q74" i="15"/>
  <c r="U73" i="15"/>
  <c r="T73" i="15"/>
  <c r="S73" i="15"/>
  <c r="R73" i="15"/>
  <c r="Q73" i="15"/>
  <c r="U72" i="15"/>
  <c r="T72" i="15"/>
  <c r="S72" i="15"/>
  <c r="R72" i="15"/>
  <c r="Q72" i="15"/>
  <c r="U71" i="15"/>
  <c r="T71" i="15"/>
  <c r="S71" i="15"/>
  <c r="R71" i="15"/>
  <c r="Q71" i="15"/>
  <c r="U70" i="15"/>
  <c r="T70" i="15"/>
  <c r="S70" i="15"/>
  <c r="R70" i="15"/>
  <c r="Q70" i="15"/>
  <c r="U69" i="15"/>
  <c r="T69" i="15"/>
  <c r="S69" i="15"/>
  <c r="R69" i="15"/>
  <c r="Q69" i="15"/>
  <c r="U68" i="15"/>
  <c r="T68" i="15"/>
  <c r="S68" i="15"/>
  <c r="R68" i="15"/>
  <c r="Q68" i="15"/>
  <c r="U67" i="15"/>
  <c r="T67" i="15"/>
  <c r="S67" i="15"/>
  <c r="R67" i="15"/>
  <c r="Q67" i="15"/>
  <c r="U66" i="15"/>
  <c r="T66" i="15"/>
  <c r="S66" i="15"/>
  <c r="R66" i="15"/>
  <c r="Q66" i="15"/>
  <c r="U65" i="15"/>
  <c r="T65" i="15"/>
  <c r="S65" i="15"/>
  <c r="R65" i="15"/>
  <c r="Q65" i="15"/>
  <c r="U64" i="15"/>
  <c r="T64" i="15"/>
  <c r="S64" i="15"/>
  <c r="R64" i="15"/>
  <c r="Q64" i="15"/>
  <c r="U63" i="15"/>
  <c r="T63" i="15"/>
  <c r="S63" i="15"/>
  <c r="R63" i="15"/>
  <c r="Q63" i="15"/>
  <c r="U62" i="15"/>
  <c r="T62" i="15"/>
  <c r="S62" i="15"/>
  <c r="R62" i="15"/>
  <c r="Q62" i="15"/>
  <c r="U61" i="15"/>
  <c r="T61" i="15"/>
  <c r="S61" i="15"/>
  <c r="R61" i="15"/>
  <c r="Q61" i="15"/>
  <c r="U60" i="15"/>
  <c r="T60" i="15"/>
  <c r="S60" i="15"/>
  <c r="R60" i="15"/>
  <c r="Q60" i="15"/>
  <c r="U59" i="15"/>
  <c r="T59" i="15"/>
  <c r="S59" i="15"/>
  <c r="R59" i="15"/>
  <c r="Q59" i="15"/>
  <c r="U58" i="15"/>
  <c r="T58" i="15"/>
  <c r="S58" i="15"/>
  <c r="R58" i="15"/>
  <c r="Q58" i="15"/>
  <c r="U57" i="15"/>
  <c r="T57" i="15"/>
  <c r="S57" i="15"/>
  <c r="R57" i="15"/>
  <c r="Q57" i="15"/>
  <c r="U56" i="15"/>
  <c r="T56" i="15"/>
  <c r="S56" i="15"/>
  <c r="R56" i="15"/>
  <c r="Q56" i="15"/>
  <c r="U55" i="15"/>
  <c r="T55" i="15"/>
  <c r="S55" i="15"/>
  <c r="R55" i="15"/>
  <c r="Q55" i="15"/>
  <c r="U54" i="15"/>
  <c r="T54" i="15"/>
  <c r="S54" i="15"/>
  <c r="R54" i="15"/>
  <c r="Q54" i="15"/>
  <c r="U53" i="15"/>
  <c r="T53" i="15"/>
  <c r="S53" i="15"/>
  <c r="R53" i="15"/>
  <c r="Q53" i="15"/>
  <c r="U52" i="15"/>
  <c r="T52" i="15"/>
  <c r="S52" i="15"/>
  <c r="R52" i="15"/>
  <c r="Q52" i="15"/>
  <c r="U51" i="15"/>
  <c r="T51" i="15"/>
  <c r="S51" i="15"/>
  <c r="R51" i="15"/>
  <c r="Q51" i="15"/>
  <c r="U50" i="15"/>
  <c r="T50" i="15"/>
  <c r="S50" i="15"/>
  <c r="R50" i="15"/>
  <c r="Q50" i="15"/>
  <c r="U49" i="15"/>
  <c r="T49" i="15"/>
  <c r="S49" i="15"/>
  <c r="R49" i="15"/>
  <c r="Q49" i="15"/>
  <c r="U48" i="15"/>
  <c r="T48" i="15"/>
  <c r="S48" i="15"/>
  <c r="R48" i="15"/>
  <c r="Q48" i="15"/>
  <c r="U47" i="15"/>
  <c r="T47" i="15"/>
  <c r="S47" i="15"/>
  <c r="R47" i="15"/>
  <c r="Q47" i="15"/>
  <c r="U46" i="15"/>
  <c r="T46" i="15"/>
  <c r="S46" i="15"/>
  <c r="R46" i="15"/>
  <c r="Q46" i="15"/>
  <c r="U45" i="15"/>
  <c r="T45" i="15"/>
  <c r="S45" i="15"/>
  <c r="R45" i="15"/>
  <c r="Q45" i="15"/>
  <c r="U44" i="15"/>
  <c r="T44" i="15"/>
  <c r="S44" i="15"/>
  <c r="R44" i="15"/>
  <c r="Q44" i="15"/>
  <c r="U43" i="15"/>
  <c r="T43" i="15"/>
  <c r="S43" i="15"/>
  <c r="R43" i="15"/>
  <c r="Q43" i="15"/>
  <c r="U42" i="15"/>
  <c r="T42" i="15"/>
  <c r="S42" i="15"/>
  <c r="R42" i="15"/>
  <c r="Q42" i="15"/>
  <c r="U41" i="15"/>
  <c r="T41" i="15"/>
  <c r="S41" i="15"/>
  <c r="R41" i="15"/>
  <c r="Q41" i="15"/>
  <c r="U40" i="15"/>
  <c r="T40" i="15"/>
  <c r="S40" i="15"/>
  <c r="R40" i="15"/>
  <c r="Q40" i="15"/>
  <c r="U39" i="15"/>
  <c r="T39" i="15"/>
  <c r="S39" i="15"/>
  <c r="R39" i="15"/>
  <c r="Q39" i="15"/>
  <c r="U38" i="15"/>
  <c r="T38" i="15"/>
  <c r="S38" i="15"/>
  <c r="R38" i="15"/>
  <c r="Q38" i="15"/>
  <c r="U37" i="15"/>
  <c r="T37" i="15"/>
  <c r="S37" i="15"/>
  <c r="R37" i="15"/>
  <c r="Q37" i="15"/>
  <c r="U36" i="15"/>
  <c r="T36" i="15"/>
  <c r="S36" i="15"/>
  <c r="R36" i="15"/>
  <c r="Q36" i="15"/>
  <c r="U35" i="15"/>
  <c r="T35" i="15"/>
  <c r="S35" i="15"/>
  <c r="R35" i="15"/>
  <c r="Q35" i="15"/>
  <c r="U34" i="15"/>
  <c r="T34" i="15"/>
  <c r="S34" i="15"/>
  <c r="R34" i="15"/>
  <c r="Q34" i="15"/>
  <c r="U33" i="15"/>
  <c r="T33" i="15"/>
  <c r="S33" i="15"/>
  <c r="R33" i="15"/>
  <c r="Q33" i="15"/>
  <c r="U32" i="15"/>
  <c r="T32" i="15"/>
  <c r="S32" i="15"/>
  <c r="R32" i="15"/>
  <c r="Q32" i="15"/>
  <c r="U31" i="15"/>
  <c r="T31" i="15"/>
  <c r="S31" i="15"/>
  <c r="R31" i="15"/>
  <c r="Q31" i="15"/>
  <c r="U30" i="15"/>
  <c r="T30" i="15"/>
  <c r="S30" i="15"/>
  <c r="R30" i="15"/>
  <c r="Q30" i="15"/>
  <c r="U29" i="15"/>
  <c r="T29" i="15"/>
  <c r="S29" i="15"/>
  <c r="R29" i="15"/>
  <c r="Q29" i="15"/>
  <c r="U28" i="15"/>
  <c r="T28" i="15"/>
  <c r="S28" i="15"/>
  <c r="R28" i="15"/>
  <c r="Q28" i="15"/>
  <c r="U27" i="15"/>
  <c r="T27" i="15"/>
  <c r="S27" i="15"/>
  <c r="R27" i="15"/>
  <c r="Q27" i="15"/>
  <c r="U26" i="15"/>
  <c r="T26" i="15"/>
  <c r="S26" i="15"/>
  <c r="R26" i="15"/>
  <c r="Q26" i="15"/>
  <c r="U25" i="15"/>
  <c r="T25" i="15"/>
  <c r="S25" i="15"/>
  <c r="R25" i="15"/>
  <c r="Q25" i="15"/>
  <c r="U24" i="15"/>
  <c r="T24" i="15"/>
  <c r="S24" i="15"/>
  <c r="R24" i="15"/>
  <c r="Q24" i="15"/>
  <c r="U23" i="15"/>
  <c r="T23" i="15"/>
  <c r="S23" i="15"/>
  <c r="R23" i="15"/>
  <c r="Q23" i="15"/>
  <c r="U22" i="15"/>
  <c r="T22" i="15"/>
  <c r="S22" i="15"/>
  <c r="R22" i="15"/>
  <c r="Q22" i="15"/>
  <c r="U21" i="15"/>
  <c r="T21" i="15"/>
  <c r="S21" i="15"/>
  <c r="R21" i="15"/>
  <c r="Q21" i="15"/>
  <c r="U20" i="15"/>
  <c r="T20" i="15"/>
  <c r="S20" i="15"/>
  <c r="R20" i="15"/>
  <c r="Q20" i="15"/>
  <c r="U19" i="15"/>
  <c r="T19" i="15"/>
  <c r="S19" i="15"/>
  <c r="R19" i="15"/>
  <c r="Q19" i="15"/>
  <c r="U18" i="15"/>
  <c r="T18" i="15"/>
  <c r="S18" i="15"/>
  <c r="R18" i="15"/>
  <c r="Q18" i="15"/>
  <c r="U17" i="15"/>
  <c r="T17" i="15"/>
  <c r="S17" i="15"/>
  <c r="R17" i="15"/>
  <c r="Q17" i="15"/>
  <c r="U16" i="15"/>
  <c r="T16" i="15"/>
  <c r="S16" i="15"/>
  <c r="R16" i="15"/>
  <c r="Q16" i="15"/>
  <c r="U15" i="15"/>
  <c r="T15" i="15"/>
  <c r="S15" i="15"/>
  <c r="R15" i="15"/>
  <c r="Q15" i="15"/>
  <c r="U14" i="15"/>
  <c r="T14" i="15"/>
  <c r="S14" i="15"/>
  <c r="R14" i="15"/>
  <c r="Q14" i="15"/>
  <c r="U13" i="15"/>
  <c r="T13" i="15"/>
  <c r="S13" i="15"/>
  <c r="R13" i="15"/>
  <c r="Q13" i="15"/>
  <c r="U12" i="15"/>
  <c r="T12" i="15"/>
  <c r="S12" i="15"/>
  <c r="R12" i="15"/>
  <c r="Q12" i="15"/>
  <c r="U11" i="15"/>
  <c r="T11" i="15"/>
  <c r="S11" i="15"/>
  <c r="R11" i="15"/>
  <c r="Q11" i="15"/>
  <c r="U10" i="15"/>
  <c r="T10" i="15"/>
  <c r="S10" i="15"/>
  <c r="R10" i="15"/>
  <c r="Q10" i="15"/>
  <c r="U9" i="15"/>
  <c r="T9" i="15"/>
  <c r="S9" i="15"/>
  <c r="R9" i="15"/>
  <c r="Q9" i="15"/>
  <c r="U8" i="15"/>
  <c r="T8" i="15"/>
  <c r="S8" i="15"/>
  <c r="R8" i="15"/>
  <c r="Q8" i="15"/>
  <c r="U7" i="15"/>
  <c r="T7" i="15"/>
  <c r="S7" i="15"/>
  <c r="R7" i="15"/>
  <c r="Q7" i="15"/>
  <c r="U6" i="15"/>
  <c r="T6" i="15"/>
  <c r="S6" i="15"/>
  <c r="R6" i="15"/>
  <c r="Q6" i="15"/>
  <c r="U5" i="15"/>
  <c r="T5" i="15"/>
  <c r="S5" i="15"/>
  <c r="R5" i="15"/>
  <c r="Q5" i="15"/>
  <c r="U4" i="15"/>
  <c r="T4" i="15"/>
  <c r="S4" i="15"/>
  <c r="R4" i="15"/>
  <c r="Q4" i="15"/>
  <c r="U3" i="15"/>
  <c r="T3" i="15"/>
  <c r="S3" i="15"/>
  <c r="R3" i="15"/>
  <c r="Q3" i="15"/>
  <c r="U2" i="15"/>
  <c r="T2" i="15"/>
  <c r="S2" i="15"/>
  <c r="R2" i="15"/>
  <c r="Q2" i="15"/>
  <c r="N121" i="15"/>
  <c r="M121" i="15"/>
  <c r="L121" i="15"/>
  <c r="K121" i="15"/>
  <c r="J121" i="15"/>
  <c r="N120" i="15"/>
  <c r="M120" i="15"/>
  <c r="L120" i="15"/>
  <c r="K120" i="15"/>
  <c r="J120" i="15"/>
  <c r="N119" i="15"/>
  <c r="M119" i="15"/>
  <c r="L119" i="15"/>
  <c r="K119" i="15"/>
  <c r="J119" i="15"/>
  <c r="N118" i="15"/>
  <c r="M118" i="15"/>
  <c r="L118" i="15"/>
  <c r="K118" i="15"/>
  <c r="J118" i="15"/>
  <c r="N117" i="15"/>
  <c r="M117" i="15"/>
  <c r="L117" i="15"/>
  <c r="K117" i="15"/>
  <c r="J117" i="15"/>
  <c r="N116" i="15"/>
  <c r="M116" i="15"/>
  <c r="L116" i="15"/>
  <c r="K116" i="15"/>
  <c r="J116" i="15"/>
  <c r="N115" i="15"/>
  <c r="M115" i="15"/>
  <c r="L115" i="15"/>
  <c r="K115" i="15"/>
  <c r="J115" i="15"/>
  <c r="N114" i="15"/>
  <c r="M114" i="15"/>
  <c r="L114" i="15"/>
  <c r="K114" i="15"/>
  <c r="J114" i="15"/>
  <c r="N113" i="15"/>
  <c r="M113" i="15"/>
  <c r="L113" i="15"/>
  <c r="K113" i="15"/>
  <c r="J113" i="15"/>
  <c r="N112" i="15"/>
  <c r="M112" i="15"/>
  <c r="L112" i="15"/>
  <c r="K112" i="15"/>
  <c r="J112" i="15"/>
  <c r="N111" i="15"/>
  <c r="M111" i="15"/>
  <c r="L111" i="15"/>
  <c r="K111" i="15"/>
  <c r="J111" i="15"/>
  <c r="N110" i="15"/>
  <c r="M110" i="15"/>
  <c r="L110" i="15"/>
  <c r="K110" i="15"/>
  <c r="J110" i="15"/>
  <c r="N109" i="15"/>
  <c r="M109" i="15"/>
  <c r="L109" i="15"/>
  <c r="K109" i="15"/>
  <c r="J109" i="15"/>
  <c r="N108" i="15"/>
  <c r="M108" i="15"/>
  <c r="L108" i="15"/>
  <c r="K108" i="15"/>
  <c r="J108" i="15"/>
  <c r="N107" i="15"/>
  <c r="M107" i="15"/>
  <c r="L107" i="15"/>
  <c r="K107" i="15"/>
  <c r="J107" i="15"/>
  <c r="N106" i="15"/>
  <c r="M106" i="15"/>
  <c r="L106" i="15"/>
  <c r="K106" i="15"/>
  <c r="J106" i="15"/>
  <c r="N105" i="15"/>
  <c r="M105" i="15"/>
  <c r="L105" i="15"/>
  <c r="K105" i="15"/>
  <c r="J105" i="15"/>
  <c r="N104" i="15"/>
  <c r="M104" i="15"/>
  <c r="L104" i="15"/>
  <c r="K104" i="15"/>
  <c r="J104" i="15"/>
  <c r="N103" i="15"/>
  <c r="M103" i="15"/>
  <c r="L103" i="15"/>
  <c r="K103" i="15"/>
  <c r="J103" i="15"/>
  <c r="N102" i="15"/>
  <c r="M102" i="15"/>
  <c r="L102" i="15"/>
  <c r="K102" i="15"/>
  <c r="J102" i="15"/>
  <c r="N101" i="15"/>
  <c r="M101" i="15"/>
  <c r="L101" i="15"/>
  <c r="K101" i="15"/>
  <c r="J101" i="15"/>
  <c r="N100" i="15"/>
  <c r="M100" i="15"/>
  <c r="L100" i="15"/>
  <c r="K100" i="15"/>
  <c r="J100" i="15"/>
  <c r="N99" i="15"/>
  <c r="M99" i="15"/>
  <c r="L99" i="15"/>
  <c r="K99" i="15"/>
  <c r="J99" i="15"/>
  <c r="N98" i="15"/>
  <c r="M98" i="15"/>
  <c r="L98" i="15"/>
  <c r="K98" i="15"/>
  <c r="J98" i="15"/>
  <c r="N97" i="15"/>
  <c r="M97" i="15"/>
  <c r="L97" i="15"/>
  <c r="K97" i="15"/>
  <c r="J97" i="15"/>
  <c r="N96" i="15"/>
  <c r="M96" i="15"/>
  <c r="L96" i="15"/>
  <c r="K96" i="15"/>
  <c r="J96" i="15"/>
  <c r="N95" i="15"/>
  <c r="M95" i="15"/>
  <c r="L95" i="15"/>
  <c r="K95" i="15"/>
  <c r="J95" i="15"/>
  <c r="N94" i="15"/>
  <c r="M94" i="15"/>
  <c r="L94" i="15"/>
  <c r="K94" i="15"/>
  <c r="J94" i="15"/>
  <c r="N93" i="15"/>
  <c r="M93" i="15"/>
  <c r="L93" i="15"/>
  <c r="K93" i="15"/>
  <c r="J93" i="15"/>
  <c r="N92" i="15"/>
  <c r="M92" i="15"/>
  <c r="L92" i="15"/>
  <c r="K92" i="15"/>
  <c r="J92" i="15"/>
  <c r="N91" i="15"/>
  <c r="M91" i="15"/>
  <c r="L91" i="15"/>
  <c r="K91" i="15"/>
  <c r="J91" i="15"/>
  <c r="N90" i="15"/>
  <c r="M90" i="15"/>
  <c r="L90" i="15"/>
  <c r="K90" i="15"/>
  <c r="J90" i="15"/>
  <c r="N89" i="15"/>
  <c r="M89" i="15"/>
  <c r="L89" i="15"/>
  <c r="K89" i="15"/>
  <c r="J89" i="15"/>
  <c r="N88" i="15"/>
  <c r="M88" i="15"/>
  <c r="L88" i="15"/>
  <c r="K88" i="15"/>
  <c r="J88" i="15"/>
  <c r="N87" i="15"/>
  <c r="M87" i="15"/>
  <c r="L87" i="15"/>
  <c r="K87" i="15"/>
  <c r="J87" i="15"/>
  <c r="N86" i="15"/>
  <c r="M86" i="15"/>
  <c r="L86" i="15"/>
  <c r="K86" i="15"/>
  <c r="J86" i="15"/>
  <c r="N85" i="15"/>
  <c r="M85" i="15"/>
  <c r="L85" i="15"/>
  <c r="K85" i="15"/>
  <c r="J85" i="15"/>
  <c r="N84" i="15"/>
  <c r="M84" i="15"/>
  <c r="L84" i="15"/>
  <c r="K84" i="15"/>
  <c r="J84" i="15"/>
  <c r="N83" i="15"/>
  <c r="M83" i="15"/>
  <c r="L83" i="15"/>
  <c r="K83" i="15"/>
  <c r="J83" i="15"/>
  <c r="N82" i="15"/>
  <c r="M82" i="15"/>
  <c r="L82" i="15"/>
  <c r="K82" i="15"/>
  <c r="J82" i="15"/>
  <c r="N81" i="15"/>
  <c r="M81" i="15"/>
  <c r="L81" i="15"/>
  <c r="K81" i="15"/>
  <c r="J81" i="15"/>
  <c r="N80" i="15"/>
  <c r="M80" i="15"/>
  <c r="L80" i="15"/>
  <c r="K80" i="15"/>
  <c r="J80" i="15"/>
  <c r="N79" i="15"/>
  <c r="M79" i="15"/>
  <c r="L79" i="15"/>
  <c r="K79" i="15"/>
  <c r="J79" i="15"/>
  <c r="N78" i="15"/>
  <c r="M78" i="15"/>
  <c r="L78" i="15"/>
  <c r="K78" i="15"/>
  <c r="J78" i="15"/>
  <c r="N77" i="15"/>
  <c r="M77" i="15"/>
  <c r="L77" i="15"/>
  <c r="K77" i="15"/>
  <c r="J77" i="15"/>
  <c r="N76" i="15"/>
  <c r="M76" i="15"/>
  <c r="L76" i="15"/>
  <c r="K76" i="15"/>
  <c r="J76" i="15"/>
  <c r="N75" i="15"/>
  <c r="M75" i="15"/>
  <c r="L75" i="15"/>
  <c r="K75" i="15"/>
  <c r="J75" i="15"/>
  <c r="N74" i="15"/>
  <c r="M74" i="15"/>
  <c r="L74" i="15"/>
  <c r="K74" i="15"/>
  <c r="J74" i="15"/>
  <c r="N73" i="15"/>
  <c r="M73" i="15"/>
  <c r="L73" i="15"/>
  <c r="K73" i="15"/>
  <c r="J73" i="15"/>
  <c r="N72" i="15"/>
  <c r="M72" i="15"/>
  <c r="L72" i="15"/>
  <c r="K72" i="15"/>
  <c r="J72" i="15"/>
  <c r="N71" i="15"/>
  <c r="M71" i="15"/>
  <c r="L71" i="15"/>
  <c r="K71" i="15"/>
  <c r="J71" i="15"/>
  <c r="N70" i="15"/>
  <c r="M70" i="15"/>
  <c r="L70" i="15"/>
  <c r="K70" i="15"/>
  <c r="J70" i="15"/>
  <c r="N69" i="15"/>
  <c r="M69" i="15"/>
  <c r="L69" i="15"/>
  <c r="K69" i="15"/>
  <c r="J69" i="15"/>
  <c r="N68" i="15"/>
  <c r="M68" i="15"/>
  <c r="L68" i="15"/>
  <c r="K68" i="15"/>
  <c r="J68" i="15"/>
  <c r="N67" i="15"/>
  <c r="M67" i="15"/>
  <c r="L67" i="15"/>
  <c r="K67" i="15"/>
  <c r="J67" i="15"/>
  <c r="N66" i="15"/>
  <c r="M66" i="15"/>
  <c r="L66" i="15"/>
  <c r="K66" i="15"/>
  <c r="J66" i="15"/>
  <c r="N65" i="15"/>
  <c r="M65" i="15"/>
  <c r="L65" i="15"/>
  <c r="K65" i="15"/>
  <c r="J65" i="15"/>
  <c r="N64" i="15"/>
  <c r="M64" i="15"/>
  <c r="L64" i="15"/>
  <c r="K64" i="15"/>
  <c r="J64" i="15"/>
  <c r="N63" i="15"/>
  <c r="M63" i="15"/>
  <c r="L63" i="15"/>
  <c r="K63" i="15"/>
  <c r="J63" i="15"/>
  <c r="N62" i="15"/>
  <c r="M62" i="15"/>
  <c r="L62" i="15"/>
  <c r="K62" i="15"/>
  <c r="J62" i="15"/>
  <c r="N61" i="15"/>
  <c r="M61" i="15"/>
  <c r="L61" i="15"/>
  <c r="K61" i="15"/>
  <c r="J61" i="15"/>
  <c r="N60" i="15"/>
  <c r="M60" i="15"/>
  <c r="L60" i="15"/>
  <c r="K60" i="15"/>
  <c r="J60" i="15"/>
  <c r="N59" i="15"/>
  <c r="M59" i="15"/>
  <c r="L59" i="15"/>
  <c r="K59" i="15"/>
  <c r="J59" i="15"/>
  <c r="N58" i="15"/>
  <c r="M58" i="15"/>
  <c r="L58" i="15"/>
  <c r="K58" i="15"/>
  <c r="J58" i="15"/>
  <c r="N57" i="15"/>
  <c r="M57" i="15"/>
  <c r="L57" i="15"/>
  <c r="K57" i="15"/>
  <c r="J57" i="15"/>
  <c r="N56" i="15"/>
  <c r="M56" i="15"/>
  <c r="L56" i="15"/>
  <c r="K56" i="15"/>
  <c r="J56" i="15"/>
  <c r="N55" i="15"/>
  <c r="M55" i="15"/>
  <c r="L55" i="15"/>
  <c r="K55" i="15"/>
  <c r="J55" i="15"/>
  <c r="N54" i="15"/>
  <c r="M54" i="15"/>
  <c r="L54" i="15"/>
  <c r="K54" i="15"/>
  <c r="J54" i="15"/>
  <c r="N53" i="15"/>
  <c r="M53" i="15"/>
  <c r="L53" i="15"/>
  <c r="K53" i="15"/>
  <c r="J53" i="15"/>
  <c r="N52" i="15"/>
  <c r="M52" i="15"/>
  <c r="L52" i="15"/>
  <c r="K52" i="15"/>
  <c r="J52" i="15"/>
  <c r="N51" i="15"/>
  <c r="M51" i="15"/>
  <c r="L51" i="15"/>
  <c r="K51" i="15"/>
  <c r="J51" i="15"/>
  <c r="N50" i="15"/>
  <c r="M50" i="15"/>
  <c r="L50" i="15"/>
  <c r="K50" i="15"/>
  <c r="J50" i="15"/>
  <c r="N49" i="15"/>
  <c r="M49" i="15"/>
  <c r="L49" i="15"/>
  <c r="K49" i="15"/>
  <c r="J49" i="15"/>
  <c r="N48" i="15"/>
  <c r="M48" i="15"/>
  <c r="L48" i="15"/>
  <c r="K48" i="15"/>
  <c r="J48" i="15"/>
  <c r="N47" i="15"/>
  <c r="M47" i="15"/>
  <c r="L47" i="15"/>
  <c r="K47" i="15"/>
  <c r="J47" i="15"/>
  <c r="N46" i="15"/>
  <c r="M46" i="15"/>
  <c r="L46" i="15"/>
  <c r="K46" i="15"/>
  <c r="J46" i="15"/>
  <c r="N45" i="15"/>
  <c r="M45" i="15"/>
  <c r="L45" i="15"/>
  <c r="K45" i="15"/>
  <c r="J45" i="15"/>
  <c r="N44" i="15"/>
  <c r="M44" i="15"/>
  <c r="L44" i="15"/>
  <c r="K44" i="15"/>
  <c r="J44" i="15"/>
  <c r="N43" i="15"/>
  <c r="M43" i="15"/>
  <c r="L43" i="15"/>
  <c r="K43" i="15"/>
  <c r="J43" i="15"/>
  <c r="N42" i="15"/>
  <c r="M42" i="15"/>
  <c r="L42" i="15"/>
  <c r="K42" i="15"/>
  <c r="J42" i="15"/>
  <c r="N41" i="15"/>
  <c r="M41" i="15"/>
  <c r="L41" i="15"/>
  <c r="K41" i="15"/>
  <c r="J41" i="15"/>
  <c r="N40" i="15"/>
  <c r="M40" i="15"/>
  <c r="L40" i="15"/>
  <c r="K40" i="15"/>
  <c r="J40" i="15"/>
  <c r="N39" i="15"/>
  <c r="M39" i="15"/>
  <c r="L39" i="15"/>
  <c r="K39" i="15"/>
  <c r="J39" i="15"/>
  <c r="N38" i="15"/>
  <c r="M38" i="15"/>
  <c r="L38" i="15"/>
  <c r="K38" i="15"/>
  <c r="J38" i="15"/>
  <c r="N37" i="15"/>
  <c r="M37" i="15"/>
  <c r="L37" i="15"/>
  <c r="K37" i="15"/>
  <c r="J37" i="15"/>
  <c r="N36" i="15"/>
  <c r="M36" i="15"/>
  <c r="L36" i="15"/>
  <c r="K36" i="15"/>
  <c r="J36" i="15"/>
  <c r="N35" i="15"/>
  <c r="M35" i="15"/>
  <c r="L35" i="15"/>
  <c r="K35" i="15"/>
  <c r="J35" i="15"/>
  <c r="N34" i="15"/>
  <c r="M34" i="15"/>
  <c r="L34" i="15"/>
  <c r="K34" i="15"/>
  <c r="J34" i="15"/>
  <c r="N33" i="15"/>
  <c r="M33" i="15"/>
  <c r="L33" i="15"/>
  <c r="K33" i="15"/>
  <c r="J33" i="15"/>
  <c r="N32" i="15"/>
  <c r="M32" i="15"/>
  <c r="L32" i="15"/>
  <c r="K32" i="15"/>
  <c r="J32" i="15"/>
  <c r="N31" i="15"/>
  <c r="M31" i="15"/>
  <c r="L31" i="15"/>
  <c r="K31" i="15"/>
  <c r="J31" i="15"/>
  <c r="N30" i="15"/>
  <c r="M30" i="15"/>
  <c r="L30" i="15"/>
  <c r="K30" i="15"/>
  <c r="J30" i="15"/>
  <c r="N29" i="15"/>
  <c r="M29" i="15"/>
  <c r="L29" i="15"/>
  <c r="K29" i="15"/>
  <c r="J29" i="15"/>
  <c r="N28" i="15"/>
  <c r="M28" i="15"/>
  <c r="L28" i="15"/>
  <c r="K28" i="15"/>
  <c r="J28" i="15"/>
  <c r="N27" i="15"/>
  <c r="M27" i="15"/>
  <c r="L27" i="15"/>
  <c r="K27" i="15"/>
  <c r="J27" i="15"/>
  <c r="N26" i="15"/>
  <c r="M26" i="15"/>
  <c r="L26" i="15"/>
  <c r="K26" i="15"/>
  <c r="J26" i="15"/>
  <c r="N25" i="15"/>
  <c r="M25" i="15"/>
  <c r="L25" i="15"/>
  <c r="K25" i="15"/>
  <c r="J25" i="15"/>
  <c r="N24" i="15"/>
  <c r="M24" i="15"/>
  <c r="L24" i="15"/>
  <c r="K24" i="15"/>
  <c r="J24" i="15"/>
  <c r="N23" i="15"/>
  <c r="M23" i="15"/>
  <c r="L23" i="15"/>
  <c r="K23" i="15"/>
  <c r="J23" i="15"/>
  <c r="N22" i="15"/>
  <c r="M22" i="15"/>
  <c r="L22" i="15"/>
  <c r="K22" i="15"/>
  <c r="J22" i="15"/>
  <c r="N21" i="15"/>
  <c r="M21" i="15"/>
  <c r="L21" i="15"/>
  <c r="K21" i="15"/>
  <c r="J21" i="15"/>
  <c r="N20" i="15"/>
  <c r="M20" i="15"/>
  <c r="L20" i="15"/>
  <c r="K20" i="15"/>
  <c r="J20" i="15"/>
  <c r="N19" i="15"/>
  <c r="M19" i="15"/>
  <c r="L19" i="15"/>
  <c r="K19" i="15"/>
  <c r="J19" i="15"/>
  <c r="N18" i="15"/>
  <c r="M18" i="15"/>
  <c r="L18" i="15"/>
  <c r="K18" i="15"/>
  <c r="J18" i="15"/>
  <c r="N17" i="15"/>
  <c r="M17" i="15"/>
  <c r="L17" i="15"/>
  <c r="K17" i="15"/>
  <c r="J17" i="15"/>
  <c r="N16" i="15"/>
  <c r="M16" i="15"/>
  <c r="L16" i="15"/>
  <c r="K16" i="15"/>
  <c r="J16" i="15"/>
  <c r="N15" i="15"/>
  <c r="M15" i="15"/>
  <c r="L15" i="15"/>
  <c r="K15" i="15"/>
  <c r="J15" i="15"/>
  <c r="N14" i="15"/>
  <c r="M14" i="15"/>
  <c r="L14" i="15"/>
  <c r="K14" i="15"/>
  <c r="J14" i="15"/>
  <c r="N13" i="15"/>
  <c r="M13" i="15"/>
  <c r="L13" i="15"/>
  <c r="K13" i="15"/>
  <c r="J13" i="15"/>
  <c r="N12" i="15"/>
  <c r="M12" i="15"/>
  <c r="L12" i="15"/>
  <c r="K12" i="15"/>
  <c r="J12" i="15"/>
  <c r="N11" i="15"/>
  <c r="M11" i="15"/>
  <c r="L11" i="15"/>
  <c r="K11" i="15"/>
  <c r="J11" i="15"/>
  <c r="N10" i="15"/>
  <c r="M10" i="15"/>
  <c r="L10" i="15"/>
  <c r="K10" i="15"/>
  <c r="J10" i="15"/>
  <c r="N9" i="15"/>
  <c r="M9" i="15"/>
  <c r="L9" i="15"/>
  <c r="K9" i="15"/>
  <c r="J9" i="15"/>
  <c r="N8" i="15"/>
  <c r="M8" i="15"/>
  <c r="L8" i="15"/>
  <c r="K8" i="15"/>
  <c r="J8" i="15"/>
  <c r="N7" i="15"/>
  <c r="M7" i="15"/>
  <c r="L7" i="15"/>
  <c r="K7" i="15"/>
  <c r="J7" i="15"/>
  <c r="N6" i="15"/>
  <c r="M6" i="15"/>
  <c r="L6" i="15"/>
  <c r="K6" i="15"/>
  <c r="J6" i="15"/>
  <c r="N5" i="15"/>
  <c r="M5" i="15"/>
  <c r="L5" i="15"/>
  <c r="K5" i="15"/>
  <c r="J5" i="15"/>
  <c r="N4" i="15"/>
  <c r="M4" i="15"/>
  <c r="L4" i="15"/>
  <c r="K4" i="15"/>
  <c r="J4" i="15"/>
  <c r="N3" i="15"/>
  <c r="M3" i="15"/>
  <c r="L3" i="15"/>
  <c r="K3" i="15"/>
  <c r="J3" i="15"/>
  <c r="N2" i="15"/>
  <c r="M2" i="15"/>
  <c r="L2" i="15"/>
  <c r="K2" i="15"/>
  <c r="J2" i="15"/>
  <c r="C3" i="15"/>
  <c r="D3" i="15"/>
  <c r="E3" i="15"/>
  <c r="F3" i="15"/>
  <c r="G3" i="15"/>
  <c r="C4" i="15"/>
  <c r="D4" i="15"/>
  <c r="E4" i="15"/>
  <c r="F4" i="15"/>
  <c r="G4" i="15"/>
  <c r="C5" i="15"/>
  <c r="D5" i="15"/>
  <c r="E5" i="15"/>
  <c r="F5" i="15"/>
  <c r="G5" i="15"/>
  <c r="C6" i="15"/>
  <c r="D6" i="15"/>
  <c r="E6" i="15"/>
  <c r="F6" i="15"/>
  <c r="G6" i="15"/>
  <c r="C7" i="15"/>
  <c r="D7" i="15"/>
  <c r="E7" i="15"/>
  <c r="F7" i="15"/>
  <c r="G7" i="15"/>
  <c r="C8" i="15"/>
  <c r="D8" i="15"/>
  <c r="E8" i="15"/>
  <c r="F8" i="15"/>
  <c r="G8" i="15"/>
  <c r="C9" i="15"/>
  <c r="D9" i="15"/>
  <c r="E9" i="15"/>
  <c r="F9" i="15"/>
  <c r="G9" i="15"/>
  <c r="C10" i="15"/>
  <c r="D10" i="15"/>
  <c r="E10" i="15"/>
  <c r="F10" i="15"/>
  <c r="G10" i="15"/>
  <c r="C11" i="15"/>
  <c r="D11" i="15"/>
  <c r="E11" i="15"/>
  <c r="F11" i="15"/>
  <c r="G11" i="15"/>
  <c r="C12" i="15"/>
  <c r="D12" i="15"/>
  <c r="E12" i="15"/>
  <c r="F12" i="15"/>
  <c r="G12" i="15"/>
  <c r="C13" i="15"/>
  <c r="D13" i="15"/>
  <c r="E13" i="15"/>
  <c r="F13" i="15"/>
  <c r="G13" i="15"/>
  <c r="C14" i="15"/>
  <c r="D14" i="15"/>
  <c r="E14" i="15"/>
  <c r="F14" i="15"/>
  <c r="G14" i="15"/>
  <c r="C15" i="15"/>
  <c r="D15" i="15"/>
  <c r="E15" i="15"/>
  <c r="F15" i="15"/>
  <c r="G15" i="15"/>
  <c r="C16" i="15"/>
  <c r="D16" i="15"/>
  <c r="E16" i="15"/>
  <c r="F16" i="15"/>
  <c r="G16" i="15"/>
  <c r="C17" i="15"/>
  <c r="D17" i="15"/>
  <c r="E17" i="15"/>
  <c r="F17" i="15"/>
  <c r="G17" i="15"/>
  <c r="C18" i="15"/>
  <c r="D18" i="15"/>
  <c r="E18" i="15"/>
  <c r="F18" i="15"/>
  <c r="G18" i="15"/>
  <c r="C19" i="15"/>
  <c r="D19" i="15"/>
  <c r="E19" i="15"/>
  <c r="F19" i="15"/>
  <c r="G19" i="15"/>
  <c r="C20" i="15"/>
  <c r="D20" i="15"/>
  <c r="E20" i="15"/>
  <c r="F20" i="15"/>
  <c r="G20" i="15"/>
  <c r="C21" i="15"/>
  <c r="D21" i="15"/>
  <c r="E21" i="15"/>
  <c r="F21" i="15"/>
  <c r="G21" i="15"/>
  <c r="C22" i="15"/>
  <c r="D22" i="15"/>
  <c r="E22" i="15"/>
  <c r="F22" i="15"/>
  <c r="G22" i="15"/>
  <c r="C23" i="15"/>
  <c r="D23" i="15"/>
  <c r="E23" i="15"/>
  <c r="F23" i="15"/>
  <c r="G23" i="15"/>
  <c r="C24" i="15"/>
  <c r="D24" i="15"/>
  <c r="E24" i="15"/>
  <c r="F24" i="15"/>
  <c r="G24" i="15"/>
  <c r="C25" i="15"/>
  <c r="D25" i="15"/>
  <c r="E25" i="15"/>
  <c r="F25" i="15"/>
  <c r="G25" i="15"/>
  <c r="C26" i="15"/>
  <c r="D26" i="15"/>
  <c r="E26" i="15"/>
  <c r="F26" i="15"/>
  <c r="G26" i="15"/>
  <c r="C27" i="15"/>
  <c r="D27" i="15"/>
  <c r="E27" i="15"/>
  <c r="F27" i="15"/>
  <c r="G27" i="15"/>
  <c r="C28" i="15"/>
  <c r="D28" i="15"/>
  <c r="E28" i="15"/>
  <c r="F28" i="15"/>
  <c r="G28" i="15"/>
  <c r="C29" i="15"/>
  <c r="D29" i="15"/>
  <c r="E29" i="15"/>
  <c r="F29" i="15"/>
  <c r="G29" i="15"/>
  <c r="C30" i="15"/>
  <c r="D30" i="15"/>
  <c r="E30" i="15"/>
  <c r="F30" i="15"/>
  <c r="G30" i="15"/>
  <c r="C31" i="15"/>
  <c r="D31" i="15"/>
  <c r="E31" i="15"/>
  <c r="F31" i="15"/>
  <c r="G31" i="15"/>
  <c r="C32" i="15"/>
  <c r="D32" i="15"/>
  <c r="E32" i="15"/>
  <c r="F32" i="15"/>
  <c r="G32" i="15"/>
  <c r="C33" i="15"/>
  <c r="D33" i="15"/>
  <c r="E33" i="15"/>
  <c r="F33" i="15"/>
  <c r="G33" i="15"/>
  <c r="C34" i="15"/>
  <c r="D34" i="15"/>
  <c r="E34" i="15"/>
  <c r="F34" i="15"/>
  <c r="G34" i="15"/>
  <c r="C35" i="15"/>
  <c r="D35" i="15"/>
  <c r="E35" i="15"/>
  <c r="F35" i="15"/>
  <c r="G35" i="15"/>
  <c r="C36" i="15"/>
  <c r="D36" i="15"/>
  <c r="E36" i="15"/>
  <c r="F36" i="15"/>
  <c r="G36" i="15"/>
  <c r="C37" i="15"/>
  <c r="D37" i="15"/>
  <c r="E37" i="15"/>
  <c r="F37" i="15"/>
  <c r="G37" i="15"/>
  <c r="C38" i="15"/>
  <c r="D38" i="15"/>
  <c r="E38" i="15"/>
  <c r="F38" i="15"/>
  <c r="G38" i="15"/>
  <c r="C39" i="15"/>
  <c r="D39" i="15"/>
  <c r="E39" i="15"/>
  <c r="F39" i="15"/>
  <c r="G39" i="15"/>
  <c r="C40" i="15"/>
  <c r="D40" i="15"/>
  <c r="E40" i="15"/>
  <c r="F40" i="15"/>
  <c r="G40" i="15"/>
  <c r="C41" i="15"/>
  <c r="D41" i="15"/>
  <c r="E41" i="15"/>
  <c r="F41" i="15"/>
  <c r="G41" i="15"/>
  <c r="C42" i="15"/>
  <c r="D42" i="15"/>
  <c r="E42" i="15"/>
  <c r="F42" i="15"/>
  <c r="G42" i="15"/>
  <c r="C43" i="15"/>
  <c r="D43" i="15"/>
  <c r="E43" i="15"/>
  <c r="F43" i="15"/>
  <c r="G43" i="15"/>
  <c r="C44" i="15"/>
  <c r="D44" i="15"/>
  <c r="E44" i="15"/>
  <c r="F44" i="15"/>
  <c r="G44" i="15"/>
  <c r="C45" i="15"/>
  <c r="D45" i="15"/>
  <c r="E45" i="15"/>
  <c r="F45" i="15"/>
  <c r="G45" i="15"/>
  <c r="C46" i="15"/>
  <c r="D46" i="15"/>
  <c r="E46" i="15"/>
  <c r="F46" i="15"/>
  <c r="G46" i="15"/>
  <c r="C47" i="15"/>
  <c r="D47" i="15"/>
  <c r="E47" i="15"/>
  <c r="F47" i="15"/>
  <c r="G47" i="15"/>
  <c r="C48" i="15"/>
  <c r="D48" i="15"/>
  <c r="E48" i="15"/>
  <c r="F48" i="15"/>
  <c r="G48" i="15"/>
  <c r="C49" i="15"/>
  <c r="D49" i="15"/>
  <c r="E49" i="15"/>
  <c r="F49" i="15"/>
  <c r="G49" i="15"/>
  <c r="C50" i="15"/>
  <c r="D50" i="15"/>
  <c r="E50" i="15"/>
  <c r="F50" i="15"/>
  <c r="G50" i="15"/>
  <c r="C51" i="15"/>
  <c r="D51" i="15"/>
  <c r="E51" i="15"/>
  <c r="F51" i="15"/>
  <c r="G51" i="15"/>
  <c r="C52" i="15"/>
  <c r="D52" i="15"/>
  <c r="E52" i="15"/>
  <c r="F52" i="15"/>
  <c r="G52" i="15"/>
  <c r="C53" i="15"/>
  <c r="D53" i="15"/>
  <c r="E53" i="15"/>
  <c r="F53" i="15"/>
  <c r="G53" i="15"/>
  <c r="C54" i="15"/>
  <c r="D54" i="15"/>
  <c r="E54" i="15"/>
  <c r="F54" i="15"/>
  <c r="G54" i="15"/>
  <c r="C55" i="15"/>
  <c r="D55" i="15"/>
  <c r="E55" i="15"/>
  <c r="F55" i="15"/>
  <c r="G55" i="15"/>
  <c r="C56" i="15"/>
  <c r="D56" i="15"/>
  <c r="E56" i="15"/>
  <c r="F56" i="15"/>
  <c r="G56" i="15"/>
  <c r="C57" i="15"/>
  <c r="D57" i="15"/>
  <c r="E57" i="15"/>
  <c r="F57" i="15"/>
  <c r="G57" i="15"/>
  <c r="C58" i="15"/>
  <c r="D58" i="15"/>
  <c r="E58" i="15"/>
  <c r="F58" i="15"/>
  <c r="G58" i="15"/>
  <c r="C59" i="15"/>
  <c r="D59" i="15"/>
  <c r="E59" i="15"/>
  <c r="F59" i="15"/>
  <c r="G59" i="15"/>
  <c r="C60" i="15"/>
  <c r="D60" i="15"/>
  <c r="E60" i="15"/>
  <c r="F60" i="15"/>
  <c r="G60" i="15"/>
  <c r="C61" i="15"/>
  <c r="D61" i="15"/>
  <c r="E61" i="15"/>
  <c r="F61" i="15"/>
  <c r="G61" i="15"/>
  <c r="C62" i="15"/>
  <c r="D62" i="15"/>
  <c r="E62" i="15"/>
  <c r="F62" i="15"/>
  <c r="G62" i="15"/>
  <c r="C63" i="15"/>
  <c r="D63" i="15"/>
  <c r="E63" i="15"/>
  <c r="F63" i="15"/>
  <c r="G63" i="15"/>
  <c r="C64" i="15"/>
  <c r="D64" i="15"/>
  <c r="E64" i="15"/>
  <c r="F64" i="15"/>
  <c r="G64" i="15"/>
  <c r="C65" i="15"/>
  <c r="D65" i="15"/>
  <c r="E65" i="15"/>
  <c r="F65" i="15"/>
  <c r="G65" i="15"/>
  <c r="C66" i="15"/>
  <c r="D66" i="15"/>
  <c r="E66" i="15"/>
  <c r="F66" i="15"/>
  <c r="G66" i="15"/>
  <c r="C67" i="15"/>
  <c r="D67" i="15"/>
  <c r="E67" i="15"/>
  <c r="F67" i="15"/>
  <c r="G67" i="15"/>
  <c r="C68" i="15"/>
  <c r="D68" i="15"/>
  <c r="E68" i="15"/>
  <c r="F68" i="15"/>
  <c r="G68" i="15"/>
  <c r="C69" i="15"/>
  <c r="D69" i="15"/>
  <c r="E69" i="15"/>
  <c r="F69" i="15"/>
  <c r="G69" i="15"/>
  <c r="C70" i="15"/>
  <c r="D70" i="15"/>
  <c r="E70" i="15"/>
  <c r="F70" i="15"/>
  <c r="G70" i="15"/>
  <c r="C71" i="15"/>
  <c r="D71" i="15"/>
  <c r="E71" i="15"/>
  <c r="F71" i="15"/>
  <c r="G71" i="15"/>
  <c r="C72" i="15"/>
  <c r="D72" i="15"/>
  <c r="E72" i="15"/>
  <c r="F72" i="15"/>
  <c r="G72" i="15"/>
  <c r="C73" i="15"/>
  <c r="D73" i="15"/>
  <c r="E73" i="15"/>
  <c r="F73" i="15"/>
  <c r="G73" i="15"/>
  <c r="C74" i="15"/>
  <c r="D74" i="15"/>
  <c r="E74" i="15"/>
  <c r="F74" i="15"/>
  <c r="G74" i="15"/>
  <c r="C75" i="15"/>
  <c r="D75" i="15"/>
  <c r="E75" i="15"/>
  <c r="F75" i="15"/>
  <c r="G75" i="15"/>
  <c r="C76" i="15"/>
  <c r="D76" i="15"/>
  <c r="E76" i="15"/>
  <c r="F76" i="15"/>
  <c r="G76" i="15"/>
  <c r="C77" i="15"/>
  <c r="D77" i="15"/>
  <c r="E77" i="15"/>
  <c r="F77" i="15"/>
  <c r="G77" i="15"/>
  <c r="C78" i="15"/>
  <c r="D78" i="15"/>
  <c r="E78" i="15"/>
  <c r="F78" i="15"/>
  <c r="G78" i="15"/>
  <c r="C79" i="15"/>
  <c r="D79" i="15"/>
  <c r="E79" i="15"/>
  <c r="F79" i="15"/>
  <c r="G79" i="15"/>
  <c r="C80" i="15"/>
  <c r="D80" i="15"/>
  <c r="E80" i="15"/>
  <c r="F80" i="15"/>
  <c r="G80" i="15"/>
  <c r="C81" i="15"/>
  <c r="D81" i="15"/>
  <c r="E81" i="15"/>
  <c r="F81" i="15"/>
  <c r="G81" i="15"/>
  <c r="C82" i="15"/>
  <c r="D82" i="15"/>
  <c r="E82" i="15"/>
  <c r="F82" i="15"/>
  <c r="G82" i="15"/>
  <c r="C83" i="15"/>
  <c r="D83" i="15"/>
  <c r="E83" i="15"/>
  <c r="F83" i="15"/>
  <c r="G83" i="15"/>
  <c r="C84" i="15"/>
  <c r="D84" i="15"/>
  <c r="E84" i="15"/>
  <c r="F84" i="15"/>
  <c r="G84" i="15"/>
  <c r="C85" i="15"/>
  <c r="D85" i="15"/>
  <c r="E85" i="15"/>
  <c r="F85" i="15"/>
  <c r="G85" i="15"/>
  <c r="C86" i="15"/>
  <c r="D86" i="15"/>
  <c r="E86" i="15"/>
  <c r="F86" i="15"/>
  <c r="G86" i="15"/>
  <c r="C87" i="15"/>
  <c r="D87" i="15"/>
  <c r="E87" i="15"/>
  <c r="F87" i="15"/>
  <c r="G87" i="15"/>
  <c r="C88" i="15"/>
  <c r="D88" i="15"/>
  <c r="E88" i="15"/>
  <c r="F88" i="15"/>
  <c r="G88" i="15"/>
  <c r="C89" i="15"/>
  <c r="D89" i="15"/>
  <c r="E89" i="15"/>
  <c r="F89" i="15"/>
  <c r="G89" i="15"/>
  <c r="C90" i="15"/>
  <c r="D90" i="15"/>
  <c r="E90" i="15"/>
  <c r="F90" i="15"/>
  <c r="G90" i="15"/>
  <c r="C91" i="15"/>
  <c r="D91" i="15"/>
  <c r="E91" i="15"/>
  <c r="F91" i="15"/>
  <c r="G91" i="15"/>
  <c r="C92" i="15"/>
  <c r="D92" i="15"/>
  <c r="E92" i="15"/>
  <c r="F92" i="15"/>
  <c r="G92" i="15"/>
  <c r="C93" i="15"/>
  <c r="D93" i="15"/>
  <c r="E93" i="15"/>
  <c r="F93" i="15"/>
  <c r="G93" i="15"/>
  <c r="C94" i="15"/>
  <c r="D94" i="15"/>
  <c r="E94" i="15"/>
  <c r="F94" i="15"/>
  <c r="G94" i="15"/>
  <c r="C95" i="15"/>
  <c r="D95" i="15"/>
  <c r="E95" i="15"/>
  <c r="F95" i="15"/>
  <c r="G95" i="15"/>
  <c r="C96" i="15"/>
  <c r="D96" i="15"/>
  <c r="E96" i="15"/>
  <c r="F96" i="15"/>
  <c r="G96" i="15"/>
  <c r="C97" i="15"/>
  <c r="D97" i="15"/>
  <c r="E97" i="15"/>
  <c r="F97" i="15"/>
  <c r="G97" i="15"/>
  <c r="C98" i="15"/>
  <c r="D98" i="15"/>
  <c r="E98" i="15"/>
  <c r="F98" i="15"/>
  <c r="G98" i="15"/>
  <c r="C99" i="15"/>
  <c r="D99" i="15"/>
  <c r="E99" i="15"/>
  <c r="F99" i="15"/>
  <c r="G99" i="15"/>
  <c r="C100" i="15"/>
  <c r="D100" i="15"/>
  <c r="E100" i="15"/>
  <c r="F100" i="15"/>
  <c r="G100" i="15"/>
  <c r="C101" i="15"/>
  <c r="D101" i="15"/>
  <c r="E101" i="15"/>
  <c r="F101" i="15"/>
  <c r="G101" i="15"/>
  <c r="C102" i="15"/>
  <c r="D102" i="15"/>
  <c r="E102" i="15"/>
  <c r="F102" i="15"/>
  <c r="G102" i="15"/>
  <c r="C103" i="15"/>
  <c r="D103" i="15"/>
  <c r="E103" i="15"/>
  <c r="F103" i="15"/>
  <c r="G103" i="15"/>
  <c r="C104" i="15"/>
  <c r="D104" i="15"/>
  <c r="E104" i="15"/>
  <c r="F104" i="15"/>
  <c r="G104" i="15"/>
  <c r="C105" i="15"/>
  <c r="D105" i="15"/>
  <c r="E105" i="15"/>
  <c r="F105" i="15"/>
  <c r="G105" i="15"/>
  <c r="C106" i="15"/>
  <c r="D106" i="15"/>
  <c r="E106" i="15"/>
  <c r="F106" i="15"/>
  <c r="G106" i="15"/>
  <c r="C107" i="15"/>
  <c r="D107" i="15"/>
  <c r="E107" i="15"/>
  <c r="F107" i="15"/>
  <c r="G107" i="15"/>
  <c r="C108" i="15"/>
  <c r="D108" i="15"/>
  <c r="E108" i="15"/>
  <c r="F108" i="15"/>
  <c r="G108" i="15"/>
  <c r="C109" i="15"/>
  <c r="D109" i="15"/>
  <c r="E109" i="15"/>
  <c r="F109" i="15"/>
  <c r="G109" i="15"/>
  <c r="C110" i="15"/>
  <c r="D110" i="15"/>
  <c r="E110" i="15"/>
  <c r="F110" i="15"/>
  <c r="G110" i="15"/>
  <c r="C111" i="15"/>
  <c r="D111" i="15"/>
  <c r="E111" i="15"/>
  <c r="F111" i="15"/>
  <c r="G111" i="15"/>
  <c r="C112" i="15"/>
  <c r="D112" i="15"/>
  <c r="E112" i="15"/>
  <c r="F112" i="15"/>
  <c r="G112" i="15"/>
  <c r="C113" i="15"/>
  <c r="D113" i="15"/>
  <c r="E113" i="15"/>
  <c r="F113" i="15"/>
  <c r="G113" i="15"/>
  <c r="C114" i="15"/>
  <c r="D114" i="15"/>
  <c r="E114" i="15"/>
  <c r="F114" i="15"/>
  <c r="G114" i="15"/>
  <c r="C115" i="15"/>
  <c r="D115" i="15"/>
  <c r="E115" i="15"/>
  <c r="F115" i="15"/>
  <c r="G115" i="15"/>
  <c r="C116" i="15"/>
  <c r="D116" i="15"/>
  <c r="E116" i="15"/>
  <c r="F116" i="15"/>
  <c r="G116" i="15"/>
  <c r="C117" i="15"/>
  <c r="D117" i="15"/>
  <c r="E117" i="15"/>
  <c r="F117" i="15"/>
  <c r="G117" i="15"/>
  <c r="C118" i="15"/>
  <c r="D118" i="15"/>
  <c r="E118" i="15"/>
  <c r="F118" i="15"/>
  <c r="G118" i="15"/>
  <c r="C119" i="15"/>
  <c r="D119" i="15"/>
  <c r="E119" i="15"/>
  <c r="F119" i="15"/>
  <c r="G119" i="15"/>
  <c r="C120" i="15"/>
  <c r="D120" i="15"/>
  <c r="E120" i="15"/>
  <c r="F120" i="15"/>
  <c r="G120" i="15"/>
  <c r="C121" i="15"/>
  <c r="D121" i="15"/>
  <c r="E121" i="15"/>
  <c r="F121" i="15"/>
  <c r="G121" i="15"/>
  <c r="G2" i="15"/>
  <c r="F2" i="15"/>
  <c r="E2" i="15"/>
  <c r="D2" i="15"/>
  <c r="C2" i="15"/>
  <c r="AH235" i="1"/>
  <c r="AG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W235" i="1"/>
  <c r="J116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60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V235" i="1"/>
  <c r="N46" i="10"/>
  <c r="CJ230" i="12" l="1"/>
  <c r="BY230" i="12"/>
  <c r="BN230" i="12"/>
  <c r="BC230" i="12"/>
  <c r="AR230" i="12"/>
  <c r="AG230" i="12"/>
  <c r="V230" i="12"/>
  <c r="K230" i="12"/>
  <c r="E230" i="12"/>
  <c r="CJ229" i="12"/>
  <c r="BY229" i="12"/>
  <c r="BN229" i="12"/>
  <c r="BC229" i="12"/>
  <c r="AR229" i="12"/>
  <c r="AG229" i="12"/>
  <c r="V229" i="12"/>
  <c r="K229" i="12"/>
  <c r="E229" i="12"/>
  <c r="CJ228" i="12"/>
  <c r="BY228" i="12"/>
  <c r="BN228" i="12"/>
  <c r="BC228" i="12"/>
  <c r="AR228" i="12"/>
  <c r="AG228" i="12"/>
  <c r="V228" i="12"/>
  <c r="K228" i="12"/>
  <c r="E228" i="12"/>
  <c r="CJ227" i="12"/>
  <c r="BY227" i="12"/>
  <c r="BN227" i="12"/>
  <c r="BC227" i="12"/>
  <c r="AR227" i="12"/>
  <c r="AG227" i="12"/>
  <c r="V227" i="12"/>
  <c r="K227" i="12"/>
  <c r="E227" i="12"/>
  <c r="CJ226" i="12"/>
  <c r="BY226" i="12"/>
  <c r="BN226" i="12"/>
  <c r="BC226" i="12"/>
  <c r="AR226" i="12"/>
  <c r="AG226" i="12"/>
  <c r="V226" i="12"/>
  <c r="K226" i="12"/>
  <c r="E226" i="12"/>
  <c r="CJ225" i="12"/>
  <c r="BY225" i="12"/>
  <c r="BN225" i="12"/>
  <c r="BC225" i="12"/>
  <c r="AR225" i="12"/>
  <c r="AG225" i="12"/>
  <c r="V225" i="12"/>
  <c r="K225" i="12"/>
  <c r="E225" i="12"/>
  <c r="CJ224" i="12"/>
  <c r="BY224" i="12"/>
  <c r="BN224" i="12"/>
  <c r="BC224" i="12"/>
  <c r="AR224" i="12"/>
  <c r="AG224" i="12"/>
  <c r="V224" i="12"/>
  <c r="K224" i="12"/>
  <c r="E224" i="12"/>
  <c r="CJ223" i="12"/>
  <c r="BY223" i="12"/>
  <c r="BN223" i="12"/>
  <c r="BC223" i="12"/>
  <c r="AR223" i="12"/>
  <c r="AG223" i="12"/>
  <c r="V223" i="12"/>
  <c r="K223" i="12"/>
  <c r="E223" i="12"/>
  <c r="E47" i="12" s="1"/>
  <c r="CJ222" i="12"/>
  <c r="BY222" i="12"/>
  <c r="BN222" i="12"/>
  <c r="BC222" i="12"/>
  <c r="AR222" i="12"/>
  <c r="AG222" i="12"/>
  <c r="V222" i="12"/>
  <c r="K222" i="12"/>
  <c r="K47" i="12" s="1"/>
  <c r="E222" i="12"/>
  <c r="CJ221" i="12"/>
  <c r="BY221" i="12"/>
  <c r="BN221" i="12"/>
  <c r="BC221" i="12"/>
  <c r="AR221" i="12"/>
  <c r="AG221" i="12"/>
  <c r="V221" i="12"/>
  <c r="K221" i="12"/>
  <c r="E221" i="12"/>
  <c r="CJ220" i="12"/>
  <c r="BY220" i="12"/>
  <c r="BN220" i="12"/>
  <c r="BC220" i="12"/>
  <c r="AR220" i="12"/>
  <c r="AG220" i="12"/>
  <c r="V220" i="12"/>
  <c r="K220" i="12"/>
  <c r="E220" i="12"/>
  <c r="CJ219" i="12"/>
  <c r="BY219" i="12"/>
  <c r="BN219" i="12"/>
  <c r="BC219" i="12"/>
  <c r="AR219" i="12"/>
  <c r="AG219" i="12"/>
  <c r="V219" i="12"/>
  <c r="K219" i="12"/>
  <c r="E219" i="12"/>
  <c r="CJ218" i="12"/>
  <c r="BY218" i="12"/>
  <c r="BN218" i="12"/>
  <c r="BC218" i="12"/>
  <c r="AR218" i="12"/>
  <c r="AG218" i="12"/>
  <c r="V218" i="12"/>
  <c r="K218" i="12"/>
  <c r="E218" i="12"/>
  <c r="CJ217" i="12"/>
  <c r="BY217" i="12"/>
  <c r="BN217" i="12"/>
  <c r="BC217" i="12"/>
  <c r="AR217" i="12"/>
  <c r="AG217" i="12"/>
  <c r="V217" i="12"/>
  <c r="K217" i="12"/>
  <c r="E217" i="12"/>
  <c r="CJ216" i="12"/>
  <c r="BY216" i="12"/>
  <c r="BN216" i="12"/>
  <c r="BC216" i="12"/>
  <c r="AR216" i="12"/>
  <c r="AG216" i="12"/>
  <c r="V216" i="12"/>
  <c r="K216" i="12"/>
  <c r="E216" i="12"/>
  <c r="CJ215" i="12"/>
  <c r="BY215" i="12"/>
  <c r="BN215" i="12"/>
  <c r="BC215" i="12"/>
  <c r="AR215" i="12"/>
  <c r="AG215" i="12"/>
  <c r="V215" i="12"/>
  <c r="K215" i="12"/>
  <c r="E215" i="12"/>
  <c r="CJ214" i="12"/>
  <c r="BY214" i="12"/>
  <c r="BN214" i="12"/>
  <c r="BC214" i="12"/>
  <c r="AR214" i="12"/>
  <c r="AG214" i="12"/>
  <c r="V214" i="12"/>
  <c r="K214" i="12"/>
  <c r="E214" i="12"/>
  <c r="CJ213" i="12"/>
  <c r="BY213" i="12"/>
  <c r="BN213" i="12"/>
  <c r="BC213" i="12"/>
  <c r="AR213" i="12"/>
  <c r="AG213" i="12"/>
  <c r="V213" i="12"/>
  <c r="K213" i="12"/>
  <c r="E213" i="12"/>
  <c r="CJ212" i="12"/>
  <c r="BY212" i="12"/>
  <c r="BN212" i="12"/>
  <c r="BC212" i="12"/>
  <c r="AR212" i="12"/>
  <c r="AG212" i="12"/>
  <c r="V212" i="12"/>
  <c r="K212" i="12"/>
  <c r="E212" i="12"/>
  <c r="CJ211" i="12"/>
  <c r="BY211" i="12"/>
  <c r="BN211" i="12"/>
  <c r="BC211" i="12"/>
  <c r="AR211" i="12"/>
  <c r="AG211" i="12"/>
  <c r="V211" i="12"/>
  <c r="K211" i="12"/>
  <c r="E211" i="12"/>
  <c r="CJ210" i="12"/>
  <c r="BY210" i="12"/>
  <c r="BN210" i="12"/>
  <c r="BC210" i="12"/>
  <c r="AR210" i="12"/>
  <c r="AG210" i="12"/>
  <c r="V210" i="12"/>
  <c r="K210" i="12"/>
  <c r="E210" i="12"/>
  <c r="CJ209" i="12"/>
  <c r="BY209" i="12"/>
  <c r="BN209" i="12"/>
  <c r="BC209" i="12"/>
  <c r="AR209" i="12"/>
  <c r="AG209" i="12"/>
  <c r="V209" i="12"/>
  <c r="K209" i="12"/>
  <c r="E209" i="12"/>
  <c r="CJ208" i="12"/>
  <c r="BY208" i="12"/>
  <c r="BN208" i="12"/>
  <c r="BC208" i="12"/>
  <c r="AR208" i="12"/>
  <c r="AG208" i="12"/>
  <c r="V208" i="12"/>
  <c r="K208" i="12"/>
  <c r="E208" i="12"/>
  <c r="CJ207" i="12"/>
  <c r="BY207" i="12"/>
  <c r="BN207" i="12"/>
  <c r="BC207" i="12"/>
  <c r="AR207" i="12"/>
  <c r="AG207" i="12"/>
  <c r="V207" i="12"/>
  <c r="K207" i="12"/>
  <c r="E207" i="12"/>
  <c r="E44" i="12" s="1"/>
  <c r="CJ206" i="12"/>
  <c r="BY206" i="12"/>
  <c r="BN206" i="12"/>
  <c r="BC206" i="12"/>
  <c r="AR206" i="12"/>
  <c r="AG206" i="12"/>
  <c r="V206" i="12"/>
  <c r="K206" i="12"/>
  <c r="K44" i="12" s="1"/>
  <c r="E206" i="12"/>
  <c r="CJ205" i="12"/>
  <c r="BY205" i="12"/>
  <c r="BN205" i="12"/>
  <c r="BC205" i="12"/>
  <c r="AR205" i="12"/>
  <c r="AG205" i="12"/>
  <c r="V205" i="12"/>
  <c r="K205" i="12"/>
  <c r="E205" i="12"/>
  <c r="CJ204" i="12"/>
  <c r="BY204" i="12"/>
  <c r="BN204" i="12"/>
  <c r="BC204" i="12"/>
  <c r="AR204" i="12"/>
  <c r="AG204" i="12"/>
  <c r="V204" i="12"/>
  <c r="K204" i="12"/>
  <c r="E204" i="12"/>
  <c r="CJ203" i="12"/>
  <c r="BY203" i="12"/>
  <c r="BN203" i="12"/>
  <c r="BC203" i="12"/>
  <c r="AR203" i="12"/>
  <c r="AG203" i="12"/>
  <c r="V203" i="12"/>
  <c r="K203" i="12"/>
  <c r="E203" i="12"/>
  <c r="CJ202" i="12"/>
  <c r="BY202" i="12"/>
  <c r="BN202" i="12"/>
  <c r="BC202" i="12"/>
  <c r="AR202" i="12"/>
  <c r="AG202" i="12"/>
  <c r="V202" i="12"/>
  <c r="K202" i="12"/>
  <c r="E202" i="12"/>
  <c r="CJ201" i="12"/>
  <c r="BY201" i="12"/>
  <c r="BN201" i="12"/>
  <c r="BC201" i="12"/>
  <c r="AR201" i="12"/>
  <c r="AG201" i="12"/>
  <c r="V201" i="12"/>
  <c r="K201" i="12"/>
  <c r="E201" i="12"/>
  <c r="CJ200" i="12"/>
  <c r="BY200" i="12"/>
  <c r="BN200" i="12"/>
  <c r="BC200" i="12"/>
  <c r="AR200" i="12"/>
  <c r="AG200" i="12"/>
  <c r="V200" i="12"/>
  <c r="K200" i="12"/>
  <c r="E200" i="12"/>
  <c r="CJ199" i="12"/>
  <c r="BY199" i="12"/>
  <c r="BN199" i="12"/>
  <c r="BC199" i="12"/>
  <c r="AR199" i="12"/>
  <c r="AG199" i="12"/>
  <c r="V199" i="12"/>
  <c r="K199" i="12"/>
  <c r="E199" i="12"/>
  <c r="CJ198" i="12"/>
  <c r="BY198" i="12"/>
  <c r="BN198" i="12"/>
  <c r="BC198" i="12"/>
  <c r="AR198" i="12"/>
  <c r="AG198" i="12"/>
  <c r="V198" i="12"/>
  <c r="K198" i="12"/>
  <c r="K42" i="12" s="1"/>
  <c r="E198" i="12"/>
  <c r="CJ197" i="12"/>
  <c r="BY197" i="12"/>
  <c r="BN197" i="12"/>
  <c r="BC197" i="12"/>
  <c r="AR197" i="12"/>
  <c r="AG197" i="12"/>
  <c r="V197" i="12"/>
  <c r="K197" i="12"/>
  <c r="E197" i="12"/>
  <c r="CJ196" i="12"/>
  <c r="BY196" i="12"/>
  <c r="BN196" i="12"/>
  <c r="BC196" i="12"/>
  <c r="AR196" i="12"/>
  <c r="AG196" i="12"/>
  <c r="V196" i="12"/>
  <c r="K196" i="12"/>
  <c r="E196" i="12"/>
  <c r="CJ195" i="12"/>
  <c r="BY195" i="12"/>
  <c r="BN195" i="12"/>
  <c r="BC195" i="12"/>
  <c r="AR195" i="12"/>
  <c r="AG195" i="12"/>
  <c r="V195" i="12"/>
  <c r="K195" i="12"/>
  <c r="E195" i="12"/>
  <c r="CJ194" i="12"/>
  <c r="BY194" i="12"/>
  <c r="BN194" i="12"/>
  <c r="BC194" i="12"/>
  <c r="AR194" i="12"/>
  <c r="AG194" i="12"/>
  <c r="V194" i="12"/>
  <c r="K194" i="12"/>
  <c r="E194" i="12"/>
  <c r="CJ193" i="12"/>
  <c r="BY193" i="12"/>
  <c r="BN193" i="12"/>
  <c r="BC193" i="12"/>
  <c r="AR193" i="12"/>
  <c r="AG193" i="12"/>
  <c r="V193" i="12"/>
  <c r="K193" i="12"/>
  <c r="E193" i="12"/>
  <c r="CJ192" i="12"/>
  <c r="BY192" i="12"/>
  <c r="BN192" i="12"/>
  <c r="BC192" i="12"/>
  <c r="AR192" i="12"/>
  <c r="AG192" i="12"/>
  <c r="V192" i="12"/>
  <c r="K192" i="12"/>
  <c r="E192" i="12"/>
  <c r="CJ191" i="12"/>
  <c r="BY191" i="12"/>
  <c r="BN191" i="12"/>
  <c r="BC191" i="12"/>
  <c r="AR191" i="12"/>
  <c r="AG191" i="12"/>
  <c r="V191" i="12"/>
  <c r="K191" i="12"/>
  <c r="E191" i="12"/>
  <c r="E41" i="12" s="1"/>
  <c r="CJ190" i="12"/>
  <c r="BY190" i="12"/>
  <c r="BN190" i="12"/>
  <c r="BC190" i="12"/>
  <c r="AR190" i="12"/>
  <c r="AG190" i="12"/>
  <c r="V190" i="12"/>
  <c r="K190" i="12"/>
  <c r="E190" i="12"/>
  <c r="CJ189" i="12"/>
  <c r="BY189" i="12"/>
  <c r="BN189" i="12"/>
  <c r="BC189" i="12"/>
  <c r="AR189" i="12"/>
  <c r="AG189" i="12"/>
  <c r="V189" i="12"/>
  <c r="K189" i="12"/>
  <c r="E189" i="12"/>
  <c r="CJ188" i="12"/>
  <c r="BY188" i="12"/>
  <c r="BN188" i="12"/>
  <c r="BC188" i="12"/>
  <c r="AR188" i="12"/>
  <c r="AG188" i="12"/>
  <c r="V188" i="12"/>
  <c r="K188" i="12"/>
  <c r="E188" i="12"/>
  <c r="CJ187" i="12"/>
  <c r="BY187" i="12"/>
  <c r="BN187" i="12"/>
  <c r="BC187" i="12"/>
  <c r="AR187" i="12"/>
  <c r="AG187" i="12"/>
  <c r="V187" i="12"/>
  <c r="K187" i="12"/>
  <c r="E187" i="12"/>
  <c r="CJ186" i="12"/>
  <c r="BY186" i="12"/>
  <c r="BN186" i="12"/>
  <c r="BC186" i="12"/>
  <c r="AR186" i="12"/>
  <c r="AG186" i="12"/>
  <c r="V186" i="12"/>
  <c r="K186" i="12"/>
  <c r="E186" i="12"/>
  <c r="CJ185" i="12"/>
  <c r="BY185" i="12"/>
  <c r="BN185" i="12"/>
  <c r="BC185" i="12"/>
  <c r="AR185" i="12"/>
  <c r="AG185" i="12"/>
  <c r="V185" i="12"/>
  <c r="K185" i="12"/>
  <c r="E185" i="12"/>
  <c r="CJ184" i="12"/>
  <c r="BY184" i="12"/>
  <c r="BN184" i="12"/>
  <c r="BC184" i="12"/>
  <c r="AR184" i="12"/>
  <c r="AG184" i="12"/>
  <c r="V184" i="12"/>
  <c r="K184" i="12"/>
  <c r="E184" i="12"/>
  <c r="CJ183" i="12"/>
  <c r="BY183" i="12"/>
  <c r="BN183" i="12"/>
  <c r="BC183" i="12"/>
  <c r="AR183" i="12"/>
  <c r="AG183" i="12"/>
  <c r="V183" i="12"/>
  <c r="K183" i="12"/>
  <c r="E183" i="12"/>
  <c r="E39" i="12" s="1"/>
  <c r="CJ182" i="12"/>
  <c r="BY182" i="12"/>
  <c r="BN182" i="12"/>
  <c r="BC182" i="12"/>
  <c r="AR182" i="12"/>
  <c r="AG182" i="12"/>
  <c r="V182" i="12"/>
  <c r="K182" i="12"/>
  <c r="K39" i="12" s="1"/>
  <c r="E182" i="12"/>
  <c r="CJ181" i="12"/>
  <c r="BY181" i="12"/>
  <c r="BN181" i="12"/>
  <c r="BC181" i="12"/>
  <c r="AR181" i="12"/>
  <c r="AG181" i="12"/>
  <c r="V181" i="12"/>
  <c r="K181" i="12"/>
  <c r="E181" i="12"/>
  <c r="CJ180" i="12"/>
  <c r="BY180" i="12"/>
  <c r="BN180" i="12"/>
  <c r="BC180" i="12"/>
  <c r="AR180" i="12"/>
  <c r="AG180" i="12"/>
  <c r="V180" i="12"/>
  <c r="K180" i="12"/>
  <c r="E180" i="12"/>
  <c r="CJ179" i="12"/>
  <c r="BY179" i="12"/>
  <c r="BN179" i="12"/>
  <c r="BC179" i="12"/>
  <c r="AR179" i="12"/>
  <c r="AG179" i="12"/>
  <c r="V179" i="12"/>
  <c r="K179" i="12"/>
  <c r="E179" i="12"/>
  <c r="CJ178" i="12"/>
  <c r="BY178" i="12"/>
  <c r="BN178" i="12"/>
  <c r="BC178" i="12"/>
  <c r="AR178" i="12"/>
  <c r="AG178" i="12"/>
  <c r="V178" i="12"/>
  <c r="K178" i="12"/>
  <c r="E178" i="12"/>
  <c r="CJ177" i="12"/>
  <c r="BY177" i="12"/>
  <c r="BN177" i="12"/>
  <c r="BC177" i="12"/>
  <c r="AR177" i="12"/>
  <c r="AG177" i="12"/>
  <c r="V177" i="12"/>
  <c r="K177" i="12"/>
  <c r="E177" i="12"/>
  <c r="CJ176" i="12"/>
  <c r="BY176" i="12"/>
  <c r="BN176" i="12"/>
  <c r="BC176" i="12"/>
  <c r="AR176" i="12"/>
  <c r="AG176" i="12"/>
  <c r="V176" i="12"/>
  <c r="K176" i="12"/>
  <c r="E176" i="12"/>
  <c r="CJ175" i="12"/>
  <c r="BY175" i="12"/>
  <c r="BN175" i="12"/>
  <c r="BC175" i="12"/>
  <c r="AR175" i="12"/>
  <c r="AG175" i="12"/>
  <c r="V175" i="12"/>
  <c r="K175" i="12"/>
  <c r="E175" i="12"/>
  <c r="CJ174" i="12"/>
  <c r="BY174" i="12"/>
  <c r="BN174" i="12"/>
  <c r="BC174" i="12"/>
  <c r="AR174" i="12"/>
  <c r="AG174" i="12"/>
  <c r="V174" i="12"/>
  <c r="K174" i="12"/>
  <c r="E174" i="12"/>
  <c r="CJ173" i="12"/>
  <c r="BY173" i="12"/>
  <c r="BN173" i="12"/>
  <c r="BC173" i="12"/>
  <c r="AR173" i="12"/>
  <c r="AG173" i="12"/>
  <c r="V173" i="12"/>
  <c r="K173" i="12"/>
  <c r="E173" i="12"/>
  <c r="CJ172" i="12"/>
  <c r="BY172" i="12"/>
  <c r="BN172" i="12"/>
  <c r="BC172" i="12"/>
  <c r="AR172" i="12"/>
  <c r="AG172" i="12"/>
  <c r="V172" i="12"/>
  <c r="K172" i="12"/>
  <c r="E172" i="12"/>
  <c r="CJ171" i="12"/>
  <c r="BY171" i="12"/>
  <c r="BN171" i="12"/>
  <c r="BC171" i="12"/>
  <c r="AR171" i="12"/>
  <c r="AG171" i="12"/>
  <c r="V171" i="12"/>
  <c r="K171" i="12"/>
  <c r="E171" i="12"/>
  <c r="CJ170" i="12"/>
  <c r="BY170" i="12"/>
  <c r="BN170" i="12"/>
  <c r="BC170" i="12"/>
  <c r="AR170" i="12"/>
  <c r="AG170" i="12"/>
  <c r="V170" i="12"/>
  <c r="K170" i="12"/>
  <c r="E170" i="12"/>
  <c r="CJ169" i="12"/>
  <c r="BY169" i="12"/>
  <c r="BN169" i="12"/>
  <c r="BC169" i="12"/>
  <c r="AR169" i="12"/>
  <c r="AG169" i="12"/>
  <c r="V169" i="12"/>
  <c r="K169" i="12"/>
  <c r="E169" i="12"/>
  <c r="CJ168" i="12"/>
  <c r="BY168" i="12"/>
  <c r="BN168" i="12"/>
  <c r="BC168" i="12"/>
  <c r="AR168" i="12"/>
  <c r="AG168" i="12"/>
  <c r="V168" i="12"/>
  <c r="K168" i="12"/>
  <c r="E168" i="12"/>
  <c r="CJ167" i="12"/>
  <c r="BY167" i="12"/>
  <c r="BN167" i="12"/>
  <c r="BC167" i="12"/>
  <c r="AR167" i="12"/>
  <c r="AG167" i="12"/>
  <c r="V167" i="12"/>
  <c r="K167" i="12"/>
  <c r="E167" i="12"/>
  <c r="E32" i="12" s="1"/>
  <c r="CJ166" i="12"/>
  <c r="BY166" i="12"/>
  <c r="BN166" i="12"/>
  <c r="BC166" i="12"/>
  <c r="AR166" i="12"/>
  <c r="AG166" i="12"/>
  <c r="V166" i="12"/>
  <c r="K166" i="12"/>
  <c r="K32" i="12" s="1"/>
  <c r="E166" i="12"/>
  <c r="CJ165" i="12"/>
  <c r="BY165" i="12"/>
  <c r="BN165" i="12"/>
  <c r="BC165" i="12"/>
  <c r="AR165" i="12"/>
  <c r="AG165" i="12"/>
  <c r="V165" i="12"/>
  <c r="K165" i="12"/>
  <c r="E165" i="12"/>
  <c r="CJ164" i="12"/>
  <c r="BY164" i="12"/>
  <c r="BN164" i="12"/>
  <c r="BC164" i="12"/>
  <c r="AR164" i="12"/>
  <c r="AG164" i="12"/>
  <c r="V164" i="12"/>
  <c r="K164" i="12"/>
  <c r="E164" i="12"/>
  <c r="CJ163" i="12"/>
  <c r="BY163" i="12"/>
  <c r="BN163" i="12"/>
  <c r="BC163" i="12"/>
  <c r="AR163" i="12"/>
  <c r="AG163" i="12"/>
  <c r="V163" i="12"/>
  <c r="K163" i="12"/>
  <c r="E163" i="12"/>
  <c r="CJ162" i="12"/>
  <c r="BY162" i="12"/>
  <c r="BN162" i="12"/>
  <c r="BC162" i="12"/>
  <c r="AR162" i="12"/>
  <c r="AG162" i="12"/>
  <c r="V162" i="12"/>
  <c r="K162" i="12"/>
  <c r="E162" i="12"/>
  <c r="CJ161" i="12"/>
  <c r="BY161" i="12"/>
  <c r="BN161" i="12"/>
  <c r="BC161" i="12"/>
  <c r="AR161" i="12"/>
  <c r="AG161" i="12"/>
  <c r="V161" i="12"/>
  <c r="K161" i="12"/>
  <c r="E161" i="12"/>
  <c r="CJ160" i="12"/>
  <c r="BY160" i="12"/>
  <c r="BN160" i="12"/>
  <c r="BC160" i="12"/>
  <c r="AR160" i="12"/>
  <c r="AG160" i="12"/>
  <c r="V160" i="12"/>
  <c r="K160" i="12"/>
  <c r="E160" i="12"/>
  <c r="CJ159" i="12"/>
  <c r="BY159" i="12"/>
  <c r="BN159" i="12"/>
  <c r="BC159" i="12"/>
  <c r="AR159" i="12"/>
  <c r="AG159" i="12"/>
  <c r="V159" i="12"/>
  <c r="K159" i="12"/>
  <c r="E159" i="12"/>
  <c r="CJ158" i="12"/>
  <c r="BY158" i="12"/>
  <c r="BN158" i="12"/>
  <c r="BC158" i="12"/>
  <c r="AR158" i="12"/>
  <c r="AG158" i="12"/>
  <c r="V158" i="12"/>
  <c r="K158" i="12"/>
  <c r="K30" i="12" s="1"/>
  <c r="E158" i="12"/>
  <c r="CJ157" i="12"/>
  <c r="BY157" i="12"/>
  <c r="BN157" i="12"/>
  <c r="BC157" i="12"/>
  <c r="AR157" i="12"/>
  <c r="AG157" i="12"/>
  <c r="V157" i="12"/>
  <c r="K157" i="12"/>
  <c r="E157" i="12"/>
  <c r="CJ156" i="12"/>
  <c r="BY156" i="12"/>
  <c r="BN156" i="12"/>
  <c r="BC156" i="12"/>
  <c r="AR156" i="12"/>
  <c r="AG156" i="12"/>
  <c r="V156" i="12"/>
  <c r="K156" i="12"/>
  <c r="E156" i="12"/>
  <c r="CJ155" i="12"/>
  <c r="BY155" i="12"/>
  <c r="BN155" i="12"/>
  <c r="BC155" i="12"/>
  <c r="AR155" i="12"/>
  <c r="AG155" i="12"/>
  <c r="V155" i="12"/>
  <c r="K155" i="12"/>
  <c r="E155" i="12"/>
  <c r="CJ154" i="12"/>
  <c r="BY154" i="12"/>
  <c r="BN154" i="12"/>
  <c r="BC154" i="12"/>
  <c r="AR154" i="12"/>
  <c r="AG154" i="12"/>
  <c r="V154" i="12"/>
  <c r="K154" i="12"/>
  <c r="E154" i="12"/>
  <c r="CJ153" i="12"/>
  <c r="BY153" i="12"/>
  <c r="BN153" i="12"/>
  <c r="BC153" i="12"/>
  <c r="AR153" i="12"/>
  <c r="AG153" i="12"/>
  <c r="V153" i="12"/>
  <c r="K153" i="12"/>
  <c r="E153" i="12"/>
  <c r="CJ152" i="12"/>
  <c r="BY152" i="12"/>
  <c r="BN152" i="12"/>
  <c r="BC152" i="12"/>
  <c r="AR152" i="12"/>
  <c r="AG152" i="12"/>
  <c r="V152" i="12"/>
  <c r="K152" i="12"/>
  <c r="E152" i="12"/>
  <c r="CJ151" i="12"/>
  <c r="BY151" i="12"/>
  <c r="BN151" i="12"/>
  <c r="BC151" i="12"/>
  <c r="AR151" i="12"/>
  <c r="AG151" i="12"/>
  <c r="V151" i="12"/>
  <c r="K151" i="12"/>
  <c r="E151" i="12"/>
  <c r="E29" i="12" s="1"/>
  <c r="CJ150" i="12"/>
  <c r="BY150" i="12"/>
  <c r="BN150" i="12"/>
  <c r="BC150" i="12"/>
  <c r="AR150" i="12"/>
  <c r="AG150" i="12"/>
  <c r="V150" i="12"/>
  <c r="K150" i="12"/>
  <c r="E150" i="12"/>
  <c r="CJ149" i="12"/>
  <c r="BY149" i="12"/>
  <c r="BN149" i="12"/>
  <c r="BC149" i="12"/>
  <c r="AR149" i="12"/>
  <c r="AG149" i="12"/>
  <c r="V149" i="12"/>
  <c r="K149" i="12"/>
  <c r="E149" i="12"/>
  <c r="CJ148" i="12"/>
  <c r="BY148" i="12"/>
  <c r="BN148" i="12"/>
  <c r="BC148" i="12"/>
  <c r="AR148" i="12"/>
  <c r="AG148" i="12"/>
  <c r="V148" i="12"/>
  <c r="K148" i="12"/>
  <c r="E148" i="12"/>
  <c r="CJ147" i="12"/>
  <c r="BY147" i="12"/>
  <c r="BN147" i="12"/>
  <c r="BC147" i="12"/>
  <c r="AR147" i="12"/>
  <c r="AG147" i="12"/>
  <c r="V147" i="12"/>
  <c r="K147" i="12"/>
  <c r="E147" i="12"/>
  <c r="CJ146" i="12"/>
  <c r="BY146" i="12"/>
  <c r="BN146" i="12"/>
  <c r="BC146" i="12"/>
  <c r="AR146" i="12"/>
  <c r="AG146" i="12"/>
  <c r="V146" i="12"/>
  <c r="K146" i="12"/>
  <c r="E146" i="12"/>
  <c r="CJ145" i="12"/>
  <c r="BY145" i="12"/>
  <c r="BN145" i="12"/>
  <c r="BC145" i="12"/>
  <c r="AR145" i="12"/>
  <c r="AG145" i="12"/>
  <c r="V145" i="12"/>
  <c r="K145" i="12"/>
  <c r="E145" i="12"/>
  <c r="CJ144" i="12"/>
  <c r="BY144" i="12"/>
  <c r="BN144" i="12"/>
  <c r="BC144" i="12"/>
  <c r="AR144" i="12"/>
  <c r="AG144" i="12"/>
  <c r="V144" i="12"/>
  <c r="K144" i="12"/>
  <c r="E144" i="12"/>
  <c r="CJ143" i="12"/>
  <c r="BY143" i="12"/>
  <c r="BN143" i="12"/>
  <c r="BC143" i="12"/>
  <c r="AR143" i="12"/>
  <c r="AG143" i="12"/>
  <c r="V143" i="12"/>
  <c r="K143" i="12"/>
  <c r="E143" i="12"/>
  <c r="E27" i="12" s="1"/>
  <c r="CJ142" i="12"/>
  <c r="BY142" i="12"/>
  <c r="BN142" i="12"/>
  <c r="BC142" i="12"/>
  <c r="AR142" i="12"/>
  <c r="AG142" i="12"/>
  <c r="V142" i="12"/>
  <c r="K142" i="12"/>
  <c r="K27" i="12" s="1"/>
  <c r="E142" i="12"/>
  <c r="CJ141" i="12"/>
  <c r="BY141" i="12"/>
  <c r="BN141" i="12"/>
  <c r="BC141" i="12"/>
  <c r="AR141" i="12"/>
  <c r="AG141" i="12"/>
  <c r="V141" i="12"/>
  <c r="K141" i="12"/>
  <c r="E141" i="12"/>
  <c r="CJ140" i="12"/>
  <c r="BY140" i="12"/>
  <c r="BN140" i="12"/>
  <c r="BC140" i="12"/>
  <c r="AR140" i="12"/>
  <c r="AG140" i="12"/>
  <c r="V140" i="12"/>
  <c r="K140" i="12"/>
  <c r="E140" i="12"/>
  <c r="CJ139" i="12"/>
  <c r="BY139" i="12"/>
  <c r="BN139" i="12"/>
  <c r="BC139" i="12"/>
  <c r="AR139" i="12"/>
  <c r="AG139" i="12"/>
  <c r="V139" i="12"/>
  <c r="K139" i="12"/>
  <c r="E139" i="12"/>
  <c r="CJ138" i="12"/>
  <c r="BY138" i="12"/>
  <c r="BN138" i="12"/>
  <c r="BC138" i="12"/>
  <c r="AR138" i="12"/>
  <c r="AG138" i="12"/>
  <c r="V138" i="12"/>
  <c r="K138" i="12"/>
  <c r="E138" i="12"/>
  <c r="CJ137" i="12"/>
  <c r="BY137" i="12"/>
  <c r="BN137" i="12"/>
  <c r="BC137" i="12"/>
  <c r="AR137" i="12"/>
  <c r="AG137" i="12"/>
  <c r="V137" i="12"/>
  <c r="K137" i="12"/>
  <c r="E137" i="12"/>
  <c r="CJ136" i="12"/>
  <c r="BY136" i="12"/>
  <c r="BN136" i="12"/>
  <c r="BC136" i="12"/>
  <c r="AR136" i="12"/>
  <c r="AG136" i="12"/>
  <c r="V136" i="12"/>
  <c r="K136" i="12"/>
  <c r="E136" i="12"/>
  <c r="CJ135" i="12"/>
  <c r="BY135" i="12"/>
  <c r="BN135" i="12"/>
  <c r="BC135" i="12"/>
  <c r="AR135" i="12"/>
  <c r="AG135" i="12"/>
  <c r="V135" i="12"/>
  <c r="K135" i="12"/>
  <c r="E135" i="12"/>
  <c r="CJ134" i="12"/>
  <c r="BY134" i="12"/>
  <c r="BN134" i="12"/>
  <c r="BC134" i="12"/>
  <c r="AR134" i="12"/>
  <c r="AG134" i="12"/>
  <c r="V134" i="12"/>
  <c r="K134" i="12"/>
  <c r="E134" i="12"/>
  <c r="CJ133" i="12"/>
  <c r="BY133" i="12"/>
  <c r="BN133" i="12"/>
  <c r="BC133" i="12"/>
  <c r="AR133" i="12"/>
  <c r="AG133" i="12"/>
  <c r="V133" i="12"/>
  <c r="K133" i="12"/>
  <c r="E133" i="12"/>
  <c r="CJ132" i="12"/>
  <c r="BY132" i="12"/>
  <c r="BN132" i="12"/>
  <c r="BC132" i="12"/>
  <c r="AR132" i="12"/>
  <c r="AG132" i="12"/>
  <c r="V132" i="12"/>
  <c r="K132" i="12"/>
  <c r="E132" i="12"/>
  <c r="CJ131" i="12"/>
  <c r="BY131" i="12"/>
  <c r="BN131" i="12"/>
  <c r="BC131" i="12"/>
  <c r="AR131" i="12"/>
  <c r="AG131" i="12"/>
  <c r="V131" i="12"/>
  <c r="K131" i="12"/>
  <c r="E131" i="12"/>
  <c r="CJ130" i="12"/>
  <c r="BY130" i="12"/>
  <c r="BN130" i="12"/>
  <c r="BC130" i="12"/>
  <c r="AR130" i="12"/>
  <c r="AG130" i="12"/>
  <c r="V130" i="12"/>
  <c r="K130" i="12"/>
  <c r="E130" i="12"/>
  <c r="CJ129" i="12"/>
  <c r="BY129" i="12"/>
  <c r="BN129" i="12"/>
  <c r="BC129" i="12"/>
  <c r="AR129" i="12"/>
  <c r="AG129" i="12"/>
  <c r="V129" i="12"/>
  <c r="K129" i="12"/>
  <c r="E129" i="12"/>
  <c r="CJ128" i="12"/>
  <c r="BY128" i="12"/>
  <c r="BN128" i="12"/>
  <c r="BC128" i="12"/>
  <c r="AR128" i="12"/>
  <c r="AG128" i="12"/>
  <c r="V128" i="12"/>
  <c r="K128" i="12"/>
  <c r="E128" i="12"/>
  <c r="CJ127" i="12"/>
  <c r="BY127" i="12"/>
  <c r="BN127" i="12"/>
  <c r="BC127" i="12"/>
  <c r="AR127" i="12"/>
  <c r="AG127" i="12"/>
  <c r="V127" i="12"/>
  <c r="K127" i="12"/>
  <c r="E127" i="12"/>
  <c r="E24" i="12" s="1"/>
  <c r="CJ126" i="12"/>
  <c r="BY126" i="12"/>
  <c r="BN126" i="12"/>
  <c r="BC126" i="12"/>
  <c r="AR126" i="12"/>
  <c r="AG126" i="12"/>
  <c r="V126" i="12"/>
  <c r="K126" i="12"/>
  <c r="K24" i="12" s="1"/>
  <c r="E126" i="12"/>
  <c r="CJ125" i="12"/>
  <c r="BY125" i="12"/>
  <c r="BN125" i="12"/>
  <c r="BC125" i="12"/>
  <c r="AR125" i="12"/>
  <c r="AG125" i="12"/>
  <c r="V125" i="12"/>
  <c r="K125" i="12"/>
  <c r="E125" i="12"/>
  <c r="CJ124" i="12"/>
  <c r="BY124" i="12"/>
  <c r="BN124" i="12"/>
  <c r="BC124" i="12"/>
  <c r="AR124" i="12"/>
  <c r="AG124" i="12"/>
  <c r="V124" i="12"/>
  <c r="K124" i="12"/>
  <c r="E124" i="12"/>
  <c r="CJ123" i="12"/>
  <c r="BY123" i="12"/>
  <c r="BN123" i="12"/>
  <c r="BC123" i="12"/>
  <c r="AR123" i="12"/>
  <c r="AG123" i="12"/>
  <c r="V123" i="12"/>
  <c r="K123" i="12"/>
  <c r="E123" i="12"/>
  <c r="CJ122" i="12"/>
  <c r="BY122" i="12"/>
  <c r="BN122" i="12"/>
  <c r="BC122" i="12"/>
  <c r="AR122" i="12"/>
  <c r="AG122" i="12"/>
  <c r="V122" i="12"/>
  <c r="K122" i="12"/>
  <c r="E122" i="12"/>
  <c r="CJ121" i="12"/>
  <c r="BY121" i="12"/>
  <c r="BN121" i="12"/>
  <c r="BC121" i="12"/>
  <c r="AR121" i="12"/>
  <c r="AG121" i="12"/>
  <c r="V121" i="12"/>
  <c r="K121" i="12"/>
  <c r="E121" i="12"/>
  <c r="CJ120" i="12"/>
  <c r="BY120" i="12"/>
  <c r="BN120" i="12"/>
  <c r="BC120" i="12"/>
  <c r="AR120" i="12"/>
  <c r="AG120" i="12"/>
  <c r="V120" i="12"/>
  <c r="K120" i="12"/>
  <c r="E120" i="12"/>
  <c r="CJ119" i="12"/>
  <c r="BY119" i="12"/>
  <c r="BN119" i="12"/>
  <c r="BC119" i="12"/>
  <c r="AR119" i="12"/>
  <c r="AG119" i="12"/>
  <c r="V119" i="12"/>
  <c r="K119" i="12"/>
  <c r="E119" i="12"/>
  <c r="CJ118" i="12"/>
  <c r="BY118" i="12"/>
  <c r="BN118" i="12"/>
  <c r="BC118" i="12"/>
  <c r="AR118" i="12"/>
  <c r="AG118" i="12"/>
  <c r="V118" i="12"/>
  <c r="K118" i="12"/>
  <c r="K22" i="12" s="1"/>
  <c r="E118" i="12"/>
  <c r="CJ117" i="12"/>
  <c r="BY117" i="12"/>
  <c r="BN117" i="12"/>
  <c r="BC117" i="12"/>
  <c r="AR117" i="12"/>
  <c r="AG117" i="12"/>
  <c r="V117" i="12"/>
  <c r="K117" i="12"/>
  <c r="E117" i="12"/>
  <c r="CJ116" i="12"/>
  <c r="BY116" i="12"/>
  <c r="BN116" i="12"/>
  <c r="BC116" i="12"/>
  <c r="AR116" i="12"/>
  <c r="AG116" i="12"/>
  <c r="V116" i="12"/>
  <c r="K116" i="12"/>
  <c r="E116" i="12"/>
  <c r="CJ115" i="12"/>
  <c r="BY115" i="12"/>
  <c r="BN115" i="12"/>
  <c r="BC115" i="12"/>
  <c r="AR115" i="12"/>
  <c r="AG115" i="12"/>
  <c r="V115" i="12"/>
  <c r="K115" i="12"/>
  <c r="E115" i="12"/>
  <c r="CJ114" i="12"/>
  <c r="BY114" i="12"/>
  <c r="BN114" i="12"/>
  <c r="BC114" i="12"/>
  <c r="AR114" i="12"/>
  <c r="AG114" i="12"/>
  <c r="V114" i="12"/>
  <c r="K114" i="12"/>
  <c r="E114" i="12"/>
  <c r="CJ113" i="12"/>
  <c r="BY113" i="12"/>
  <c r="BN113" i="12"/>
  <c r="BC113" i="12"/>
  <c r="AR113" i="12"/>
  <c r="AG113" i="12"/>
  <c r="V113" i="12"/>
  <c r="K113" i="12"/>
  <c r="E113" i="12"/>
  <c r="CJ112" i="12"/>
  <c r="BY112" i="12"/>
  <c r="BN112" i="12"/>
  <c r="BC112" i="12"/>
  <c r="AR112" i="12"/>
  <c r="AG112" i="12"/>
  <c r="V112" i="12"/>
  <c r="K112" i="12"/>
  <c r="E112" i="12"/>
  <c r="CJ111" i="12"/>
  <c r="BY111" i="12"/>
  <c r="BN111" i="12"/>
  <c r="BC111" i="12"/>
  <c r="AR111" i="12"/>
  <c r="AG111" i="12"/>
  <c r="V111" i="12"/>
  <c r="K111" i="12"/>
  <c r="E111" i="12"/>
  <c r="E21" i="12" s="1"/>
  <c r="CJ110" i="12"/>
  <c r="BY110" i="12"/>
  <c r="BN110" i="12"/>
  <c r="BC110" i="12"/>
  <c r="AR110" i="12"/>
  <c r="AG110" i="12"/>
  <c r="V110" i="12"/>
  <c r="K110" i="12"/>
  <c r="E110" i="12"/>
  <c r="CJ109" i="12"/>
  <c r="BY109" i="12"/>
  <c r="BN109" i="12"/>
  <c r="BC109" i="12"/>
  <c r="AR109" i="12"/>
  <c r="AG109" i="12"/>
  <c r="V109" i="12"/>
  <c r="K109" i="12"/>
  <c r="E109" i="12"/>
  <c r="CJ108" i="12"/>
  <c r="BY108" i="12"/>
  <c r="BN108" i="12"/>
  <c r="BC108" i="12"/>
  <c r="AR108" i="12"/>
  <c r="AG108" i="12"/>
  <c r="V108" i="12"/>
  <c r="K108" i="12"/>
  <c r="E108" i="12"/>
  <c r="CJ107" i="12"/>
  <c r="BY107" i="12"/>
  <c r="BN107" i="12"/>
  <c r="BC107" i="12"/>
  <c r="AR107" i="12"/>
  <c r="AG107" i="12"/>
  <c r="V107" i="12"/>
  <c r="K107" i="12"/>
  <c r="E107" i="12"/>
  <c r="CJ106" i="12"/>
  <c r="BY106" i="12"/>
  <c r="BN106" i="12"/>
  <c r="BC106" i="12"/>
  <c r="AR106" i="12"/>
  <c r="AG106" i="12"/>
  <c r="V106" i="12"/>
  <c r="K106" i="12"/>
  <c r="E106" i="12"/>
  <c r="CJ105" i="12"/>
  <c r="BY105" i="12"/>
  <c r="BN105" i="12"/>
  <c r="BC105" i="12"/>
  <c r="AR105" i="12"/>
  <c r="AG105" i="12"/>
  <c r="V105" i="12"/>
  <c r="K105" i="12"/>
  <c r="E105" i="12"/>
  <c r="CJ104" i="12"/>
  <c r="BY104" i="12"/>
  <c r="BN104" i="12"/>
  <c r="BC104" i="12"/>
  <c r="AR104" i="12"/>
  <c r="AG104" i="12"/>
  <c r="V104" i="12"/>
  <c r="K104" i="12"/>
  <c r="E104" i="12"/>
  <c r="CJ103" i="12"/>
  <c r="BY103" i="12"/>
  <c r="BN103" i="12"/>
  <c r="BC103" i="12"/>
  <c r="AR103" i="12"/>
  <c r="AG103" i="12"/>
  <c r="V103" i="12"/>
  <c r="K103" i="12"/>
  <c r="E103" i="12"/>
  <c r="CJ102" i="12"/>
  <c r="BY102" i="12"/>
  <c r="BN102" i="12"/>
  <c r="BC102" i="12"/>
  <c r="AR102" i="12"/>
  <c r="AG102" i="12"/>
  <c r="V102" i="12"/>
  <c r="K102" i="12"/>
  <c r="K13" i="12" s="1"/>
  <c r="E102" i="12"/>
  <c r="CJ101" i="12"/>
  <c r="BY101" i="12"/>
  <c r="BN101" i="12"/>
  <c r="BC101" i="12"/>
  <c r="AR101" i="12"/>
  <c r="AG101" i="12"/>
  <c r="V101" i="12"/>
  <c r="K101" i="12"/>
  <c r="E101" i="12"/>
  <c r="CJ100" i="12"/>
  <c r="BY100" i="12"/>
  <c r="BN100" i="12"/>
  <c r="BC100" i="12"/>
  <c r="AR100" i="12"/>
  <c r="AG100" i="12"/>
  <c r="V100" i="12"/>
  <c r="K100" i="12"/>
  <c r="E100" i="12"/>
  <c r="CJ99" i="12"/>
  <c r="BY99" i="12"/>
  <c r="BN99" i="12"/>
  <c r="BC99" i="12"/>
  <c r="AR99" i="12"/>
  <c r="AG99" i="12"/>
  <c r="V99" i="12"/>
  <c r="K99" i="12"/>
  <c r="E99" i="12"/>
  <c r="CJ98" i="12"/>
  <c r="BY98" i="12"/>
  <c r="BN98" i="12"/>
  <c r="BC98" i="12"/>
  <c r="AR98" i="12"/>
  <c r="AG98" i="12"/>
  <c r="V98" i="12"/>
  <c r="K98" i="12"/>
  <c r="E98" i="12"/>
  <c r="CJ97" i="12"/>
  <c r="BY97" i="12"/>
  <c r="BN97" i="12"/>
  <c r="BC97" i="12"/>
  <c r="AR97" i="12"/>
  <c r="AG97" i="12"/>
  <c r="V97" i="12"/>
  <c r="K97" i="12"/>
  <c r="E97" i="12"/>
  <c r="CJ96" i="12"/>
  <c r="BY96" i="12"/>
  <c r="BN96" i="12"/>
  <c r="BC96" i="12"/>
  <c r="AR96" i="12"/>
  <c r="AG96" i="12"/>
  <c r="V96" i="12"/>
  <c r="K96" i="12"/>
  <c r="E96" i="12"/>
  <c r="CJ95" i="12"/>
  <c r="BY95" i="12"/>
  <c r="BN95" i="12"/>
  <c r="BC95" i="12"/>
  <c r="AR95" i="12"/>
  <c r="AG95" i="12"/>
  <c r="V95" i="12"/>
  <c r="K95" i="12"/>
  <c r="E95" i="12"/>
  <c r="E12" i="12" s="1"/>
  <c r="CJ94" i="12"/>
  <c r="BY94" i="12"/>
  <c r="BN94" i="12"/>
  <c r="BC94" i="12"/>
  <c r="AR94" i="12"/>
  <c r="AG94" i="12"/>
  <c r="V94" i="12"/>
  <c r="K94" i="12"/>
  <c r="E94" i="12"/>
  <c r="CJ93" i="12"/>
  <c r="BY93" i="12"/>
  <c r="BN93" i="12"/>
  <c r="BC93" i="12"/>
  <c r="AR93" i="12"/>
  <c r="AG93" i="12"/>
  <c r="V93" i="12"/>
  <c r="K93" i="12"/>
  <c r="E93" i="12"/>
  <c r="CJ92" i="12"/>
  <c r="BY92" i="12"/>
  <c r="BN92" i="12"/>
  <c r="BC92" i="12"/>
  <c r="AR92" i="12"/>
  <c r="AG92" i="12"/>
  <c r="V92" i="12"/>
  <c r="K92" i="12"/>
  <c r="E92" i="12"/>
  <c r="CJ91" i="12"/>
  <c r="BY91" i="12"/>
  <c r="BN91" i="12"/>
  <c r="BC91" i="12"/>
  <c r="AR91" i="12"/>
  <c r="AG91" i="12"/>
  <c r="V91" i="12"/>
  <c r="K91" i="12"/>
  <c r="E91" i="12"/>
  <c r="CJ90" i="12"/>
  <c r="BY90" i="12"/>
  <c r="BN90" i="12"/>
  <c r="BC90" i="12"/>
  <c r="AR90" i="12"/>
  <c r="AG90" i="12"/>
  <c r="V90" i="12"/>
  <c r="K90" i="12"/>
  <c r="E90" i="12"/>
  <c r="CJ89" i="12"/>
  <c r="BY89" i="12"/>
  <c r="BN89" i="12"/>
  <c r="BC89" i="12"/>
  <c r="AR89" i="12"/>
  <c r="AG89" i="12"/>
  <c r="V89" i="12"/>
  <c r="K89" i="12"/>
  <c r="E89" i="12"/>
  <c r="CJ88" i="12"/>
  <c r="BY88" i="12"/>
  <c r="BN88" i="12"/>
  <c r="BC88" i="12"/>
  <c r="AR88" i="12"/>
  <c r="AG88" i="12"/>
  <c r="V88" i="12"/>
  <c r="K88" i="12"/>
  <c r="E88" i="12"/>
  <c r="CJ87" i="12"/>
  <c r="BY87" i="12"/>
  <c r="BN87" i="12"/>
  <c r="BC87" i="12"/>
  <c r="AR87" i="12"/>
  <c r="AG87" i="12"/>
  <c r="V87" i="12"/>
  <c r="K87" i="12"/>
  <c r="E87" i="12"/>
  <c r="E10" i="12" s="1"/>
  <c r="CJ86" i="12"/>
  <c r="BY86" i="12"/>
  <c r="BN86" i="12"/>
  <c r="BC86" i="12"/>
  <c r="AR86" i="12"/>
  <c r="AG86" i="12"/>
  <c r="V86" i="12"/>
  <c r="K86" i="12"/>
  <c r="K10" i="12" s="1"/>
  <c r="E86" i="12"/>
  <c r="CJ85" i="12"/>
  <c r="BY85" i="12"/>
  <c r="BN85" i="12"/>
  <c r="BC85" i="12"/>
  <c r="AR85" i="12"/>
  <c r="AG85" i="12"/>
  <c r="V85" i="12"/>
  <c r="K85" i="12"/>
  <c r="E85" i="12"/>
  <c r="CJ84" i="12"/>
  <c r="BY84" i="12"/>
  <c r="BN84" i="12"/>
  <c r="BC84" i="12"/>
  <c r="AR84" i="12"/>
  <c r="AG84" i="12"/>
  <c r="V84" i="12"/>
  <c r="K84" i="12"/>
  <c r="E84" i="12"/>
  <c r="CJ83" i="12"/>
  <c r="BY83" i="12"/>
  <c r="BN83" i="12"/>
  <c r="BC83" i="12"/>
  <c r="AR83" i="12"/>
  <c r="AG83" i="12"/>
  <c r="V83" i="12"/>
  <c r="K83" i="12"/>
  <c r="E83" i="12"/>
  <c r="CJ82" i="12"/>
  <c r="BY82" i="12"/>
  <c r="BN82" i="12"/>
  <c r="BC82" i="12"/>
  <c r="AR82" i="12"/>
  <c r="AG82" i="12"/>
  <c r="V82" i="12"/>
  <c r="K82" i="12"/>
  <c r="E82" i="12"/>
  <c r="CJ81" i="12"/>
  <c r="BY81" i="12"/>
  <c r="BN81" i="12"/>
  <c r="BC81" i="12"/>
  <c r="AR81" i="12"/>
  <c r="AG81" i="12"/>
  <c r="V81" i="12"/>
  <c r="K81" i="12"/>
  <c r="E81" i="12"/>
  <c r="CJ80" i="12"/>
  <c r="BY80" i="12"/>
  <c r="BN80" i="12"/>
  <c r="BC80" i="12"/>
  <c r="AR80" i="12"/>
  <c r="AG80" i="12"/>
  <c r="V80" i="12"/>
  <c r="K80" i="12"/>
  <c r="E80" i="12"/>
  <c r="CJ79" i="12"/>
  <c r="BY79" i="12"/>
  <c r="BN79" i="12"/>
  <c r="BC79" i="12"/>
  <c r="AR79" i="12"/>
  <c r="AG79" i="12"/>
  <c r="V79" i="12"/>
  <c r="K79" i="12"/>
  <c r="E79" i="12"/>
  <c r="CJ78" i="12"/>
  <c r="BY78" i="12"/>
  <c r="BN78" i="12"/>
  <c r="BC78" i="12"/>
  <c r="AR78" i="12"/>
  <c r="AG78" i="12"/>
  <c r="V78" i="12"/>
  <c r="K78" i="12"/>
  <c r="K8" i="12" s="1"/>
  <c r="E78" i="12"/>
  <c r="CJ77" i="12"/>
  <c r="BY77" i="12"/>
  <c r="BN77" i="12"/>
  <c r="BC77" i="12"/>
  <c r="AR77" i="12"/>
  <c r="AG77" i="12"/>
  <c r="V77" i="12"/>
  <c r="K77" i="12"/>
  <c r="E77" i="12"/>
  <c r="CJ76" i="12"/>
  <c r="BY76" i="12"/>
  <c r="BN76" i="12"/>
  <c r="BC76" i="12"/>
  <c r="AR76" i="12"/>
  <c r="AG76" i="12"/>
  <c r="V76" i="12"/>
  <c r="K76" i="12"/>
  <c r="E76" i="12"/>
  <c r="CJ75" i="12"/>
  <c r="BY75" i="12"/>
  <c r="BN75" i="12"/>
  <c r="BC75" i="12"/>
  <c r="AR75" i="12"/>
  <c r="AG75" i="12"/>
  <c r="V75" i="12"/>
  <c r="K75" i="12"/>
  <c r="E75" i="12"/>
  <c r="CJ74" i="12"/>
  <c r="BY74" i="12"/>
  <c r="BN74" i="12"/>
  <c r="BC74" i="12"/>
  <c r="AR74" i="12"/>
  <c r="AG74" i="12"/>
  <c r="V74" i="12"/>
  <c r="K74" i="12"/>
  <c r="E74" i="12"/>
  <c r="CJ73" i="12"/>
  <c r="BY73" i="12"/>
  <c r="BN73" i="12"/>
  <c r="BC73" i="12"/>
  <c r="AR73" i="12"/>
  <c r="AG73" i="12"/>
  <c r="V73" i="12"/>
  <c r="K73" i="12"/>
  <c r="E73" i="12"/>
  <c r="CJ72" i="12"/>
  <c r="BY72" i="12"/>
  <c r="BN72" i="12"/>
  <c r="BC72" i="12"/>
  <c r="AR72" i="12"/>
  <c r="AG72" i="12"/>
  <c r="V72" i="12"/>
  <c r="K72" i="12"/>
  <c r="E72" i="12"/>
  <c r="CJ71" i="12"/>
  <c r="BY71" i="12"/>
  <c r="BN71" i="12"/>
  <c r="BC71" i="12"/>
  <c r="AR71" i="12"/>
  <c r="AG71" i="12"/>
  <c r="V71" i="12"/>
  <c r="K71" i="12"/>
  <c r="E71" i="12"/>
  <c r="E7" i="12" s="1"/>
  <c r="CJ70" i="12"/>
  <c r="BY70" i="12"/>
  <c r="BN70" i="12"/>
  <c r="BC70" i="12"/>
  <c r="AR70" i="12"/>
  <c r="AG70" i="12"/>
  <c r="V70" i="12"/>
  <c r="K70" i="12"/>
  <c r="K7" i="12" s="1"/>
  <c r="E70" i="12"/>
  <c r="CJ69" i="12"/>
  <c r="BY69" i="12"/>
  <c r="BN69" i="12"/>
  <c r="BC69" i="12"/>
  <c r="AR69" i="12"/>
  <c r="AG69" i="12"/>
  <c r="V69" i="12"/>
  <c r="K69" i="12"/>
  <c r="E69" i="12"/>
  <c r="CJ68" i="12"/>
  <c r="BY68" i="12"/>
  <c r="BN68" i="12"/>
  <c r="BC68" i="12"/>
  <c r="AR68" i="12"/>
  <c r="AG68" i="12"/>
  <c r="V68" i="12"/>
  <c r="K68" i="12"/>
  <c r="E68" i="12"/>
  <c r="CJ67" i="12"/>
  <c r="BY67" i="12"/>
  <c r="BN67" i="12"/>
  <c r="BC67" i="12"/>
  <c r="AR67" i="12"/>
  <c r="AG67" i="12"/>
  <c r="V67" i="12"/>
  <c r="K67" i="12"/>
  <c r="E67" i="12"/>
  <c r="CJ66" i="12"/>
  <c r="BY66" i="12"/>
  <c r="BN66" i="12"/>
  <c r="BC66" i="12"/>
  <c r="AR66" i="12"/>
  <c r="AG66" i="12"/>
  <c r="V66" i="12"/>
  <c r="K66" i="12"/>
  <c r="E66" i="12"/>
  <c r="CJ65" i="12"/>
  <c r="BY65" i="12"/>
  <c r="BN65" i="12"/>
  <c r="BC65" i="12"/>
  <c r="AR65" i="12"/>
  <c r="AG65" i="12"/>
  <c r="V65" i="12"/>
  <c r="K65" i="12"/>
  <c r="E65" i="12"/>
  <c r="CJ64" i="12"/>
  <c r="BY64" i="12"/>
  <c r="BN64" i="12"/>
  <c r="BC64" i="12"/>
  <c r="AR64" i="12"/>
  <c r="AG64" i="12"/>
  <c r="V64" i="12"/>
  <c r="K64" i="12"/>
  <c r="E64" i="12"/>
  <c r="CJ63" i="12"/>
  <c r="BY63" i="12"/>
  <c r="BN63" i="12"/>
  <c r="BC63" i="12"/>
  <c r="AR63" i="12"/>
  <c r="AG63" i="12"/>
  <c r="V63" i="12"/>
  <c r="K63" i="12"/>
  <c r="E63" i="12"/>
  <c r="CJ62" i="12"/>
  <c r="BY62" i="12"/>
  <c r="BN62" i="12"/>
  <c r="BC62" i="12"/>
  <c r="AR62" i="12"/>
  <c r="AG62" i="12"/>
  <c r="V62" i="12"/>
  <c r="K62" i="12"/>
  <c r="K5" i="12" s="1"/>
  <c r="E62" i="12"/>
  <c r="CJ61" i="12"/>
  <c r="BY61" i="12"/>
  <c r="BN61" i="12"/>
  <c r="BC61" i="12"/>
  <c r="AR61" i="12"/>
  <c r="AG61" i="12"/>
  <c r="V61" i="12"/>
  <c r="K61" i="12"/>
  <c r="E61" i="12"/>
  <c r="CJ60" i="12"/>
  <c r="BY60" i="12"/>
  <c r="BN60" i="12"/>
  <c r="BC60" i="12"/>
  <c r="AR60" i="12"/>
  <c r="AG60" i="12"/>
  <c r="V60" i="12"/>
  <c r="K60" i="12"/>
  <c r="E60" i="12"/>
  <c r="CJ59" i="12"/>
  <c r="BY59" i="12"/>
  <c r="BN59" i="12"/>
  <c r="BC59" i="12"/>
  <c r="AR59" i="12"/>
  <c r="AG59" i="12"/>
  <c r="V59" i="12"/>
  <c r="K59" i="12"/>
  <c r="E59" i="12"/>
  <c r="CJ58" i="12"/>
  <c r="BY58" i="12"/>
  <c r="BN58" i="12"/>
  <c r="BC58" i="12"/>
  <c r="AR58" i="12"/>
  <c r="AG58" i="12"/>
  <c r="V58" i="12"/>
  <c r="K58" i="12"/>
  <c r="E58" i="12"/>
  <c r="CJ57" i="12"/>
  <c r="BY57" i="12"/>
  <c r="BN57" i="12"/>
  <c r="BC57" i="12"/>
  <c r="AR57" i="12"/>
  <c r="AG57" i="12"/>
  <c r="V57" i="12"/>
  <c r="K57" i="12"/>
  <c r="E57" i="12"/>
  <c r="CJ56" i="12"/>
  <c r="BY56" i="12"/>
  <c r="BN56" i="12"/>
  <c r="BC56" i="12"/>
  <c r="AR56" i="12"/>
  <c r="AG56" i="12"/>
  <c r="V56" i="12"/>
  <c r="K56" i="12"/>
  <c r="E56" i="12"/>
  <c r="CJ55" i="12"/>
  <c r="BY55" i="12"/>
  <c r="BN55" i="12"/>
  <c r="BC55" i="12"/>
  <c r="AR55" i="12"/>
  <c r="AG55" i="12"/>
  <c r="V55" i="12"/>
  <c r="K55" i="12"/>
  <c r="E55" i="12"/>
  <c r="CS48" i="12"/>
  <c r="CR48" i="12"/>
  <c r="CQ48" i="12"/>
  <c r="CP48" i="12"/>
  <c r="CN48" i="12"/>
  <c r="CM48" i="12"/>
  <c r="CL48" i="12"/>
  <c r="CK48" i="12"/>
  <c r="CH48" i="12"/>
  <c r="CG48" i="12"/>
  <c r="CF48" i="12"/>
  <c r="CE48" i="12"/>
  <c r="CC48" i="12"/>
  <c r="CB48" i="12"/>
  <c r="CA48" i="12"/>
  <c r="BZ48" i="12"/>
  <c r="BW48" i="12"/>
  <c r="BV48" i="12"/>
  <c r="BU48" i="12"/>
  <c r="BT48" i="12"/>
  <c r="BR48" i="12"/>
  <c r="BQ48" i="12"/>
  <c r="BP48" i="12"/>
  <c r="BO48" i="12"/>
  <c r="BL48" i="12"/>
  <c r="BK48" i="12"/>
  <c r="BJ48" i="12"/>
  <c r="BI48" i="12"/>
  <c r="BG48" i="12"/>
  <c r="BF48" i="12"/>
  <c r="BE48" i="12"/>
  <c r="BD48" i="12"/>
  <c r="BA48" i="12"/>
  <c r="AZ48" i="12"/>
  <c r="AY48" i="12"/>
  <c r="AX48" i="12"/>
  <c r="AV48" i="12"/>
  <c r="AU48" i="12"/>
  <c r="AT48" i="12"/>
  <c r="AS48" i="12"/>
  <c r="AP48" i="12"/>
  <c r="AO48" i="12"/>
  <c r="AN48" i="12"/>
  <c r="AM48" i="12"/>
  <c r="AK48" i="12"/>
  <c r="AJ48" i="12"/>
  <c r="AI48" i="12"/>
  <c r="AH48" i="12"/>
  <c r="AE48" i="12"/>
  <c r="AD48" i="12"/>
  <c r="AC48" i="12"/>
  <c r="AB48" i="12"/>
  <c r="Z48" i="12"/>
  <c r="Y48" i="12"/>
  <c r="X48" i="12"/>
  <c r="W48" i="12"/>
  <c r="T48" i="12"/>
  <c r="S48" i="12"/>
  <c r="R48" i="12"/>
  <c r="Q48" i="12"/>
  <c r="O48" i="12"/>
  <c r="N48" i="12"/>
  <c r="M48" i="12"/>
  <c r="L48" i="12"/>
  <c r="I48" i="12"/>
  <c r="H48" i="12"/>
  <c r="G48" i="12"/>
  <c r="F48" i="12"/>
  <c r="CS47" i="12"/>
  <c r="CR47" i="12"/>
  <c r="CQ47" i="12"/>
  <c r="CP47" i="12"/>
  <c r="CN47" i="12"/>
  <c r="CM47" i="12"/>
  <c r="CL47" i="12"/>
  <c r="CK47" i="12"/>
  <c r="CH47" i="12"/>
  <c r="CG47" i="12"/>
  <c r="CF47" i="12"/>
  <c r="CE47" i="12"/>
  <c r="CC47" i="12"/>
  <c r="CB47" i="12"/>
  <c r="CA47" i="12"/>
  <c r="BZ47" i="12"/>
  <c r="BW47" i="12"/>
  <c r="BV47" i="12"/>
  <c r="BU47" i="12"/>
  <c r="BT47" i="12"/>
  <c r="BR47" i="12"/>
  <c r="BQ47" i="12"/>
  <c r="BP47" i="12"/>
  <c r="BO47" i="12"/>
  <c r="BL47" i="12"/>
  <c r="BK47" i="12"/>
  <c r="BJ47" i="12"/>
  <c r="BI47" i="12"/>
  <c r="BG47" i="12"/>
  <c r="BF47" i="12"/>
  <c r="BE47" i="12"/>
  <c r="BD47" i="12"/>
  <c r="BA47" i="12"/>
  <c r="AZ47" i="12"/>
  <c r="AY47" i="12"/>
  <c r="AX47" i="12"/>
  <c r="AV47" i="12"/>
  <c r="AU47" i="12"/>
  <c r="AT47" i="12"/>
  <c r="AS47" i="12"/>
  <c r="AP47" i="12"/>
  <c r="AO47" i="12"/>
  <c r="AN47" i="12"/>
  <c r="AM47" i="12"/>
  <c r="AK47" i="12"/>
  <c r="AJ47" i="12"/>
  <c r="AI47" i="12"/>
  <c r="AH47" i="12"/>
  <c r="AE47" i="12"/>
  <c r="AD47" i="12"/>
  <c r="AC47" i="12"/>
  <c r="AB47" i="12"/>
  <c r="Z47" i="12"/>
  <c r="Y47" i="12"/>
  <c r="X47" i="12"/>
  <c r="W47" i="12"/>
  <c r="T47" i="12"/>
  <c r="S47" i="12"/>
  <c r="R47" i="12"/>
  <c r="Q47" i="12"/>
  <c r="O47" i="12"/>
  <c r="N47" i="12"/>
  <c r="M47" i="12"/>
  <c r="L47" i="12"/>
  <c r="I47" i="12"/>
  <c r="H47" i="12"/>
  <c r="G47" i="12"/>
  <c r="F47" i="12"/>
  <c r="CS46" i="12"/>
  <c r="CR46" i="12"/>
  <c r="CQ46" i="12"/>
  <c r="CP46" i="12"/>
  <c r="CN46" i="12"/>
  <c r="CM46" i="12"/>
  <c r="CL46" i="12"/>
  <c r="CK46" i="12"/>
  <c r="CH46" i="12"/>
  <c r="CG46" i="12"/>
  <c r="CF46" i="12"/>
  <c r="CE46" i="12"/>
  <c r="CC46" i="12"/>
  <c r="CB46" i="12"/>
  <c r="CA46" i="12"/>
  <c r="BZ46" i="12"/>
  <c r="BW46" i="12"/>
  <c r="BV46" i="12"/>
  <c r="BU46" i="12"/>
  <c r="BT46" i="12"/>
  <c r="BR46" i="12"/>
  <c r="BQ46" i="12"/>
  <c r="BP46" i="12"/>
  <c r="BO46" i="12"/>
  <c r="BL46" i="12"/>
  <c r="BK46" i="12"/>
  <c r="BJ46" i="12"/>
  <c r="BI46" i="12"/>
  <c r="BG46" i="12"/>
  <c r="BF46" i="12"/>
  <c r="BE46" i="12"/>
  <c r="BD46" i="12"/>
  <c r="BA46" i="12"/>
  <c r="AZ46" i="12"/>
  <c r="AY46" i="12"/>
  <c r="AX46" i="12"/>
  <c r="AV46" i="12"/>
  <c r="AU46" i="12"/>
  <c r="AT46" i="12"/>
  <c r="AS46" i="12"/>
  <c r="AP46" i="12"/>
  <c r="AO46" i="12"/>
  <c r="AN46" i="12"/>
  <c r="AM46" i="12"/>
  <c r="AK46" i="12"/>
  <c r="AJ46" i="12"/>
  <c r="AI46" i="12"/>
  <c r="AH46" i="12"/>
  <c r="AE46" i="12"/>
  <c r="AD46" i="12"/>
  <c r="AC46" i="12"/>
  <c r="AB46" i="12"/>
  <c r="Z46" i="12"/>
  <c r="Y46" i="12"/>
  <c r="X46" i="12"/>
  <c r="W46" i="12"/>
  <c r="T46" i="12"/>
  <c r="S46" i="12"/>
  <c r="R46" i="12"/>
  <c r="Q46" i="12"/>
  <c r="O46" i="12"/>
  <c r="N46" i="12"/>
  <c r="M46" i="12"/>
  <c r="L46" i="12"/>
  <c r="I46" i="12"/>
  <c r="H46" i="12"/>
  <c r="G46" i="12"/>
  <c r="F46" i="12"/>
  <c r="CS45" i="12"/>
  <c r="CR45" i="12"/>
  <c r="CQ45" i="12"/>
  <c r="CP45" i="12"/>
  <c r="CN45" i="12"/>
  <c r="CM45" i="12"/>
  <c r="CL45" i="12"/>
  <c r="CK45" i="12"/>
  <c r="CH45" i="12"/>
  <c r="CG45" i="12"/>
  <c r="CF45" i="12"/>
  <c r="CE45" i="12"/>
  <c r="CC45" i="12"/>
  <c r="CB45" i="12"/>
  <c r="CA45" i="12"/>
  <c r="BZ45" i="12"/>
  <c r="BW45" i="12"/>
  <c r="BV45" i="12"/>
  <c r="BU45" i="12"/>
  <c r="BT45" i="12"/>
  <c r="BR45" i="12"/>
  <c r="BQ45" i="12"/>
  <c r="BP45" i="12"/>
  <c r="BO45" i="12"/>
  <c r="BL45" i="12"/>
  <c r="BK45" i="12"/>
  <c r="BJ45" i="12"/>
  <c r="BI45" i="12"/>
  <c r="BG45" i="12"/>
  <c r="BF45" i="12"/>
  <c r="BE45" i="12"/>
  <c r="BD45" i="12"/>
  <c r="BA45" i="12"/>
  <c r="AZ45" i="12"/>
  <c r="AY45" i="12"/>
  <c r="AX45" i="12"/>
  <c r="AV45" i="12"/>
  <c r="AU45" i="12"/>
  <c r="AT45" i="12"/>
  <c r="AS45" i="12"/>
  <c r="AP45" i="12"/>
  <c r="AO45" i="12"/>
  <c r="AN45" i="12"/>
  <c r="AM45" i="12"/>
  <c r="AK45" i="12"/>
  <c r="AJ45" i="12"/>
  <c r="AI45" i="12"/>
  <c r="AH45" i="12"/>
  <c r="AE45" i="12"/>
  <c r="AD45" i="12"/>
  <c r="AC45" i="12"/>
  <c r="AB45" i="12"/>
  <c r="Z45" i="12"/>
  <c r="Y45" i="12"/>
  <c r="X45" i="12"/>
  <c r="W45" i="12"/>
  <c r="T45" i="12"/>
  <c r="S45" i="12"/>
  <c r="R45" i="12"/>
  <c r="Q45" i="12"/>
  <c r="O45" i="12"/>
  <c r="N45" i="12"/>
  <c r="M45" i="12"/>
  <c r="L45" i="12"/>
  <c r="I45" i="12"/>
  <c r="H45" i="12"/>
  <c r="G45" i="12"/>
  <c r="F45" i="12"/>
  <c r="CS44" i="12"/>
  <c r="CR44" i="12"/>
  <c r="CQ44" i="12"/>
  <c r="CP44" i="12"/>
  <c r="CN44" i="12"/>
  <c r="CM44" i="12"/>
  <c r="CL44" i="12"/>
  <c r="CK44" i="12"/>
  <c r="CH44" i="12"/>
  <c r="CG44" i="12"/>
  <c r="CF44" i="12"/>
  <c r="CE44" i="12"/>
  <c r="CC44" i="12"/>
  <c r="CB44" i="12"/>
  <c r="CA44" i="12"/>
  <c r="BZ44" i="12"/>
  <c r="BW44" i="12"/>
  <c r="BV44" i="12"/>
  <c r="BU44" i="12"/>
  <c r="BT44" i="12"/>
  <c r="BR44" i="12"/>
  <c r="BQ44" i="12"/>
  <c r="BP44" i="12"/>
  <c r="BO44" i="12"/>
  <c r="BL44" i="12"/>
  <c r="BK44" i="12"/>
  <c r="BJ44" i="12"/>
  <c r="BI44" i="12"/>
  <c r="BG44" i="12"/>
  <c r="BF44" i="12"/>
  <c r="BE44" i="12"/>
  <c r="BD44" i="12"/>
  <c r="BA44" i="12"/>
  <c r="AZ44" i="12"/>
  <c r="AY44" i="12"/>
  <c r="AX44" i="12"/>
  <c r="AV44" i="12"/>
  <c r="AU44" i="12"/>
  <c r="AT44" i="12"/>
  <c r="AS44" i="12"/>
  <c r="AP44" i="12"/>
  <c r="AO44" i="12"/>
  <c r="AN44" i="12"/>
  <c r="AM44" i="12"/>
  <c r="AK44" i="12"/>
  <c r="AJ44" i="12"/>
  <c r="AI44" i="12"/>
  <c r="AH44" i="12"/>
  <c r="AE44" i="12"/>
  <c r="AD44" i="12"/>
  <c r="AC44" i="12"/>
  <c r="AB44" i="12"/>
  <c r="Z44" i="12"/>
  <c r="Y44" i="12"/>
  <c r="X44" i="12"/>
  <c r="W44" i="12"/>
  <c r="T44" i="12"/>
  <c r="S44" i="12"/>
  <c r="R44" i="12"/>
  <c r="Q44" i="12"/>
  <c r="O44" i="12"/>
  <c r="N44" i="12"/>
  <c r="M44" i="12"/>
  <c r="L44" i="12"/>
  <c r="I44" i="12"/>
  <c r="H44" i="12"/>
  <c r="G44" i="12"/>
  <c r="F44" i="12"/>
  <c r="CS43" i="12"/>
  <c r="CR43" i="12"/>
  <c r="CQ43" i="12"/>
  <c r="CP43" i="12"/>
  <c r="CN43" i="12"/>
  <c r="CM43" i="12"/>
  <c r="CL43" i="12"/>
  <c r="CK43" i="12"/>
  <c r="CH43" i="12"/>
  <c r="CG43" i="12"/>
  <c r="CF43" i="12"/>
  <c r="CE43" i="12"/>
  <c r="CC43" i="12"/>
  <c r="CB43" i="12"/>
  <c r="CA43" i="12"/>
  <c r="BZ43" i="12"/>
  <c r="BW43" i="12"/>
  <c r="BV43" i="12"/>
  <c r="BU43" i="12"/>
  <c r="BT43" i="12"/>
  <c r="BR43" i="12"/>
  <c r="BQ43" i="12"/>
  <c r="BP43" i="12"/>
  <c r="BO43" i="12"/>
  <c r="BL43" i="12"/>
  <c r="BK43" i="12"/>
  <c r="BJ43" i="12"/>
  <c r="BI43" i="12"/>
  <c r="BG43" i="12"/>
  <c r="BF43" i="12"/>
  <c r="BE43" i="12"/>
  <c r="BD43" i="12"/>
  <c r="BA43" i="12"/>
  <c r="AZ43" i="12"/>
  <c r="AY43" i="12"/>
  <c r="AX43" i="12"/>
  <c r="AV43" i="12"/>
  <c r="AU43" i="12"/>
  <c r="AT43" i="12"/>
  <c r="AS43" i="12"/>
  <c r="AP43" i="12"/>
  <c r="AO43" i="12"/>
  <c r="AN43" i="12"/>
  <c r="AM43" i="12"/>
  <c r="AK43" i="12"/>
  <c r="AJ43" i="12"/>
  <c r="AI43" i="12"/>
  <c r="AH43" i="12"/>
  <c r="AE43" i="12"/>
  <c r="AD43" i="12"/>
  <c r="AC43" i="12"/>
  <c r="AB43" i="12"/>
  <c r="Z43" i="12"/>
  <c r="Y43" i="12"/>
  <c r="X43" i="12"/>
  <c r="W43" i="12"/>
  <c r="T43" i="12"/>
  <c r="S43" i="12"/>
  <c r="R43" i="12"/>
  <c r="Q43" i="12"/>
  <c r="O43" i="12"/>
  <c r="N43" i="12"/>
  <c r="M43" i="12"/>
  <c r="L43" i="12"/>
  <c r="I43" i="12"/>
  <c r="H43" i="12"/>
  <c r="G43" i="12"/>
  <c r="F43" i="12"/>
  <c r="CS42" i="12"/>
  <c r="CR42" i="12"/>
  <c r="CQ42" i="12"/>
  <c r="CP42" i="12"/>
  <c r="CN42" i="12"/>
  <c r="CM42" i="12"/>
  <c r="CL42" i="12"/>
  <c r="CK42" i="12"/>
  <c r="CH42" i="12"/>
  <c r="CG42" i="12"/>
  <c r="CF42" i="12"/>
  <c r="CE42" i="12"/>
  <c r="CC42" i="12"/>
  <c r="CB42" i="12"/>
  <c r="CA42" i="12"/>
  <c r="BZ42" i="12"/>
  <c r="BW42" i="12"/>
  <c r="BV42" i="12"/>
  <c r="BU42" i="12"/>
  <c r="BT42" i="12"/>
  <c r="BR42" i="12"/>
  <c r="BQ42" i="12"/>
  <c r="BP42" i="12"/>
  <c r="BO42" i="12"/>
  <c r="BL42" i="12"/>
  <c r="BK42" i="12"/>
  <c r="BJ42" i="12"/>
  <c r="BI42" i="12"/>
  <c r="BG42" i="12"/>
  <c r="BF42" i="12"/>
  <c r="BE42" i="12"/>
  <c r="BD42" i="12"/>
  <c r="BA42" i="12"/>
  <c r="AZ42" i="12"/>
  <c r="AY42" i="12"/>
  <c r="AX42" i="12"/>
  <c r="AV42" i="12"/>
  <c r="AU42" i="12"/>
  <c r="AT42" i="12"/>
  <c r="AS42" i="12"/>
  <c r="AP42" i="12"/>
  <c r="AO42" i="12"/>
  <c r="AN42" i="12"/>
  <c r="AM42" i="12"/>
  <c r="AK42" i="12"/>
  <c r="AJ42" i="12"/>
  <c r="AI42" i="12"/>
  <c r="AH42" i="12"/>
  <c r="AE42" i="12"/>
  <c r="AD42" i="12"/>
  <c r="AC42" i="12"/>
  <c r="AB42" i="12"/>
  <c r="Z42" i="12"/>
  <c r="Y42" i="12"/>
  <c r="X42" i="12"/>
  <c r="W42" i="12"/>
  <c r="T42" i="12"/>
  <c r="S42" i="12"/>
  <c r="R42" i="12"/>
  <c r="Q42" i="12"/>
  <c r="O42" i="12"/>
  <c r="N42" i="12"/>
  <c r="M42" i="12"/>
  <c r="L42" i="12"/>
  <c r="I42" i="12"/>
  <c r="H42" i="12"/>
  <c r="G42" i="12"/>
  <c r="F42" i="12"/>
  <c r="CS41" i="12"/>
  <c r="CR41" i="12"/>
  <c r="CQ41" i="12"/>
  <c r="CP41" i="12"/>
  <c r="CN41" i="12"/>
  <c r="CM41" i="12"/>
  <c r="CL41" i="12"/>
  <c r="CK41" i="12"/>
  <c r="CH41" i="12"/>
  <c r="CG41" i="12"/>
  <c r="CF41" i="12"/>
  <c r="CE41" i="12"/>
  <c r="CC41" i="12"/>
  <c r="CB41" i="12"/>
  <c r="CA41" i="12"/>
  <c r="BZ41" i="12"/>
  <c r="BW41" i="12"/>
  <c r="BV41" i="12"/>
  <c r="BU41" i="12"/>
  <c r="BT41" i="12"/>
  <c r="BR41" i="12"/>
  <c r="BQ41" i="12"/>
  <c r="BP41" i="12"/>
  <c r="BO41" i="12"/>
  <c r="BL41" i="12"/>
  <c r="BK41" i="12"/>
  <c r="BJ41" i="12"/>
  <c r="BI41" i="12"/>
  <c r="BG41" i="12"/>
  <c r="BF41" i="12"/>
  <c r="BE41" i="12"/>
  <c r="BD41" i="12"/>
  <c r="BA41" i="12"/>
  <c r="AZ41" i="12"/>
  <c r="AY41" i="12"/>
  <c r="AX41" i="12"/>
  <c r="AV41" i="12"/>
  <c r="AU41" i="12"/>
  <c r="AT41" i="12"/>
  <c r="AS41" i="12"/>
  <c r="AP41" i="12"/>
  <c r="AO41" i="12"/>
  <c r="AN41" i="12"/>
  <c r="AM41" i="12"/>
  <c r="AK41" i="12"/>
  <c r="AJ41" i="12"/>
  <c r="AI41" i="12"/>
  <c r="AH41" i="12"/>
  <c r="AE41" i="12"/>
  <c r="AD41" i="12"/>
  <c r="AC41" i="12"/>
  <c r="AB41" i="12"/>
  <c r="Z41" i="12"/>
  <c r="Y41" i="12"/>
  <c r="X41" i="12"/>
  <c r="W41" i="12"/>
  <c r="T41" i="12"/>
  <c r="S41" i="12"/>
  <c r="R41" i="12"/>
  <c r="Q41" i="12"/>
  <c r="O41" i="12"/>
  <c r="N41" i="12"/>
  <c r="M41" i="12"/>
  <c r="L41" i="12"/>
  <c r="I41" i="12"/>
  <c r="H41" i="12"/>
  <c r="G41" i="12"/>
  <c r="F41" i="12"/>
  <c r="CS40" i="12"/>
  <c r="CR40" i="12"/>
  <c r="CQ40" i="12"/>
  <c r="CP40" i="12"/>
  <c r="CN40" i="12"/>
  <c r="CM40" i="12"/>
  <c r="CL40" i="12"/>
  <c r="CK40" i="12"/>
  <c r="CH40" i="12"/>
  <c r="CG40" i="12"/>
  <c r="CF40" i="12"/>
  <c r="CE40" i="12"/>
  <c r="CC40" i="12"/>
  <c r="CB40" i="12"/>
  <c r="CA40" i="12"/>
  <c r="BZ40" i="12"/>
  <c r="BW40" i="12"/>
  <c r="BV40" i="12"/>
  <c r="BU40" i="12"/>
  <c r="BT40" i="12"/>
  <c r="BR40" i="12"/>
  <c r="BQ40" i="12"/>
  <c r="BP40" i="12"/>
  <c r="BO40" i="12"/>
  <c r="BL40" i="12"/>
  <c r="BK40" i="12"/>
  <c r="BJ40" i="12"/>
  <c r="BI40" i="12"/>
  <c r="BG40" i="12"/>
  <c r="BF40" i="12"/>
  <c r="BE40" i="12"/>
  <c r="BD40" i="12"/>
  <c r="BA40" i="12"/>
  <c r="AZ40" i="12"/>
  <c r="AY40" i="12"/>
  <c r="AX40" i="12"/>
  <c r="AV40" i="12"/>
  <c r="AU40" i="12"/>
  <c r="AT40" i="12"/>
  <c r="AS40" i="12"/>
  <c r="AP40" i="12"/>
  <c r="AO40" i="12"/>
  <c r="AN40" i="12"/>
  <c r="AM40" i="12"/>
  <c r="AK40" i="12"/>
  <c r="AJ40" i="12"/>
  <c r="AI40" i="12"/>
  <c r="AH40" i="12"/>
  <c r="AE40" i="12"/>
  <c r="AD40" i="12"/>
  <c r="AC40" i="12"/>
  <c r="AB40" i="12"/>
  <c r="Z40" i="12"/>
  <c r="Y40" i="12"/>
  <c r="X40" i="12"/>
  <c r="W40" i="12"/>
  <c r="T40" i="12"/>
  <c r="S40" i="12"/>
  <c r="R40" i="12"/>
  <c r="Q40" i="12"/>
  <c r="O40" i="12"/>
  <c r="N40" i="12"/>
  <c r="M40" i="12"/>
  <c r="L40" i="12"/>
  <c r="I40" i="12"/>
  <c r="H40" i="12"/>
  <c r="G40" i="12"/>
  <c r="F40" i="12"/>
  <c r="CS39" i="12"/>
  <c r="CR39" i="12"/>
  <c r="CQ39" i="12"/>
  <c r="CP39" i="12"/>
  <c r="CN39" i="12"/>
  <c r="CM39" i="12"/>
  <c r="CL39" i="12"/>
  <c r="CK39" i="12"/>
  <c r="CH39" i="12"/>
  <c r="CG39" i="12"/>
  <c r="CF39" i="12"/>
  <c r="CE39" i="12"/>
  <c r="CC39" i="12"/>
  <c r="CB39" i="12"/>
  <c r="CA39" i="12"/>
  <c r="BZ39" i="12"/>
  <c r="BW39" i="12"/>
  <c r="BV39" i="12"/>
  <c r="BU39" i="12"/>
  <c r="BT39" i="12"/>
  <c r="BR39" i="12"/>
  <c r="BQ39" i="12"/>
  <c r="BP39" i="12"/>
  <c r="BO39" i="12"/>
  <c r="BL39" i="12"/>
  <c r="BK39" i="12"/>
  <c r="BJ39" i="12"/>
  <c r="BI39" i="12"/>
  <c r="BG39" i="12"/>
  <c r="BF39" i="12"/>
  <c r="BE39" i="12"/>
  <c r="BD39" i="12"/>
  <c r="BA39" i="12"/>
  <c r="AZ39" i="12"/>
  <c r="AY39" i="12"/>
  <c r="AX39" i="12"/>
  <c r="AV39" i="12"/>
  <c r="AU39" i="12"/>
  <c r="AT39" i="12"/>
  <c r="AS39" i="12"/>
  <c r="AP39" i="12"/>
  <c r="AO39" i="12"/>
  <c r="AN39" i="12"/>
  <c r="AM39" i="12"/>
  <c r="AK39" i="12"/>
  <c r="AJ39" i="12"/>
  <c r="AI39" i="12"/>
  <c r="AH39" i="12"/>
  <c r="AE39" i="12"/>
  <c r="AD39" i="12"/>
  <c r="AC39" i="12"/>
  <c r="AB39" i="12"/>
  <c r="Z39" i="12"/>
  <c r="Y39" i="12"/>
  <c r="X39" i="12"/>
  <c r="W39" i="12"/>
  <c r="T39" i="12"/>
  <c r="S39" i="12"/>
  <c r="R39" i="12"/>
  <c r="Q39" i="12"/>
  <c r="O39" i="12"/>
  <c r="N39" i="12"/>
  <c r="M39" i="12"/>
  <c r="L39" i="12"/>
  <c r="I39" i="12"/>
  <c r="H39" i="12"/>
  <c r="G39" i="12"/>
  <c r="F39" i="12"/>
  <c r="CS38" i="12"/>
  <c r="CR38" i="12"/>
  <c r="CQ38" i="12"/>
  <c r="CP38" i="12"/>
  <c r="CN38" i="12"/>
  <c r="CM38" i="12"/>
  <c r="CL38" i="12"/>
  <c r="CK38" i="12"/>
  <c r="CH38" i="12"/>
  <c r="CG38" i="12"/>
  <c r="CF38" i="12"/>
  <c r="CE38" i="12"/>
  <c r="CC38" i="12"/>
  <c r="CB38" i="12"/>
  <c r="CA38" i="12"/>
  <c r="BZ38" i="12"/>
  <c r="BW38" i="12"/>
  <c r="BV38" i="12"/>
  <c r="BU38" i="12"/>
  <c r="BT38" i="12"/>
  <c r="BR38" i="12"/>
  <c r="BQ38" i="12"/>
  <c r="BP38" i="12"/>
  <c r="BO38" i="12"/>
  <c r="BL38" i="12"/>
  <c r="BK38" i="12"/>
  <c r="BJ38" i="12"/>
  <c r="BI38" i="12"/>
  <c r="BG38" i="12"/>
  <c r="BF38" i="12"/>
  <c r="BE38" i="12"/>
  <c r="BD38" i="12"/>
  <c r="BA38" i="12"/>
  <c r="AZ38" i="12"/>
  <c r="AY38" i="12"/>
  <c r="AX38" i="12"/>
  <c r="AV38" i="12"/>
  <c r="AU38" i="12"/>
  <c r="AT38" i="12"/>
  <c r="AS38" i="12"/>
  <c r="AP38" i="12"/>
  <c r="AO38" i="12"/>
  <c r="AN38" i="12"/>
  <c r="AM38" i="12"/>
  <c r="AK38" i="12"/>
  <c r="AJ38" i="12"/>
  <c r="AI38" i="12"/>
  <c r="AH38" i="12"/>
  <c r="AE38" i="12"/>
  <c r="AD38" i="12"/>
  <c r="AC38" i="12"/>
  <c r="AB38" i="12"/>
  <c r="Z38" i="12"/>
  <c r="Y38" i="12"/>
  <c r="X38" i="12"/>
  <c r="W38" i="12"/>
  <c r="T38" i="12"/>
  <c r="S38" i="12"/>
  <c r="R38" i="12"/>
  <c r="Q38" i="12"/>
  <c r="O38" i="12"/>
  <c r="N38" i="12"/>
  <c r="M38" i="12"/>
  <c r="L38" i="12"/>
  <c r="I38" i="12"/>
  <c r="H38" i="12"/>
  <c r="G38" i="12"/>
  <c r="F38" i="12"/>
  <c r="CS37" i="12"/>
  <c r="CR37" i="12"/>
  <c r="CQ37" i="12"/>
  <c r="CP37" i="12"/>
  <c r="CN37" i="12"/>
  <c r="CM37" i="12"/>
  <c r="CL37" i="12"/>
  <c r="CK37" i="12"/>
  <c r="CH37" i="12"/>
  <c r="CG37" i="12"/>
  <c r="CF37" i="12"/>
  <c r="CE37" i="12"/>
  <c r="CC37" i="12"/>
  <c r="CB37" i="12"/>
  <c r="CA37" i="12"/>
  <c r="BZ37" i="12"/>
  <c r="BW37" i="12"/>
  <c r="BV37" i="12"/>
  <c r="BU37" i="12"/>
  <c r="BT37" i="12"/>
  <c r="BR37" i="12"/>
  <c r="BQ37" i="12"/>
  <c r="BP37" i="12"/>
  <c r="BO37" i="12"/>
  <c r="BL37" i="12"/>
  <c r="BK37" i="12"/>
  <c r="BJ37" i="12"/>
  <c r="BI37" i="12"/>
  <c r="BG37" i="12"/>
  <c r="BF37" i="12"/>
  <c r="BE37" i="12"/>
  <c r="BD37" i="12"/>
  <c r="BA37" i="12"/>
  <c r="AZ37" i="12"/>
  <c r="AY37" i="12"/>
  <c r="AX37" i="12"/>
  <c r="AV37" i="12"/>
  <c r="AU37" i="12"/>
  <c r="AT37" i="12"/>
  <c r="AS37" i="12"/>
  <c r="AP37" i="12"/>
  <c r="AO37" i="12"/>
  <c r="AN37" i="12"/>
  <c r="AM37" i="12"/>
  <c r="AK37" i="12"/>
  <c r="AJ37" i="12"/>
  <c r="AI37" i="12"/>
  <c r="AH37" i="12"/>
  <c r="AE37" i="12"/>
  <c r="AD37" i="12"/>
  <c r="AC37" i="12"/>
  <c r="AB37" i="12"/>
  <c r="Z37" i="12"/>
  <c r="Y37" i="12"/>
  <c r="X37" i="12"/>
  <c r="W37" i="12"/>
  <c r="T37" i="12"/>
  <c r="S37" i="12"/>
  <c r="R37" i="12"/>
  <c r="Q37" i="12"/>
  <c r="O37" i="12"/>
  <c r="N37" i="12"/>
  <c r="M37" i="12"/>
  <c r="L37" i="12"/>
  <c r="I37" i="12"/>
  <c r="H37" i="12"/>
  <c r="G37" i="12"/>
  <c r="F37" i="12"/>
  <c r="CS32" i="12"/>
  <c r="CR32" i="12"/>
  <c r="CQ32" i="12"/>
  <c r="CP32" i="12"/>
  <c r="CN32" i="12"/>
  <c r="CM32" i="12"/>
  <c r="CL32" i="12"/>
  <c r="CK32" i="12"/>
  <c r="CH32" i="12"/>
  <c r="CG32" i="12"/>
  <c r="CF32" i="12"/>
  <c r="CE32" i="12"/>
  <c r="CC32" i="12"/>
  <c r="CB32" i="12"/>
  <c r="CA32" i="12"/>
  <c r="BZ32" i="12"/>
  <c r="BW32" i="12"/>
  <c r="BV32" i="12"/>
  <c r="BU32" i="12"/>
  <c r="BT32" i="12"/>
  <c r="BR32" i="12"/>
  <c r="BQ32" i="12"/>
  <c r="BP32" i="12"/>
  <c r="BO32" i="12"/>
  <c r="BL32" i="12"/>
  <c r="BK32" i="12"/>
  <c r="BJ32" i="12"/>
  <c r="BI32" i="12"/>
  <c r="BG32" i="12"/>
  <c r="BF32" i="12"/>
  <c r="BE32" i="12"/>
  <c r="BD32" i="12"/>
  <c r="BA32" i="12"/>
  <c r="AZ32" i="12"/>
  <c r="AY32" i="12"/>
  <c r="AX32" i="12"/>
  <c r="AV32" i="12"/>
  <c r="AU32" i="12"/>
  <c r="AT32" i="12"/>
  <c r="AS32" i="12"/>
  <c r="AP32" i="12"/>
  <c r="AO32" i="12"/>
  <c r="AN32" i="12"/>
  <c r="AM32" i="12"/>
  <c r="AK32" i="12"/>
  <c r="AJ32" i="12"/>
  <c r="AI32" i="12"/>
  <c r="AH32" i="12"/>
  <c r="AE32" i="12"/>
  <c r="AD32" i="12"/>
  <c r="AC32" i="12"/>
  <c r="AB32" i="12"/>
  <c r="Z32" i="12"/>
  <c r="Y32" i="12"/>
  <c r="X32" i="12"/>
  <c r="W32" i="12"/>
  <c r="T32" i="12"/>
  <c r="S32" i="12"/>
  <c r="R32" i="12"/>
  <c r="Q32" i="12"/>
  <c r="O32" i="12"/>
  <c r="N32" i="12"/>
  <c r="M32" i="12"/>
  <c r="L32" i="12"/>
  <c r="I32" i="12"/>
  <c r="H32" i="12"/>
  <c r="G32" i="12"/>
  <c r="F32" i="12"/>
  <c r="CS31" i="12"/>
  <c r="CR31" i="12"/>
  <c r="CQ31" i="12"/>
  <c r="CP31" i="12"/>
  <c r="CN31" i="12"/>
  <c r="CM31" i="12"/>
  <c r="CL31" i="12"/>
  <c r="CK31" i="12"/>
  <c r="CH31" i="12"/>
  <c r="CG31" i="12"/>
  <c r="CF31" i="12"/>
  <c r="CE31" i="12"/>
  <c r="CC31" i="12"/>
  <c r="CB31" i="12"/>
  <c r="CA31" i="12"/>
  <c r="BZ31" i="12"/>
  <c r="BW31" i="12"/>
  <c r="BV31" i="12"/>
  <c r="BU31" i="12"/>
  <c r="BT31" i="12"/>
  <c r="BR31" i="12"/>
  <c r="BQ31" i="12"/>
  <c r="BP31" i="12"/>
  <c r="BO31" i="12"/>
  <c r="BL31" i="12"/>
  <c r="BK31" i="12"/>
  <c r="BJ31" i="12"/>
  <c r="BI31" i="12"/>
  <c r="BG31" i="12"/>
  <c r="BF31" i="12"/>
  <c r="BE31" i="12"/>
  <c r="BD31" i="12"/>
  <c r="BA31" i="12"/>
  <c r="AZ31" i="12"/>
  <c r="AY31" i="12"/>
  <c r="AX31" i="12"/>
  <c r="AV31" i="12"/>
  <c r="AU31" i="12"/>
  <c r="AT31" i="12"/>
  <c r="AS31" i="12"/>
  <c r="AP31" i="12"/>
  <c r="AO31" i="12"/>
  <c r="AN31" i="12"/>
  <c r="AM31" i="12"/>
  <c r="AK31" i="12"/>
  <c r="AJ31" i="12"/>
  <c r="AI31" i="12"/>
  <c r="AH31" i="12"/>
  <c r="AE31" i="12"/>
  <c r="AD31" i="12"/>
  <c r="AC31" i="12"/>
  <c r="AB31" i="12"/>
  <c r="Z31" i="12"/>
  <c r="Y31" i="12"/>
  <c r="X31" i="12"/>
  <c r="W31" i="12"/>
  <c r="T31" i="12"/>
  <c r="S31" i="12"/>
  <c r="R31" i="12"/>
  <c r="Q31" i="12"/>
  <c r="O31" i="12"/>
  <c r="N31" i="12"/>
  <c r="M31" i="12"/>
  <c r="L31" i="12"/>
  <c r="I31" i="12"/>
  <c r="H31" i="12"/>
  <c r="G31" i="12"/>
  <c r="F31" i="12"/>
  <c r="CS30" i="12"/>
  <c r="CR30" i="12"/>
  <c r="CQ30" i="12"/>
  <c r="CP30" i="12"/>
  <c r="CN30" i="12"/>
  <c r="CM30" i="12"/>
  <c r="CL30" i="12"/>
  <c r="CK30" i="12"/>
  <c r="CH30" i="12"/>
  <c r="CG30" i="12"/>
  <c r="CF30" i="12"/>
  <c r="CE30" i="12"/>
  <c r="CC30" i="12"/>
  <c r="CB30" i="12"/>
  <c r="CA30" i="12"/>
  <c r="BZ30" i="12"/>
  <c r="BW30" i="12"/>
  <c r="BV30" i="12"/>
  <c r="BU30" i="12"/>
  <c r="BT30" i="12"/>
  <c r="BR30" i="12"/>
  <c r="BQ30" i="12"/>
  <c r="BP30" i="12"/>
  <c r="BO30" i="12"/>
  <c r="BL30" i="12"/>
  <c r="BK30" i="12"/>
  <c r="BJ30" i="12"/>
  <c r="BI30" i="12"/>
  <c r="BG30" i="12"/>
  <c r="BF30" i="12"/>
  <c r="BE30" i="12"/>
  <c r="BD30" i="12"/>
  <c r="BA30" i="12"/>
  <c r="AZ30" i="12"/>
  <c r="AY30" i="12"/>
  <c r="AX30" i="12"/>
  <c r="AV30" i="12"/>
  <c r="AU30" i="12"/>
  <c r="AT30" i="12"/>
  <c r="AS30" i="12"/>
  <c r="AP30" i="12"/>
  <c r="AO30" i="12"/>
  <c r="AN30" i="12"/>
  <c r="AM30" i="12"/>
  <c r="AK30" i="12"/>
  <c r="AJ30" i="12"/>
  <c r="AI30" i="12"/>
  <c r="AH30" i="12"/>
  <c r="AE30" i="12"/>
  <c r="AD30" i="12"/>
  <c r="AC30" i="12"/>
  <c r="AB30" i="12"/>
  <c r="Z30" i="12"/>
  <c r="Y30" i="12"/>
  <c r="X30" i="12"/>
  <c r="W30" i="12"/>
  <c r="T30" i="12"/>
  <c r="S30" i="12"/>
  <c r="R30" i="12"/>
  <c r="Q30" i="12"/>
  <c r="O30" i="12"/>
  <c r="N30" i="12"/>
  <c r="M30" i="12"/>
  <c r="L30" i="12"/>
  <c r="I30" i="12"/>
  <c r="H30" i="12"/>
  <c r="G30" i="12"/>
  <c r="F30" i="12"/>
  <c r="CS29" i="12"/>
  <c r="CR29" i="12"/>
  <c r="CQ29" i="12"/>
  <c r="CP29" i="12"/>
  <c r="CN29" i="12"/>
  <c r="CM29" i="12"/>
  <c r="CL29" i="12"/>
  <c r="CK29" i="12"/>
  <c r="CH29" i="12"/>
  <c r="CG29" i="12"/>
  <c r="CF29" i="12"/>
  <c r="CE29" i="12"/>
  <c r="CC29" i="12"/>
  <c r="CB29" i="12"/>
  <c r="CA29" i="12"/>
  <c r="BZ29" i="12"/>
  <c r="BW29" i="12"/>
  <c r="BV29" i="12"/>
  <c r="BU29" i="12"/>
  <c r="BT29" i="12"/>
  <c r="BR29" i="12"/>
  <c r="BQ29" i="12"/>
  <c r="BP29" i="12"/>
  <c r="BO29" i="12"/>
  <c r="BL29" i="12"/>
  <c r="BK29" i="12"/>
  <c r="BJ29" i="12"/>
  <c r="BI29" i="12"/>
  <c r="BG29" i="12"/>
  <c r="BF29" i="12"/>
  <c r="BE29" i="12"/>
  <c r="BD29" i="12"/>
  <c r="BA29" i="12"/>
  <c r="AZ29" i="12"/>
  <c r="AY29" i="12"/>
  <c r="AX29" i="12"/>
  <c r="AV29" i="12"/>
  <c r="AU29" i="12"/>
  <c r="AT29" i="12"/>
  <c r="AS29" i="12"/>
  <c r="AP29" i="12"/>
  <c r="AO29" i="12"/>
  <c r="AN29" i="12"/>
  <c r="AM29" i="12"/>
  <c r="AK29" i="12"/>
  <c r="AJ29" i="12"/>
  <c r="AI29" i="12"/>
  <c r="AH29" i="12"/>
  <c r="AE29" i="12"/>
  <c r="AD29" i="12"/>
  <c r="AC29" i="12"/>
  <c r="AB29" i="12"/>
  <c r="Z29" i="12"/>
  <c r="Y29" i="12"/>
  <c r="X29" i="12"/>
  <c r="W29" i="12"/>
  <c r="T29" i="12"/>
  <c r="S29" i="12"/>
  <c r="R29" i="12"/>
  <c r="Q29" i="12"/>
  <c r="O29" i="12"/>
  <c r="N29" i="12"/>
  <c r="M29" i="12"/>
  <c r="L29" i="12"/>
  <c r="I29" i="12"/>
  <c r="H29" i="12"/>
  <c r="G29" i="12"/>
  <c r="F29" i="12"/>
  <c r="CS28" i="12"/>
  <c r="CR28" i="12"/>
  <c r="CQ28" i="12"/>
  <c r="CP28" i="12"/>
  <c r="CN28" i="12"/>
  <c r="CM28" i="12"/>
  <c r="CL28" i="12"/>
  <c r="CK28" i="12"/>
  <c r="CH28" i="12"/>
  <c r="CG28" i="12"/>
  <c r="CF28" i="12"/>
  <c r="CE28" i="12"/>
  <c r="CC28" i="12"/>
  <c r="CB28" i="12"/>
  <c r="CA28" i="12"/>
  <c r="BZ28" i="12"/>
  <c r="BW28" i="12"/>
  <c r="BV28" i="12"/>
  <c r="BU28" i="12"/>
  <c r="BT28" i="12"/>
  <c r="BR28" i="12"/>
  <c r="BQ28" i="12"/>
  <c r="BP28" i="12"/>
  <c r="BO28" i="12"/>
  <c r="BL28" i="12"/>
  <c r="BK28" i="12"/>
  <c r="BJ28" i="12"/>
  <c r="BI28" i="12"/>
  <c r="BG28" i="12"/>
  <c r="BF28" i="12"/>
  <c r="BE28" i="12"/>
  <c r="BD28" i="12"/>
  <c r="BA28" i="12"/>
  <c r="AZ28" i="12"/>
  <c r="AY28" i="12"/>
  <c r="AX28" i="12"/>
  <c r="AV28" i="12"/>
  <c r="AU28" i="12"/>
  <c r="AT28" i="12"/>
  <c r="AS28" i="12"/>
  <c r="AP28" i="12"/>
  <c r="AO28" i="12"/>
  <c r="AN28" i="12"/>
  <c r="AM28" i="12"/>
  <c r="AK28" i="12"/>
  <c r="AJ28" i="12"/>
  <c r="AI28" i="12"/>
  <c r="AH28" i="12"/>
  <c r="AE28" i="12"/>
  <c r="AD28" i="12"/>
  <c r="AC28" i="12"/>
  <c r="AB28" i="12"/>
  <c r="Z28" i="12"/>
  <c r="Y28" i="12"/>
  <c r="X28" i="12"/>
  <c r="W28" i="12"/>
  <c r="T28" i="12"/>
  <c r="S28" i="12"/>
  <c r="R28" i="12"/>
  <c r="Q28" i="12"/>
  <c r="O28" i="12"/>
  <c r="N28" i="12"/>
  <c r="M28" i="12"/>
  <c r="L28" i="12"/>
  <c r="I28" i="12"/>
  <c r="H28" i="12"/>
  <c r="G28" i="12"/>
  <c r="F28" i="12"/>
  <c r="CS27" i="12"/>
  <c r="CR27" i="12"/>
  <c r="CQ27" i="12"/>
  <c r="CP27" i="12"/>
  <c r="CN27" i="12"/>
  <c r="CM27" i="12"/>
  <c r="CL27" i="12"/>
  <c r="CK27" i="12"/>
  <c r="CH27" i="12"/>
  <c r="CG27" i="12"/>
  <c r="CF27" i="12"/>
  <c r="CE27" i="12"/>
  <c r="CC27" i="12"/>
  <c r="CB27" i="12"/>
  <c r="CA27" i="12"/>
  <c r="BZ27" i="12"/>
  <c r="BW27" i="12"/>
  <c r="BV27" i="12"/>
  <c r="BU27" i="12"/>
  <c r="BT27" i="12"/>
  <c r="BR27" i="12"/>
  <c r="BQ27" i="12"/>
  <c r="BP27" i="12"/>
  <c r="BO27" i="12"/>
  <c r="BL27" i="12"/>
  <c r="BK27" i="12"/>
  <c r="BJ27" i="12"/>
  <c r="BI27" i="12"/>
  <c r="BG27" i="12"/>
  <c r="BF27" i="12"/>
  <c r="BE27" i="12"/>
  <c r="BD27" i="12"/>
  <c r="BA27" i="12"/>
  <c r="AZ27" i="12"/>
  <c r="AY27" i="12"/>
  <c r="AX27" i="12"/>
  <c r="AV27" i="12"/>
  <c r="AU27" i="12"/>
  <c r="AT27" i="12"/>
  <c r="AS27" i="12"/>
  <c r="AP27" i="12"/>
  <c r="AO27" i="12"/>
  <c r="AN27" i="12"/>
  <c r="AM27" i="12"/>
  <c r="AK27" i="12"/>
  <c r="AJ27" i="12"/>
  <c r="AI27" i="12"/>
  <c r="AH27" i="12"/>
  <c r="AE27" i="12"/>
  <c r="AD27" i="12"/>
  <c r="AC27" i="12"/>
  <c r="AB27" i="12"/>
  <c r="Z27" i="12"/>
  <c r="Y27" i="12"/>
  <c r="X27" i="12"/>
  <c r="W27" i="12"/>
  <c r="T27" i="12"/>
  <c r="S27" i="12"/>
  <c r="R27" i="12"/>
  <c r="Q27" i="12"/>
  <c r="O27" i="12"/>
  <c r="N27" i="12"/>
  <c r="M27" i="12"/>
  <c r="L27" i="12"/>
  <c r="I27" i="12"/>
  <c r="H27" i="12"/>
  <c r="G27" i="12"/>
  <c r="F27" i="12"/>
  <c r="CS26" i="12"/>
  <c r="CR26" i="12"/>
  <c r="CQ26" i="12"/>
  <c r="CP26" i="12"/>
  <c r="CN26" i="12"/>
  <c r="CM26" i="12"/>
  <c r="CL26" i="12"/>
  <c r="CK26" i="12"/>
  <c r="CH26" i="12"/>
  <c r="CG26" i="12"/>
  <c r="CF26" i="12"/>
  <c r="CE26" i="12"/>
  <c r="CC26" i="12"/>
  <c r="CB26" i="12"/>
  <c r="CA26" i="12"/>
  <c r="BZ26" i="12"/>
  <c r="BW26" i="12"/>
  <c r="BV26" i="12"/>
  <c r="BU26" i="12"/>
  <c r="BT26" i="12"/>
  <c r="BR26" i="12"/>
  <c r="BQ26" i="12"/>
  <c r="BP26" i="12"/>
  <c r="BO26" i="12"/>
  <c r="BL26" i="12"/>
  <c r="BK26" i="12"/>
  <c r="BJ26" i="12"/>
  <c r="BI26" i="12"/>
  <c r="BG26" i="12"/>
  <c r="BF26" i="12"/>
  <c r="BE26" i="12"/>
  <c r="BD26" i="12"/>
  <c r="BA26" i="12"/>
  <c r="AZ26" i="12"/>
  <c r="AY26" i="12"/>
  <c r="AX26" i="12"/>
  <c r="AV26" i="12"/>
  <c r="AU26" i="12"/>
  <c r="AT26" i="12"/>
  <c r="AS26" i="12"/>
  <c r="AP26" i="12"/>
  <c r="AO26" i="12"/>
  <c r="AN26" i="12"/>
  <c r="AM26" i="12"/>
  <c r="AK26" i="12"/>
  <c r="AJ26" i="12"/>
  <c r="AI26" i="12"/>
  <c r="AH26" i="12"/>
  <c r="AE26" i="12"/>
  <c r="AD26" i="12"/>
  <c r="AC26" i="12"/>
  <c r="AB26" i="12"/>
  <c r="Z26" i="12"/>
  <c r="Y26" i="12"/>
  <c r="X26" i="12"/>
  <c r="W26" i="12"/>
  <c r="T26" i="12"/>
  <c r="S26" i="12"/>
  <c r="R26" i="12"/>
  <c r="Q26" i="12"/>
  <c r="O26" i="12"/>
  <c r="N26" i="12"/>
  <c r="M26" i="12"/>
  <c r="L26" i="12"/>
  <c r="I26" i="12"/>
  <c r="H26" i="12"/>
  <c r="G26" i="12"/>
  <c r="F26" i="12"/>
  <c r="CS25" i="12"/>
  <c r="CR25" i="12"/>
  <c r="CQ25" i="12"/>
  <c r="CP25" i="12"/>
  <c r="CN25" i="12"/>
  <c r="CM25" i="12"/>
  <c r="CL25" i="12"/>
  <c r="CK25" i="12"/>
  <c r="CH25" i="12"/>
  <c r="CG25" i="12"/>
  <c r="CF25" i="12"/>
  <c r="CE25" i="12"/>
  <c r="CC25" i="12"/>
  <c r="CB25" i="12"/>
  <c r="CA25" i="12"/>
  <c r="BZ25" i="12"/>
  <c r="BW25" i="12"/>
  <c r="BV25" i="12"/>
  <c r="BU25" i="12"/>
  <c r="BT25" i="12"/>
  <c r="BR25" i="12"/>
  <c r="BQ25" i="12"/>
  <c r="BP25" i="12"/>
  <c r="BO25" i="12"/>
  <c r="BL25" i="12"/>
  <c r="BK25" i="12"/>
  <c r="BJ25" i="12"/>
  <c r="BI25" i="12"/>
  <c r="BG25" i="12"/>
  <c r="BF25" i="12"/>
  <c r="BE25" i="12"/>
  <c r="BD25" i="12"/>
  <c r="BA25" i="12"/>
  <c r="AZ25" i="12"/>
  <c r="AY25" i="12"/>
  <c r="AX25" i="12"/>
  <c r="AV25" i="12"/>
  <c r="AU25" i="12"/>
  <c r="AT25" i="12"/>
  <c r="AS25" i="12"/>
  <c r="AP25" i="12"/>
  <c r="AO25" i="12"/>
  <c r="AN25" i="12"/>
  <c r="AM25" i="12"/>
  <c r="AK25" i="12"/>
  <c r="AJ25" i="12"/>
  <c r="AI25" i="12"/>
  <c r="AH25" i="12"/>
  <c r="AE25" i="12"/>
  <c r="AD25" i="12"/>
  <c r="AC25" i="12"/>
  <c r="AB25" i="12"/>
  <c r="Z25" i="12"/>
  <c r="Y25" i="12"/>
  <c r="X25" i="12"/>
  <c r="W25" i="12"/>
  <c r="T25" i="12"/>
  <c r="S25" i="12"/>
  <c r="R25" i="12"/>
  <c r="Q25" i="12"/>
  <c r="O25" i="12"/>
  <c r="N25" i="12"/>
  <c r="M25" i="12"/>
  <c r="L25" i="12"/>
  <c r="I25" i="12"/>
  <c r="H25" i="12"/>
  <c r="G25" i="12"/>
  <c r="F25" i="12"/>
  <c r="CS24" i="12"/>
  <c r="CR24" i="12"/>
  <c r="CQ24" i="12"/>
  <c r="CP24" i="12"/>
  <c r="CN24" i="12"/>
  <c r="CM24" i="12"/>
  <c r="CL24" i="12"/>
  <c r="CK24" i="12"/>
  <c r="CH24" i="12"/>
  <c r="CG24" i="12"/>
  <c r="CF24" i="12"/>
  <c r="CE24" i="12"/>
  <c r="CC24" i="12"/>
  <c r="CB24" i="12"/>
  <c r="CA24" i="12"/>
  <c r="BZ24" i="12"/>
  <c r="BW24" i="12"/>
  <c r="BV24" i="12"/>
  <c r="BU24" i="12"/>
  <c r="BT24" i="12"/>
  <c r="BR24" i="12"/>
  <c r="BQ24" i="12"/>
  <c r="BP24" i="12"/>
  <c r="BO24" i="12"/>
  <c r="BL24" i="12"/>
  <c r="BK24" i="12"/>
  <c r="BJ24" i="12"/>
  <c r="BI24" i="12"/>
  <c r="BG24" i="12"/>
  <c r="BF24" i="12"/>
  <c r="BE24" i="12"/>
  <c r="BD24" i="12"/>
  <c r="BA24" i="12"/>
  <c r="AZ24" i="12"/>
  <c r="AY24" i="12"/>
  <c r="AX24" i="12"/>
  <c r="AV24" i="12"/>
  <c r="AU24" i="12"/>
  <c r="AT24" i="12"/>
  <c r="AS24" i="12"/>
  <c r="AP24" i="12"/>
  <c r="AO24" i="12"/>
  <c r="AN24" i="12"/>
  <c r="AM24" i="12"/>
  <c r="AK24" i="12"/>
  <c r="AJ24" i="12"/>
  <c r="AI24" i="12"/>
  <c r="AH24" i="12"/>
  <c r="AE24" i="12"/>
  <c r="AD24" i="12"/>
  <c r="AC24" i="12"/>
  <c r="AB24" i="12"/>
  <c r="Z24" i="12"/>
  <c r="Y24" i="12"/>
  <c r="X24" i="12"/>
  <c r="W24" i="12"/>
  <c r="T24" i="12"/>
  <c r="S24" i="12"/>
  <c r="R24" i="12"/>
  <c r="Q24" i="12"/>
  <c r="O24" i="12"/>
  <c r="N24" i="12"/>
  <c r="M24" i="12"/>
  <c r="L24" i="12"/>
  <c r="I24" i="12"/>
  <c r="H24" i="12"/>
  <c r="G24" i="12"/>
  <c r="F24" i="12"/>
  <c r="CS23" i="12"/>
  <c r="CR23" i="12"/>
  <c r="CQ23" i="12"/>
  <c r="CP23" i="12"/>
  <c r="CN23" i="12"/>
  <c r="CM23" i="12"/>
  <c r="CL23" i="12"/>
  <c r="CK23" i="12"/>
  <c r="CH23" i="12"/>
  <c r="CG23" i="12"/>
  <c r="CF23" i="12"/>
  <c r="CE23" i="12"/>
  <c r="CC23" i="12"/>
  <c r="CB23" i="12"/>
  <c r="CA23" i="12"/>
  <c r="BZ23" i="12"/>
  <c r="BW23" i="12"/>
  <c r="BV23" i="12"/>
  <c r="BU23" i="12"/>
  <c r="BT23" i="12"/>
  <c r="BR23" i="12"/>
  <c r="BQ23" i="12"/>
  <c r="BP23" i="12"/>
  <c r="BO23" i="12"/>
  <c r="BL23" i="12"/>
  <c r="BK23" i="12"/>
  <c r="BJ23" i="12"/>
  <c r="BI23" i="12"/>
  <c r="BG23" i="12"/>
  <c r="BF23" i="12"/>
  <c r="BE23" i="12"/>
  <c r="BD23" i="12"/>
  <c r="BA23" i="12"/>
  <c r="AZ23" i="12"/>
  <c r="AY23" i="12"/>
  <c r="AX23" i="12"/>
  <c r="AV23" i="12"/>
  <c r="AU23" i="12"/>
  <c r="AT23" i="12"/>
  <c r="AS23" i="12"/>
  <c r="AP23" i="12"/>
  <c r="AO23" i="12"/>
  <c r="AN23" i="12"/>
  <c r="AM23" i="12"/>
  <c r="AK23" i="12"/>
  <c r="AJ23" i="12"/>
  <c r="AI23" i="12"/>
  <c r="AH23" i="12"/>
  <c r="AE23" i="12"/>
  <c r="AD23" i="12"/>
  <c r="AC23" i="12"/>
  <c r="AB23" i="12"/>
  <c r="Z23" i="12"/>
  <c r="Y23" i="12"/>
  <c r="X23" i="12"/>
  <c r="W23" i="12"/>
  <c r="T23" i="12"/>
  <c r="S23" i="12"/>
  <c r="R23" i="12"/>
  <c r="Q23" i="12"/>
  <c r="O23" i="12"/>
  <c r="N23" i="12"/>
  <c r="M23" i="12"/>
  <c r="L23" i="12"/>
  <c r="I23" i="12"/>
  <c r="H23" i="12"/>
  <c r="G23" i="12"/>
  <c r="F23" i="12"/>
  <c r="CS22" i="12"/>
  <c r="CR22" i="12"/>
  <c r="CQ22" i="12"/>
  <c r="CP22" i="12"/>
  <c r="CN22" i="12"/>
  <c r="CM22" i="12"/>
  <c r="CL22" i="12"/>
  <c r="CK22" i="12"/>
  <c r="CH22" i="12"/>
  <c r="CG22" i="12"/>
  <c r="CF22" i="12"/>
  <c r="CE22" i="12"/>
  <c r="CC22" i="12"/>
  <c r="CB22" i="12"/>
  <c r="CA22" i="12"/>
  <c r="BZ22" i="12"/>
  <c r="BW22" i="12"/>
  <c r="BV22" i="12"/>
  <c r="BU22" i="12"/>
  <c r="BT22" i="12"/>
  <c r="BR22" i="12"/>
  <c r="BQ22" i="12"/>
  <c r="BP22" i="12"/>
  <c r="BO22" i="12"/>
  <c r="BL22" i="12"/>
  <c r="BK22" i="12"/>
  <c r="BJ22" i="12"/>
  <c r="BI22" i="12"/>
  <c r="BG22" i="12"/>
  <c r="BF22" i="12"/>
  <c r="BE22" i="12"/>
  <c r="BD22" i="12"/>
  <c r="BA22" i="12"/>
  <c r="AZ22" i="12"/>
  <c r="AY22" i="12"/>
  <c r="AX22" i="12"/>
  <c r="AV22" i="12"/>
  <c r="AU22" i="12"/>
  <c r="AT22" i="12"/>
  <c r="AS22" i="12"/>
  <c r="AP22" i="12"/>
  <c r="AO22" i="12"/>
  <c r="AN22" i="12"/>
  <c r="AM22" i="12"/>
  <c r="AK22" i="12"/>
  <c r="AJ22" i="12"/>
  <c r="AI22" i="12"/>
  <c r="AH22" i="12"/>
  <c r="AE22" i="12"/>
  <c r="AD22" i="12"/>
  <c r="AC22" i="12"/>
  <c r="AB22" i="12"/>
  <c r="Z22" i="12"/>
  <c r="Y22" i="12"/>
  <c r="X22" i="12"/>
  <c r="W22" i="12"/>
  <c r="T22" i="12"/>
  <c r="S22" i="12"/>
  <c r="R22" i="12"/>
  <c r="Q22" i="12"/>
  <c r="O22" i="12"/>
  <c r="N22" i="12"/>
  <c r="M22" i="12"/>
  <c r="L22" i="12"/>
  <c r="I22" i="12"/>
  <c r="H22" i="12"/>
  <c r="G22" i="12"/>
  <c r="F22" i="12"/>
  <c r="CS21" i="12"/>
  <c r="CR21" i="12"/>
  <c r="CQ21" i="12"/>
  <c r="CP21" i="12"/>
  <c r="CN21" i="12"/>
  <c r="CM21" i="12"/>
  <c r="CL21" i="12"/>
  <c r="CK21" i="12"/>
  <c r="CH21" i="12"/>
  <c r="CG21" i="12"/>
  <c r="CF21" i="12"/>
  <c r="CE21" i="12"/>
  <c r="CC21" i="12"/>
  <c r="CB21" i="12"/>
  <c r="CA21" i="12"/>
  <c r="BZ21" i="12"/>
  <c r="BW21" i="12"/>
  <c r="BV21" i="12"/>
  <c r="BU21" i="12"/>
  <c r="BT21" i="12"/>
  <c r="BR21" i="12"/>
  <c r="BQ21" i="12"/>
  <c r="BP21" i="12"/>
  <c r="BO21" i="12"/>
  <c r="BL21" i="12"/>
  <c r="BK21" i="12"/>
  <c r="BJ21" i="12"/>
  <c r="BI21" i="12"/>
  <c r="BG21" i="12"/>
  <c r="BF21" i="12"/>
  <c r="BE21" i="12"/>
  <c r="BD21" i="12"/>
  <c r="BA21" i="12"/>
  <c r="AZ21" i="12"/>
  <c r="AY21" i="12"/>
  <c r="AX21" i="12"/>
  <c r="AV21" i="12"/>
  <c r="AU21" i="12"/>
  <c r="AT21" i="12"/>
  <c r="AS21" i="12"/>
  <c r="AP21" i="12"/>
  <c r="AO21" i="12"/>
  <c r="AN21" i="12"/>
  <c r="AM21" i="12"/>
  <c r="AK21" i="12"/>
  <c r="AJ21" i="12"/>
  <c r="AI21" i="12"/>
  <c r="AH21" i="12"/>
  <c r="AE21" i="12"/>
  <c r="AD21" i="12"/>
  <c r="AC21" i="12"/>
  <c r="AB21" i="12"/>
  <c r="Z21" i="12"/>
  <c r="Y21" i="12"/>
  <c r="X21" i="12"/>
  <c r="W21" i="12"/>
  <c r="T21" i="12"/>
  <c r="S21" i="12"/>
  <c r="R21" i="12"/>
  <c r="Q21" i="12"/>
  <c r="O21" i="12"/>
  <c r="N21" i="12"/>
  <c r="M21" i="12"/>
  <c r="L21" i="12"/>
  <c r="I21" i="12"/>
  <c r="H21" i="12"/>
  <c r="G21" i="12"/>
  <c r="F21" i="12"/>
  <c r="CS14" i="12"/>
  <c r="CR14" i="12"/>
  <c r="CQ14" i="12"/>
  <c r="CP14" i="12"/>
  <c r="CN14" i="12"/>
  <c r="CM14" i="12"/>
  <c r="CL14" i="12"/>
  <c r="CK14" i="12"/>
  <c r="CH14" i="12"/>
  <c r="CG14" i="12"/>
  <c r="CF14" i="12"/>
  <c r="CE14" i="12"/>
  <c r="CC14" i="12"/>
  <c r="CB14" i="12"/>
  <c r="CA14" i="12"/>
  <c r="BZ14" i="12"/>
  <c r="BW14" i="12"/>
  <c r="BV14" i="12"/>
  <c r="BU14" i="12"/>
  <c r="BT14" i="12"/>
  <c r="BR14" i="12"/>
  <c r="BQ14" i="12"/>
  <c r="BP14" i="12"/>
  <c r="BO14" i="12"/>
  <c r="BL14" i="12"/>
  <c r="BK14" i="12"/>
  <c r="BJ14" i="12"/>
  <c r="BI14" i="12"/>
  <c r="BG14" i="12"/>
  <c r="BF14" i="12"/>
  <c r="BE14" i="12"/>
  <c r="BD14" i="12"/>
  <c r="BA14" i="12"/>
  <c r="AZ14" i="12"/>
  <c r="AY14" i="12"/>
  <c r="AX14" i="12"/>
  <c r="AV14" i="12"/>
  <c r="AU14" i="12"/>
  <c r="AT14" i="12"/>
  <c r="AS14" i="12"/>
  <c r="AP14" i="12"/>
  <c r="AO14" i="12"/>
  <c r="AN14" i="12"/>
  <c r="AM14" i="12"/>
  <c r="AK14" i="12"/>
  <c r="AJ14" i="12"/>
  <c r="AI14" i="12"/>
  <c r="AH14" i="12"/>
  <c r="AE14" i="12"/>
  <c r="AD14" i="12"/>
  <c r="AC14" i="12"/>
  <c r="AB14" i="12"/>
  <c r="Z14" i="12"/>
  <c r="Y14" i="12"/>
  <c r="X14" i="12"/>
  <c r="W14" i="12"/>
  <c r="T14" i="12"/>
  <c r="S14" i="12"/>
  <c r="R14" i="12"/>
  <c r="Q14" i="12"/>
  <c r="O14" i="12"/>
  <c r="N14" i="12"/>
  <c r="M14" i="12"/>
  <c r="L14" i="12"/>
  <c r="I14" i="12"/>
  <c r="H14" i="12"/>
  <c r="G14" i="12"/>
  <c r="F14" i="12"/>
  <c r="CS13" i="12"/>
  <c r="CR13" i="12"/>
  <c r="CQ13" i="12"/>
  <c r="CP13" i="12"/>
  <c r="CN13" i="12"/>
  <c r="CM13" i="12"/>
  <c r="CL13" i="12"/>
  <c r="CK13" i="12"/>
  <c r="CH13" i="12"/>
  <c r="CG13" i="12"/>
  <c r="CF13" i="12"/>
  <c r="CE13" i="12"/>
  <c r="CC13" i="12"/>
  <c r="CB13" i="12"/>
  <c r="CA13" i="12"/>
  <c r="BZ13" i="12"/>
  <c r="BW13" i="12"/>
  <c r="BV13" i="12"/>
  <c r="BU13" i="12"/>
  <c r="BT13" i="12"/>
  <c r="BR13" i="12"/>
  <c r="BQ13" i="12"/>
  <c r="BP13" i="12"/>
  <c r="BO13" i="12"/>
  <c r="BL13" i="12"/>
  <c r="BK13" i="12"/>
  <c r="BJ13" i="12"/>
  <c r="BI13" i="12"/>
  <c r="BG13" i="12"/>
  <c r="BF13" i="12"/>
  <c r="BE13" i="12"/>
  <c r="BD13" i="12"/>
  <c r="BA13" i="12"/>
  <c r="AZ13" i="12"/>
  <c r="AY13" i="12"/>
  <c r="AX13" i="12"/>
  <c r="AV13" i="12"/>
  <c r="AU13" i="12"/>
  <c r="AT13" i="12"/>
  <c r="AS13" i="12"/>
  <c r="AP13" i="12"/>
  <c r="AO13" i="12"/>
  <c r="AN13" i="12"/>
  <c r="AM13" i="12"/>
  <c r="AK13" i="12"/>
  <c r="AJ13" i="12"/>
  <c r="AI13" i="12"/>
  <c r="AH13" i="12"/>
  <c r="AE13" i="12"/>
  <c r="AD13" i="12"/>
  <c r="AC13" i="12"/>
  <c r="AB13" i="12"/>
  <c r="Z13" i="12"/>
  <c r="Y13" i="12"/>
  <c r="X13" i="12"/>
  <c r="W13" i="12"/>
  <c r="T13" i="12"/>
  <c r="S13" i="12"/>
  <c r="R13" i="12"/>
  <c r="Q13" i="12"/>
  <c r="O13" i="12"/>
  <c r="N13" i="12"/>
  <c r="M13" i="12"/>
  <c r="L13" i="12"/>
  <c r="I13" i="12"/>
  <c r="H13" i="12"/>
  <c r="G13" i="12"/>
  <c r="F13" i="12"/>
  <c r="CS12" i="12"/>
  <c r="CR12" i="12"/>
  <c r="CQ12" i="12"/>
  <c r="CP12" i="12"/>
  <c r="CN12" i="12"/>
  <c r="CM12" i="12"/>
  <c r="CL12" i="12"/>
  <c r="CK12" i="12"/>
  <c r="CH12" i="12"/>
  <c r="CG12" i="12"/>
  <c r="CF12" i="12"/>
  <c r="CE12" i="12"/>
  <c r="CC12" i="12"/>
  <c r="CB12" i="12"/>
  <c r="CA12" i="12"/>
  <c r="BZ12" i="12"/>
  <c r="BW12" i="12"/>
  <c r="BV12" i="12"/>
  <c r="BU12" i="12"/>
  <c r="BT12" i="12"/>
  <c r="BR12" i="12"/>
  <c r="BQ12" i="12"/>
  <c r="BP12" i="12"/>
  <c r="BO12" i="12"/>
  <c r="BL12" i="12"/>
  <c r="BK12" i="12"/>
  <c r="BJ12" i="12"/>
  <c r="BI12" i="12"/>
  <c r="BG12" i="12"/>
  <c r="BF12" i="12"/>
  <c r="BE12" i="12"/>
  <c r="BD12" i="12"/>
  <c r="BA12" i="12"/>
  <c r="AZ12" i="12"/>
  <c r="AY12" i="12"/>
  <c r="AX12" i="12"/>
  <c r="AV12" i="12"/>
  <c r="AU12" i="12"/>
  <c r="AT12" i="12"/>
  <c r="AS12" i="12"/>
  <c r="AP12" i="12"/>
  <c r="AO12" i="12"/>
  <c r="AN12" i="12"/>
  <c r="AM12" i="12"/>
  <c r="AK12" i="12"/>
  <c r="AJ12" i="12"/>
  <c r="AI12" i="12"/>
  <c r="AH12" i="12"/>
  <c r="AE12" i="12"/>
  <c r="AD12" i="12"/>
  <c r="AC12" i="12"/>
  <c r="AB12" i="12"/>
  <c r="Z12" i="12"/>
  <c r="Y12" i="12"/>
  <c r="X12" i="12"/>
  <c r="W12" i="12"/>
  <c r="T12" i="12"/>
  <c r="S12" i="12"/>
  <c r="R12" i="12"/>
  <c r="Q12" i="12"/>
  <c r="O12" i="12"/>
  <c r="N12" i="12"/>
  <c r="M12" i="12"/>
  <c r="L12" i="12"/>
  <c r="I12" i="12"/>
  <c r="H12" i="12"/>
  <c r="G12" i="12"/>
  <c r="F12" i="12"/>
  <c r="CS11" i="12"/>
  <c r="CR11" i="12"/>
  <c r="CQ11" i="12"/>
  <c r="CP11" i="12"/>
  <c r="CN11" i="12"/>
  <c r="CM11" i="12"/>
  <c r="CL11" i="12"/>
  <c r="CK11" i="12"/>
  <c r="CH11" i="12"/>
  <c r="CG11" i="12"/>
  <c r="CF11" i="12"/>
  <c r="CE11" i="12"/>
  <c r="CC11" i="12"/>
  <c r="CB11" i="12"/>
  <c r="CA11" i="12"/>
  <c r="BZ11" i="12"/>
  <c r="BW11" i="12"/>
  <c r="BV11" i="12"/>
  <c r="BU11" i="12"/>
  <c r="BT11" i="12"/>
  <c r="BR11" i="12"/>
  <c r="BQ11" i="12"/>
  <c r="BP11" i="12"/>
  <c r="BO11" i="12"/>
  <c r="BL11" i="12"/>
  <c r="BK11" i="12"/>
  <c r="BJ11" i="12"/>
  <c r="BI11" i="12"/>
  <c r="BG11" i="12"/>
  <c r="BF11" i="12"/>
  <c r="BE11" i="12"/>
  <c r="BD11" i="12"/>
  <c r="BA11" i="12"/>
  <c r="AZ11" i="12"/>
  <c r="AY11" i="12"/>
  <c r="AX11" i="12"/>
  <c r="AV11" i="12"/>
  <c r="AU11" i="12"/>
  <c r="AT11" i="12"/>
  <c r="AS11" i="12"/>
  <c r="AP11" i="12"/>
  <c r="AO11" i="12"/>
  <c r="AN11" i="12"/>
  <c r="AM11" i="12"/>
  <c r="AK11" i="12"/>
  <c r="AJ11" i="12"/>
  <c r="AI11" i="12"/>
  <c r="AH11" i="12"/>
  <c r="AE11" i="12"/>
  <c r="AD11" i="12"/>
  <c r="AC11" i="12"/>
  <c r="AB11" i="12"/>
  <c r="Z11" i="12"/>
  <c r="Y11" i="12"/>
  <c r="X11" i="12"/>
  <c r="W11" i="12"/>
  <c r="T11" i="12"/>
  <c r="S11" i="12"/>
  <c r="R11" i="12"/>
  <c r="Q11" i="12"/>
  <c r="O11" i="12"/>
  <c r="N11" i="12"/>
  <c r="M11" i="12"/>
  <c r="L11" i="12"/>
  <c r="I11" i="12"/>
  <c r="H11" i="12"/>
  <c r="G11" i="12"/>
  <c r="F11" i="12"/>
  <c r="CS10" i="12"/>
  <c r="CR10" i="12"/>
  <c r="CQ10" i="12"/>
  <c r="CP10" i="12"/>
  <c r="CN10" i="12"/>
  <c r="CM10" i="12"/>
  <c r="CL10" i="12"/>
  <c r="CK10" i="12"/>
  <c r="CH10" i="12"/>
  <c r="CG10" i="12"/>
  <c r="CF10" i="12"/>
  <c r="CE10" i="12"/>
  <c r="CC10" i="12"/>
  <c r="CB10" i="12"/>
  <c r="CA10" i="12"/>
  <c r="BZ10" i="12"/>
  <c r="BW10" i="12"/>
  <c r="BV10" i="12"/>
  <c r="BU10" i="12"/>
  <c r="BT10" i="12"/>
  <c r="BR10" i="12"/>
  <c r="BQ10" i="12"/>
  <c r="BP10" i="12"/>
  <c r="BO10" i="12"/>
  <c r="BL10" i="12"/>
  <c r="BK10" i="12"/>
  <c r="BJ10" i="12"/>
  <c r="BI10" i="12"/>
  <c r="BG10" i="12"/>
  <c r="BF10" i="12"/>
  <c r="BE10" i="12"/>
  <c r="BD10" i="12"/>
  <c r="BA10" i="12"/>
  <c r="AZ10" i="12"/>
  <c r="AY10" i="12"/>
  <c r="AX10" i="12"/>
  <c r="AV10" i="12"/>
  <c r="AU10" i="12"/>
  <c r="AT10" i="12"/>
  <c r="AS10" i="12"/>
  <c r="AP10" i="12"/>
  <c r="AO10" i="12"/>
  <c r="AN10" i="12"/>
  <c r="AM10" i="12"/>
  <c r="AK10" i="12"/>
  <c r="AJ10" i="12"/>
  <c r="AI10" i="12"/>
  <c r="AH10" i="12"/>
  <c r="AE10" i="12"/>
  <c r="AD10" i="12"/>
  <c r="AC10" i="12"/>
  <c r="AB10" i="12"/>
  <c r="Z10" i="12"/>
  <c r="Y10" i="12"/>
  <c r="X10" i="12"/>
  <c r="W10" i="12"/>
  <c r="T10" i="12"/>
  <c r="S10" i="12"/>
  <c r="R10" i="12"/>
  <c r="Q10" i="12"/>
  <c r="O10" i="12"/>
  <c r="N10" i="12"/>
  <c r="M10" i="12"/>
  <c r="L10" i="12"/>
  <c r="I10" i="12"/>
  <c r="H10" i="12"/>
  <c r="G10" i="12"/>
  <c r="F10" i="12"/>
  <c r="CS9" i="12"/>
  <c r="CR9" i="12"/>
  <c r="CQ9" i="12"/>
  <c r="CP9" i="12"/>
  <c r="CN9" i="12"/>
  <c r="CM9" i="12"/>
  <c r="CL9" i="12"/>
  <c r="CK9" i="12"/>
  <c r="CH9" i="12"/>
  <c r="CG9" i="12"/>
  <c r="CF9" i="12"/>
  <c r="CE9" i="12"/>
  <c r="CC9" i="12"/>
  <c r="CB9" i="12"/>
  <c r="CA9" i="12"/>
  <c r="BZ9" i="12"/>
  <c r="BW9" i="12"/>
  <c r="BV9" i="12"/>
  <c r="BU9" i="12"/>
  <c r="BT9" i="12"/>
  <c r="BR9" i="12"/>
  <c r="BQ9" i="12"/>
  <c r="BP9" i="12"/>
  <c r="BO9" i="12"/>
  <c r="BL9" i="12"/>
  <c r="BK9" i="12"/>
  <c r="BJ9" i="12"/>
  <c r="BI9" i="12"/>
  <c r="BG9" i="12"/>
  <c r="BF9" i="12"/>
  <c r="BE9" i="12"/>
  <c r="BD9" i="12"/>
  <c r="BA9" i="12"/>
  <c r="AZ9" i="12"/>
  <c r="AY9" i="12"/>
  <c r="AX9" i="12"/>
  <c r="AV9" i="12"/>
  <c r="AU9" i="12"/>
  <c r="AT9" i="12"/>
  <c r="AS9" i="12"/>
  <c r="AP9" i="12"/>
  <c r="AO9" i="12"/>
  <c r="AN9" i="12"/>
  <c r="AM9" i="12"/>
  <c r="AK9" i="12"/>
  <c r="AJ9" i="12"/>
  <c r="AI9" i="12"/>
  <c r="AH9" i="12"/>
  <c r="AE9" i="12"/>
  <c r="AD9" i="12"/>
  <c r="AC9" i="12"/>
  <c r="AB9" i="12"/>
  <c r="Z9" i="12"/>
  <c r="Y9" i="12"/>
  <c r="X9" i="12"/>
  <c r="W9" i="12"/>
  <c r="T9" i="12"/>
  <c r="S9" i="12"/>
  <c r="R9" i="12"/>
  <c r="Q9" i="12"/>
  <c r="O9" i="12"/>
  <c r="N9" i="12"/>
  <c r="M9" i="12"/>
  <c r="L9" i="12"/>
  <c r="I9" i="12"/>
  <c r="H9" i="12"/>
  <c r="G9" i="12"/>
  <c r="F9" i="12"/>
  <c r="CS8" i="12"/>
  <c r="CR8" i="12"/>
  <c r="CQ8" i="12"/>
  <c r="CP8" i="12"/>
  <c r="CN8" i="12"/>
  <c r="CM8" i="12"/>
  <c r="CL8" i="12"/>
  <c r="CK8" i="12"/>
  <c r="CH8" i="12"/>
  <c r="CG8" i="12"/>
  <c r="CF8" i="12"/>
  <c r="CE8" i="12"/>
  <c r="CC8" i="12"/>
  <c r="CB8" i="12"/>
  <c r="CA8" i="12"/>
  <c r="BZ8" i="12"/>
  <c r="BW8" i="12"/>
  <c r="BV8" i="12"/>
  <c r="BU8" i="12"/>
  <c r="BT8" i="12"/>
  <c r="BR8" i="12"/>
  <c r="BQ8" i="12"/>
  <c r="BP8" i="12"/>
  <c r="BO8" i="12"/>
  <c r="BL8" i="12"/>
  <c r="BK8" i="12"/>
  <c r="BJ8" i="12"/>
  <c r="BI8" i="12"/>
  <c r="BG8" i="12"/>
  <c r="BF8" i="12"/>
  <c r="BE8" i="12"/>
  <c r="BD8" i="12"/>
  <c r="BA8" i="12"/>
  <c r="AZ8" i="12"/>
  <c r="AY8" i="12"/>
  <c r="AX8" i="12"/>
  <c r="AV8" i="12"/>
  <c r="AU8" i="12"/>
  <c r="AT8" i="12"/>
  <c r="AS8" i="12"/>
  <c r="AP8" i="12"/>
  <c r="AO8" i="12"/>
  <c r="AN8" i="12"/>
  <c r="AM8" i="12"/>
  <c r="AK8" i="12"/>
  <c r="AJ8" i="12"/>
  <c r="AI8" i="12"/>
  <c r="AH8" i="12"/>
  <c r="AE8" i="12"/>
  <c r="AD8" i="12"/>
  <c r="AC8" i="12"/>
  <c r="AB8" i="12"/>
  <c r="Z8" i="12"/>
  <c r="Y8" i="12"/>
  <c r="X8" i="12"/>
  <c r="W8" i="12"/>
  <c r="T8" i="12"/>
  <c r="S8" i="12"/>
  <c r="R8" i="12"/>
  <c r="Q8" i="12"/>
  <c r="O8" i="12"/>
  <c r="N8" i="12"/>
  <c r="M8" i="12"/>
  <c r="L8" i="12"/>
  <c r="I8" i="12"/>
  <c r="H8" i="12"/>
  <c r="G8" i="12"/>
  <c r="F8" i="12"/>
  <c r="CS7" i="12"/>
  <c r="CR7" i="12"/>
  <c r="CQ7" i="12"/>
  <c r="CP7" i="12"/>
  <c r="CN7" i="12"/>
  <c r="CM7" i="12"/>
  <c r="CL7" i="12"/>
  <c r="CK7" i="12"/>
  <c r="CH7" i="12"/>
  <c r="CG7" i="12"/>
  <c r="CF7" i="12"/>
  <c r="CE7" i="12"/>
  <c r="CC7" i="12"/>
  <c r="CB7" i="12"/>
  <c r="CA7" i="12"/>
  <c r="BZ7" i="12"/>
  <c r="BW7" i="12"/>
  <c r="BV7" i="12"/>
  <c r="BU7" i="12"/>
  <c r="BT7" i="12"/>
  <c r="BR7" i="12"/>
  <c r="BQ7" i="12"/>
  <c r="BP7" i="12"/>
  <c r="BO7" i="12"/>
  <c r="BL7" i="12"/>
  <c r="BK7" i="12"/>
  <c r="BJ7" i="12"/>
  <c r="BI7" i="12"/>
  <c r="BG7" i="12"/>
  <c r="BF7" i="12"/>
  <c r="BE7" i="12"/>
  <c r="BD7" i="12"/>
  <c r="BA7" i="12"/>
  <c r="AZ7" i="12"/>
  <c r="AY7" i="12"/>
  <c r="AX7" i="12"/>
  <c r="AV7" i="12"/>
  <c r="AU7" i="12"/>
  <c r="AT7" i="12"/>
  <c r="AS7" i="12"/>
  <c r="AP7" i="12"/>
  <c r="AO7" i="12"/>
  <c r="AN7" i="12"/>
  <c r="AM7" i="12"/>
  <c r="AK7" i="12"/>
  <c r="AJ7" i="12"/>
  <c r="AI7" i="12"/>
  <c r="AH7" i="12"/>
  <c r="AE7" i="12"/>
  <c r="AD7" i="12"/>
  <c r="AC7" i="12"/>
  <c r="AB7" i="12"/>
  <c r="Z7" i="12"/>
  <c r="Y7" i="12"/>
  <c r="X7" i="12"/>
  <c r="W7" i="12"/>
  <c r="T7" i="12"/>
  <c r="S7" i="12"/>
  <c r="R7" i="12"/>
  <c r="Q7" i="12"/>
  <c r="O7" i="12"/>
  <c r="N7" i="12"/>
  <c r="M7" i="12"/>
  <c r="L7" i="12"/>
  <c r="I7" i="12"/>
  <c r="H7" i="12"/>
  <c r="G7" i="12"/>
  <c r="F7" i="12"/>
  <c r="CS6" i="12"/>
  <c r="CR6" i="12"/>
  <c r="CQ6" i="12"/>
  <c r="CP6" i="12"/>
  <c r="CN6" i="12"/>
  <c r="CM6" i="12"/>
  <c r="CL6" i="12"/>
  <c r="CK6" i="12"/>
  <c r="CH6" i="12"/>
  <c r="CG6" i="12"/>
  <c r="CF6" i="12"/>
  <c r="CE6" i="12"/>
  <c r="CC6" i="12"/>
  <c r="CB6" i="12"/>
  <c r="CA6" i="12"/>
  <c r="BZ6" i="12"/>
  <c r="BW6" i="12"/>
  <c r="BV6" i="12"/>
  <c r="BU6" i="12"/>
  <c r="BT6" i="12"/>
  <c r="BR6" i="12"/>
  <c r="BQ6" i="12"/>
  <c r="BP6" i="12"/>
  <c r="BO6" i="12"/>
  <c r="BL6" i="12"/>
  <c r="BK6" i="12"/>
  <c r="BJ6" i="12"/>
  <c r="BI6" i="12"/>
  <c r="BG6" i="12"/>
  <c r="BF6" i="12"/>
  <c r="BE6" i="12"/>
  <c r="BD6" i="12"/>
  <c r="BA6" i="12"/>
  <c r="AZ6" i="12"/>
  <c r="AY6" i="12"/>
  <c r="AX6" i="12"/>
  <c r="AV6" i="12"/>
  <c r="AU6" i="12"/>
  <c r="AT6" i="12"/>
  <c r="AS6" i="12"/>
  <c r="AP6" i="12"/>
  <c r="AO6" i="12"/>
  <c r="AN6" i="12"/>
  <c r="AM6" i="12"/>
  <c r="AK6" i="12"/>
  <c r="AJ6" i="12"/>
  <c r="AI6" i="12"/>
  <c r="AH6" i="12"/>
  <c r="AE6" i="12"/>
  <c r="AD6" i="12"/>
  <c r="AC6" i="12"/>
  <c r="AB6" i="12"/>
  <c r="Z6" i="12"/>
  <c r="Y6" i="12"/>
  <c r="X6" i="12"/>
  <c r="W6" i="12"/>
  <c r="T6" i="12"/>
  <c r="S6" i="12"/>
  <c r="R6" i="12"/>
  <c r="Q6" i="12"/>
  <c r="O6" i="12"/>
  <c r="N6" i="12"/>
  <c r="M6" i="12"/>
  <c r="L6" i="12"/>
  <c r="I6" i="12"/>
  <c r="H6" i="12"/>
  <c r="G6" i="12"/>
  <c r="F6" i="12"/>
  <c r="CS5" i="12"/>
  <c r="CR5" i="12"/>
  <c r="CQ5" i="12"/>
  <c r="CP5" i="12"/>
  <c r="CN5" i="12"/>
  <c r="CM5" i="12"/>
  <c r="CL5" i="12"/>
  <c r="CK5" i="12"/>
  <c r="CH5" i="12"/>
  <c r="CG5" i="12"/>
  <c r="CF5" i="12"/>
  <c r="CE5" i="12"/>
  <c r="CC5" i="12"/>
  <c r="CB5" i="12"/>
  <c r="CA5" i="12"/>
  <c r="BZ5" i="12"/>
  <c r="BW5" i="12"/>
  <c r="BV5" i="12"/>
  <c r="BU5" i="12"/>
  <c r="BT5" i="12"/>
  <c r="BR5" i="12"/>
  <c r="BQ5" i="12"/>
  <c r="BP5" i="12"/>
  <c r="BO5" i="12"/>
  <c r="BL5" i="12"/>
  <c r="BK5" i="12"/>
  <c r="BJ5" i="12"/>
  <c r="BI5" i="12"/>
  <c r="BG5" i="12"/>
  <c r="BF5" i="12"/>
  <c r="BE5" i="12"/>
  <c r="BD5" i="12"/>
  <c r="BA5" i="12"/>
  <c r="AZ5" i="12"/>
  <c r="AY5" i="12"/>
  <c r="AX5" i="12"/>
  <c r="AV5" i="12"/>
  <c r="AU5" i="12"/>
  <c r="AT5" i="12"/>
  <c r="AS5" i="12"/>
  <c r="AP5" i="12"/>
  <c r="AO5" i="12"/>
  <c r="AN5" i="12"/>
  <c r="AM5" i="12"/>
  <c r="AK5" i="12"/>
  <c r="AJ5" i="12"/>
  <c r="AI5" i="12"/>
  <c r="AH5" i="12"/>
  <c r="AE5" i="12"/>
  <c r="AD5" i="12"/>
  <c r="AC5" i="12"/>
  <c r="AB5" i="12"/>
  <c r="Z5" i="12"/>
  <c r="Y5" i="12"/>
  <c r="X5" i="12"/>
  <c r="W5" i="12"/>
  <c r="T5" i="12"/>
  <c r="S5" i="12"/>
  <c r="R5" i="12"/>
  <c r="Q5" i="12"/>
  <c r="O5" i="12"/>
  <c r="N5" i="12"/>
  <c r="M5" i="12"/>
  <c r="L5" i="12"/>
  <c r="I5" i="12"/>
  <c r="H5" i="12"/>
  <c r="G5" i="12"/>
  <c r="F5" i="12"/>
  <c r="CS4" i="12"/>
  <c r="CR4" i="12"/>
  <c r="CQ4" i="12"/>
  <c r="CP4" i="12"/>
  <c r="CN4" i="12"/>
  <c r="CM4" i="12"/>
  <c r="CL4" i="12"/>
  <c r="CK4" i="12"/>
  <c r="CH4" i="12"/>
  <c r="CG4" i="12"/>
  <c r="CF4" i="12"/>
  <c r="CE4" i="12"/>
  <c r="CC4" i="12"/>
  <c r="CB4" i="12"/>
  <c r="CA4" i="12"/>
  <c r="BZ4" i="12"/>
  <c r="BW4" i="12"/>
  <c r="BV4" i="12"/>
  <c r="BU4" i="12"/>
  <c r="BT4" i="12"/>
  <c r="BR4" i="12"/>
  <c r="BQ4" i="12"/>
  <c r="BP4" i="12"/>
  <c r="BO4" i="12"/>
  <c r="BL4" i="12"/>
  <c r="BK4" i="12"/>
  <c r="BJ4" i="12"/>
  <c r="BI4" i="12"/>
  <c r="BG4" i="12"/>
  <c r="BF4" i="12"/>
  <c r="BE4" i="12"/>
  <c r="BD4" i="12"/>
  <c r="BA4" i="12"/>
  <c r="AZ4" i="12"/>
  <c r="AY4" i="12"/>
  <c r="AX4" i="12"/>
  <c r="AV4" i="12"/>
  <c r="AU4" i="12"/>
  <c r="AT4" i="12"/>
  <c r="AS4" i="12"/>
  <c r="AP4" i="12"/>
  <c r="AO4" i="12"/>
  <c r="AN4" i="12"/>
  <c r="AM4" i="12"/>
  <c r="AK4" i="12"/>
  <c r="AJ4" i="12"/>
  <c r="AI4" i="12"/>
  <c r="AH4" i="12"/>
  <c r="AE4" i="12"/>
  <c r="AD4" i="12"/>
  <c r="AC4" i="12"/>
  <c r="AB4" i="12"/>
  <c r="Z4" i="12"/>
  <c r="Y4" i="12"/>
  <c r="X4" i="12"/>
  <c r="W4" i="12"/>
  <c r="T4" i="12"/>
  <c r="S4" i="12"/>
  <c r="R4" i="12"/>
  <c r="Q4" i="12"/>
  <c r="O4" i="12"/>
  <c r="N4" i="12"/>
  <c r="M4" i="12"/>
  <c r="L4" i="12"/>
  <c r="I4" i="12"/>
  <c r="H4" i="12"/>
  <c r="G4" i="12"/>
  <c r="F4" i="12"/>
  <c r="CJ230" i="11"/>
  <c r="BY230" i="11"/>
  <c r="BN230" i="11"/>
  <c r="BC230" i="11"/>
  <c r="AR230" i="11"/>
  <c r="AG230" i="11"/>
  <c r="V230" i="11"/>
  <c r="K230" i="11"/>
  <c r="E230" i="11"/>
  <c r="CJ229" i="11"/>
  <c r="BY229" i="11"/>
  <c r="BN229" i="11"/>
  <c r="BC229" i="11"/>
  <c r="AR229" i="11"/>
  <c r="AG229" i="11"/>
  <c r="V229" i="11"/>
  <c r="K229" i="11"/>
  <c r="E229" i="11"/>
  <c r="CJ228" i="11"/>
  <c r="BY228" i="11"/>
  <c r="BN228" i="11"/>
  <c r="BC228" i="11"/>
  <c r="AR228" i="11"/>
  <c r="AG228" i="11"/>
  <c r="V228" i="11"/>
  <c r="K228" i="11"/>
  <c r="K48" i="11" s="1"/>
  <c r="E228" i="11"/>
  <c r="CJ227" i="11"/>
  <c r="BY227" i="11"/>
  <c r="BN227" i="11"/>
  <c r="BC227" i="11"/>
  <c r="AR227" i="11"/>
  <c r="AG227" i="11"/>
  <c r="V227" i="11"/>
  <c r="K227" i="11"/>
  <c r="E227" i="11"/>
  <c r="CJ226" i="11"/>
  <c r="BY226" i="11"/>
  <c r="BN226" i="11"/>
  <c r="BC226" i="11"/>
  <c r="AR226" i="11"/>
  <c r="AG226" i="11"/>
  <c r="V226" i="11"/>
  <c r="K226" i="11"/>
  <c r="E226" i="11"/>
  <c r="CJ225" i="11"/>
  <c r="BY225" i="11"/>
  <c r="BN225" i="11"/>
  <c r="BC225" i="11"/>
  <c r="AR225" i="11"/>
  <c r="AG225" i="11"/>
  <c r="V225" i="11"/>
  <c r="K225" i="11"/>
  <c r="E225" i="11"/>
  <c r="CJ224" i="11"/>
  <c r="BY224" i="11"/>
  <c r="BN224" i="11"/>
  <c r="BC224" i="11"/>
  <c r="AR224" i="11"/>
  <c r="AG224" i="11"/>
  <c r="V224" i="11"/>
  <c r="K224" i="11"/>
  <c r="E224" i="11"/>
  <c r="CJ223" i="11"/>
  <c r="BY223" i="11"/>
  <c r="BN223" i="11"/>
  <c r="BC223" i="11"/>
  <c r="AR223" i="11"/>
  <c r="AG223" i="11"/>
  <c r="V223" i="11"/>
  <c r="K223" i="11"/>
  <c r="E223" i="11"/>
  <c r="CJ222" i="11"/>
  <c r="BY222" i="11"/>
  <c r="BN222" i="11"/>
  <c r="BC222" i="11"/>
  <c r="AR222" i="11"/>
  <c r="AG222" i="11"/>
  <c r="V222" i="11"/>
  <c r="K222" i="11"/>
  <c r="E222" i="11"/>
  <c r="CJ221" i="11"/>
  <c r="BY221" i="11"/>
  <c r="BN221" i="11"/>
  <c r="BC221" i="11"/>
  <c r="AR221" i="11"/>
  <c r="AG221" i="11"/>
  <c r="V221" i="11"/>
  <c r="K221" i="11"/>
  <c r="E221" i="11"/>
  <c r="E47" i="11" s="1"/>
  <c r="CJ220" i="11"/>
  <c r="BY220" i="11"/>
  <c r="BN220" i="11"/>
  <c r="BC220" i="11"/>
  <c r="AR220" i="11"/>
  <c r="AG220" i="11"/>
  <c r="V220" i="11"/>
  <c r="K220" i="11"/>
  <c r="E220" i="11"/>
  <c r="CJ219" i="11"/>
  <c r="BY219" i="11"/>
  <c r="BN219" i="11"/>
  <c r="BC219" i="11"/>
  <c r="AR219" i="11"/>
  <c r="AG219" i="11"/>
  <c r="V219" i="11"/>
  <c r="K219" i="11"/>
  <c r="E219" i="11"/>
  <c r="CJ218" i="11"/>
  <c r="BY218" i="11"/>
  <c r="BN218" i="11"/>
  <c r="BC218" i="11"/>
  <c r="AR218" i="11"/>
  <c r="AG218" i="11"/>
  <c r="V218" i="11"/>
  <c r="K218" i="11"/>
  <c r="E218" i="11"/>
  <c r="CJ217" i="11"/>
  <c r="BY217" i="11"/>
  <c r="BN217" i="11"/>
  <c r="BC217" i="11"/>
  <c r="AR217" i="11"/>
  <c r="AG217" i="11"/>
  <c r="V217" i="11"/>
  <c r="K217" i="11"/>
  <c r="E217" i="11"/>
  <c r="E46" i="11" s="1"/>
  <c r="CJ216" i="11"/>
  <c r="BY216" i="11"/>
  <c r="BN216" i="11"/>
  <c r="BC216" i="11"/>
  <c r="AR216" i="11"/>
  <c r="AG216" i="11"/>
  <c r="V216" i="11"/>
  <c r="K216" i="11"/>
  <c r="K46" i="11" s="1"/>
  <c r="E216" i="11"/>
  <c r="CJ215" i="11"/>
  <c r="BY215" i="11"/>
  <c r="BN215" i="11"/>
  <c r="BC215" i="11"/>
  <c r="AR215" i="11"/>
  <c r="AG215" i="11"/>
  <c r="V215" i="11"/>
  <c r="K215" i="11"/>
  <c r="E215" i="11"/>
  <c r="CJ214" i="11"/>
  <c r="BY214" i="11"/>
  <c r="BN214" i="11"/>
  <c r="BC214" i="11"/>
  <c r="AR214" i="11"/>
  <c r="AG214" i="11"/>
  <c r="V214" i="11"/>
  <c r="K214" i="11"/>
  <c r="E214" i="11"/>
  <c r="CJ213" i="11"/>
  <c r="BY213" i="11"/>
  <c r="BN213" i="11"/>
  <c r="BC213" i="11"/>
  <c r="AR213" i="11"/>
  <c r="AG213" i="11"/>
  <c r="V213" i="11"/>
  <c r="K213" i="11"/>
  <c r="E213" i="11"/>
  <c r="CJ212" i="11"/>
  <c r="BY212" i="11"/>
  <c r="BN212" i="11"/>
  <c r="BC212" i="11"/>
  <c r="AR212" i="11"/>
  <c r="AG212" i="11"/>
  <c r="V212" i="11"/>
  <c r="K212" i="11"/>
  <c r="K45" i="11" s="1"/>
  <c r="E212" i="11"/>
  <c r="CJ211" i="11"/>
  <c r="BY211" i="11"/>
  <c r="BN211" i="11"/>
  <c r="BC211" i="11"/>
  <c r="AR211" i="11"/>
  <c r="AG211" i="11"/>
  <c r="V211" i="11"/>
  <c r="K211" i="11"/>
  <c r="E211" i="11"/>
  <c r="CJ210" i="11"/>
  <c r="BY210" i="11"/>
  <c r="BN210" i="11"/>
  <c r="BC210" i="11"/>
  <c r="AR210" i="11"/>
  <c r="AG210" i="11"/>
  <c r="V210" i="11"/>
  <c r="K210" i="11"/>
  <c r="E210" i="11"/>
  <c r="CJ209" i="11"/>
  <c r="BY209" i="11"/>
  <c r="BN209" i="11"/>
  <c r="BC209" i="11"/>
  <c r="AR209" i="11"/>
  <c r="AG209" i="11"/>
  <c r="V209" i="11"/>
  <c r="K209" i="11"/>
  <c r="E209" i="11"/>
  <c r="CJ208" i="11"/>
  <c r="BY208" i="11"/>
  <c r="BN208" i="11"/>
  <c r="BC208" i="11"/>
  <c r="AR208" i="11"/>
  <c r="AG208" i="11"/>
  <c r="V208" i="11"/>
  <c r="K208" i="11"/>
  <c r="K44" i="11" s="1"/>
  <c r="E208" i="11"/>
  <c r="CJ207" i="11"/>
  <c r="BY207" i="11"/>
  <c r="BN207" i="11"/>
  <c r="BC207" i="11"/>
  <c r="AR207" i="11"/>
  <c r="AG207" i="11"/>
  <c r="V207" i="11"/>
  <c r="K207" i="11"/>
  <c r="E207" i="11"/>
  <c r="CJ206" i="11"/>
  <c r="BY206" i="11"/>
  <c r="BN206" i="11"/>
  <c r="BC206" i="11"/>
  <c r="AR206" i="11"/>
  <c r="AG206" i="11"/>
  <c r="V206" i="11"/>
  <c r="K206" i="11"/>
  <c r="E206" i="11"/>
  <c r="CJ205" i="11"/>
  <c r="BY205" i="11"/>
  <c r="BN205" i="11"/>
  <c r="BC205" i="11"/>
  <c r="AR205" i="11"/>
  <c r="AG205" i="11"/>
  <c r="V205" i="11"/>
  <c r="K205" i="11"/>
  <c r="E205" i="11"/>
  <c r="CJ204" i="11"/>
  <c r="BY204" i="11"/>
  <c r="BN204" i="11"/>
  <c r="BC204" i="11"/>
  <c r="AR204" i="11"/>
  <c r="AG204" i="11"/>
  <c r="V204" i="11"/>
  <c r="K204" i="11"/>
  <c r="E204" i="11"/>
  <c r="CJ203" i="11"/>
  <c r="BY203" i="11"/>
  <c r="BN203" i="11"/>
  <c r="BC203" i="11"/>
  <c r="AR203" i="11"/>
  <c r="AG203" i="11"/>
  <c r="V203" i="11"/>
  <c r="K203" i="11"/>
  <c r="E203" i="11"/>
  <c r="CJ202" i="11"/>
  <c r="BY202" i="11"/>
  <c r="BN202" i="11"/>
  <c r="BC202" i="11"/>
  <c r="AR202" i="11"/>
  <c r="AG202" i="11"/>
  <c r="V202" i="11"/>
  <c r="K202" i="11"/>
  <c r="E202" i="11"/>
  <c r="CJ201" i="11"/>
  <c r="BY201" i="11"/>
  <c r="BN201" i="11"/>
  <c r="BC201" i="11"/>
  <c r="AR201" i="11"/>
  <c r="AG201" i="11"/>
  <c r="V201" i="11"/>
  <c r="K201" i="11"/>
  <c r="E201" i="11"/>
  <c r="E43" i="11" s="1"/>
  <c r="CJ200" i="11"/>
  <c r="BY200" i="11"/>
  <c r="BN200" i="11"/>
  <c r="BC200" i="11"/>
  <c r="AR200" i="11"/>
  <c r="AG200" i="11"/>
  <c r="V200" i="11"/>
  <c r="K200" i="11"/>
  <c r="E200" i="11"/>
  <c r="CJ199" i="11"/>
  <c r="BY199" i="11"/>
  <c r="BN199" i="11"/>
  <c r="BC199" i="11"/>
  <c r="AR199" i="11"/>
  <c r="AG199" i="11"/>
  <c r="V199" i="11"/>
  <c r="K199" i="11"/>
  <c r="E199" i="11"/>
  <c r="CJ198" i="11"/>
  <c r="BY198" i="11"/>
  <c r="BN198" i="11"/>
  <c r="BC198" i="11"/>
  <c r="AR198" i="11"/>
  <c r="AG198" i="11"/>
  <c r="V198" i="11"/>
  <c r="K198" i="11"/>
  <c r="E198" i="11"/>
  <c r="CJ197" i="11"/>
  <c r="BY197" i="11"/>
  <c r="BN197" i="11"/>
  <c r="BC197" i="11"/>
  <c r="AR197" i="11"/>
  <c r="AG197" i="11"/>
  <c r="V197" i="11"/>
  <c r="K197" i="11"/>
  <c r="E197" i="11"/>
  <c r="E42" i="11" s="1"/>
  <c r="CJ196" i="11"/>
  <c r="BY196" i="11"/>
  <c r="BN196" i="11"/>
  <c r="BC196" i="11"/>
  <c r="AR196" i="11"/>
  <c r="AG196" i="11"/>
  <c r="V196" i="11"/>
  <c r="V42" i="11" s="1"/>
  <c r="K196" i="11"/>
  <c r="K42" i="11" s="1"/>
  <c r="E196" i="11"/>
  <c r="CJ195" i="11"/>
  <c r="BY195" i="11"/>
  <c r="BN195" i="11"/>
  <c r="BC195" i="11"/>
  <c r="AR195" i="11"/>
  <c r="AG195" i="11"/>
  <c r="V195" i="11"/>
  <c r="K195" i="11"/>
  <c r="E195" i="11"/>
  <c r="CJ194" i="11"/>
  <c r="BY194" i="11"/>
  <c r="BN194" i="11"/>
  <c r="BC194" i="11"/>
  <c r="AR194" i="11"/>
  <c r="AG194" i="11"/>
  <c r="V194" i="11"/>
  <c r="K194" i="11"/>
  <c r="E194" i="11"/>
  <c r="CJ193" i="11"/>
  <c r="BY193" i="11"/>
  <c r="BN193" i="11"/>
  <c r="BC193" i="11"/>
  <c r="AR193" i="11"/>
  <c r="AG193" i="11"/>
  <c r="V193" i="11"/>
  <c r="K193" i="11"/>
  <c r="E193" i="11"/>
  <c r="CJ192" i="11"/>
  <c r="BY192" i="11"/>
  <c r="BN192" i="11"/>
  <c r="BC192" i="11"/>
  <c r="AR192" i="11"/>
  <c r="AG192" i="11"/>
  <c r="V192" i="11"/>
  <c r="K192" i="11"/>
  <c r="K41" i="11" s="1"/>
  <c r="E192" i="11"/>
  <c r="CJ191" i="11"/>
  <c r="BY191" i="11"/>
  <c r="BN191" i="11"/>
  <c r="BC191" i="11"/>
  <c r="AR191" i="11"/>
  <c r="AG191" i="11"/>
  <c r="V191" i="11"/>
  <c r="K191" i="11"/>
  <c r="E191" i="11"/>
  <c r="CJ190" i="11"/>
  <c r="BY190" i="11"/>
  <c r="BN190" i="11"/>
  <c r="BC190" i="11"/>
  <c r="AR190" i="11"/>
  <c r="AG190" i="11"/>
  <c r="V190" i="11"/>
  <c r="K190" i="11"/>
  <c r="E190" i="11"/>
  <c r="CJ189" i="11"/>
  <c r="BY189" i="11"/>
  <c r="BN189" i="11"/>
  <c r="BC189" i="11"/>
  <c r="AR189" i="11"/>
  <c r="AG189" i="11"/>
  <c r="V189" i="11"/>
  <c r="K189" i="11"/>
  <c r="E189" i="11"/>
  <c r="CJ188" i="11"/>
  <c r="BY188" i="11"/>
  <c r="BN188" i="11"/>
  <c r="BC188" i="11"/>
  <c r="AR188" i="11"/>
  <c r="AG188" i="11"/>
  <c r="V188" i="11"/>
  <c r="V40" i="11" s="1"/>
  <c r="K188" i="11"/>
  <c r="E188" i="11"/>
  <c r="CJ187" i="11"/>
  <c r="BY187" i="11"/>
  <c r="BN187" i="11"/>
  <c r="BC187" i="11"/>
  <c r="AR187" i="11"/>
  <c r="AG187" i="11"/>
  <c r="V187" i="11"/>
  <c r="K187" i="11"/>
  <c r="E187" i="11"/>
  <c r="CJ186" i="11"/>
  <c r="BY186" i="11"/>
  <c r="BN186" i="11"/>
  <c r="BC186" i="11"/>
  <c r="AR186" i="11"/>
  <c r="AG186" i="11"/>
  <c r="V186" i="11"/>
  <c r="K186" i="11"/>
  <c r="E186" i="11"/>
  <c r="CJ185" i="11"/>
  <c r="BY185" i="11"/>
  <c r="BN185" i="11"/>
  <c r="BC185" i="11"/>
  <c r="AR185" i="11"/>
  <c r="AG185" i="11"/>
  <c r="V185" i="11"/>
  <c r="K185" i="11"/>
  <c r="E185" i="11"/>
  <c r="CJ184" i="11"/>
  <c r="BY184" i="11"/>
  <c r="BN184" i="11"/>
  <c r="BC184" i="11"/>
  <c r="AR184" i="11"/>
  <c r="AG184" i="11"/>
  <c r="V184" i="11"/>
  <c r="K184" i="11"/>
  <c r="E184" i="11"/>
  <c r="CJ183" i="11"/>
  <c r="BY183" i="11"/>
  <c r="BN183" i="11"/>
  <c r="BC183" i="11"/>
  <c r="AR183" i="11"/>
  <c r="AG183" i="11"/>
  <c r="V183" i="11"/>
  <c r="K183" i="11"/>
  <c r="E183" i="11"/>
  <c r="CJ182" i="11"/>
  <c r="BY182" i="11"/>
  <c r="BN182" i="11"/>
  <c r="BC182" i="11"/>
  <c r="AR182" i="11"/>
  <c r="AG182" i="11"/>
  <c r="V182" i="11"/>
  <c r="K182" i="11"/>
  <c r="E182" i="11"/>
  <c r="CJ181" i="11"/>
  <c r="BY181" i="11"/>
  <c r="BN181" i="11"/>
  <c r="BC181" i="11"/>
  <c r="AR181" i="11"/>
  <c r="AG181" i="11"/>
  <c r="V181" i="11"/>
  <c r="K181" i="11"/>
  <c r="E181" i="11"/>
  <c r="E39" i="11" s="1"/>
  <c r="CJ180" i="11"/>
  <c r="BY180" i="11"/>
  <c r="BN180" i="11"/>
  <c r="BC180" i="11"/>
  <c r="AR180" i="11"/>
  <c r="AG180" i="11"/>
  <c r="V180" i="11"/>
  <c r="K180" i="11"/>
  <c r="E180" i="11"/>
  <c r="CJ179" i="11"/>
  <c r="BY179" i="11"/>
  <c r="BN179" i="11"/>
  <c r="BC179" i="11"/>
  <c r="AR179" i="11"/>
  <c r="AG179" i="11"/>
  <c r="V179" i="11"/>
  <c r="K179" i="11"/>
  <c r="E179" i="11"/>
  <c r="CJ178" i="11"/>
  <c r="BY178" i="11"/>
  <c r="BN178" i="11"/>
  <c r="BC178" i="11"/>
  <c r="AR178" i="11"/>
  <c r="AG178" i="11"/>
  <c r="V178" i="11"/>
  <c r="K178" i="11"/>
  <c r="E178" i="11"/>
  <c r="CJ177" i="11"/>
  <c r="BY177" i="11"/>
  <c r="BN177" i="11"/>
  <c r="BC177" i="11"/>
  <c r="AR177" i="11"/>
  <c r="AG177" i="11"/>
  <c r="V177" i="11"/>
  <c r="K177" i="11"/>
  <c r="E177" i="11"/>
  <c r="E38" i="11" s="1"/>
  <c r="CJ176" i="11"/>
  <c r="BY176" i="11"/>
  <c r="BN176" i="11"/>
  <c r="BC176" i="11"/>
  <c r="AR176" i="11"/>
  <c r="AG176" i="11"/>
  <c r="V176" i="11"/>
  <c r="V38" i="11" s="1"/>
  <c r="K176" i="11"/>
  <c r="K38" i="11" s="1"/>
  <c r="E176" i="11"/>
  <c r="CJ175" i="11"/>
  <c r="BY175" i="11"/>
  <c r="BN175" i="11"/>
  <c r="BC175" i="11"/>
  <c r="AR175" i="11"/>
  <c r="AG175" i="11"/>
  <c r="V175" i="11"/>
  <c r="K175" i="11"/>
  <c r="E175" i="11"/>
  <c r="CJ174" i="11"/>
  <c r="BY174" i="11"/>
  <c r="BN174" i="11"/>
  <c r="BC174" i="11"/>
  <c r="AR174" i="11"/>
  <c r="AG174" i="11"/>
  <c r="V174" i="11"/>
  <c r="K174" i="11"/>
  <c r="E174" i="11"/>
  <c r="CJ173" i="11"/>
  <c r="BY173" i="11"/>
  <c r="BN173" i="11"/>
  <c r="BC173" i="11"/>
  <c r="AR173" i="11"/>
  <c r="AG173" i="11"/>
  <c r="V173" i="11"/>
  <c r="K173" i="11"/>
  <c r="E173" i="11"/>
  <c r="CJ172" i="11"/>
  <c r="BY172" i="11"/>
  <c r="BN172" i="11"/>
  <c r="BC172" i="11"/>
  <c r="AR172" i="11"/>
  <c r="AG172" i="11"/>
  <c r="V172" i="11"/>
  <c r="K172" i="11"/>
  <c r="K37" i="11" s="1"/>
  <c r="E172" i="11"/>
  <c r="CJ171" i="11"/>
  <c r="BY171" i="11"/>
  <c r="BN171" i="11"/>
  <c r="BC171" i="11"/>
  <c r="AR171" i="11"/>
  <c r="AG171" i="11"/>
  <c r="V171" i="11"/>
  <c r="K171" i="11"/>
  <c r="E171" i="11"/>
  <c r="CJ170" i="11"/>
  <c r="BY170" i="11"/>
  <c r="BN170" i="11"/>
  <c r="BC170" i="11"/>
  <c r="AR170" i="11"/>
  <c r="AG170" i="11"/>
  <c r="V170" i="11"/>
  <c r="K170" i="11"/>
  <c r="E170" i="11"/>
  <c r="CJ169" i="11"/>
  <c r="BY169" i="11"/>
  <c r="BN169" i="11"/>
  <c r="BC169" i="11"/>
  <c r="AR169" i="11"/>
  <c r="AG169" i="11"/>
  <c r="V169" i="11"/>
  <c r="K169" i="11"/>
  <c r="E169" i="11"/>
  <c r="CJ168" i="11"/>
  <c r="BY168" i="11"/>
  <c r="BN168" i="11"/>
  <c r="BC168" i="11"/>
  <c r="AR168" i="11"/>
  <c r="AG168" i="11"/>
  <c r="V168" i="11"/>
  <c r="K168" i="11"/>
  <c r="E168" i="11"/>
  <c r="CJ167" i="11"/>
  <c r="BY167" i="11"/>
  <c r="BN167" i="11"/>
  <c r="BC167" i="11"/>
  <c r="AR167" i="11"/>
  <c r="AG167" i="11"/>
  <c r="V167" i="11"/>
  <c r="K167" i="11"/>
  <c r="E167" i="11"/>
  <c r="CJ166" i="11"/>
  <c r="BY166" i="11"/>
  <c r="BN166" i="11"/>
  <c r="BC166" i="11"/>
  <c r="AR166" i="11"/>
  <c r="AG166" i="11"/>
  <c r="V166" i="11"/>
  <c r="K166" i="11"/>
  <c r="E166" i="11"/>
  <c r="CJ165" i="11"/>
  <c r="BY165" i="11"/>
  <c r="BN165" i="11"/>
  <c r="BC165" i="11"/>
  <c r="AR165" i="11"/>
  <c r="AG165" i="11"/>
  <c r="V165" i="11"/>
  <c r="K165" i="11"/>
  <c r="E165" i="11"/>
  <c r="CJ164" i="11"/>
  <c r="BY164" i="11"/>
  <c r="BN164" i="11"/>
  <c r="BC164" i="11"/>
  <c r="AR164" i="11"/>
  <c r="AG164" i="11"/>
  <c r="V164" i="11"/>
  <c r="V31" i="11" s="1"/>
  <c r="K164" i="11"/>
  <c r="E164" i="11"/>
  <c r="CJ163" i="11"/>
  <c r="BY163" i="11"/>
  <c r="BN163" i="11"/>
  <c r="BC163" i="11"/>
  <c r="AR163" i="11"/>
  <c r="AG163" i="11"/>
  <c r="V163" i="11"/>
  <c r="K163" i="11"/>
  <c r="E163" i="11"/>
  <c r="CJ162" i="11"/>
  <c r="BY162" i="11"/>
  <c r="BN162" i="11"/>
  <c r="BC162" i="11"/>
  <c r="AR162" i="11"/>
  <c r="AG162" i="11"/>
  <c r="V162" i="11"/>
  <c r="K162" i="11"/>
  <c r="E162" i="11"/>
  <c r="CJ161" i="11"/>
  <c r="BY161" i="11"/>
  <c r="BN161" i="11"/>
  <c r="BC161" i="11"/>
  <c r="AR161" i="11"/>
  <c r="AG161" i="11"/>
  <c r="V161" i="11"/>
  <c r="K161" i="11"/>
  <c r="E161" i="11"/>
  <c r="E31" i="11" s="1"/>
  <c r="CJ160" i="11"/>
  <c r="BY160" i="11"/>
  <c r="BN160" i="11"/>
  <c r="BC160" i="11"/>
  <c r="AR160" i="11"/>
  <c r="AG160" i="11"/>
  <c r="V160" i="11"/>
  <c r="K160" i="11"/>
  <c r="E160" i="11"/>
  <c r="CJ159" i="11"/>
  <c r="BY159" i="11"/>
  <c r="BN159" i="11"/>
  <c r="BC159" i="11"/>
  <c r="AR159" i="11"/>
  <c r="AG159" i="11"/>
  <c r="V159" i="11"/>
  <c r="K159" i="11"/>
  <c r="E159" i="11"/>
  <c r="CJ158" i="11"/>
  <c r="BY158" i="11"/>
  <c r="BN158" i="11"/>
  <c r="BC158" i="11"/>
  <c r="AR158" i="11"/>
  <c r="AG158" i="11"/>
  <c r="V158" i="11"/>
  <c r="K158" i="11"/>
  <c r="E158" i="11"/>
  <c r="CJ157" i="11"/>
  <c r="BY157" i="11"/>
  <c r="BY30" i="11" s="1"/>
  <c r="BN157" i="11"/>
  <c r="BC157" i="11"/>
  <c r="AR157" i="11"/>
  <c r="AG157" i="11"/>
  <c r="V157" i="11"/>
  <c r="K157" i="11"/>
  <c r="E157" i="11"/>
  <c r="CJ156" i="11"/>
  <c r="BY156" i="11"/>
  <c r="BN156" i="11"/>
  <c r="BC156" i="11"/>
  <c r="AR156" i="11"/>
  <c r="AG156" i="11"/>
  <c r="V156" i="11"/>
  <c r="V30" i="11" s="1"/>
  <c r="K156" i="11"/>
  <c r="K30" i="11" s="1"/>
  <c r="E156" i="11"/>
  <c r="CJ155" i="11"/>
  <c r="BY155" i="11"/>
  <c r="BN155" i="11"/>
  <c r="BC155" i="11"/>
  <c r="AR155" i="11"/>
  <c r="AG155" i="11"/>
  <c r="V155" i="11"/>
  <c r="K155" i="11"/>
  <c r="E155" i="11"/>
  <c r="CJ154" i="11"/>
  <c r="BY154" i="11"/>
  <c r="BN154" i="11"/>
  <c r="BC154" i="11"/>
  <c r="AR154" i="11"/>
  <c r="AG154" i="11"/>
  <c r="V154" i="11"/>
  <c r="K154" i="11"/>
  <c r="E154" i="11"/>
  <c r="CJ153" i="11"/>
  <c r="BY153" i="11"/>
  <c r="BN153" i="11"/>
  <c r="BC153" i="11"/>
  <c r="AR153" i="11"/>
  <c r="AG153" i="11"/>
  <c r="V153" i="11"/>
  <c r="K153" i="11"/>
  <c r="E153" i="11"/>
  <c r="CJ152" i="11"/>
  <c r="BY152" i="11"/>
  <c r="BN152" i="11"/>
  <c r="BC152" i="11"/>
  <c r="AR152" i="11"/>
  <c r="AG152" i="11"/>
  <c r="V152" i="11"/>
  <c r="K152" i="11"/>
  <c r="E152" i="11"/>
  <c r="CJ151" i="11"/>
  <c r="BY151" i="11"/>
  <c r="BN151" i="11"/>
  <c r="BC151" i="11"/>
  <c r="AR151" i="11"/>
  <c r="AG151" i="11"/>
  <c r="V151" i="11"/>
  <c r="K151" i="11"/>
  <c r="E151" i="11"/>
  <c r="CJ150" i="11"/>
  <c r="BY150" i="11"/>
  <c r="BN150" i="11"/>
  <c r="BC150" i="11"/>
  <c r="AR150" i="11"/>
  <c r="AG150" i="11"/>
  <c r="V150" i="11"/>
  <c r="K150" i="11"/>
  <c r="E150" i="11"/>
  <c r="CJ149" i="11"/>
  <c r="CJ28" i="11" s="1"/>
  <c r="BY149" i="11"/>
  <c r="BN149" i="11"/>
  <c r="BC149" i="11"/>
  <c r="AR149" i="11"/>
  <c r="AG149" i="11"/>
  <c r="V149" i="11"/>
  <c r="K149" i="11"/>
  <c r="E149" i="11"/>
  <c r="CJ148" i="11"/>
  <c r="BY148" i="11"/>
  <c r="BN148" i="11"/>
  <c r="BC148" i="11"/>
  <c r="AR148" i="11"/>
  <c r="AG148" i="11"/>
  <c r="V148" i="11"/>
  <c r="K148" i="11"/>
  <c r="E148" i="11"/>
  <c r="CJ147" i="11"/>
  <c r="BY147" i="11"/>
  <c r="BN147" i="11"/>
  <c r="BC147" i="11"/>
  <c r="AR147" i="11"/>
  <c r="AG147" i="11"/>
  <c r="V147" i="11"/>
  <c r="K147" i="11"/>
  <c r="E147" i="11"/>
  <c r="CJ146" i="11"/>
  <c r="BY146" i="11"/>
  <c r="BN146" i="11"/>
  <c r="BC146" i="11"/>
  <c r="AR146" i="11"/>
  <c r="AG146" i="11"/>
  <c r="V146" i="11"/>
  <c r="K146" i="11"/>
  <c r="E146" i="11"/>
  <c r="CJ145" i="11"/>
  <c r="BY145" i="11"/>
  <c r="BN145" i="11"/>
  <c r="BC145" i="11"/>
  <c r="AR145" i="11"/>
  <c r="AG145" i="11"/>
  <c r="V145" i="11"/>
  <c r="K145" i="11"/>
  <c r="E145" i="11"/>
  <c r="CJ144" i="11"/>
  <c r="BY144" i="11"/>
  <c r="BN144" i="11"/>
  <c r="BC144" i="11"/>
  <c r="AR144" i="11"/>
  <c r="AG144" i="11"/>
  <c r="V144" i="11"/>
  <c r="K144" i="11"/>
  <c r="E144" i="11"/>
  <c r="CJ143" i="11"/>
  <c r="BY143" i="11"/>
  <c r="BN143" i="11"/>
  <c r="BC143" i="11"/>
  <c r="AR143" i="11"/>
  <c r="AG143" i="11"/>
  <c r="V143" i="11"/>
  <c r="K143" i="11"/>
  <c r="E143" i="11"/>
  <c r="CJ142" i="11"/>
  <c r="BY142" i="11"/>
  <c r="BN142" i="11"/>
  <c r="BC142" i="11"/>
  <c r="AR142" i="11"/>
  <c r="AG142" i="11"/>
  <c r="V142" i="11"/>
  <c r="K142" i="11"/>
  <c r="E142" i="11"/>
  <c r="CJ141" i="11"/>
  <c r="BY141" i="11"/>
  <c r="BN141" i="11"/>
  <c r="BC141" i="11"/>
  <c r="AR141" i="11"/>
  <c r="AG141" i="11"/>
  <c r="V141" i="11"/>
  <c r="K141" i="11"/>
  <c r="E141" i="11"/>
  <c r="E27" i="11" s="1"/>
  <c r="CJ140" i="11"/>
  <c r="BY140" i="11"/>
  <c r="BN140" i="11"/>
  <c r="BC140" i="11"/>
  <c r="AR140" i="11"/>
  <c r="AG140" i="11"/>
  <c r="V140" i="11"/>
  <c r="K140" i="11"/>
  <c r="E140" i="11"/>
  <c r="CJ139" i="11"/>
  <c r="BY139" i="11"/>
  <c r="BN139" i="11"/>
  <c r="BC139" i="11"/>
  <c r="AR139" i="11"/>
  <c r="AG139" i="11"/>
  <c r="V139" i="11"/>
  <c r="K139" i="11"/>
  <c r="E139" i="11"/>
  <c r="CJ138" i="11"/>
  <c r="BY138" i="11"/>
  <c r="BN138" i="11"/>
  <c r="BC138" i="11"/>
  <c r="AR138" i="11"/>
  <c r="AG138" i="11"/>
  <c r="V138" i="11"/>
  <c r="K138" i="11"/>
  <c r="E138" i="11"/>
  <c r="CJ137" i="11"/>
  <c r="BY137" i="11"/>
  <c r="BY26" i="11" s="1"/>
  <c r="BN137" i="11"/>
  <c r="BC137" i="11"/>
  <c r="AR137" i="11"/>
  <c r="AG137" i="11"/>
  <c r="V137" i="11"/>
  <c r="K137" i="11"/>
  <c r="E137" i="11"/>
  <c r="CJ136" i="11"/>
  <c r="BY136" i="11"/>
  <c r="BN136" i="11"/>
  <c r="BC136" i="11"/>
  <c r="AR136" i="11"/>
  <c r="AG136" i="11"/>
  <c r="V136" i="11"/>
  <c r="K136" i="11"/>
  <c r="K26" i="11" s="1"/>
  <c r="E136" i="11"/>
  <c r="CJ135" i="11"/>
  <c r="BY135" i="11"/>
  <c r="BN135" i="11"/>
  <c r="BC135" i="11"/>
  <c r="AR135" i="11"/>
  <c r="AG135" i="11"/>
  <c r="V135" i="11"/>
  <c r="K135" i="11"/>
  <c r="E135" i="11"/>
  <c r="CJ134" i="11"/>
  <c r="BY134" i="11"/>
  <c r="BN134" i="11"/>
  <c r="BC134" i="11"/>
  <c r="AR134" i="11"/>
  <c r="AG134" i="11"/>
  <c r="V134" i="11"/>
  <c r="K134" i="11"/>
  <c r="E134" i="11"/>
  <c r="CJ133" i="11"/>
  <c r="CJ25" i="11" s="1"/>
  <c r="BY133" i="11"/>
  <c r="BN133" i="11"/>
  <c r="BC133" i="11"/>
  <c r="AR133" i="11"/>
  <c r="AG133" i="11"/>
  <c r="V133" i="11"/>
  <c r="K133" i="11"/>
  <c r="E133" i="11"/>
  <c r="CJ132" i="11"/>
  <c r="BY132" i="11"/>
  <c r="BN132" i="11"/>
  <c r="BC132" i="11"/>
  <c r="AR132" i="11"/>
  <c r="AG132" i="11"/>
  <c r="V132" i="11"/>
  <c r="K132" i="11"/>
  <c r="K25" i="11" s="1"/>
  <c r="E132" i="11"/>
  <c r="CJ131" i="11"/>
  <c r="BY131" i="11"/>
  <c r="BN131" i="11"/>
  <c r="BC131" i="11"/>
  <c r="AR131" i="11"/>
  <c r="AG131" i="11"/>
  <c r="AG25" i="11" s="1"/>
  <c r="V131" i="11"/>
  <c r="K131" i="11"/>
  <c r="E131" i="11"/>
  <c r="CJ130" i="11"/>
  <c r="BY130" i="11"/>
  <c r="BN130" i="11"/>
  <c r="BC130" i="11"/>
  <c r="AR130" i="11"/>
  <c r="AG130" i="11"/>
  <c r="V130" i="11"/>
  <c r="K130" i="11"/>
  <c r="E130" i="11"/>
  <c r="CJ129" i="11"/>
  <c r="BY129" i="11"/>
  <c r="BN129" i="11"/>
  <c r="BC129" i="11"/>
  <c r="AR129" i="11"/>
  <c r="AG129" i="11"/>
  <c r="V129" i="11"/>
  <c r="K129" i="11"/>
  <c r="E129" i="11"/>
  <c r="CJ128" i="11"/>
  <c r="BY128" i="11"/>
  <c r="BN128" i="11"/>
  <c r="BC128" i="11"/>
  <c r="AR128" i="11"/>
  <c r="AG128" i="11"/>
  <c r="V128" i="11"/>
  <c r="K128" i="11"/>
  <c r="E128" i="11"/>
  <c r="CJ127" i="11"/>
  <c r="BY127" i="11"/>
  <c r="BN127" i="11"/>
  <c r="BC127" i="11"/>
  <c r="AR127" i="11"/>
  <c r="AG127" i="11"/>
  <c r="V127" i="11"/>
  <c r="K127" i="11"/>
  <c r="E127" i="11"/>
  <c r="CJ126" i="11"/>
  <c r="BY126" i="11"/>
  <c r="BN126" i="11"/>
  <c r="BC126" i="11"/>
  <c r="AR126" i="11"/>
  <c r="AG126" i="11"/>
  <c r="V126" i="11"/>
  <c r="K126" i="11"/>
  <c r="E126" i="11"/>
  <c r="CJ125" i="11"/>
  <c r="BY125" i="11"/>
  <c r="BN125" i="11"/>
  <c r="BC125" i="11"/>
  <c r="AR125" i="11"/>
  <c r="AG125" i="11"/>
  <c r="V125" i="11"/>
  <c r="K125" i="11"/>
  <c r="E125" i="11"/>
  <c r="CJ124" i="11"/>
  <c r="BY124" i="11"/>
  <c r="BN124" i="11"/>
  <c r="BC124" i="11"/>
  <c r="AR124" i="11"/>
  <c r="AG124" i="11"/>
  <c r="V124" i="11"/>
  <c r="K124" i="11"/>
  <c r="E124" i="11"/>
  <c r="CJ123" i="11"/>
  <c r="BY123" i="11"/>
  <c r="BN123" i="11"/>
  <c r="BC123" i="11"/>
  <c r="AR123" i="11"/>
  <c r="AG123" i="11"/>
  <c r="V123" i="11"/>
  <c r="K123" i="11"/>
  <c r="E123" i="11"/>
  <c r="CJ122" i="11"/>
  <c r="BY122" i="11"/>
  <c r="BN122" i="11"/>
  <c r="BN23" i="11" s="1"/>
  <c r="BC122" i="11"/>
  <c r="AR122" i="11"/>
  <c r="AG122" i="11"/>
  <c r="V122" i="11"/>
  <c r="K122" i="11"/>
  <c r="E122" i="11"/>
  <c r="CJ121" i="11"/>
  <c r="BY121" i="11"/>
  <c r="BY23" i="11" s="1"/>
  <c r="BN121" i="11"/>
  <c r="BC121" i="11"/>
  <c r="AR121" i="11"/>
  <c r="AG121" i="11"/>
  <c r="V121" i="11"/>
  <c r="K121" i="11"/>
  <c r="E121" i="11"/>
  <c r="E23" i="11" s="1"/>
  <c r="CJ120" i="11"/>
  <c r="BY120" i="11"/>
  <c r="BN120" i="11"/>
  <c r="BC120" i="11"/>
  <c r="AR120" i="11"/>
  <c r="AG120" i="11"/>
  <c r="V120" i="11"/>
  <c r="K120" i="11"/>
  <c r="E120" i="11"/>
  <c r="CJ119" i="11"/>
  <c r="BY119" i="11"/>
  <c r="BN119" i="11"/>
  <c r="BC119" i="11"/>
  <c r="AR119" i="11"/>
  <c r="AG119" i="11"/>
  <c r="V119" i="11"/>
  <c r="K119" i="11"/>
  <c r="E119" i="11"/>
  <c r="CJ118" i="11"/>
  <c r="BY118" i="11"/>
  <c r="BN118" i="11"/>
  <c r="BC118" i="11"/>
  <c r="AR118" i="11"/>
  <c r="AG118" i="11"/>
  <c r="V118" i="11"/>
  <c r="K118" i="11"/>
  <c r="E118" i="11"/>
  <c r="CJ117" i="11"/>
  <c r="CJ22" i="11" s="1"/>
  <c r="BY117" i="11"/>
  <c r="BN117" i="11"/>
  <c r="BC117" i="11"/>
  <c r="AR117" i="11"/>
  <c r="AG117" i="11"/>
  <c r="V117" i="11"/>
  <c r="K117" i="11"/>
  <c r="E117" i="11"/>
  <c r="E22" i="11" s="1"/>
  <c r="CJ116" i="11"/>
  <c r="BY116" i="11"/>
  <c r="BN116" i="11"/>
  <c r="BC116" i="11"/>
  <c r="AR116" i="11"/>
  <c r="AG116" i="11"/>
  <c r="V116" i="11"/>
  <c r="K116" i="11"/>
  <c r="K22" i="11" s="1"/>
  <c r="E116" i="11"/>
  <c r="CJ115" i="11"/>
  <c r="BY115" i="11"/>
  <c r="BN115" i="11"/>
  <c r="BC115" i="11"/>
  <c r="AR115" i="11"/>
  <c r="AG115" i="11"/>
  <c r="V115" i="11"/>
  <c r="K115" i="11"/>
  <c r="E115" i="11"/>
  <c r="CJ114" i="11"/>
  <c r="BY114" i="11"/>
  <c r="BN114" i="11"/>
  <c r="BC114" i="11"/>
  <c r="AR114" i="11"/>
  <c r="AG114" i="11"/>
  <c r="V114" i="11"/>
  <c r="K114" i="11"/>
  <c r="E114" i="11"/>
  <c r="CJ113" i="11"/>
  <c r="BY113" i="11"/>
  <c r="BN113" i="11"/>
  <c r="BC113" i="11"/>
  <c r="AR113" i="11"/>
  <c r="AG113" i="11"/>
  <c r="V113" i="11"/>
  <c r="K113" i="11"/>
  <c r="E113" i="11"/>
  <c r="CJ112" i="11"/>
  <c r="BY112" i="11"/>
  <c r="BN112" i="11"/>
  <c r="BC112" i="11"/>
  <c r="AR112" i="11"/>
  <c r="AG112" i="11"/>
  <c r="V112" i="11"/>
  <c r="K112" i="11"/>
  <c r="E112" i="11"/>
  <c r="CJ111" i="11"/>
  <c r="BY111" i="11"/>
  <c r="BN111" i="11"/>
  <c r="BC111" i="11"/>
  <c r="AR111" i="11"/>
  <c r="AG111" i="11"/>
  <c r="AG21" i="11" s="1"/>
  <c r="V111" i="11"/>
  <c r="K111" i="11"/>
  <c r="E111" i="11"/>
  <c r="CJ110" i="11"/>
  <c r="BY110" i="11"/>
  <c r="BN110" i="11"/>
  <c r="BC110" i="11"/>
  <c r="AR110" i="11"/>
  <c r="AG110" i="11"/>
  <c r="V110" i="11"/>
  <c r="K110" i="11"/>
  <c r="E110" i="11"/>
  <c r="CJ109" i="11"/>
  <c r="BY109" i="11"/>
  <c r="BN109" i="11"/>
  <c r="BC109" i="11"/>
  <c r="AR109" i="11"/>
  <c r="AG109" i="11"/>
  <c r="V109" i="11"/>
  <c r="K109" i="11"/>
  <c r="E109" i="11"/>
  <c r="CJ108" i="11"/>
  <c r="BY108" i="11"/>
  <c r="BN108" i="11"/>
  <c r="BC108" i="11"/>
  <c r="AR108" i="11"/>
  <c r="AG108" i="11"/>
  <c r="V108" i="11"/>
  <c r="K108" i="11"/>
  <c r="E108" i="11"/>
  <c r="CJ107" i="11"/>
  <c r="BY107" i="11"/>
  <c r="BN107" i="11"/>
  <c r="BC107" i="11"/>
  <c r="AR107" i="11"/>
  <c r="AG107" i="11"/>
  <c r="V107" i="11"/>
  <c r="K107" i="11"/>
  <c r="E107" i="11"/>
  <c r="CJ106" i="11"/>
  <c r="BY106" i="11"/>
  <c r="BN106" i="11"/>
  <c r="BN14" i="11" s="1"/>
  <c r="BC106" i="11"/>
  <c r="AR106" i="11"/>
  <c r="AG106" i="11"/>
  <c r="V106" i="11"/>
  <c r="K106" i="11"/>
  <c r="E106" i="11"/>
  <c r="CJ105" i="11"/>
  <c r="BY105" i="11"/>
  <c r="BY14" i="11" s="1"/>
  <c r="BN105" i="11"/>
  <c r="BC105" i="11"/>
  <c r="AR105" i="11"/>
  <c r="AG105" i="11"/>
  <c r="V105" i="11"/>
  <c r="K105" i="11"/>
  <c r="E105" i="11"/>
  <c r="E14" i="11" s="1"/>
  <c r="CJ104" i="11"/>
  <c r="BY104" i="11"/>
  <c r="BN104" i="11"/>
  <c r="BC104" i="11"/>
  <c r="AR104" i="11"/>
  <c r="AG104" i="11"/>
  <c r="V104" i="11"/>
  <c r="K104" i="11"/>
  <c r="E104" i="11"/>
  <c r="CJ103" i="11"/>
  <c r="BY103" i="11"/>
  <c r="BN103" i="11"/>
  <c r="BC103" i="11"/>
  <c r="AR103" i="11"/>
  <c r="AG103" i="11"/>
  <c r="V103" i="11"/>
  <c r="K103" i="11"/>
  <c r="E103" i="11"/>
  <c r="CJ102" i="11"/>
  <c r="BY102" i="11"/>
  <c r="BN102" i="11"/>
  <c r="BC102" i="11"/>
  <c r="AR102" i="11"/>
  <c r="AG102" i="11"/>
  <c r="V102" i="11"/>
  <c r="K102" i="11"/>
  <c r="E102" i="11"/>
  <c r="CJ101" i="11"/>
  <c r="CJ13" i="11" s="1"/>
  <c r="BY101" i="11"/>
  <c r="BN101" i="11"/>
  <c r="BC101" i="11"/>
  <c r="AR101" i="11"/>
  <c r="AG101" i="11"/>
  <c r="V101" i="11"/>
  <c r="K101" i="11"/>
  <c r="E101" i="11"/>
  <c r="E13" i="11" s="1"/>
  <c r="CJ100" i="11"/>
  <c r="BY100" i="11"/>
  <c r="BN100" i="11"/>
  <c r="BC100" i="11"/>
  <c r="AR100" i="11"/>
  <c r="AG100" i="11"/>
  <c r="V100" i="11"/>
  <c r="V13" i="11" s="1"/>
  <c r="K100" i="11"/>
  <c r="K13" i="11" s="1"/>
  <c r="E100" i="11"/>
  <c r="CJ99" i="11"/>
  <c r="BY99" i="11"/>
  <c r="BN99" i="11"/>
  <c r="BC99" i="11"/>
  <c r="AR99" i="11"/>
  <c r="AG99" i="11"/>
  <c r="V99" i="11"/>
  <c r="K99" i="11"/>
  <c r="E99" i="11"/>
  <c r="CJ98" i="11"/>
  <c r="BY98" i="11"/>
  <c r="BN98" i="11"/>
  <c r="BC98" i="11"/>
  <c r="AR98" i="11"/>
  <c r="AG98" i="11"/>
  <c r="V98" i="11"/>
  <c r="K98" i="11"/>
  <c r="E98" i="11"/>
  <c r="CJ97" i="11"/>
  <c r="BY97" i="11"/>
  <c r="BN97" i="11"/>
  <c r="BC97" i="11"/>
  <c r="AR97" i="11"/>
  <c r="AG97" i="11"/>
  <c r="V97" i="11"/>
  <c r="K97" i="11"/>
  <c r="E97" i="11"/>
  <c r="CJ96" i="11"/>
  <c r="BY96" i="11"/>
  <c r="BN96" i="11"/>
  <c r="BC96" i="11"/>
  <c r="AR96" i="11"/>
  <c r="AG96" i="11"/>
  <c r="V96" i="11"/>
  <c r="V12" i="11" s="1"/>
  <c r="K96" i="11"/>
  <c r="E96" i="11"/>
  <c r="CJ95" i="11"/>
  <c r="BY95" i="11"/>
  <c r="BN95" i="11"/>
  <c r="BC95" i="11"/>
  <c r="AR95" i="11"/>
  <c r="AG95" i="11"/>
  <c r="AG12" i="11" s="1"/>
  <c r="V95" i="11"/>
  <c r="K95" i="11"/>
  <c r="E95" i="11"/>
  <c r="CJ94" i="11"/>
  <c r="BY94" i="11"/>
  <c r="BN94" i="11"/>
  <c r="BC94" i="11"/>
  <c r="AR94" i="11"/>
  <c r="AG94" i="11"/>
  <c r="V94" i="11"/>
  <c r="K94" i="11"/>
  <c r="E94" i="11"/>
  <c r="CJ93" i="11"/>
  <c r="BY93" i="11"/>
  <c r="BN93" i="11"/>
  <c r="BC93" i="11"/>
  <c r="AR93" i="11"/>
  <c r="AG93" i="11"/>
  <c r="V93" i="11"/>
  <c r="K93" i="11"/>
  <c r="E93" i="11"/>
  <c r="CJ92" i="11"/>
  <c r="BY92" i="11"/>
  <c r="BN92" i="11"/>
  <c r="BC92" i="11"/>
  <c r="AR92" i="11"/>
  <c r="AG92" i="11"/>
  <c r="V92" i="11"/>
  <c r="K92" i="11"/>
  <c r="K11" i="11" s="1"/>
  <c r="E92" i="11"/>
  <c r="CJ91" i="11"/>
  <c r="BY91" i="11"/>
  <c r="BN91" i="11"/>
  <c r="BC91" i="11"/>
  <c r="AR91" i="11"/>
  <c r="AG91" i="11"/>
  <c r="V91" i="11"/>
  <c r="K91" i="11"/>
  <c r="E91" i="11"/>
  <c r="CJ90" i="11"/>
  <c r="BY90" i="11"/>
  <c r="BN90" i="11"/>
  <c r="BC90" i="11"/>
  <c r="AR90" i="11"/>
  <c r="AG90" i="11"/>
  <c r="V90" i="11"/>
  <c r="K90" i="11"/>
  <c r="E90" i="11"/>
  <c r="CJ89" i="11"/>
  <c r="BY89" i="11"/>
  <c r="BN89" i="11"/>
  <c r="BC89" i="11"/>
  <c r="AR89" i="11"/>
  <c r="AG89" i="11"/>
  <c r="V89" i="11"/>
  <c r="K89" i="11"/>
  <c r="E89" i="11"/>
  <c r="CJ88" i="11"/>
  <c r="BY88" i="11"/>
  <c r="BN88" i="11"/>
  <c r="BC88" i="11"/>
  <c r="AR88" i="11"/>
  <c r="AG88" i="11"/>
  <c r="V88" i="11"/>
  <c r="V10" i="11" s="1"/>
  <c r="K88" i="11"/>
  <c r="E88" i="11"/>
  <c r="CJ87" i="11"/>
  <c r="BY87" i="11"/>
  <c r="BN87" i="11"/>
  <c r="BC87" i="11"/>
  <c r="AR87" i="11"/>
  <c r="AG87" i="11"/>
  <c r="AG10" i="11" s="1"/>
  <c r="V87" i="11"/>
  <c r="K87" i="11"/>
  <c r="E87" i="11"/>
  <c r="CJ86" i="11"/>
  <c r="BY86" i="11"/>
  <c r="BN86" i="11"/>
  <c r="BC86" i="11"/>
  <c r="AR86" i="11"/>
  <c r="AG86" i="11"/>
  <c r="V86" i="11"/>
  <c r="K86" i="11"/>
  <c r="E86" i="11"/>
  <c r="CJ85" i="11"/>
  <c r="BY85" i="11"/>
  <c r="BN85" i="11"/>
  <c r="BC85" i="11"/>
  <c r="AR85" i="11"/>
  <c r="AG85" i="11"/>
  <c r="V85" i="11"/>
  <c r="K85" i="11"/>
  <c r="E85" i="11"/>
  <c r="E10" i="11" s="1"/>
  <c r="CJ84" i="11"/>
  <c r="BY84" i="11"/>
  <c r="BN84" i="11"/>
  <c r="BC84" i="11"/>
  <c r="AR84" i="11"/>
  <c r="AG84" i="11"/>
  <c r="V84" i="11"/>
  <c r="K84" i="11"/>
  <c r="E84" i="11"/>
  <c r="CJ83" i="11"/>
  <c r="BY83" i="11"/>
  <c r="BN83" i="11"/>
  <c r="BC83" i="11"/>
  <c r="AR83" i="11"/>
  <c r="AG83" i="11"/>
  <c r="V83" i="11"/>
  <c r="K83" i="11"/>
  <c r="E83" i="11"/>
  <c r="CJ82" i="11"/>
  <c r="BY82" i="11"/>
  <c r="BN82" i="11"/>
  <c r="BC82" i="11"/>
  <c r="AR82" i="11"/>
  <c r="AG82" i="11"/>
  <c r="V82" i="11"/>
  <c r="K82" i="11"/>
  <c r="E82" i="11"/>
  <c r="CJ81" i="11"/>
  <c r="BY81" i="11"/>
  <c r="BN81" i="11"/>
  <c r="BC81" i="11"/>
  <c r="AR81" i="11"/>
  <c r="AG81" i="11"/>
  <c r="V81" i="11"/>
  <c r="K81" i="11"/>
  <c r="E81" i="11"/>
  <c r="CJ80" i="11"/>
  <c r="BY80" i="11"/>
  <c r="BN80" i="11"/>
  <c r="BC80" i="11"/>
  <c r="AR80" i="11"/>
  <c r="AG80" i="11"/>
  <c r="V80" i="11"/>
  <c r="K80" i="11"/>
  <c r="E80" i="11"/>
  <c r="CJ79" i="11"/>
  <c r="BY79" i="11"/>
  <c r="BN79" i="11"/>
  <c r="BC79" i="11"/>
  <c r="AR79" i="11"/>
  <c r="AG79" i="11"/>
  <c r="V79" i="11"/>
  <c r="K79" i="11"/>
  <c r="E79" i="11"/>
  <c r="CJ78" i="11"/>
  <c r="BY78" i="11"/>
  <c r="BN78" i="11"/>
  <c r="BC78" i="11"/>
  <c r="AR78" i="11"/>
  <c r="AG78" i="11"/>
  <c r="V78" i="11"/>
  <c r="K78" i="11"/>
  <c r="E78" i="11"/>
  <c r="CJ77" i="11"/>
  <c r="BY77" i="11"/>
  <c r="BN77" i="11"/>
  <c r="BC77" i="11"/>
  <c r="AR77" i="11"/>
  <c r="AG77" i="11"/>
  <c r="V77" i="11"/>
  <c r="K77" i="11"/>
  <c r="E77" i="11"/>
  <c r="CJ76" i="11"/>
  <c r="BY76" i="11"/>
  <c r="BN76" i="11"/>
  <c r="BC76" i="11"/>
  <c r="AR76" i="11"/>
  <c r="AG76" i="11"/>
  <c r="V76" i="11"/>
  <c r="K76" i="11"/>
  <c r="K8" i="11" s="1"/>
  <c r="E76" i="11"/>
  <c r="CJ75" i="11"/>
  <c r="BY75" i="11"/>
  <c r="BN75" i="11"/>
  <c r="BC75" i="11"/>
  <c r="AR75" i="11"/>
  <c r="AG75" i="11"/>
  <c r="AG8" i="11" s="1"/>
  <c r="V75" i="11"/>
  <c r="K75" i="11"/>
  <c r="E75" i="11"/>
  <c r="CJ74" i="11"/>
  <c r="BY74" i="11"/>
  <c r="BN74" i="11"/>
  <c r="BC74" i="11"/>
  <c r="AR74" i="11"/>
  <c r="AG74" i="11"/>
  <c r="V74" i="11"/>
  <c r="K74" i="11"/>
  <c r="E74" i="11"/>
  <c r="CJ73" i="11"/>
  <c r="BY73" i="11"/>
  <c r="BN73" i="11"/>
  <c r="BC73" i="11"/>
  <c r="AR73" i="11"/>
  <c r="AG73" i="11"/>
  <c r="V73" i="11"/>
  <c r="K73" i="11"/>
  <c r="E73" i="11"/>
  <c r="CJ72" i="11"/>
  <c r="BY72" i="11"/>
  <c r="BN72" i="11"/>
  <c r="BC72" i="11"/>
  <c r="AR72" i="11"/>
  <c r="AG72" i="11"/>
  <c r="V72" i="11"/>
  <c r="V7" i="11" s="1"/>
  <c r="K72" i="11"/>
  <c r="E72" i="11"/>
  <c r="CJ71" i="11"/>
  <c r="BY71" i="11"/>
  <c r="BN71" i="11"/>
  <c r="BC71" i="11"/>
  <c r="AR71" i="11"/>
  <c r="AG71" i="11"/>
  <c r="AG7" i="11" s="1"/>
  <c r="V71" i="11"/>
  <c r="K71" i="11"/>
  <c r="E71" i="11"/>
  <c r="CJ70" i="11"/>
  <c r="BY70" i="11"/>
  <c r="BN70" i="11"/>
  <c r="BC70" i="11"/>
  <c r="AR70" i="11"/>
  <c r="AG70" i="11"/>
  <c r="V70" i="11"/>
  <c r="K70" i="11"/>
  <c r="E70" i="11"/>
  <c r="CJ69" i="11"/>
  <c r="BY69" i="11"/>
  <c r="BN69" i="11"/>
  <c r="BC69" i="11"/>
  <c r="AR69" i="11"/>
  <c r="AG69" i="11"/>
  <c r="V69" i="11"/>
  <c r="K69" i="11"/>
  <c r="E69" i="11"/>
  <c r="CJ68" i="11"/>
  <c r="BY68" i="11"/>
  <c r="BN68" i="11"/>
  <c r="BC68" i="11"/>
  <c r="AR68" i="11"/>
  <c r="AG68" i="11"/>
  <c r="V68" i="11"/>
  <c r="K68" i="11"/>
  <c r="E68" i="11"/>
  <c r="CJ67" i="11"/>
  <c r="BY67" i="11"/>
  <c r="BN67" i="11"/>
  <c r="BC67" i="11"/>
  <c r="AR67" i="11"/>
  <c r="AG67" i="11"/>
  <c r="V67" i="11"/>
  <c r="K67" i="11"/>
  <c r="E67" i="11"/>
  <c r="CJ66" i="11"/>
  <c r="BY66" i="11"/>
  <c r="BN66" i="11"/>
  <c r="BC66" i="11"/>
  <c r="AR66" i="11"/>
  <c r="AG66" i="11"/>
  <c r="V66" i="11"/>
  <c r="K66" i="11"/>
  <c r="E66" i="11"/>
  <c r="CJ65" i="11"/>
  <c r="BY65" i="11"/>
  <c r="BN65" i="11"/>
  <c r="BC65" i="11"/>
  <c r="AR65" i="11"/>
  <c r="AG65" i="11"/>
  <c r="V65" i="11"/>
  <c r="K65" i="11"/>
  <c r="E65" i="11"/>
  <c r="CJ64" i="11"/>
  <c r="BY64" i="11"/>
  <c r="BN64" i="11"/>
  <c r="BC64" i="11"/>
  <c r="AR64" i="11"/>
  <c r="AG64" i="11"/>
  <c r="V64" i="11"/>
  <c r="K64" i="11"/>
  <c r="E64" i="11"/>
  <c r="CJ63" i="11"/>
  <c r="BY63" i="11"/>
  <c r="BN63" i="11"/>
  <c r="BC63" i="11"/>
  <c r="AR63" i="11"/>
  <c r="AG63" i="11"/>
  <c r="V63" i="11"/>
  <c r="K63" i="11"/>
  <c r="E63" i="11"/>
  <c r="CJ62" i="11"/>
  <c r="BY62" i="11"/>
  <c r="BN62" i="11"/>
  <c r="BC62" i="11"/>
  <c r="AR62" i="11"/>
  <c r="AG62" i="11"/>
  <c r="V62" i="11"/>
  <c r="K62" i="11"/>
  <c r="E62" i="11"/>
  <c r="CJ61" i="11"/>
  <c r="BY61" i="11"/>
  <c r="BN61" i="11"/>
  <c r="BC61" i="11"/>
  <c r="AR61" i="11"/>
  <c r="AG61" i="11"/>
  <c r="V61" i="11"/>
  <c r="K61" i="11"/>
  <c r="E61" i="11"/>
  <c r="E5" i="11" s="1"/>
  <c r="CJ60" i="11"/>
  <c r="BY60" i="11"/>
  <c r="BN60" i="11"/>
  <c r="BC60" i="11"/>
  <c r="AR60" i="11"/>
  <c r="AG60" i="11"/>
  <c r="V60" i="11"/>
  <c r="V5" i="11" s="1"/>
  <c r="K60" i="11"/>
  <c r="K5" i="11" s="1"/>
  <c r="E60" i="11"/>
  <c r="CJ59" i="11"/>
  <c r="BY59" i="11"/>
  <c r="BN59" i="11"/>
  <c r="BC59" i="11"/>
  <c r="AR59" i="11"/>
  <c r="AG59" i="11"/>
  <c r="V59" i="11"/>
  <c r="K59" i="11"/>
  <c r="E59" i="11"/>
  <c r="CJ58" i="11"/>
  <c r="BY58" i="11"/>
  <c r="BN58" i="11"/>
  <c r="BC58" i="11"/>
  <c r="AR58" i="11"/>
  <c r="AG58" i="11"/>
  <c r="V58" i="11"/>
  <c r="K58" i="11"/>
  <c r="E58" i="11"/>
  <c r="CJ57" i="11"/>
  <c r="BY57" i="11"/>
  <c r="BN57" i="11"/>
  <c r="BC57" i="11"/>
  <c r="AR57" i="11"/>
  <c r="AG57" i="11"/>
  <c r="V57" i="11"/>
  <c r="K57" i="11"/>
  <c r="E57" i="11"/>
  <c r="CJ56" i="11"/>
  <c r="BY56" i="11"/>
  <c r="BN56" i="11"/>
  <c r="BC56" i="11"/>
  <c r="AR56" i="11"/>
  <c r="AG56" i="11"/>
  <c r="V56" i="11"/>
  <c r="K56" i="11"/>
  <c r="E56" i="11"/>
  <c r="CJ55" i="11"/>
  <c r="BY55" i="11"/>
  <c r="BN55" i="11"/>
  <c r="BC55" i="11"/>
  <c r="AR55" i="11"/>
  <c r="AG55" i="11"/>
  <c r="AG4" i="11" s="1"/>
  <c r="V55" i="11"/>
  <c r="K55" i="11"/>
  <c r="E55" i="11"/>
  <c r="CS48" i="11"/>
  <c r="CR48" i="11"/>
  <c r="CQ48" i="11"/>
  <c r="CP48" i="11"/>
  <c r="CN48" i="11"/>
  <c r="CM48" i="11"/>
  <c r="CL48" i="11"/>
  <c r="CK48" i="11"/>
  <c r="CJ48" i="11"/>
  <c r="CH48" i="11"/>
  <c r="CG48" i="11"/>
  <c r="CF48" i="11"/>
  <c r="CE48" i="11"/>
  <c r="CC48" i="11"/>
  <c r="CB48" i="11"/>
  <c r="CA48" i="11"/>
  <c r="BZ48" i="11"/>
  <c r="BW48" i="11"/>
  <c r="BV48" i="11"/>
  <c r="BU48" i="11"/>
  <c r="BT48" i="11"/>
  <c r="BR48" i="11"/>
  <c r="BQ48" i="11"/>
  <c r="BP48" i="11"/>
  <c r="BO48" i="11"/>
  <c r="BN48" i="11"/>
  <c r="BL48" i="11"/>
  <c r="BK48" i="11"/>
  <c r="BJ48" i="11"/>
  <c r="BI48" i="11"/>
  <c r="BG48" i="11"/>
  <c r="BF48" i="11"/>
  <c r="BE48" i="11"/>
  <c r="BD48" i="11"/>
  <c r="BA48" i="11"/>
  <c r="AZ48" i="11"/>
  <c r="AY48" i="11"/>
  <c r="AX48" i="11"/>
  <c r="AV48" i="11"/>
  <c r="AU48" i="11"/>
  <c r="AT48" i="11"/>
  <c r="AS48" i="11"/>
  <c r="AP48" i="11"/>
  <c r="AO48" i="11"/>
  <c r="AN48" i="11"/>
  <c r="AM48" i="11"/>
  <c r="AK48" i="11"/>
  <c r="AJ48" i="11"/>
  <c r="AI48" i="11"/>
  <c r="AH48" i="11"/>
  <c r="AE48" i="11"/>
  <c r="AD48" i="11"/>
  <c r="AC48" i="11"/>
  <c r="AB48" i="11"/>
  <c r="Z48" i="11"/>
  <c r="Y48" i="11"/>
  <c r="X48" i="11"/>
  <c r="W48" i="11"/>
  <c r="T48" i="11"/>
  <c r="S48" i="11"/>
  <c r="R48" i="11"/>
  <c r="Q48" i="11"/>
  <c r="O48" i="11"/>
  <c r="N48" i="11"/>
  <c r="M48" i="11"/>
  <c r="L48" i="11"/>
  <c r="I48" i="11"/>
  <c r="H48" i="11"/>
  <c r="G48" i="11"/>
  <c r="F48" i="11"/>
  <c r="CS47" i="11"/>
  <c r="CR47" i="11"/>
  <c r="CQ47" i="11"/>
  <c r="CP47" i="11"/>
  <c r="CN47" i="11"/>
  <c r="CM47" i="11"/>
  <c r="CL47" i="11"/>
  <c r="CK47" i="11"/>
  <c r="CH47" i="11"/>
  <c r="CG47" i="11"/>
  <c r="CF47" i="11"/>
  <c r="CE47" i="11"/>
  <c r="CC47" i="11"/>
  <c r="CB47" i="11"/>
  <c r="CA47" i="11"/>
  <c r="BZ47" i="11"/>
  <c r="BW47" i="11"/>
  <c r="BV47" i="11"/>
  <c r="BU47" i="11"/>
  <c r="BT47" i="11"/>
  <c r="BR47" i="11"/>
  <c r="BQ47" i="11"/>
  <c r="BP47" i="11"/>
  <c r="BO47" i="11"/>
  <c r="BN47" i="11"/>
  <c r="BL47" i="11"/>
  <c r="BK47" i="11"/>
  <c r="BJ47" i="11"/>
  <c r="BI47" i="11"/>
  <c r="BG47" i="11"/>
  <c r="BF47" i="11"/>
  <c r="BE47" i="11"/>
  <c r="BD47" i="11"/>
  <c r="BA47" i="11"/>
  <c r="AZ47" i="11"/>
  <c r="AY47" i="11"/>
  <c r="AX47" i="11"/>
  <c r="AV47" i="11"/>
  <c r="AU47" i="11"/>
  <c r="AT47" i="11"/>
  <c r="AS47" i="11"/>
  <c r="AP47" i="11"/>
  <c r="AO47" i="11"/>
  <c r="AN47" i="11"/>
  <c r="AM47" i="11"/>
  <c r="AK47" i="11"/>
  <c r="AJ47" i="11"/>
  <c r="AI47" i="11"/>
  <c r="AH47" i="11"/>
  <c r="AE47" i="11"/>
  <c r="AD47" i="11"/>
  <c r="AC47" i="11"/>
  <c r="AB47" i="11"/>
  <c r="Z47" i="11"/>
  <c r="Y47" i="11"/>
  <c r="X47" i="11"/>
  <c r="W47" i="11"/>
  <c r="T47" i="11"/>
  <c r="S47" i="11"/>
  <c r="R47" i="11"/>
  <c r="Q47" i="11"/>
  <c r="O47" i="11"/>
  <c r="N47" i="11"/>
  <c r="M47" i="11"/>
  <c r="L47" i="11"/>
  <c r="I47" i="11"/>
  <c r="H47" i="11"/>
  <c r="G47" i="11"/>
  <c r="F47" i="11"/>
  <c r="CS46" i="11"/>
  <c r="CR46" i="11"/>
  <c r="CQ46" i="11"/>
  <c r="CP46" i="11"/>
  <c r="CN46" i="11"/>
  <c r="CM46" i="11"/>
  <c r="CL46" i="11"/>
  <c r="CK46" i="11"/>
  <c r="CH46" i="11"/>
  <c r="CG46" i="11"/>
  <c r="CF46" i="11"/>
  <c r="CE46" i="11"/>
  <c r="CC46" i="11"/>
  <c r="CB46" i="11"/>
  <c r="CA46" i="11"/>
  <c r="BZ46" i="11"/>
  <c r="BW46" i="11"/>
  <c r="BV46" i="11"/>
  <c r="BU46" i="11"/>
  <c r="BT46" i="11"/>
  <c r="BR46" i="11"/>
  <c r="BQ46" i="11"/>
  <c r="BP46" i="11"/>
  <c r="BO46" i="11"/>
  <c r="BN46" i="11"/>
  <c r="BL46" i="11"/>
  <c r="BK46" i="11"/>
  <c r="BJ46" i="11"/>
  <c r="BI46" i="11"/>
  <c r="BG46" i="11"/>
  <c r="BF46" i="11"/>
  <c r="BE46" i="11"/>
  <c r="BD46" i="11"/>
  <c r="BA46" i="11"/>
  <c r="AZ46" i="11"/>
  <c r="AY46" i="11"/>
  <c r="AX46" i="11"/>
  <c r="AV46" i="11"/>
  <c r="AU46" i="11"/>
  <c r="AT46" i="11"/>
  <c r="AS46" i="11"/>
  <c r="AP46" i="11"/>
  <c r="AO46" i="11"/>
  <c r="AN46" i="11"/>
  <c r="AM46" i="11"/>
  <c r="AK46" i="11"/>
  <c r="AJ46" i="11"/>
  <c r="AI46" i="11"/>
  <c r="AH46" i="11"/>
  <c r="AE46" i="11"/>
  <c r="AD46" i="11"/>
  <c r="AC46" i="11"/>
  <c r="AB46" i="11"/>
  <c r="Z46" i="11"/>
  <c r="Y46" i="11"/>
  <c r="X46" i="11"/>
  <c r="W46" i="11"/>
  <c r="T46" i="11"/>
  <c r="S46" i="11"/>
  <c r="R46" i="11"/>
  <c r="Q46" i="11"/>
  <c r="O46" i="11"/>
  <c r="N46" i="11"/>
  <c r="M46" i="11"/>
  <c r="L46" i="11"/>
  <c r="I46" i="11"/>
  <c r="H46" i="11"/>
  <c r="G46" i="11"/>
  <c r="F46" i="11"/>
  <c r="CS45" i="11"/>
  <c r="CR45" i="11"/>
  <c r="CQ45" i="11"/>
  <c r="CP45" i="11"/>
  <c r="CN45" i="11"/>
  <c r="CM45" i="11"/>
  <c r="CL45" i="11"/>
  <c r="CK45" i="11"/>
  <c r="CJ45" i="11"/>
  <c r="CH45" i="11"/>
  <c r="CG45" i="11"/>
  <c r="CF45" i="11"/>
  <c r="CE45" i="11"/>
  <c r="CC45" i="11"/>
  <c r="CB45" i="11"/>
  <c r="CA45" i="11"/>
  <c r="BZ45" i="11"/>
  <c r="BW45" i="11"/>
  <c r="BV45" i="11"/>
  <c r="BU45" i="11"/>
  <c r="BT45" i="11"/>
  <c r="BR45" i="11"/>
  <c r="BQ45" i="11"/>
  <c r="BP45" i="11"/>
  <c r="BO45" i="11"/>
  <c r="BL45" i="11"/>
  <c r="BK45" i="11"/>
  <c r="BJ45" i="11"/>
  <c r="BI45" i="11"/>
  <c r="BG45" i="11"/>
  <c r="BF45" i="11"/>
  <c r="BE45" i="11"/>
  <c r="BD45" i="11"/>
  <c r="BA45" i="11"/>
  <c r="AZ45" i="11"/>
  <c r="AY45" i="11"/>
  <c r="AX45" i="11"/>
  <c r="AV45" i="11"/>
  <c r="AU45" i="11"/>
  <c r="AT45" i="11"/>
  <c r="AS45" i="11"/>
  <c r="AP45" i="11"/>
  <c r="AO45" i="11"/>
  <c r="AN45" i="11"/>
  <c r="AM45" i="11"/>
  <c r="AK45" i="11"/>
  <c r="AJ45" i="11"/>
  <c r="AI45" i="11"/>
  <c r="AH45" i="11"/>
  <c r="AE45" i="11"/>
  <c r="AD45" i="11"/>
  <c r="AC45" i="11"/>
  <c r="AB45" i="11"/>
  <c r="Z45" i="11"/>
  <c r="Y45" i="11"/>
  <c r="X45" i="11"/>
  <c r="W45" i="11"/>
  <c r="T45" i="11"/>
  <c r="S45" i="11"/>
  <c r="R45" i="11"/>
  <c r="Q45" i="11"/>
  <c r="O45" i="11"/>
  <c r="N45" i="11"/>
  <c r="M45" i="11"/>
  <c r="L45" i="11"/>
  <c r="I45" i="11"/>
  <c r="H45" i="11"/>
  <c r="BS45" i="11" s="1"/>
  <c r="G45" i="11"/>
  <c r="F45" i="11"/>
  <c r="CS44" i="11"/>
  <c r="CR44" i="11"/>
  <c r="CQ44" i="11"/>
  <c r="CP44" i="11"/>
  <c r="CN44" i="11"/>
  <c r="CM44" i="11"/>
  <c r="CL44" i="11"/>
  <c r="CK44" i="11"/>
  <c r="CH44" i="11"/>
  <c r="CG44" i="11"/>
  <c r="CF44" i="11"/>
  <c r="CE44" i="11"/>
  <c r="CC44" i="11"/>
  <c r="CB44" i="11"/>
  <c r="CA44" i="11"/>
  <c r="BZ44" i="11"/>
  <c r="BW44" i="11"/>
  <c r="BV44" i="11"/>
  <c r="BU44" i="11"/>
  <c r="BT44" i="11"/>
  <c r="BR44" i="11"/>
  <c r="BQ44" i="11"/>
  <c r="BP44" i="11"/>
  <c r="BO44" i="11"/>
  <c r="BL44" i="11"/>
  <c r="BK44" i="11"/>
  <c r="BJ44" i="11"/>
  <c r="BI44" i="11"/>
  <c r="BG44" i="11"/>
  <c r="BF44" i="11"/>
  <c r="BE44" i="11"/>
  <c r="BD44" i="11"/>
  <c r="BA44" i="11"/>
  <c r="AZ44" i="11"/>
  <c r="AY44" i="11"/>
  <c r="AX44" i="11"/>
  <c r="AV44" i="11"/>
  <c r="AU44" i="11"/>
  <c r="AT44" i="11"/>
  <c r="AS44" i="11"/>
  <c r="AP44" i="11"/>
  <c r="AO44" i="11"/>
  <c r="AN44" i="11"/>
  <c r="AM44" i="11"/>
  <c r="AK44" i="11"/>
  <c r="AJ44" i="11"/>
  <c r="AI44" i="11"/>
  <c r="AH44" i="11"/>
  <c r="AE44" i="11"/>
  <c r="AD44" i="11"/>
  <c r="AC44" i="11"/>
  <c r="AB44" i="11"/>
  <c r="Z44" i="11"/>
  <c r="Y44" i="11"/>
  <c r="X44" i="11"/>
  <c r="W44" i="11"/>
  <c r="T44" i="11"/>
  <c r="S44" i="11"/>
  <c r="R44" i="11"/>
  <c r="Q44" i="11"/>
  <c r="O44" i="11"/>
  <c r="N44" i="11"/>
  <c r="M44" i="11"/>
  <c r="L44" i="11"/>
  <c r="I44" i="11"/>
  <c r="H44" i="11"/>
  <c r="G44" i="11"/>
  <c r="F44" i="11"/>
  <c r="CS43" i="11"/>
  <c r="CR43" i="11"/>
  <c r="CQ43" i="11"/>
  <c r="CP43" i="11"/>
  <c r="CN43" i="11"/>
  <c r="CM43" i="11"/>
  <c r="CL43" i="11"/>
  <c r="CK43" i="11"/>
  <c r="CJ43" i="11"/>
  <c r="CH43" i="11"/>
  <c r="CG43" i="11"/>
  <c r="CF43" i="11"/>
  <c r="CE43" i="11"/>
  <c r="CC43" i="11"/>
  <c r="CB43" i="11"/>
  <c r="CA43" i="11"/>
  <c r="BZ43" i="11"/>
  <c r="BW43" i="11"/>
  <c r="BV43" i="11"/>
  <c r="BU43" i="11"/>
  <c r="BT43" i="11"/>
  <c r="BR43" i="11"/>
  <c r="BQ43" i="11"/>
  <c r="BP43" i="11"/>
  <c r="BO43" i="11"/>
  <c r="BN43" i="11"/>
  <c r="BL43" i="11"/>
  <c r="BK43" i="11"/>
  <c r="BJ43" i="11"/>
  <c r="BI43" i="11"/>
  <c r="BG43" i="11"/>
  <c r="BF43" i="11"/>
  <c r="BE43" i="11"/>
  <c r="BD43" i="11"/>
  <c r="BA43" i="11"/>
  <c r="AZ43" i="11"/>
  <c r="AY43" i="11"/>
  <c r="AX43" i="11"/>
  <c r="AV43" i="11"/>
  <c r="AU43" i="11"/>
  <c r="AT43" i="11"/>
  <c r="AS43" i="11"/>
  <c r="AP43" i="11"/>
  <c r="AO43" i="11"/>
  <c r="AN43" i="11"/>
  <c r="AM43" i="11"/>
  <c r="AK43" i="11"/>
  <c r="AJ43" i="11"/>
  <c r="AI43" i="11"/>
  <c r="AH43" i="11"/>
  <c r="AE43" i="11"/>
  <c r="AD43" i="11"/>
  <c r="AC43" i="11"/>
  <c r="AB43" i="11"/>
  <c r="Z43" i="11"/>
  <c r="Y43" i="11"/>
  <c r="X43" i="11"/>
  <c r="W43" i="11"/>
  <c r="T43" i="11"/>
  <c r="S43" i="11"/>
  <c r="R43" i="11"/>
  <c r="Q43" i="11"/>
  <c r="O43" i="11"/>
  <c r="N43" i="11"/>
  <c r="M43" i="11"/>
  <c r="L43" i="11"/>
  <c r="I43" i="11"/>
  <c r="H43" i="11"/>
  <c r="CO43" i="11" s="1"/>
  <c r="G43" i="11"/>
  <c r="F43" i="11"/>
  <c r="CS42" i="11"/>
  <c r="CR42" i="11"/>
  <c r="CQ42" i="11"/>
  <c r="CP42" i="11"/>
  <c r="CN42" i="11"/>
  <c r="CM42" i="11"/>
  <c r="CL42" i="11"/>
  <c r="CK42" i="11"/>
  <c r="CJ42" i="11"/>
  <c r="CH42" i="11"/>
  <c r="CG42" i="11"/>
  <c r="CF42" i="11"/>
  <c r="CE42" i="11"/>
  <c r="CC42" i="11"/>
  <c r="CB42" i="11"/>
  <c r="CA42" i="11"/>
  <c r="BZ42" i="11"/>
  <c r="BW42" i="11"/>
  <c r="BV42" i="11"/>
  <c r="BU42" i="11"/>
  <c r="BT42" i="11"/>
  <c r="BR42" i="11"/>
  <c r="BQ42" i="11"/>
  <c r="BP42" i="11"/>
  <c r="BO42" i="11"/>
  <c r="BN42" i="11"/>
  <c r="BL42" i="11"/>
  <c r="BK42" i="11"/>
  <c r="BJ42" i="11"/>
  <c r="BI42" i="11"/>
  <c r="BG42" i="11"/>
  <c r="BF42" i="11"/>
  <c r="BE42" i="11"/>
  <c r="BD42" i="11"/>
  <c r="BA42" i="11"/>
  <c r="AZ42" i="11"/>
  <c r="AY42" i="11"/>
  <c r="AX42" i="11"/>
  <c r="AV42" i="11"/>
  <c r="AU42" i="11"/>
  <c r="AT42" i="11"/>
  <c r="AS42" i="11"/>
  <c r="AP42" i="11"/>
  <c r="AO42" i="11"/>
  <c r="AN42" i="11"/>
  <c r="AM42" i="11"/>
  <c r="AK42" i="11"/>
  <c r="AJ42" i="11"/>
  <c r="AI42" i="11"/>
  <c r="AH42" i="11"/>
  <c r="AE42" i="11"/>
  <c r="AD42" i="11"/>
  <c r="AC42" i="11"/>
  <c r="AB42" i="11"/>
  <c r="Z42" i="11"/>
  <c r="Y42" i="11"/>
  <c r="X42" i="11"/>
  <c r="W42" i="11"/>
  <c r="T42" i="11"/>
  <c r="S42" i="11"/>
  <c r="R42" i="11"/>
  <c r="Q42" i="11"/>
  <c r="O42" i="11"/>
  <c r="N42" i="11"/>
  <c r="M42" i="11"/>
  <c r="L42" i="11"/>
  <c r="I42" i="11"/>
  <c r="H42" i="11"/>
  <c r="G42" i="11"/>
  <c r="F42" i="11"/>
  <c r="CS41" i="11"/>
  <c r="CR41" i="11"/>
  <c r="CQ41" i="11"/>
  <c r="CP41" i="11"/>
  <c r="CN41" i="11"/>
  <c r="CM41" i="11"/>
  <c r="CL41" i="11"/>
  <c r="CK41" i="11"/>
  <c r="CJ41" i="11"/>
  <c r="CH41" i="11"/>
  <c r="CG41" i="11"/>
  <c r="CF41" i="11"/>
  <c r="CE41" i="11"/>
  <c r="CC41" i="11"/>
  <c r="CB41" i="11"/>
  <c r="CA41" i="11"/>
  <c r="BZ41" i="11"/>
  <c r="BW41" i="11"/>
  <c r="BV41" i="11"/>
  <c r="BU41" i="11"/>
  <c r="BT41" i="11"/>
  <c r="BR41" i="11"/>
  <c r="BQ41" i="11"/>
  <c r="BP41" i="11"/>
  <c r="BO41" i="11"/>
  <c r="BN41" i="11"/>
  <c r="BL41" i="11"/>
  <c r="BK41" i="11"/>
  <c r="BJ41" i="11"/>
  <c r="BI41" i="11"/>
  <c r="BG41" i="11"/>
  <c r="BF41" i="11"/>
  <c r="BE41" i="11"/>
  <c r="BD41" i="11"/>
  <c r="BA41" i="11"/>
  <c r="AZ41" i="11"/>
  <c r="AY41" i="11"/>
  <c r="AX41" i="11"/>
  <c r="AV41" i="11"/>
  <c r="AU41" i="11"/>
  <c r="AT41" i="11"/>
  <c r="AS41" i="11"/>
  <c r="AP41" i="11"/>
  <c r="AO41" i="11"/>
  <c r="AN41" i="11"/>
  <c r="AM41" i="11"/>
  <c r="AK41" i="11"/>
  <c r="AJ41" i="11"/>
  <c r="AI41" i="11"/>
  <c r="AH41" i="11"/>
  <c r="AE41" i="11"/>
  <c r="AD41" i="11"/>
  <c r="AC41" i="11"/>
  <c r="AB41" i="11"/>
  <c r="Z41" i="11"/>
  <c r="Y41" i="11"/>
  <c r="X41" i="11"/>
  <c r="W41" i="11"/>
  <c r="T41" i="11"/>
  <c r="S41" i="11"/>
  <c r="R41" i="11"/>
  <c r="Q41" i="11"/>
  <c r="O41" i="11"/>
  <c r="N41" i="11"/>
  <c r="M41" i="11"/>
  <c r="L41" i="11"/>
  <c r="I41" i="11"/>
  <c r="H41" i="11"/>
  <c r="G41" i="11"/>
  <c r="F41" i="11"/>
  <c r="CS40" i="11"/>
  <c r="CR40" i="11"/>
  <c r="CQ40" i="11"/>
  <c r="CP40" i="11"/>
  <c r="CN40" i="11"/>
  <c r="CM40" i="11"/>
  <c r="CL40" i="11"/>
  <c r="CK40" i="11"/>
  <c r="CJ40" i="11"/>
  <c r="CH40" i="11"/>
  <c r="CG40" i="11"/>
  <c r="CF40" i="11"/>
  <c r="CE40" i="11"/>
  <c r="CC40" i="11"/>
  <c r="CB40" i="11"/>
  <c r="CA40" i="11"/>
  <c r="BZ40" i="11"/>
  <c r="BW40" i="11"/>
  <c r="BV40" i="11"/>
  <c r="BU40" i="11"/>
  <c r="BT40" i="11"/>
  <c r="BR40" i="11"/>
  <c r="BQ40" i="11"/>
  <c r="BP40" i="11"/>
  <c r="BO40" i="11"/>
  <c r="BN40" i="11"/>
  <c r="BL40" i="11"/>
  <c r="BK40" i="11"/>
  <c r="BJ40" i="11"/>
  <c r="BI40" i="11"/>
  <c r="BG40" i="11"/>
  <c r="BF40" i="11"/>
  <c r="BE40" i="11"/>
  <c r="BD40" i="11"/>
  <c r="BA40" i="11"/>
  <c r="AZ40" i="11"/>
  <c r="AY40" i="11"/>
  <c r="AX40" i="11"/>
  <c r="AV40" i="11"/>
  <c r="AU40" i="11"/>
  <c r="AT40" i="11"/>
  <c r="AS40" i="11"/>
  <c r="AP40" i="11"/>
  <c r="AO40" i="11"/>
  <c r="AN40" i="11"/>
  <c r="AM40" i="11"/>
  <c r="AK40" i="11"/>
  <c r="AJ40" i="11"/>
  <c r="AI40" i="11"/>
  <c r="AH40" i="11"/>
  <c r="AE40" i="11"/>
  <c r="AD40" i="11"/>
  <c r="AC40" i="11"/>
  <c r="AB40" i="11"/>
  <c r="Z40" i="11"/>
  <c r="Y40" i="11"/>
  <c r="X40" i="11"/>
  <c r="W40" i="11"/>
  <c r="T40" i="11"/>
  <c r="S40" i="11"/>
  <c r="R40" i="11"/>
  <c r="Q40" i="11"/>
  <c r="O40" i="11"/>
  <c r="N40" i="11"/>
  <c r="M40" i="11"/>
  <c r="L40" i="11"/>
  <c r="I40" i="11"/>
  <c r="H40" i="11"/>
  <c r="G40" i="11"/>
  <c r="F40" i="11"/>
  <c r="CS39" i="11"/>
  <c r="CR39" i="11"/>
  <c r="CQ39" i="11"/>
  <c r="CP39" i="11"/>
  <c r="CN39" i="11"/>
  <c r="CM39" i="11"/>
  <c r="CL39" i="11"/>
  <c r="CK39" i="11"/>
  <c r="CJ39" i="11"/>
  <c r="CH39" i="11"/>
  <c r="CG39" i="11"/>
  <c r="CF39" i="11"/>
  <c r="CE39" i="11"/>
  <c r="CC39" i="11"/>
  <c r="CB39" i="11"/>
  <c r="CA39" i="11"/>
  <c r="BZ39" i="11"/>
  <c r="BW39" i="11"/>
  <c r="BV39" i="11"/>
  <c r="BU39" i="11"/>
  <c r="BT39" i="11"/>
  <c r="BR39" i="11"/>
  <c r="BQ39" i="11"/>
  <c r="BP39" i="11"/>
  <c r="BO39" i="11"/>
  <c r="BN39" i="11"/>
  <c r="BL39" i="11"/>
  <c r="BK39" i="11"/>
  <c r="BJ39" i="11"/>
  <c r="BI39" i="11"/>
  <c r="BG39" i="11"/>
  <c r="BF39" i="11"/>
  <c r="BE39" i="11"/>
  <c r="BD39" i="11"/>
  <c r="BA39" i="11"/>
  <c r="AZ39" i="11"/>
  <c r="AY39" i="11"/>
  <c r="AX39" i="11"/>
  <c r="AV39" i="11"/>
  <c r="AU39" i="11"/>
  <c r="AT39" i="11"/>
  <c r="AS39" i="11"/>
  <c r="AP39" i="11"/>
  <c r="AO39" i="11"/>
  <c r="AN39" i="11"/>
  <c r="AM39" i="11"/>
  <c r="AK39" i="11"/>
  <c r="AJ39" i="11"/>
  <c r="AI39" i="11"/>
  <c r="AH39" i="11"/>
  <c r="AE39" i="11"/>
  <c r="AD39" i="11"/>
  <c r="AC39" i="11"/>
  <c r="AB39" i="11"/>
  <c r="Z39" i="11"/>
  <c r="Y39" i="11"/>
  <c r="X39" i="11"/>
  <c r="W39" i="11"/>
  <c r="T39" i="11"/>
  <c r="S39" i="11"/>
  <c r="R39" i="11"/>
  <c r="Q39" i="11"/>
  <c r="O39" i="11"/>
  <c r="N39" i="11"/>
  <c r="M39" i="11"/>
  <c r="L39" i="11"/>
  <c r="I39" i="11"/>
  <c r="H39" i="11"/>
  <c r="G39" i="11"/>
  <c r="F39" i="11"/>
  <c r="CS38" i="11"/>
  <c r="CR38" i="11"/>
  <c r="CQ38" i="11"/>
  <c r="CP38" i="11"/>
  <c r="CN38" i="11"/>
  <c r="CM38" i="11"/>
  <c r="CL38" i="11"/>
  <c r="CK38" i="11"/>
  <c r="CJ38" i="11"/>
  <c r="CH38" i="11"/>
  <c r="CG38" i="11"/>
  <c r="CF38" i="11"/>
  <c r="CE38" i="11"/>
  <c r="CC38" i="11"/>
  <c r="CB38" i="11"/>
  <c r="CA38" i="11"/>
  <c r="BZ38" i="11"/>
  <c r="BW38" i="11"/>
  <c r="BV38" i="11"/>
  <c r="BU38" i="11"/>
  <c r="BT38" i="11"/>
  <c r="BR38" i="11"/>
  <c r="BQ38" i="11"/>
  <c r="BP38" i="11"/>
  <c r="BO38" i="11"/>
  <c r="BN38" i="11"/>
  <c r="BL38" i="11"/>
  <c r="BK38" i="11"/>
  <c r="BJ38" i="11"/>
  <c r="BI38" i="11"/>
  <c r="BG38" i="11"/>
  <c r="BF38" i="11"/>
  <c r="BE38" i="11"/>
  <c r="BD38" i="11"/>
  <c r="BA38" i="11"/>
  <c r="AZ38" i="11"/>
  <c r="AY38" i="11"/>
  <c r="AX38" i="11"/>
  <c r="AV38" i="11"/>
  <c r="AU38" i="11"/>
  <c r="AT38" i="11"/>
  <c r="AS38" i="11"/>
  <c r="AP38" i="11"/>
  <c r="AO38" i="11"/>
  <c r="AN38" i="11"/>
  <c r="AM38" i="11"/>
  <c r="AK38" i="11"/>
  <c r="AJ38" i="11"/>
  <c r="AI38" i="11"/>
  <c r="AH38" i="11"/>
  <c r="AE38" i="11"/>
  <c r="AD38" i="11"/>
  <c r="AC38" i="11"/>
  <c r="AB38" i="11"/>
  <c r="Z38" i="11"/>
  <c r="Y38" i="11"/>
  <c r="X38" i="11"/>
  <c r="W38" i="11"/>
  <c r="T38" i="11"/>
  <c r="S38" i="11"/>
  <c r="R38" i="11"/>
  <c r="Q38" i="11"/>
  <c r="O38" i="11"/>
  <c r="N38" i="11"/>
  <c r="M38" i="11"/>
  <c r="L38" i="11"/>
  <c r="I38" i="11"/>
  <c r="H38" i="11"/>
  <c r="CO38" i="11" s="1"/>
  <c r="G38" i="11"/>
  <c r="F38" i="11"/>
  <c r="CS37" i="11"/>
  <c r="CR37" i="11"/>
  <c r="CQ37" i="11"/>
  <c r="CP37" i="11"/>
  <c r="CN37" i="11"/>
  <c r="CN50" i="11" s="1"/>
  <c r="CM37" i="11"/>
  <c r="CL37" i="11"/>
  <c r="CK37" i="11"/>
  <c r="CJ37" i="11"/>
  <c r="CH37" i="11"/>
  <c r="CG37" i="11"/>
  <c r="CF37" i="11"/>
  <c r="CE37" i="11"/>
  <c r="CC37" i="11"/>
  <c r="CB37" i="11"/>
  <c r="CA37" i="11"/>
  <c r="BZ37" i="11"/>
  <c r="BW37" i="11"/>
  <c r="BV37" i="11"/>
  <c r="BU37" i="11"/>
  <c r="BT37" i="11"/>
  <c r="BR37" i="11"/>
  <c r="BQ37" i="11"/>
  <c r="BP37" i="11"/>
  <c r="BO37" i="11"/>
  <c r="BL37" i="11"/>
  <c r="BK37" i="11"/>
  <c r="BJ37" i="11"/>
  <c r="BI37" i="11"/>
  <c r="BG37" i="11"/>
  <c r="BF37" i="11"/>
  <c r="BE37" i="11"/>
  <c r="BD37" i="11"/>
  <c r="BA37" i="11"/>
  <c r="AZ37" i="11"/>
  <c r="AY37" i="11"/>
  <c r="AX37" i="11"/>
  <c r="AV37" i="11"/>
  <c r="AU37" i="11"/>
  <c r="AT37" i="11"/>
  <c r="AS37" i="11"/>
  <c r="AP37" i="11"/>
  <c r="AO37" i="11"/>
  <c r="AN37" i="11"/>
  <c r="AM37" i="11"/>
  <c r="AK37" i="11"/>
  <c r="AJ37" i="11"/>
  <c r="AI37" i="11"/>
  <c r="AH37" i="11"/>
  <c r="AE37" i="11"/>
  <c r="AD37" i="11"/>
  <c r="AC37" i="11"/>
  <c r="AB37" i="11"/>
  <c r="Z37" i="11"/>
  <c r="Y37" i="11"/>
  <c r="X37" i="11"/>
  <c r="W37" i="11"/>
  <c r="T37" i="11"/>
  <c r="S37" i="11"/>
  <c r="R37" i="11"/>
  <c r="Q37" i="11"/>
  <c r="O37" i="11"/>
  <c r="N37" i="11"/>
  <c r="M37" i="11"/>
  <c r="L37" i="11"/>
  <c r="I37" i="11"/>
  <c r="H37" i="11"/>
  <c r="G37" i="11"/>
  <c r="F37" i="11"/>
  <c r="CS32" i="11"/>
  <c r="CR32" i="11"/>
  <c r="CQ32" i="11"/>
  <c r="CP32" i="11"/>
  <c r="CN32" i="11"/>
  <c r="CM32" i="11"/>
  <c r="CL32" i="11"/>
  <c r="CK32" i="11"/>
  <c r="CH32" i="11"/>
  <c r="CG32" i="11"/>
  <c r="CF32" i="11"/>
  <c r="CE32" i="11"/>
  <c r="CC32" i="11"/>
  <c r="CB32" i="11"/>
  <c r="CA32" i="11"/>
  <c r="BZ32" i="11"/>
  <c r="BW32" i="11"/>
  <c r="BV32" i="11"/>
  <c r="BU32" i="11"/>
  <c r="BT32" i="11"/>
  <c r="BR32" i="11"/>
  <c r="BQ32" i="11"/>
  <c r="BP32" i="11"/>
  <c r="BO32" i="11"/>
  <c r="BN32" i="11"/>
  <c r="BL32" i="11"/>
  <c r="BK32" i="11"/>
  <c r="BJ32" i="11"/>
  <c r="BI32" i="11"/>
  <c r="BG32" i="11"/>
  <c r="BF32" i="11"/>
  <c r="BE32" i="11"/>
  <c r="BD32" i="11"/>
  <c r="BA32" i="11"/>
  <c r="AZ32" i="11"/>
  <c r="AY32" i="11"/>
  <c r="AX32" i="11"/>
  <c r="AV32" i="11"/>
  <c r="AU32" i="11"/>
  <c r="AT32" i="11"/>
  <c r="AS32" i="11"/>
  <c r="AR32" i="11"/>
  <c r="AP32" i="11"/>
  <c r="AO32" i="11"/>
  <c r="AN32" i="11"/>
  <c r="AM32" i="11"/>
  <c r="AK32" i="11"/>
  <c r="AJ32" i="11"/>
  <c r="AI32" i="11"/>
  <c r="AH32" i="11"/>
  <c r="AE32" i="11"/>
  <c r="AD32" i="11"/>
  <c r="AC32" i="11"/>
  <c r="AB32" i="11"/>
  <c r="Z32" i="11"/>
  <c r="Y32" i="11"/>
  <c r="X32" i="11"/>
  <c r="W32" i="11"/>
  <c r="T32" i="11"/>
  <c r="S32" i="11"/>
  <c r="R32" i="11"/>
  <c r="Q32" i="11"/>
  <c r="O32" i="11"/>
  <c r="N32" i="11"/>
  <c r="M32" i="11"/>
  <c r="L32" i="11"/>
  <c r="I32" i="11"/>
  <c r="H32" i="11"/>
  <c r="AL32" i="11" s="1"/>
  <c r="G32" i="11"/>
  <c r="F32" i="11"/>
  <c r="CS31" i="11"/>
  <c r="CR31" i="11"/>
  <c r="CQ31" i="11"/>
  <c r="CP31" i="11"/>
  <c r="CN31" i="11"/>
  <c r="CM31" i="11"/>
  <c r="CL31" i="11"/>
  <c r="CK31" i="11"/>
  <c r="CJ31" i="11"/>
  <c r="CH31" i="11"/>
  <c r="CG31" i="11"/>
  <c r="CF31" i="11"/>
  <c r="CE31" i="11"/>
  <c r="CC31" i="11"/>
  <c r="CB31" i="11"/>
  <c r="CA31" i="11"/>
  <c r="BZ31" i="11"/>
  <c r="BW31" i="11"/>
  <c r="BV31" i="11"/>
  <c r="BU31" i="11"/>
  <c r="BT31" i="11"/>
  <c r="BR31" i="11"/>
  <c r="BQ31" i="11"/>
  <c r="BP31" i="11"/>
  <c r="BO31" i="11"/>
  <c r="BN31" i="11"/>
  <c r="BL31" i="11"/>
  <c r="BK31" i="11"/>
  <c r="BJ31" i="11"/>
  <c r="BI31" i="11"/>
  <c r="BG31" i="11"/>
  <c r="BF31" i="11"/>
  <c r="BE31" i="11"/>
  <c r="BD31" i="11"/>
  <c r="BA31" i="11"/>
  <c r="AZ31" i="11"/>
  <c r="AY31" i="11"/>
  <c r="AX31" i="11"/>
  <c r="AV31" i="11"/>
  <c r="AU31" i="11"/>
  <c r="AT31" i="11"/>
  <c r="AS31" i="11"/>
  <c r="AP31" i="11"/>
  <c r="AO31" i="11"/>
  <c r="AN31" i="11"/>
  <c r="AM31" i="11"/>
  <c r="AK31" i="11"/>
  <c r="AJ31" i="11"/>
  <c r="AI31" i="11"/>
  <c r="AH31" i="11"/>
  <c r="AE31" i="11"/>
  <c r="AD31" i="11"/>
  <c r="AC31" i="11"/>
  <c r="AB31" i="11"/>
  <c r="Z31" i="11"/>
  <c r="Y31" i="11"/>
  <c r="X31" i="11"/>
  <c r="W31" i="11"/>
  <c r="T31" i="11"/>
  <c r="S31" i="11"/>
  <c r="R31" i="11"/>
  <c r="Q31" i="11"/>
  <c r="O31" i="11"/>
  <c r="N31" i="11"/>
  <c r="M31" i="11"/>
  <c r="L31" i="11"/>
  <c r="I31" i="11"/>
  <c r="H31" i="11"/>
  <c r="G31" i="11"/>
  <c r="F31" i="11"/>
  <c r="CS30" i="11"/>
  <c r="CR30" i="11"/>
  <c r="CQ30" i="11"/>
  <c r="CP30" i="11"/>
  <c r="CN30" i="11"/>
  <c r="CM30" i="11"/>
  <c r="CL30" i="11"/>
  <c r="CK30" i="11"/>
  <c r="CJ30" i="11"/>
  <c r="CH30" i="11"/>
  <c r="CG30" i="11"/>
  <c r="CF30" i="11"/>
  <c r="CE30" i="11"/>
  <c r="CC30" i="11"/>
  <c r="CB30" i="11"/>
  <c r="CA30" i="11"/>
  <c r="BZ30" i="11"/>
  <c r="BW30" i="11"/>
  <c r="BV30" i="11"/>
  <c r="BU30" i="11"/>
  <c r="BT30" i="11"/>
  <c r="BR30" i="11"/>
  <c r="BQ30" i="11"/>
  <c r="BP30" i="11"/>
  <c r="BO30" i="11"/>
  <c r="BN30" i="11"/>
  <c r="BL30" i="11"/>
  <c r="BK30" i="11"/>
  <c r="BJ30" i="11"/>
  <c r="BI30" i="11"/>
  <c r="BG30" i="11"/>
  <c r="BF30" i="11"/>
  <c r="BE30" i="11"/>
  <c r="BD30" i="11"/>
  <c r="BA30" i="11"/>
  <c r="AZ30" i="11"/>
  <c r="AY30" i="11"/>
  <c r="AX30" i="11"/>
  <c r="AV30" i="11"/>
  <c r="AU30" i="11"/>
  <c r="AT30" i="11"/>
  <c r="AS30" i="11"/>
  <c r="AP30" i="11"/>
  <c r="AO30" i="11"/>
  <c r="AN30" i="11"/>
  <c r="AM30" i="11"/>
  <c r="AK30" i="11"/>
  <c r="AJ30" i="11"/>
  <c r="AI30" i="11"/>
  <c r="AH30" i="11"/>
  <c r="AE30" i="11"/>
  <c r="AD30" i="11"/>
  <c r="AC30" i="11"/>
  <c r="AB30" i="11"/>
  <c r="Z30" i="11"/>
  <c r="Y30" i="11"/>
  <c r="X30" i="11"/>
  <c r="W30" i="11"/>
  <c r="T30" i="11"/>
  <c r="S30" i="11"/>
  <c r="R30" i="11"/>
  <c r="Q30" i="11"/>
  <c r="O30" i="11"/>
  <c r="N30" i="11"/>
  <c r="M30" i="11"/>
  <c r="L30" i="11"/>
  <c r="I30" i="11"/>
  <c r="H30" i="11"/>
  <c r="AW30" i="11" s="1"/>
  <c r="G30" i="11"/>
  <c r="F30" i="11"/>
  <c r="CS29" i="11"/>
  <c r="CR29" i="11"/>
  <c r="CQ29" i="11"/>
  <c r="CP29" i="11"/>
  <c r="CN29" i="11"/>
  <c r="CM29" i="11"/>
  <c r="CL29" i="11"/>
  <c r="CK29" i="11"/>
  <c r="CJ29" i="11"/>
  <c r="CH29" i="11"/>
  <c r="CG29" i="11"/>
  <c r="CF29" i="11"/>
  <c r="CE29" i="11"/>
  <c r="CC29" i="11"/>
  <c r="CB29" i="11"/>
  <c r="CA29" i="11"/>
  <c r="BZ29" i="11"/>
  <c r="BW29" i="11"/>
  <c r="BV29" i="11"/>
  <c r="BU29" i="11"/>
  <c r="BT29" i="11"/>
  <c r="BR29" i="11"/>
  <c r="BQ29" i="11"/>
  <c r="BP29" i="11"/>
  <c r="BO29" i="11"/>
  <c r="BL29" i="11"/>
  <c r="BK29" i="11"/>
  <c r="BJ29" i="11"/>
  <c r="BI29" i="11"/>
  <c r="BG29" i="11"/>
  <c r="BF29" i="11"/>
  <c r="BE29" i="11"/>
  <c r="BD29" i="11"/>
  <c r="BA29" i="11"/>
  <c r="AZ29" i="11"/>
  <c r="AY29" i="11"/>
  <c r="AX29" i="11"/>
  <c r="AV29" i="11"/>
  <c r="AU29" i="11"/>
  <c r="AT29" i="11"/>
  <c r="AS29" i="11"/>
  <c r="AP29" i="11"/>
  <c r="AO29" i="11"/>
  <c r="AN29" i="11"/>
  <c r="AM29" i="11"/>
  <c r="AK29" i="11"/>
  <c r="AJ29" i="11"/>
  <c r="AI29" i="11"/>
  <c r="AH29" i="11"/>
  <c r="AE29" i="11"/>
  <c r="AD29" i="11"/>
  <c r="AC29" i="11"/>
  <c r="AB29" i="11"/>
  <c r="Z29" i="11"/>
  <c r="Y29" i="11"/>
  <c r="X29" i="11"/>
  <c r="W29" i="11"/>
  <c r="T29" i="11"/>
  <c r="S29" i="11"/>
  <c r="R29" i="11"/>
  <c r="Q29" i="11"/>
  <c r="O29" i="11"/>
  <c r="N29" i="11"/>
  <c r="M29" i="11"/>
  <c r="L29" i="11"/>
  <c r="I29" i="11"/>
  <c r="H29" i="11"/>
  <c r="G29" i="11"/>
  <c r="F29" i="11"/>
  <c r="CS28" i="11"/>
  <c r="CR28" i="11"/>
  <c r="CQ28" i="11"/>
  <c r="CP28" i="11"/>
  <c r="CN28" i="11"/>
  <c r="CM28" i="11"/>
  <c r="CL28" i="11"/>
  <c r="CK28" i="11"/>
  <c r="CH28" i="11"/>
  <c r="CG28" i="11"/>
  <c r="CF28" i="11"/>
  <c r="CE28" i="11"/>
  <c r="CC28" i="11"/>
  <c r="CB28" i="11"/>
  <c r="CD28" i="11" s="1"/>
  <c r="CA28" i="11"/>
  <c r="BZ28" i="11"/>
  <c r="BW28" i="11"/>
  <c r="BV28" i="11"/>
  <c r="BU28" i="11"/>
  <c r="BT28" i="11"/>
  <c r="BR28" i="11"/>
  <c r="BQ28" i="11"/>
  <c r="BP28" i="11"/>
  <c r="BO28" i="11"/>
  <c r="BN28" i="11"/>
  <c r="BL28" i="11"/>
  <c r="BK28" i="11"/>
  <c r="BJ28" i="11"/>
  <c r="BI28" i="11"/>
  <c r="BG28" i="11"/>
  <c r="BF28" i="11"/>
  <c r="BE28" i="11"/>
  <c r="BD28" i="11"/>
  <c r="BA28" i="11"/>
  <c r="AZ28" i="11"/>
  <c r="AY28" i="11"/>
  <c r="AX28" i="11"/>
  <c r="AV28" i="11"/>
  <c r="AU28" i="11"/>
  <c r="AT28" i="11"/>
  <c r="AS28" i="11"/>
  <c r="AP28" i="11"/>
  <c r="AO28" i="11"/>
  <c r="AN28" i="11"/>
  <c r="AM28" i="11"/>
  <c r="AK28" i="11"/>
  <c r="AJ28" i="11"/>
  <c r="AI28" i="11"/>
  <c r="AH28" i="11"/>
  <c r="AE28" i="11"/>
  <c r="AD28" i="11"/>
  <c r="AC28" i="11"/>
  <c r="AB28" i="11"/>
  <c r="Z28" i="11"/>
  <c r="Y28" i="11"/>
  <c r="X28" i="11"/>
  <c r="W28" i="11"/>
  <c r="T28" i="11"/>
  <c r="S28" i="11"/>
  <c r="R28" i="11"/>
  <c r="Q28" i="11"/>
  <c r="O28" i="11"/>
  <c r="N28" i="11"/>
  <c r="M28" i="11"/>
  <c r="L28" i="11"/>
  <c r="I28" i="11"/>
  <c r="H28" i="11"/>
  <c r="G28" i="11"/>
  <c r="F28" i="11"/>
  <c r="CS27" i="11"/>
  <c r="CR27" i="11"/>
  <c r="CQ27" i="11"/>
  <c r="CP27" i="11"/>
  <c r="CN27" i="11"/>
  <c r="CM27" i="11"/>
  <c r="CL27" i="11"/>
  <c r="CK27" i="11"/>
  <c r="CJ27" i="11"/>
  <c r="CH27" i="11"/>
  <c r="CG27" i="11"/>
  <c r="CF27" i="11"/>
  <c r="CE27" i="11"/>
  <c r="CC27" i="11"/>
  <c r="CB27" i="11"/>
  <c r="CA27" i="11"/>
  <c r="BZ27" i="11"/>
  <c r="BW27" i="11"/>
  <c r="BV27" i="11"/>
  <c r="BU27" i="11"/>
  <c r="BT27" i="11"/>
  <c r="BR27" i="11"/>
  <c r="BQ27" i="11"/>
  <c r="BP27" i="11"/>
  <c r="BO27" i="11"/>
  <c r="BN27" i="11"/>
  <c r="BL27" i="11"/>
  <c r="BK27" i="11"/>
  <c r="BJ27" i="11"/>
  <c r="BI27" i="11"/>
  <c r="BG27" i="11"/>
  <c r="BF27" i="11"/>
  <c r="BE27" i="11"/>
  <c r="BD27" i="11"/>
  <c r="BA27" i="11"/>
  <c r="AZ27" i="11"/>
  <c r="AY27" i="11"/>
  <c r="AX27" i="11"/>
  <c r="AV27" i="11"/>
  <c r="AU27" i="11"/>
  <c r="AT27" i="11"/>
  <c r="AS27" i="11"/>
  <c r="AP27" i="11"/>
  <c r="AO27" i="11"/>
  <c r="AN27" i="11"/>
  <c r="AM27" i="11"/>
  <c r="AK27" i="11"/>
  <c r="AJ27" i="11"/>
  <c r="AI27" i="11"/>
  <c r="AH27" i="11"/>
  <c r="AE27" i="11"/>
  <c r="AD27" i="11"/>
  <c r="AC27" i="11"/>
  <c r="AB27" i="11"/>
  <c r="Z27" i="11"/>
  <c r="Y27" i="11"/>
  <c r="X27" i="11"/>
  <c r="W27" i="11"/>
  <c r="T27" i="11"/>
  <c r="S27" i="11"/>
  <c r="R27" i="11"/>
  <c r="Q27" i="11"/>
  <c r="O27" i="11"/>
  <c r="N27" i="11"/>
  <c r="M27" i="11"/>
  <c r="L27" i="11"/>
  <c r="I27" i="11"/>
  <c r="H27" i="11"/>
  <c r="G27" i="11"/>
  <c r="F27" i="11"/>
  <c r="CS26" i="11"/>
  <c r="CR26" i="11"/>
  <c r="CQ26" i="11"/>
  <c r="CP26" i="11"/>
  <c r="CN26" i="11"/>
  <c r="CM26" i="11"/>
  <c r="CL26" i="11"/>
  <c r="CK26" i="11"/>
  <c r="CJ26" i="11"/>
  <c r="CH26" i="11"/>
  <c r="CG26" i="11"/>
  <c r="CF26" i="11"/>
  <c r="CE26" i="11"/>
  <c r="CC26" i="11"/>
  <c r="CB26" i="11"/>
  <c r="CA26" i="11"/>
  <c r="BZ26" i="11"/>
  <c r="BW26" i="11"/>
  <c r="BV26" i="11"/>
  <c r="BU26" i="11"/>
  <c r="BT26" i="11"/>
  <c r="BR26" i="11"/>
  <c r="BQ26" i="11"/>
  <c r="BP26" i="11"/>
  <c r="BO26" i="11"/>
  <c r="BL26" i="11"/>
  <c r="BK26" i="11"/>
  <c r="BJ26" i="11"/>
  <c r="BI26" i="11"/>
  <c r="BG26" i="11"/>
  <c r="BF26" i="11"/>
  <c r="BE26" i="11"/>
  <c r="BD26" i="11"/>
  <c r="BA26" i="11"/>
  <c r="AZ26" i="11"/>
  <c r="AY26" i="11"/>
  <c r="AX26" i="11"/>
  <c r="AV26" i="11"/>
  <c r="AU26" i="11"/>
  <c r="AT26" i="11"/>
  <c r="AS26" i="11"/>
  <c r="AP26" i="11"/>
  <c r="AO26" i="11"/>
  <c r="AN26" i="11"/>
  <c r="AM26" i="11"/>
  <c r="AK26" i="11"/>
  <c r="AJ26" i="11"/>
  <c r="AI26" i="11"/>
  <c r="AH26" i="11"/>
  <c r="AE26" i="11"/>
  <c r="AD26" i="11"/>
  <c r="AC26" i="11"/>
  <c r="AB26" i="11"/>
  <c r="Z26" i="11"/>
  <c r="Y26" i="11"/>
  <c r="X26" i="11"/>
  <c r="W26" i="11"/>
  <c r="T26" i="11"/>
  <c r="S26" i="11"/>
  <c r="R26" i="11"/>
  <c r="Q26" i="11"/>
  <c r="O26" i="11"/>
  <c r="N26" i="11"/>
  <c r="M26" i="11"/>
  <c r="L26" i="11"/>
  <c r="I26" i="11"/>
  <c r="H26" i="11"/>
  <c r="G26" i="11"/>
  <c r="F26" i="11"/>
  <c r="CS25" i="11"/>
  <c r="CR25" i="11"/>
  <c r="CQ25" i="11"/>
  <c r="CP25" i="11"/>
  <c r="CN25" i="11"/>
  <c r="CM25" i="11"/>
  <c r="CL25" i="11"/>
  <c r="CK25" i="11"/>
  <c r="CH25" i="11"/>
  <c r="CG25" i="11"/>
  <c r="CF25" i="11"/>
  <c r="CE25" i="11"/>
  <c r="CC25" i="11"/>
  <c r="CB25" i="11"/>
  <c r="CA25" i="11"/>
  <c r="BZ25" i="11"/>
  <c r="BW25" i="11"/>
  <c r="BV25" i="11"/>
  <c r="BU25" i="11"/>
  <c r="BT25" i="11"/>
  <c r="BR25" i="11"/>
  <c r="BQ25" i="11"/>
  <c r="BP25" i="11"/>
  <c r="BO25" i="11"/>
  <c r="BN25" i="11"/>
  <c r="BL25" i="11"/>
  <c r="BK25" i="11"/>
  <c r="BJ25" i="11"/>
  <c r="BI25" i="11"/>
  <c r="BG25" i="11"/>
  <c r="BF25" i="11"/>
  <c r="BE25" i="11"/>
  <c r="BD25" i="11"/>
  <c r="BA25" i="11"/>
  <c r="AZ25" i="11"/>
  <c r="AY25" i="11"/>
  <c r="AX25" i="11"/>
  <c r="AV25" i="11"/>
  <c r="AU25" i="11"/>
  <c r="AT25" i="11"/>
  <c r="AS25" i="11"/>
  <c r="AP25" i="11"/>
  <c r="AO25" i="11"/>
  <c r="AN25" i="11"/>
  <c r="AM25" i="11"/>
  <c r="AK25" i="11"/>
  <c r="AJ25" i="11"/>
  <c r="AI25" i="11"/>
  <c r="AH25" i="11"/>
  <c r="AE25" i="11"/>
  <c r="AD25" i="11"/>
  <c r="AC25" i="11"/>
  <c r="AB25" i="11"/>
  <c r="Z25" i="11"/>
  <c r="Y25" i="11"/>
  <c r="X25" i="11"/>
  <c r="W25" i="11"/>
  <c r="T25" i="11"/>
  <c r="S25" i="11"/>
  <c r="R25" i="11"/>
  <c r="Q25" i="11"/>
  <c r="O25" i="11"/>
  <c r="N25" i="11"/>
  <c r="M25" i="11"/>
  <c r="L25" i="11"/>
  <c r="I25" i="11"/>
  <c r="H25" i="11"/>
  <c r="CD25" i="11" s="1"/>
  <c r="G25" i="11"/>
  <c r="F25" i="11"/>
  <c r="CS24" i="11"/>
  <c r="CR24" i="11"/>
  <c r="CQ24" i="11"/>
  <c r="CP24" i="11"/>
  <c r="CN24" i="11"/>
  <c r="CM24" i="11"/>
  <c r="CL24" i="11"/>
  <c r="CK24" i="11"/>
  <c r="CJ24" i="11"/>
  <c r="CH24" i="11"/>
  <c r="CG24" i="11"/>
  <c r="CF24" i="11"/>
  <c r="CE24" i="11"/>
  <c r="CC24" i="11"/>
  <c r="CB24" i="11"/>
  <c r="CA24" i="11"/>
  <c r="BZ24" i="11"/>
  <c r="BW24" i="11"/>
  <c r="BV24" i="11"/>
  <c r="BU24" i="11"/>
  <c r="BT24" i="11"/>
  <c r="BR24" i="11"/>
  <c r="BQ24" i="11"/>
  <c r="BP24" i="11"/>
  <c r="BO24" i="11"/>
  <c r="BN24" i="11"/>
  <c r="BL24" i="11"/>
  <c r="BK24" i="11"/>
  <c r="BJ24" i="11"/>
  <c r="BI24" i="11"/>
  <c r="BG24" i="11"/>
  <c r="BF24" i="11"/>
  <c r="BE24" i="11"/>
  <c r="BD24" i="11"/>
  <c r="BA24" i="11"/>
  <c r="AZ24" i="11"/>
  <c r="AY24" i="11"/>
  <c r="AX24" i="11"/>
  <c r="AV24" i="11"/>
  <c r="AU24" i="11"/>
  <c r="AT24" i="11"/>
  <c r="AS24" i="11"/>
  <c r="AP24" i="11"/>
  <c r="AO24" i="11"/>
  <c r="AN24" i="11"/>
  <c r="AM24" i="11"/>
  <c r="AK24" i="11"/>
  <c r="AJ24" i="11"/>
  <c r="AI24" i="11"/>
  <c r="AH24" i="11"/>
  <c r="AG24" i="11"/>
  <c r="AE24" i="11"/>
  <c r="AD24" i="11"/>
  <c r="AC24" i="11"/>
  <c r="AB24" i="11"/>
  <c r="Z24" i="11"/>
  <c r="Y24" i="11"/>
  <c r="X24" i="11"/>
  <c r="W24" i="11"/>
  <c r="T24" i="11"/>
  <c r="S24" i="11"/>
  <c r="R24" i="11"/>
  <c r="Q24" i="11"/>
  <c r="O24" i="11"/>
  <c r="N24" i="11"/>
  <c r="M24" i="11"/>
  <c r="L24" i="11"/>
  <c r="I24" i="11"/>
  <c r="H24" i="11"/>
  <c r="G24" i="11"/>
  <c r="F24" i="11"/>
  <c r="CS23" i="11"/>
  <c r="CR23" i="11"/>
  <c r="CQ23" i="11"/>
  <c r="CP23" i="11"/>
  <c r="CN23" i="11"/>
  <c r="CM23" i="11"/>
  <c r="CL23" i="11"/>
  <c r="CK23" i="11"/>
  <c r="CJ23" i="11"/>
  <c r="CH23" i="11"/>
  <c r="CG23" i="11"/>
  <c r="CF23" i="11"/>
  <c r="CE23" i="11"/>
  <c r="CC23" i="11"/>
  <c r="CB23" i="11"/>
  <c r="CA23" i="11"/>
  <c r="BZ23" i="11"/>
  <c r="BW23" i="11"/>
  <c r="BV23" i="11"/>
  <c r="BU23" i="11"/>
  <c r="BT23" i="11"/>
  <c r="BR23" i="11"/>
  <c r="BQ23" i="11"/>
  <c r="BP23" i="11"/>
  <c r="BO23" i="11"/>
  <c r="BL23" i="11"/>
  <c r="BK23" i="11"/>
  <c r="BJ23" i="11"/>
  <c r="BI23" i="11"/>
  <c r="BG23" i="11"/>
  <c r="BF23" i="11"/>
  <c r="BE23" i="11"/>
  <c r="BD23" i="11"/>
  <c r="BA23" i="11"/>
  <c r="AZ23" i="11"/>
  <c r="AY23" i="11"/>
  <c r="AX23" i="11"/>
  <c r="AV23" i="11"/>
  <c r="AU23" i="11"/>
  <c r="AT23" i="11"/>
  <c r="AS23" i="11"/>
  <c r="AP23" i="11"/>
  <c r="AO23" i="11"/>
  <c r="AN23" i="11"/>
  <c r="AM23" i="11"/>
  <c r="AK23" i="11"/>
  <c r="AJ23" i="11"/>
  <c r="AI23" i="11"/>
  <c r="AH23" i="11"/>
  <c r="AE23" i="11"/>
  <c r="AD23" i="11"/>
  <c r="AC23" i="11"/>
  <c r="AB23" i="11"/>
  <c r="Z23" i="11"/>
  <c r="Y23" i="11"/>
  <c r="X23" i="11"/>
  <c r="W23" i="11"/>
  <c r="T23" i="11"/>
  <c r="S23" i="11"/>
  <c r="R23" i="11"/>
  <c r="Q23" i="11"/>
  <c r="O23" i="11"/>
  <c r="N23" i="11"/>
  <c r="M23" i="11"/>
  <c r="L23" i="11"/>
  <c r="I23" i="11"/>
  <c r="H23" i="11"/>
  <c r="G23" i="11"/>
  <c r="F23" i="11"/>
  <c r="CS22" i="11"/>
  <c r="CR22" i="11"/>
  <c r="CQ22" i="11"/>
  <c r="CP22" i="11"/>
  <c r="CN22" i="11"/>
  <c r="CM22" i="11"/>
  <c r="CL22" i="11"/>
  <c r="CK22" i="11"/>
  <c r="CH22" i="11"/>
  <c r="CG22" i="11"/>
  <c r="CF22" i="11"/>
  <c r="CE22" i="11"/>
  <c r="CC22" i="11"/>
  <c r="CB22" i="11"/>
  <c r="CA22" i="11"/>
  <c r="BZ22" i="11"/>
  <c r="BW22" i="11"/>
  <c r="BV22" i="11"/>
  <c r="BU22" i="11"/>
  <c r="BT22" i="11"/>
  <c r="BR22" i="11"/>
  <c r="BQ22" i="11"/>
  <c r="BP22" i="11"/>
  <c r="BO22" i="11"/>
  <c r="BN22" i="11"/>
  <c r="BL22" i="11"/>
  <c r="BK22" i="11"/>
  <c r="BJ22" i="11"/>
  <c r="BI22" i="11"/>
  <c r="BG22" i="11"/>
  <c r="BF22" i="11"/>
  <c r="BE22" i="11"/>
  <c r="BD22" i="11"/>
  <c r="BA22" i="11"/>
  <c r="AZ22" i="11"/>
  <c r="AY22" i="11"/>
  <c r="AX22" i="11"/>
  <c r="AV22" i="11"/>
  <c r="AU22" i="11"/>
  <c r="AT22" i="11"/>
  <c r="AS22" i="11"/>
  <c r="AP22" i="11"/>
  <c r="AO22" i="11"/>
  <c r="AN22" i="11"/>
  <c r="AM22" i="11"/>
  <c r="AK22" i="11"/>
  <c r="AJ22" i="11"/>
  <c r="AI22" i="11"/>
  <c r="AH22" i="11"/>
  <c r="AE22" i="11"/>
  <c r="AD22" i="11"/>
  <c r="AC22" i="11"/>
  <c r="AB22" i="11"/>
  <c r="Z22" i="11"/>
  <c r="Y22" i="11"/>
  <c r="X22" i="11"/>
  <c r="W22" i="11"/>
  <c r="V22" i="11"/>
  <c r="T22" i="11"/>
  <c r="S22" i="11"/>
  <c r="R22" i="11"/>
  <c r="Q22" i="11"/>
  <c r="O22" i="11"/>
  <c r="N22" i="11"/>
  <c r="P22" i="11" s="1"/>
  <c r="M22" i="11"/>
  <c r="L22" i="11"/>
  <c r="I22" i="11"/>
  <c r="H22" i="11"/>
  <c r="AW22" i="11" s="1"/>
  <c r="G22" i="11"/>
  <c r="F22" i="11"/>
  <c r="CS21" i="11"/>
  <c r="CR21" i="11"/>
  <c r="CQ21" i="11"/>
  <c r="CP21" i="11"/>
  <c r="CN21" i="11"/>
  <c r="CM21" i="11"/>
  <c r="CL21" i="11"/>
  <c r="CK21" i="11"/>
  <c r="CJ21" i="11"/>
  <c r="CH21" i="11"/>
  <c r="CG21" i="11"/>
  <c r="CF21" i="11"/>
  <c r="CE21" i="11"/>
  <c r="CC21" i="11"/>
  <c r="CB21" i="11"/>
  <c r="CA21" i="11"/>
  <c r="BZ21" i="11"/>
  <c r="BW21" i="11"/>
  <c r="BV21" i="11"/>
  <c r="BU21" i="11"/>
  <c r="BT21" i="11"/>
  <c r="BR21" i="11"/>
  <c r="BQ21" i="11"/>
  <c r="BP21" i="11"/>
  <c r="BO21" i="11"/>
  <c r="BN21" i="11"/>
  <c r="BL21" i="11"/>
  <c r="BK21" i="11"/>
  <c r="BJ21" i="11"/>
  <c r="BI21" i="11"/>
  <c r="BG21" i="11"/>
  <c r="BF21" i="11"/>
  <c r="BE21" i="11"/>
  <c r="BD21" i="11"/>
  <c r="BA21" i="11"/>
  <c r="AZ21" i="11"/>
  <c r="AY21" i="11"/>
  <c r="AX21" i="11"/>
  <c r="AV21" i="11"/>
  <c r="AU21" i="11"/>
  <c r="AT21" i="11"/>
  <c r="AS21" i="11"/>
  <c r="AR21" i="11"/>
  <c r="AP21" i="11"/>
  <c r="AO21" i="11"/>
  <c r="AN21" i="11"/>
  <c r="AM21" i="11"/>
  <c r="AK21" i="11"/>
  <c r="AJ21" i="11"/>
  <c r="AI21" i="11"/>
  <c r="AH21" i="11"/>
  <c r="AE21" i="11"/>
  <c r="AD21" i="11"/>
  <c r="AC21" i="11"/>
  <c r="AB21" i="11"/>
  <c r="Z21" i="11"/>
  <c r="Y21" i="11"/>
  <c r="X21" i="11"/>
  <c r="W21" i="11"/>
  <c r="T21" i="11"/>
  <c r="S21" i="11"/>
  <c r="R21" i="11"/>
  <c r="Q21" i="11"/>
  <c r="O21" i="11"/>
  <c r="N21" i="11"/>
  <c r="M21" i="11"/>
  <c r="L21" i="11"/>
  <c r="I21" i="11"/>
  <c r="H21" i="11"/>
  <c r="BS21" i="11" s="1"/>
  <c r="G21" i="11"/>
  <c r="F21" i="11"/>
  <c r="CS14" i="11"/>
  <c r="CR14" i="11"/>
  <c r="CQ14" i="11"/>
  <c r="CP14" i="11"/>
  <c r="CN14" i="11"/>
  <c r="CM14" i="11"/>
  <c r="CL14" i="11"/>
  <c r="CK14" i="11"/>
  <c r="CJ14" i="11"/>
  <c r="CH14" i="11"/>
  <c r="CG14" i="11"/>
  <c r="CF14" i="11"/>
  <c r="CE14" i="11"/>
  <c r="CC14" i="11"/>
  <c r="CB14" i="11"/>
  <c r="CA14" i="11"/>
  <c r="BZ14" i="11"/>
  <c r="BW14" i="11"/>
  <c r="BV14" i="11"/>
  <c r="BU14" i="11"/>
  <c r="BT14" i="11"/>
  <c r="BR14" i="11"/>
  <c r="BQ14" i="11"/>
  <c r="BP14" i="11"/>
  <c r="BO14" i="11"/>
  <c r="BL14" i="11"/>
  <c r="BK14" i="11"/>
  <c r="BJ14" i="11"/>
  <c r="BI14" i="11"/>
  <c r="BG14" i="11"/>
  <c r="BF14" i="11"/>
  <c r="BE14" i="11"/>
  <c r="BD14" i="11"/>
  <c r="BA14" i="11"/>
  <c r="AZ14" i="11"/>
  <c r="AY14" i="11"/>
  <c r="AX14" i="11"/>
  <c r="AV14" i="11"/>
  <c r="AU14" i="11"/>
  <c r="AT14" i="11"/>
  <c r="AS14" i="11"/>
  <c r="AP14" i="11"/>
  <c r="AO14" i="11"/>
  <c r="AN14" i="11"/>
  <c r="AM14" i="11"/>
  <c r="AK14" i="11"/>
  <c r="AJ14" i="11"/>
  <c r="AI14" i="11"/>
  <c r="AH14" i="11"/>
  <c r="AE14" i="11"/>
  <c r="AD14" i="11"/>
  <c r="AC14" i="11"/>
  <c r="AB14" i="11"/>
  <c r="Z14" i="11"/>
  <c r="Y14" i="11"/>
  <c r="X14" i="11"/>
  <c r="W14" i="11"/>
  <c r="T14" i="11"/>
  <c r="S14" i="11"/>
  <c r="R14" i="11"/>
  <c r="Q14" i="11"/>
  <c r="O14" i="11"/>
  <c r="N14" i="11"/>
  <c r="M14" i="11"/>
  <c r="L14" i="11"/>
  <c r="I14" i="11"/>
  <c r="H14" i="11"/>
  <c r="CD14" i="11" s="1"/>
  <c r="G14" i="11"/>
  <c r="F14" i="11"/>
  <c r="CS13" i="11"/>
  <c r="CR13" i="11"/>
  <c r="CQ13" i="11"/>
  <c r="CP13" i="11"/>
  <c r="CN13" i="11"/>
  <c r="CM13" i="11"/>
  <c r="CL13" i="11"/>
  <c r="CK13" i="11"/>
  <c r="CH13" i="11"/>
  <c r="CG13" i="11"/>
  <c r="CF13" i="11"/>
  <c r="CE13" i="11"/>
  <c r="CC13" i="11"/>
  <c r="CB13" i="11"/>
  <c r="CA13" i="11"/>
  <c r="BZ13" i="11"/>
  <c r="BW13" i="11"/>
  <c r="BV13" i="11"/>
  <c r="BU13" i="11"/>
  <c r="BT13" i="11"/>
  <c r="BR13" i="11"/>
  <c r="BQ13" i="11"/>
  <c r="BP13" i="11"/>
  <c r="BO13" i="11"/>
  <c r="BN13" i="11"/>
  <c r="BL13" i="11"/>
  <c r="BK13" i="11"/>
  <c r="BJ13" i="11"/>
  <c r="BI13" i="11"/>
  <c r="BG13" i="11"/>
  <c r="BF13" i="11"/>
  <c r="BE13" i="11"/>
  <c r="BD13" i="11"/>
  <c r="BA13" i="11"/>
  <c r="AZ13" i="11"/>
  <c r="AY13" i="11"/>
  <c r="AX13" i="11"/>
  <c r="AV13" i="11"/>
  <c r="AU13" i="11"/>
  <c r="AT13" i="11"/>
  <c r="AS13" i="11"/>
  <c r="AP13" i="11"/>
  <c r="AO13" i="11"/>
  <c r="AN13" i="11"/>
  <c r="AM13" i="11"/>
  <c r="AK13" i="11"/>
  <c r="AJ13" i="11"/>
  <c r="AI13" i="11"/>
  <c r="AH13" i="11"/>
  <c r="AE13" i="11"/>
  <c r="AD13" i="11"/>
  <c r="AC13" i="11"/>
  <c r="AB13" i="11"/>
  <c r="Z13" i="11"/>
  <c r="Y13" i="11"/>
  <c r="X13" i="11"/>
  <c r="W13" i="11"/>
  <c r="T13" i="11"/>
  <c r="S13" i="11"/>
  <c r="R13" i="11"/>
  <c r="Q13" i="11"/>
  <c r="O13" i="11"/>
  <c r="N13" i="11"/>
  <c r="M13" i="11"/>
  <c r="L13" i="11"/>
  <c r="I13" i="11"/>
  <c r="H13" i="11"/>
  <c r="G13" i="11"/>
  <c r="F13" i="11"/>
  <c r="CS12" i="11"/>
  <c r="CR12" i="11"/>
  <c r="CQ12" i="11"/>
  <c r="CP12" i="11"/>
  <c r="CN12" i="11"/>
  <c r="CM12" i="11"/>
  <c r="CL12" i="11"/>
  <c r="CK12" i="11"/>
  <c r="CJ12" i="11"/>
  <c r="CH12" i="11"/>
  <c r="CG12" i="11"/>
  <c r="CF12" i="11"/>
  <c r="CE12" i="11"/>
  <c r="CC12" i="11"/>
  <c r="CB12" i="11"/>
  <c r="CA12" i="11"/>
  <c r="BZ12" i="11"/>
  <c r="BW12" i="11"/>
  <c r="BV12" i="11"/>
  <c r="BU12" i="11"/>
  <c r="BT12" i="11"/>
  <c r="BR12" i="11"/>
  <c r="BQ12" i="11"/>
  <c r="BP12" i="11"/>
  <c r="BO12" i="11"/>
  <c r="BN12" i="11"/>
  <c r="BL12" i="11"/>
  <c r="BK12" i="11"/>
  <c r="BJ12" i="11"/>
  <c r="BI12" i="11"/>
  <c r="BG12" i="11"/>
  <c r="BF12" i="11"/>
  <c r="BE12" i="11"/>
  <c r="BD12" i="11"/>
  <c r="BA12" i="11"/>
  <c r="AZ12" i="11"/>
  <c r="AY12" i="11"/>
  <c r="AX12" i="11"/>
  <c r="AV12" i="11"/>
  <c r="AU12" i="11"/>
  <c r="AT12" i="11"/>
  <c r="AS12" i="11"/>
  <c r="AP12" i="11"/>
  <c r="AO12" i="11"/>
  <c r="AN12" i="11"/>
  <c r="AM12" i="11"/>
  <c r="AK12" i="11"/>
  <c r="AJ12" i="11"/>
  <c r="AI12" i="11"/>
  <c r="AH12" i="11"/>
  <c r="AE12" i="11"/>
  <c r="AD12" i="11"/>
  <c r="AC12" i="11"/>
  <c r="AB12" i="11"/>
  <c r="Z12" i="11"/>
  <c r="Y12" i="11"/>
  <c r="X12" i="11"/>
  <c r="W12" i="11"/>
  <c r="T12" i="11"/>
  <c r="S12" i="11"/>
  <c r="R12" i="11"/>
  <c r="Q12" i="11"/>
  <c r="O12" i="11"/>
  <c r="N12" i="11"/>
  <c r="M12" i="11"/>
  <c r="L12" i="11"/>
  <c r="I12" i="11"/>
  <c r="H12" i="11"/>
  <c r="G12" i="11"/>
  <c r="F12" i="11"/>
  <c r="CS11" i="11"/>
  <c r="CR11" i="11"/>
  <c r="CQ11" i="11"/>
  <c r="CP11" i="11"/>
  <c r="CN11" i="11"/>
  <c r="CM11" i="11"/>
  <c r="CL11" i="11"/>
  <c r="CK11" i="11"/>
  <c r="CH11" i="11"/>
  <c r="CG11" i="11"/>
  <c r="CF11" i="11"/>
  <c r="CE11" i="11"/>
  <c r="CC11" i="11"/>
  <c r="CB11" i="11"/>
  <c r="CA11" i="11"/>
  <c r="BZ11" i="11"/>
  <c r="BW11" i="11"/>
  <c r="BV11" i="11"/>
  <c r="BU11" i="11"/>
  <c r="BT11" i="11"/>
  <c r="BR11" i="11"/>
  <c r="BQ11" i="11"/>
  <c r="BP11" i="11"/>
  <c r="BO11" i="11"/>
  <c r="BN11" i="11"/>
  <c r="BL11" i="11"/>
  <c r="BK11" i="11"/>
  <c r="BJ11" i="11"/>
  <c r="BI11" i="11"/>
  <c r="BG11" i="11"/>
  <c r="BF11" i="11"/>
  <c r="BE11" i="11"/>
  <c r="BD11" i="11"/>
  <c r="BA11" i="11"/>
  <c r="AZ11" i="11"/>
  <c r="AY11" i="11"/>
  <c r="AX11" i="11"/>
  <c r="AV11" i="11"/>
  <c r="AU11" i="11"/>
  <c r="AT11" i="11"/>
  <c r="AS11" i="11"/>
  <c r="AP11" i="11"/>
  <c r="AO11" i="11"/>
  <c r="AN11" i="11"/>
  <c r="AM11" i="11"/>
  <c r="AK11" i="11"/>
  <c r="AJ11" i="11"/>
  <c r="AI11" i="11"/>
  <c r="AH11" i="11"/>
  <c r="AE11" i="11"/>
  <c r="AD11" i="11"/>
  <c r="AC11" i="11"/>
  <c r="AB11" i="11"/>
  <c r="Z11" i="11"/>
  <c r="Y11" i="11"/>
  <c r="X11" i="11"/>
  <c r="W11" i="11"/>
  <c r="T11" i="11"/>
  <c r="S11" i="11"/>
  <c r="R11" i="11"/>
  <c r="Q11" i="11"/>
  <c r="O11" i="11"/>
  <c r="N11" i="11"/>
  <c r="M11" i="11"/>
  <c r="L11" i="11"/>
  <c r="I11" i="11"/>
  <c r="H11" i="11"/>
  <c r="G11" i="11"/>
  <c r="F11" i="11"/>
  <c r="CS10" i="11"/>
  <c r="CR10" i="11"/>
  <c r="CQ10" i="11"/>
  <c r="CP10" i="11"/>
  <c r="CN10" i="11"/>
  <c r="CM10" i="11"/>
  <c r="CL10" i="11"/>
  <c r="CK10" i="11"/>
  <c r="CJ10" i="11"/>
  <c r="CH10" i="11"/>
  <c r="CG10" i="11"/>
  <c r="CF10" i="11"/>
  <c r="CE10" i="11"/>
  <c r="CC10" i="11"/>
  <c r="CB10" i="11"/>
  <c r="CA10" i="11"/>
  <c r="BZ10" i="11"/>
  <c r="BW10" i="11"/>
  <c r="BV10" i="11"/>
  <c r="BU10" i="11"/>
  <c r="BT10" i="11"/>
  <c r="BR10" i="11"/>
  <c r="BQ10" i="11"/>
  <c r="BP10" i="11"/>
  <c r="BO10" i="11"/>
  <c r="BN10" i="11"/>
  <c r="BL10" i="11"/>
  <c r="BK10" i="11"/>
  <c r="BJ10" i="11"/>
  <c r="BI10" i="11"/>
  <c r="BG10" i="11"/>
  <c r="BF10" i="11"/>
  <c r="BE10" i="11"/>
  <c r="BD10" i="11"/>
  <c r="BA10" i="11"/>
  <c r="AZ10" i="11"/>
  <c r="AY10" i="11"/>
  <c r="AX10" i="11"/>
  <c r="AV10" i="11"/>
  <c r="AU10" i="11"/>
  <c r="AT10" i="11"/>
  <c r="AS10" i="11"/>
  <c r="AP10" i="11"/>
  <c r="AO10" i="11"/>
  <c r="AN10" i="11"/>
  <c r="AM10" i="11"/>
  <c r="AK10" i="11"/>
  <c r="AJ10" i="11"/>
  <c r="AI10" i="11"/>
  <c r="AH10" i="11"/>
  <c r="AE10" i="11"/>
  <c r="AD10" i="11"/>
  <c r="AC10" i="11"/>
  <c r="AB10" i="11"/>
  <c r="Z10" i="11"/>
  <c r="Y10" i="11"/>
  <c r="X10" i="11"/>
  <c r="W10" i="11"/>
  <c r="T10" i="11"/>
  <c r="S10" i="11"/>
  <c r="R10" i="11"/>
  <c r="Q10" i="11"/>
  <c r="O10" i="11"/>
  <c r="N10" i="11"/>
  <c r="M10" i="11"/>
  <c r="L10" i="11"/>
  <c r="I10" i="11"/>
  <c r="H10" i="11"/>
  <c r="G10" i="11"/>
  <c r="F10" i="11"/>
  <c r="CS9" i="11"/>
  <c r="CR9" i="11"/>
  <c r="CQ9" i="11"/>
  <c r="CP9" i="11"/>
  <c r="CN9" i="11"/>
  <c r="CM9" i="11"/>
  <c r="CL9" i="11"/>
  <c r="CK9" i="11"/>
  <c r="CJ9" i="11"/>
  <c r="CH9" i="11"/>
  <c r="CG9" i="11"/>
  <c r="CF9" i="11"/>
  <c r="CE9" i="11"/>
  <c r="CC9" i="11"/>
  <c r="CB9" i="11"/>
  <c r="CA9" i="11"/>
  <c r="BZ9" i="11"/>
  <c r="BW9" i="11"/>
  <c r="BV9" i="11"/>
  <c r="BU9" i="11"/>
  <c r="BT9" i="11"/>
  <c r="BR9" i="11"/>
  <c r="BQ9" i="11"/>
  <c r="BP9" i="11"/>
  <c r="BO9" i="11"/>
  <c r="BN9" i="11"/>
  <c r="BL9" i="11"/>
  <c r="BK9" i="11"/>
  <c r="BJ9" i="11"/>
  <c r="BI9" i="11"/>
  <c r="BG9" i="11"/>
  <c r="BF9" i="11"/>
  <c r="BE9" i="11"/>
  <c r="BD9" i="11"/>
  <c r="BA9" i="11"/>
  <c r="AZ9" i="11"/>
  <c r="AY9" i="11"/>
  <c r="AX9" i="11"/>
  <c r="AV9" i="11"/>
  <c r="AU9" i="11"/>
  <c r="AT9" i="11"/>
  <c r="AS9" i="11"/>
  <c r="AP9" i="11"/>
  <c r="AO9" i="11"/>
  <c r="AN9" i="11"/>
  <c r="AM9" i="11"/>
  <c r="AK9" i="11"/>
  <c r="AJ9" i="11"/>
  <c r="AI9" i="11"/>
  <c r="AH9" i="11"/>
  <c r="AE9" i="11"/>
  <c r="AD9" i="11"/>
  <c r="AC9" i="11"/>
  <c r="AB9" i="11"/>
  <c r="Z9" i="11"/>
  <c r="Y9" i="11"/>
  <c r="X9" i="11"/>
  <c r="W9" i="11"/>
  <c r="V9" i="11"/>
  <c r="T9" i="11"/>
  <c r="S9" i="11"/>
  <c r="R9" i="11"/>
  <c r="Q9" i="11"/>
  <c r="O9" i="11"/>
  <c r="N9" i="11"/>
  <c r="M9" i="11"/>
  <c r="L9" i="11"/>
  <c r="I9" i="11"/>
  <c r="H9" i="11"/>
  <c r="G9" i="11"/>
  <c r="F9" i="11"/>
  <c r="CS8" i="11"/>
  <c r="CR8" i="11"/>
  <c r="CQ8" i="11"/>
  <c r="CP8" i="11"/>
  <c r="CN8" i="11"/>
  <c r="CM8" i="11"/>
  <c r="CL8" i="11"/>
  <c r="CK8" i="11"/>
  <c r="CJ8" i="11"/>
  <c r="CH8" i="11"/>
  <c r="CG8" i="11"/>
  <c r="CF8" i="11"/>
  <c r="CE8" i="11"/>
  <c r="CC8" i="11"/>
  <c r="CB8" i="11"/>
  <c r="CA8" i="11"/>
  <c r="BZ8" i="11"/>
  <c r="BW8" i="11"/>
  <c r="BV8" i="11"/>
  <c r="BU8" i="11"/>
  <c r="BT8" i="11"/>
  <c r="BR8" i="11"/>
  <c r="BQ8" i="11"/>
  <c r="BP8" i="11"/>
  <c r="BO8" i="11"/>
  <c r="BN8" i="11"/>
  <c r="BL8" i="11"/>
  <c r="BK8" i="11"/>
  <c r="BJ8" i="11"/>
  <c r="BI8" i="11"/>
  <c r="BG8" i="11"/>
  <c r="BF8" i="11"/>
  <c r="BE8" i="11"/>
  <c r="BD8" i="11"/>
  <c r="BA8" i="11"/>
  <c r="AZ8" i="11"/>
  <c r="AY8" i="11"/>
  <c r="AX8" i="11"/>
  <c r="AV8" i="11"/>
  <c r="AU8" i="11"/>
  <c r="AT8" i="11"/>
  <c r="AS8" i="11"/>
  <c r="AP8" i="11"/>
  <c r="AO8" i="11"/>
  <c r="AN8" i="11"/>
  <c r="AM8" i="11"/>
  <c r="AK8" i="11"/>
  <c r="AJ8" i="11"/>
  <c r="AI8" i="11"/>
  <c r="AH8" i="11"/>
  <c r="AE8" i="11"/>
  <c r="AD8" i="11"/>
  <c r="AC8" i="11"/>
  <c r="AB8" i="11"/>
  <c r="Z8" i="11"/>
  <c r="Y8" i="11"/>
  <c r="X8" i="11"/>
  <c r="W8" i="11"/>
  <c r="T8" i="11"/>
  <c r="S8" i="11"/>
  <c r="R8" i="11"/>
  <c r="Q8" i="11"/>
  <c r="O8" i="11"/>
  <c r="N8" i="11"/>
  <c r="M8" i="11"/>
  <c r="L8" i="11"/>
  <c r="I8" i="11"/>
  <c r="H8" i="11"/>
  <c r="BH8" i="11" s="1"/>
  <c r="G8" i="11"/>
  <c r="F8" i="11"/>
  <c r="CS7" i="11"/>
  <c r="CR7" i="11"/>
  <c r="CQ7" i="11"/>
  <c r="CP7" i="11"/>
  <c r="CN7" i="11"/>
  <c r="CM7" i="11"/>
  <c r="CL7" i="11"/>
  <c r="CK7" i="11"/>
  <c r="CJ7" i="11"/>
  <c r="CH7" i="11"/>
  <c r="CG7" i="11"/>
  <c r="CF7" i="11"/>
  <c r="CE7" i="11"/>
  <c r="CC7" i="11"/>
  <c r="CB7" i="11"/>
  <c r="CA7" i="11"/>
  <c r="BZ7" i="11"/>
  <c r="BW7" i="11"/>
  <c r="BV7" i="11"/>
  <c r="BU7" i="11"/>
  <c r="BT7" i="11"/>
  <c r="BR7" i="11"/>
  <c r="BQ7" i="11"/>
  <c r="BP7" i="11"/>
  <c r="BO7" i="11"/>
  <c r="BN7" i="11"/>
  <c r="BL7" i="11"/>
  <c r="BK7" i="11"/>
  <c r="BJ7" i="11"/>
  <c r="BI7" i="11"/>
  <c r="BG7" i="11"/>
  <c r="BF7" i="11"/>
  <c r="BE7" i="11"/>
  <c r="BD7" i="11"/>
  <c r="BA7" i="11"/>
  <c r="AZ7" i="11"/>
  <c r="AY7" i="11"/>
  <c r="AX7" i="11"/>
  <c r="AV7" i="11"/>
  <c r="AU7" i="11"/>
  <c r="AT7" i="11"/>
  <c r="AS7" i="11"/>
  <c r="AP7" i="11"/>
  <c r="AO7" i="11"/>
  <c r="AN7" i="11"/>
  <c r="AM7" i="11"/>
  <c r="AK7" i="11"/>
  <c r="AJ7" i="11"/>
  <c r="AI7" i="11"/>
  <c r="AH7" i="11"/>
  <c r="AE7" i="11"/>
  <c r="AD7" i="11"/>
  <c r="AC7" i="11"/>
  <c r="AB7" i="11"/>
  <c r="Z7" i="11"/>
  <c r="Y7" i="11"/>
  <c r="X7" i="11"/>
  <c r="W7" i="11"/>
  <c r="T7" i="11"/>
  <c r="S7" i="11"/>
  <c r="R7" i="11"/>
  <c r="Q7" i="11"/>
  <c r="O7" i="11"/>
  <c r="N7" i="11"/>
  <c r="M7" i="11"/>
  <c r="L7" i="11"/>
  <c r="I7" i="11"/>
  <c r="H7" i="11"/>
  <c r="BS7" i="11" s="1"/>
  <c r="G7" i="11"/>
  <c r="F7" i="11"/>
  <c r="CS6" i="11"/>
  <c r="CR6" i="11"/>
  <c r="CQ6" i="11"/>
  <c r="CP6" i="11"/>
  <c r="CN6" i="11"/>
  <c r="CM6" i="11"/>
  <c r="CL6" i="11"/>
  <c r="CK6" i="11"/>
  <c r="CJ6" i="11"/>
  <c r="CH6" i="11"/>
  <c r="CG6" i="11"/>
  <c r="CF6" i="11"/>
  <c r="CE6" i="11"/>
  <c r="CC6" i="11"/>
  <c r="CB6" i="11"/>
  <c r="CA6" i="11"/>
  <c r="BZ6" i="11"/>
  <c r="BW6" i="11"/>
  <c r="BV6" i="11"/>
  <c r="BU6" i="11"/>
  <c r="BT6" i="11"/>
  <c r="BR6" i="11"/>
  <c r="BQ6" i="11"/>
  <c r="BP6" i="11"/>
  <c r="BO6" i="11"/>
  <c r="BN6" i="11"/>
  <c r="BL6" i="11"/>
  <c r="BK6" i="11"/>
  <c r="BJ6" i="11"/>
  <c r="BI6" i="11"/>
  <c r="BG6" i="11"/>
  <c r="BF6" i="11"/>
  <c r="BE6" i="11"/>
  <c r="BD6" i="11"/>
  <c r="BA6" i="11"/>
  <c r="AZ6" i="11"/>
  <c r="AY6" i="11"/>
  <c r="AX6" i="11"/>
  <c r="AV6" i="11"/>
  <c r="AU6" i="11"/>
  <c r="AT6" i="11"/>
  <c r="AS6" i="11"/>
  <c r="AR6" i="11"/>
  <c r="AP6" i="11"/>
  <c r="AO6" i="11"/>
  <c r="AN6" i="11"/>
  <c r="AM6" i="11"/>
  <c r="AK6" i="11"/>
  <c r="AJ6" i="11"/>
  <c r="AI6" i="11"/>
  <c r="AH6" i="11"/>
  <c r="AE6" i="11"/>
  <c r="AD6" i="11"/>
  <c r="AC6" i="11"/>
  <c r="AB6" i="11"/>
  <c r="Z6" i="11"/>
  <c r="Y6" i="11"/>
  <c r="X6" i="11"/>
  <c r="W6" i="11"/>
  <c r="T6" i="11"/>
  <c r="S6" i="11"/>
  <c r="R6" i="11"/>
  <c r="Q6" i="11"/>
  <c r="O6" i="11"/>
  <c r="N6" i="11"/>
  <c r="M6" i="11"/>
  <c r="L6" i="11"/>
  <c r="I6" i="11"/>
  <c r="H6" i="11"/>
  <c r="CO6" i="11" s="1"/>
  <c r="G6" i="11"/>
  <c r="F6" i="11"/>
  <c r="CS5" i="11"/>
  <c r="CR5" i="11"/>
  <c r="CQ5" i="11"/>
  <c r="CP5" i="11"/>
  <c r="CN5" i="11"/>
  <c r="CM5" i="11"/>
  <c r="CL5" i="11"/>
  <c r="CK5" i="11"/>
  <c r="CJ5" i="11"/>
  <c r="CH5" i="11"/>
  <c r="CG5" i="11"/>
  <c r="CF5" i="11"/>
  <c r="CE5" i="11"/>
  <c r="CC5" i="11"/>
  <c r="CB5" i="11"/>
  <c r="CA5" i="11"/>
  <c r="BZ5" i="11"/>
  <c r="BW5" i="11"/>
  <c r="BV5" i="11"/>
  <c r="BU5" i="11"/>
  <c r="BT5" i="11"/>
  <c r="BR5" i="11"/>
  <c r="BQ5" i="11"/>
  <c r="BP5" i="11"/>
  <c r="BO5" i="11"/>
  <c r="BN5" i="11"/>
  <c r="BL5" i="11"/>
  <c r="BK5" i="11"/>
  <c r="BJ5" i="11"/>
  <c r="BI5" i="11"/>
  <c r="BG5" i="11"/>
  <c r="BF5" i="11"/>
  <c r="BE5" i="11"/>
  <c r="BD5" i="11"/>
  <c r="BA5" i="11"/>
  <c r="AZ5" i="11"/>
  <c r="AY5" i="11"/>
  <c r="AX5" i="11"/>
  <c r="AV5" i="11"/>
  <c r="AU5" i="11"/>
  <c r="AT5" i="11"/>
  <c r="AS5" i="11"/>
  <c r="AP5" i="11"/>
  <c r="AO5" i="11"/>
  <c r="AN5" i="11"/>
  <c r="AM5" i="11"/>
  <c r="AK5" i="11"/>
  <c r="AJ5" i="11"/>
  <c r="AI5" i="11"/>
  <c r="AH5" i="11"/>
  <c r="AE5" i="11"/>
  <c r="AD5" i="11"/>
  <c r="AC5" i="11"/>
  <c r="AB5" i="11"/>
  <c r="Z5" i="11"/>
  <c r="Y5" i="11"/>
  <c r="X5" i="11"/>
  <c r="W5" i="11"/>
  <c r="T5" i="11"/>
  <c r="S5" i="11"/>
  <c r="R5" i="11"/>
  <c r="Q5" i="11"/>
  <c r="O5" i="11"/>
  <c r="N5" i="11"/>
  <c r="M5" i="11"/>
  <c r="L5" i="11"/>
  <c r="I5" i="11"/>
  <c r="H5" i="11"/>
  <c r="BH5" i="11" s="1"/>
  <c r="G5" i="11"/>
  <c r="F5" i="11"/>
  <c r="CS4" i="11"/>
  <c r="CR4" i="11"/>
  <c r="CQ4" i="11"/>
  <c r="CP4" i="11"/>
  <c r="CN4" i="11"/>
  <c r="CM4" i="11"/>
  <c r="CL4" i="11"/>
  <c r="CK4" i="11"/>
  <c r="CJ4" i="11"/>
  <c r="CH4" i="11"/>
  <c r="CG4" i="11"/>
  <c r="CF4" i="11"/>
  <c r="CE4" i="11"/>
  <c r="CC4" i="11"/>
  <c r="CB4" i="11"/>
  <c r="CA4" i="11"/>
  <c r="BZ4" i="11"/>
  <c r="BW4" i="11"/>
  <c r="BV4" i="11"/>
  <c r="BU4" i="11"/>
  <c r="BT4" i="11"/>
  <c r="BR4" i="11"/>
  <c r="BQ4" i="11"/>
  <c r="BP4" i="11"/>
  <c r="BO4" i="11"/>
  <c r="BL4" i="11"/>
  <c r="BK4" i="11"/>
  <c r="BJ4" i="11"/>
  <c r="BI4" i="11"/>
  <c r="BG4" i="11"/>
  <c r="BF4" i="11"/>
  <c r="BE4" i="11"/>
  <c r="BD4" i="11"/>
  <c r="BA4" i="11"/>
  <c r="AZ4" i="11"/>
  <c r="AY4" i="11"/>
  <c r="AX4" i="11"/>
  <c r="AV4" i="11"/>
  <c r="AU4" i="11"/>
  <c r="AT4" i="11"/>
  <c r="AS4" i="11"/>
  <c r="AP4" i="11"/>
  <c r="AO4" i="11"/>
  <c r="AN4" i="11"/>
  <c r="AM4" i="11"/>
  <c r="AK4" i="11"/>
  <c r="AJ4" i="11"/>
  <c r="AI4" i="11"/>
  <c r="AH4" i="11"/>
  <c r="AE4" i="11"/>
  <c r="AD4" i="11"/>
  <c r="AC4" i="11"/>
  <c r="AB4" i="11"/>
  <c r="Z4" i="11"/>
  <c r="Y4" i="11"/>
  <c r="X4" i="11"/>
  <c r="W4" i="11"/>
  <c r="T4" i="11"/>
  <c r="S4" i="11"/>
  <c r="R4" i="11"/>
  <c r="Q4" i="11"/>
  <c r="O4" i="11"/>
  <c r="N4" i="11"/>
  <c r="M4" i="11"/>
  <c r="L4" i="11"/>
  <c r="I4" i="11"/>
  <c r="H4" i="11"/>
  <c r="G4" i="11"/>
  <c r="F4" i="11"/>
  <c r="CJ230" i="10"/>
  <c r="BY230" i="10"/>
  <c r="BN230" i="10"/>
  <c r="BC230" i="10"/>
  <c r="AR230" i="10"/>
  <c r="AG230" i="10"/>
  <c r="AG48" i="10" s="1"/>
  <c r="V230" i="10"/>
  <c r="K230" i="10"/>
  <c r="E230" i="10"/>
  <c r="CJ229" i="10"/>
  <c r="BY229" i="10"/>
  <c r="BN229" i="10"/>
  <c r="BC229" i="10"/>
  <c r="AR229" i="10"/>
  <c r="AG229" i="10"/>
  <c r="V229" i="10"/>
  <c r="K229" i="10"/>
  <c r="E229" i="10"/>
  <c r="CJ228" i="10"/>
  <c r="BY228" i="10"/>
  <c r="BN228" i="10"/>
  <c r="BC228" i="10"/>
  <c r="AR228" i="10"/>
  <c r="AG228" i="10"/>
  <c r="V228" i="10"/>
  <c r="K228" i="10"/>
  <c r="E228" i="10"/>
  <c r="CJ227" i="10"/>
  <c r="BY227" i="10"/>
  <c r="BN227" i="10"/>
  <c r="BC227" i="10"/>
  <c r="AR227" i="10"/>
  <c r="AG227" i="10"/>
  <c r="V227" i="10"/>
  <c r="K227" i="10"/>
  <c r="E227" i="10"/>
  <c r="CJ226" i="10"/>
  <c r="BY226" i="10"/>
  <c r="BN226" i="10"/>
  <c r="BC226" i="10"/>
  <c r="AR226" i="10"/>
  <c r="AG226" i="10"/>
  <c r="V226" i="10"/>
  <c r="K226" i="10"/>
  <c r="E226" i="10"/>
  <c r="CJ225" i="10"/>
  <c r="BY225" i="10"/>
  <c r="BN225" i="10"/>
  <c r="BC225" i="10"/>
  <c r="AR225" i="10"/>
  <c r="AG225" i="10"/>
  <c r="V225" i="10"/>
  <c r="K225" i="10"/>
  <c r="E225" i="10"/>
  <c r="E47" i="10" s="1"/>
  <c r="CJ224" i="10"/>
  <c r="BY224" i="10"/>
  <c r="BN224" i="10"/>
  <c r="BC224" i="10"/>
  <c r="AR224" i="10"/>
  <c r="AG224" i="10"/>
  <c r="V224" i="10"/>
  <c r="K224" i="10"/>
  <c r="E224" i="10"/>
  <c r="CJ223" i="10"/>
  <c r="BY223" i="10"/>
  <c r="BN223" i="10"/>
  <c r="BC223" i="10"/>
  <c r="AR223" i="10"/>
  <c r="AG223" i="10"/>
  <c r="V223" i="10"/>
  <c r="K223" i="10"/>
  <c r="E223" i="10"/>
  <c r="CJ222" i="10"/>
  <c r="BY222" i="10"/>
  <c r="BN222" i="10"/>
  <c r="BC222" i="10"/>
  <c r="AR222" i="10"/>
  <c r="AG222" i="10"/>
  <c r="AG47" i="10" s="1"/>
  <c r="V222" i="10"/>
  <c r="K222" i="10"/>
  <c r="E222" i="10"/>
  <c r="CJ221" i="10"/>
  <c r="BY221" i="10"/>
  <c r="BN221" i="10"/>
  <c r="BN47" i="10" s="1"/>
  <c r="BC221" i="10"/>
  <c r="AR221" i="10"/>
  <c r="AG221" i="10"/>
  <c r="V221" i="10"/>
  <c r="K221" i="10"/>
  <c r="E221" i="10"/>
  <c r="CJ220" i="10"/>
  <c r="BY220" i="10"/>
  <c r="BN220" i="10"/>
  <c r="BC220" i="10"/>
  <c r="BC46" i="10" s="1"/>
  <c r="AR220" i="10"/>
  <c r="AG220" i="10"/>
  <c r="V220" i="10"/>
  <c r="K220" i="10"/>
  <c r="E220" i="10"/>
  <c r="CJ219" i="10"/>
  <c r="BY219" i="10"/>
  <c r="BN219" i="10"/>
  <c r="BC219" i="10"/>
  <c r="AR219" i="10"/>
  <c r="AG219" i="10"/>
  <c r="V219" i="10"/>
  <c r="K219" i="10"/>
  <c r="E219" i="10"/>
  <c r="CJ218" i="10"/>
  <c r="BY218" i="10"/>
  <c r="BN218" i="10"/>
  <c r="BC218" i="10"/>
  <c r="AR218" i="10"/>
  <c r="AG218" i="10"/>
  <c r="V218" i="10"/>
  <c r="K218" i="10"/>
  <c r="E218" i="10"/>
  <c r="CJ217" i="10"/>
  <c r="BY217" i="10"/>
  <c r="BN217" i="10"/>
  <c r="BC217" i="10"/>
  <c r="AR217" i="10"/>
  <c r="AG217" i="10"/>
  <c r="V217" i="10"/>
  <c r="K217" i="10"/>
  <c r="E217" i="10"/>
  <c r="E46" i="10" s="1"/>
  <c r="CJ216" i="10"/>
  <c r="BY216" i="10"/>
  <c r="BN216" i="10"/>
  <c r="BC216" i="10"/>
  <c r="AR216" i="10"/>
  <c r="AG216" i="10"/>
  <c r="V216" i="10"/>
  <c r="K216" i="10"/>
  <c r="E216" i="10"/>
  <c r="CJ215" i="10"/>
  <c r="BY215" i="10"/>
  <c r="BN215" i="10"/>
  <c r="BC215" i="10"/>
  <c r="AR215" i="10"/>
  <c r="AG215" i="10"/>
  <c r="V215" i="10"/>
  <c r="K215" i="10"/>
  <c r="E215" i="10"/>
  <c r="CJ214" i="10"/>
  <c r="BY214" i="10"/>
  <c r="BN214" i="10"/>
  <c r="BC214" i="10"/>
  <c r="AR214" i="10"/>
  <c r="AG214" i="10"/>
  <c r="AG45" i="10" s="1"/>
  <c r="V214" i="10"/>
  <c r="K214" i="10"/>
  <c r="E214" i="10"/>
  <c r="CJ213" i="10"/>
  <c r="BY213" i="10"/>
  <c r="BN213" i="10"/>
  <c r="BC213" i="10"/>
  <c r="AR213" i="10"/>
  <c r="AG213" i="10"/>
  <c r="V213" i="10"/>
  <c r="K213" i="10"/>
  <c r="E213" i="10"/>
  <c r="CJ212" i="10"/>
  <c r="BY212" i="10"/>
  <c r="BN212" i="10"/>
  <c r="BC212" i="10"/>
  <c r="AR212" i="10"/>
  <c r="AG212" i="10"/>
  <c r="V212" i="10"/>
  <c r="K212" i="10"/>
  <c r="E212" i="10"/>
  <c r="CJ211" i="10"/>
  <c r="BY211" i="10"/>
  <c r="BN211" i="10"/>
  <c r="BC211" i="10"/>
  <c r="AR211" i="10"/>
  <c r="AG211" i="10"/>
  <c r="V211" i="10"/>
  <c r="K211" i="10"/>
  <c r="E211" i="10"/>
  <c r="CJ210" i="10"/>
  <c r="BY210" i="10"/>
  <c r="BN210" i="10"/>
  <c r="BC210" i="10"/>
  <c r="AR210" i="10"/>
  <c r="AG210" i="10"/>
  <c r="V210" i="10"/>
  <c r="K210" i="10"/>
  <c r="E210" i="10"/>
  <c r="CJ209" i="10"/>
  <c r="BY209" i="10"/>
  <c r="BN209" i="10"/>
  <c r="BC209" i="10"/>
  <c r="AR209" i="10"/>
  <c r="AG209" i="10"/>
  <c r="V209" i="10"/>
  <c r="K209" i="10"/>
  <c r="E209" i="10"/>
  <c r="E44" i="10" s="1"/>
  <c r="CJ208" i="10"/>
  <c r="BY208" i="10"/>
  <c r="BN208" i="10"/>
  <c r="BC208" i="10"/>
  <c r="AR208" i="10"/>
  <c r="AG208" i="10"/>
  <c r="V208" i="10"/>
  <c r="K208" i="10"/>
  <c r="E208" i="10"/>
  <c r="CJ207" i="10"/>
  <c r="BY207" i="10"/>
  <c r="BN207" i="10"/>
  <c r="BC207" i="10"/>
  <c r="AR207" i="10"/>
  <c r="AG207" i="10"/>
  <c r="V207" i="10"/>
  <c r="K207" i="10"/>
  <c r="E207" i="10"/>
  <c r="CJ206" i="10"/>
  <c r="BY206" i="10"/>
  <c r="BN206" i="10"/>
  <c r="BC206" i="10"/>
  <c r="AR206" i="10"/>
  <c r="AG206" i="10"/>
  <c r="AG44" i="10" s="1"/>
  <c r="V206" i="10"/>
  <c r="K206" i="10"/>
  <c r="E206" i="10"/>
  <c r="CJ205" i="10"/>
  <c r="BY205" i="10"/>
  <c r="BN205" i="10"/>
  <c r="BC205" i="10"/>
  <c r="AR205" i="10"/>
  <c r="AG205" i="10"/>
  <c r="V205" i="10"/>
  <c r="K205" i="10"/>
  <c r="E205" i="10"/>
  <c r="CJ204" i="10"/>
  <c r="BY204" i="10"/>
  <c r="BN204" i="10"/>
  <c r="BC204" i="10"/>
  <c r="AR204" i="10"/>
  <c r="AG204" i="10"/>
  <c r="V204" i="10"/>
  <c r="K204" i="10"/>
  <c r="E204" i="10"/>
  <c r="CJ203" i="10"/>
  <c r="BY203" i="10"/>
  <c r="BN203" i="10"/>
  <c r="BC203" i="10"/>
  <c r="AR203" i="10"/>
  <c r="AG203" i="10"/>
  <c r="V203" i="10"/>
  <c r="K203" i="10"/>
  <c r="E203" i="10"/>
  <c r="CJ202" i="10"/>
  <c r="BY202" i="10"/>
  <c r="BN202" i="10"/>
  <c r="BC202" i="10"/>
  <c r="AR202" i="10"/>
  <c r="AG202" i="10"/>
  <c r="V202" i="10"/>
  <c r="K202" i="10"/>
  <c r="E202" i="10"/>
  <c r="CJ201" i="10"/>
  <c r="BY201" i="10"/>
  <c r="BN201" i="10"/>
  <c r="BC201" i="10"/>
  <c r="AR201" i="10"/>
  <c r="AG201" i="10"/>
  <c r="V201" i="10"/>
  <c r="K201" i="10"/>
  <c r="E201" i="10"/>
  <c r="CJ200" i="10"/>
  <c r="BY200" i="10"/>
  <c r="BN200" i="10"/>
  <c r="BC200" i="10"/>
  <c r="AR200" i="10"/>
  <c r="AG200" i="10"/>
  <c r="V200" i="10"/>
  <c r="K200" i="10"/>
  <c r="E200" i="10"/>
  <c r="CJ199" i="10"/>
  <c r="BY199" i="10"/>
  <c r="BN199" i="10"/>
  <c r="BC199" i="10"/>
  <c r="AR199" i="10"/>
  <c r="AG199" i="10"/>
  <c r="V199" i="10"/>
  <c r="K199" i="10"/>
  <c r="E199" i="10"/>
  <c r="CJ198" i="10"/>
  <c r="BY198" i="10"/>
  <c r="BN198" i="10"/>
  <c r="BC198" i="10"/>
  <c r="AR198" i="10"/>
  <c r="AG198" i="10"/>
  <c r="AG42" i="10" s="1"/>
  <c r="V198" i="10"/>
  <c r="K198" i="10"/>
  <c r="E198" i="10"/>
  <c r="CJ197" i="10"/>
  <c r="BY197" i="10"/>
  <c r="BN197" i="10"/>
  <c r="BN42" i="10" s="1"/>
  <c r="BC197" i="10"/>
  <c r="AR197" i="10"/>
  <c r="AG197" i="10"/>
  <c r="V197" i="10"/>
  <c r="K197" i="10"/>
  <c r="E197" i="10"/>
  <c r="CJ196" i="10"/>
  <c r="CJ42" i="10" s="1"/>
  <c r="BY196" i="10"/>
  <c r="BN196" i="10"/>
  <c r="BC196" i="10"/>
  <c r="AR196" i="10"/>
  <c r="AG196" i="10"/>
  <c r="V196" i="10"/>
  <c r="K196" i="10"/>
  <c r="E196" i="10"/>
  <c r="CJ195" i="10"/>
  <c r="BY195" i="10"/>
  <c r="BN195" i="10"/>
  <c r="BC195" i="10"/>
  <c r="AR195" i="10"/>
  <c r="AG195" i="10"/>
  <c r="V195" i="10"/>
  <c r="K195" i="10"/>
  <c r="E195" i="10"/>
  <c r="CJ194" i="10"/>
  <c r="BY194" i="10"/>
  <c r="BN194" i="10"/>
  <c r="BC194" i="10"/>
  <c r="AR194" i="10"/>
  <c r="AG194" i="10"/>
  <c r="V194" i="10"/>
  <c r="K194" i="10"/>
  <c r="E194" i="10"/>
  <c r="CJ193" i="10"/>
  <c r="BY193" i="10"/>
  <c r="BN193" i="10"/>
  <c r="BC193" i="10"/>
  <c r="AR193" i="10"/>
  <c r="AG193" i="10"/>
  <c r="V193" i="10"/>
  <c r="K193" i="10"/>
  <c r="E193" i="10"/>
  <c r="E41" i="10" s="1"/>
  <c r="CJ192" i="10"/>
  <c r="BY192" i="10"/>
  <c r="BN192" i="10"/>
  <c r="BC192" i="10"/>
  <c r="AR192" i="10"/>
  <c r="AG192" i="10"/>
  <c r="V192" i="10"/>
  <c r="K192" i="10"/>
  <c r="E192" i="10"/>
  <c r="CJ191" i="10"/>
  <c r="BY191" i="10"/>
  <c r="BN191" i="10"/>
  <c r="BC191" i="10"/>
  <c r="AR191" i="10"/>
  <c r="AG191" i="10"/>
  <c r="V191" i="10"/>
  <c r="V41" i="10" s="1"/>
  <c r="K191" i="10"/>
  <c r="E191" i="10"/>
  <c r="CJ190" i="10"/>
  <c r="BY190" i="10"/>
  <c r="BN190" i="10"/>
  <c r="BC190" i="10"/>
  <c r="AR190" i="10"/>
  <c r="AG190" i="10"/>
  <c r="AG40" i="10" s="1"/>
  <c r="V190" i="10"/>
  <c r="K190" i="10"/>
  <c r="E190" i="10"/>
  <c r="CJ189" i="10"/>
  <c r="BY189" i="10"/>
  <c r="BN189" i="10"/>
  <c r="BC189" i="10"/>
  <c r="AR189" i="10"/>
  <c r="AG189" i="10"/>
  <c r="V189" i="10"/>
  <c r="K189" i="10"/>
  <c r="E189" i="10"/>
  <c r="CJ188" i="10"/>
  <c r="BY188" i="10"/>
  <c r="BN188" i="10"/>
  <c r="BC188" i="10"/>
  <c r="AR188" i="10"/>
  <c r="AG188" i="10"/>
  <c r="V188" i="10"/>
  <c r="K188" i="10"/>
  <c r="E188" i="10"/>
  <c r="CJ187" i="10"/>
  <c r="BY187" i="10"/>
  <c r="BN187" i="10"/>
  <c r="BC187" i="10"/>
  <c r="AR187" i="10"/>
  <c r="AG187" i="10"/>
  <c r="V187" i="10"/>
  <c r="K187" i="10"/>
  <c r="E187" i="10"/>
  <c r="CJ186" i="10"/>
  <c r="BY186" i="10"/>
  <c r="BN186" i="10"/>
  <c r="BC186" i="10"/>
  <c r="AR186" i="10"/>
  <c r="AG186" i="10"/>
  <c r="V186" i="10"/>
  <c r="K186" i="10"/>
  <c r="E186" i="10"/>
  <c r="CJ185" i="10"/>
  <c r="BY185" i="10"/>
  <c r="BN185" i="10"/>
  <c r="BC185" i="10"/>
  <c r="AR185" i="10"/>
  <c r="AG185" i="10"/>
  <c r="V185" i="10"/>
  <c r="K185" i="10"/>
  <c r="E185" i="10"/>
  <c r="E39" i="10" s="1"/>
  <c r="CJ184" i="10"/>
  <c r="BY184" i="10"/>
  <c r="BN184" i="10"/>
  <c r="BC184" i="10"/>
  <c r="AR184" i="10"/>
  <c r="AG184" i="10"/>
  <c r="V184" i="10"/>
  <c r="K184" i="10"/>
  <c r="E184" i="10"/>
  <c r="CJ183" i="10"/>
  <c r="BY183" i="10"/>
  <c r="BN183" i="10"/>
  <c r="BC183" i="10"/>
  <c r="AR183" i="10"/>
  <c r="AG183" i="10"/>
  <c r="V183" i="10"/>
  <c r="K183" i="10"/>
  <c r="E183" i="10"/>
  <c r="CJ182" i="10"/>
  <c r="BY182" i="10"/>
  <c r="BN182" i="10"/>
  <c r="BC182" i="10"/>
  <c r="AR182" i="10"/>
  <c r="AG182" i="10"/>
  <c r="AG39" i="10" s="1"/>
  <c r="V182" i="10"/>
  <c r="K182" i="10"/>
  <c r="E182" i="10"/>
  <c r="CJ181" i="10"/>
  <c r="BY181" i="10"/>
  <c r="BN181" i="10"/>
  <c r="BN39" i="10" s="1"/>
  <c r="BC181" i="10"/>
  <c r="AR181" i="10"/>
  <c r="AR39" i="10" s="1"/>
  <c r="AG181" i="10"/>
  <c r="V181" i="10"/>
  <c r="K181" i="10"/>
  <c r="E181" i="10"/>
  <c r="CJ180" i="10"/>
  <c r="BY180" i="10"/>
  <c r="BN180" i="10"/>
  <c r="BC180" i="10"/>
  <c r="AR180" i="10"/>
  <c r="AG180" i="10"/>
  <c r="V180" i="10"/>
  <c r="K180" i="10"/>
  <c r="E180" i="10"/>
  <c r="CJ179" i="10"/>
  <c r="BY179" i="10"/>
  <c r="BN179" i="10"/>
  <c r="BC179" i="10"/>
  <c r="AR179" i="10"/>
  <c r="AG179" i="10"/>
  <c r="V179" i="10"/>
  <c r="K179" i="10"/>
  <c r="E179" i="10"/>
  <c r="CJ178" i="10"/>
  <c r="BY178" i="10"/>
  <c r="BN178" i="10"/>
  <c r="BC178" i="10"/>
  <c r="AR178" i="10"/>
  <c r="AG178" i="10"/>
  <c r="V178" i="10"/>
  <c r="K178" i="10"/>
  <c r="E178" i="10"/>
  <c r="CJ177" i="10"/>
  <c r="CJ38" i="10" s="1"/>
  <c r="BY177" i="10"/>
  <c r="BN177" i="10"/>
  <c r="BC177" i="10"/>
  <c r="AR177" i="10"/>
  <c r="AG177" i="10"/>
  <c r="V177" i="10"/>
  <c r="K177" i="10"/>
  <c r="E177" i="10"/>
  <c r="E38" i="10" s="1"/>
  <c r="CJ176" i="10"/>
  <c r="BY176" i="10"/>
  <c r="BN176" i="10"/>
  <c r="BC176" i="10"/>
  <c r="AR176" i="10"/>
  <c r="AG176" i="10"/>
  <c r="V176" i="10"/>
  <c r="K176" i="10"/>
  <c r="E176" i="10"/>
  <c r="CJ175" i="10"/>
  <c r="BY175" i="10"/>
  <c r="BN175" i="10"/>
  <c r="BC175" i="10"/>
  <c r="AR175" i="10"/>
  <c r="AG175" i="10"/>
  <c r="V175" i="10"/>
  <c r="K175" i="10"/>
  <c r="E175" i="10"/>
  <c r="CJ174" i="10"/>
  <c r="BY174" i="10"/>
  <c r="BN174" i="10"/>
  <c r="BC174" i="10"/>
  <c r="AR174" i="10"/>
  <c r="AG174" i="10"/>
  <c r="AG37" i="10" s="1"/>
  <c r="V174" i="10"/>
  <c r="K174" i="10"/>
  <c r="E174" i="10"/>
  <c r="CJ173" i="10"/>
  <c r="BY173" i="10"/>
  <c r="BN173" i="10"/>
  <c r="BC173" i="10"/>
  <c r="AR173" i="10"/>
  <c r="AG173" i="10"/>
  <c r="V173" i="10"/>
  <c r="K173" i="10"/>
  <c r="E173" i="10"/>
  <c r="CJ172" i="10"/>
  <c r="BY172" i="10"/>
  <c r="BN172" i="10"/>
  <c r="BC172" i="10"/>
  <c r="AR172" i="10"/>
  <c r="AG172" i="10"/>
  <c r="V172" i="10"/>
  <c r="K172" i="10"/>
  <c r="E172" i="10"/>
  <c r="CJ171" i="10"/>
  <c r="BY171" i="10"/>
  <c r="BN171" i="10"/>
  <c r="BC171" i="10"/>
  <c r="AR171" i="10"/>
  <c r="AG171" i="10"/>
  <c r="V171" i="10"/>
  <c r="K171" i="10"/>
  <c r="E171" i="10"/>
  <c r="CJ170" i="10"/>
  <c r="BY170" i="10"/>
  <c r="BY32" i="10" s="1"/>
  <c r="BN170" i="10"/>
  <c r="BC170" i="10"/>
  <c r="AR170" i="10"/>
  <c r="AG170" i="10"/>
  <c r="V170" i="10"/>
  <c r="K170" i="10"/>
  <c r="E170" i="10"/>
  <c r="CJ169" i="10"/>
  <c r="CJ32" i="10" s="1"/>
  <c r="BY169" i="10"/>
  <c r="BN169" i="10"/>
  <c r="BC169" i="10"/>
  <c r="AR169" i="10"/>
  <c r="AG169" i="10"/>
  <c r="V169" i="10"/>
  <c r="K169" i="10"/>
  <c r="E169" i="10"/>
  <c r="E32" i="10" s="1"/>
  <c r="CJ168" i="10"/>
  <c r="BY168" i="10"/>
  <c r="BN168" i="10"/>
  <c r="BC168" i="10"/>
  <c r="AR168" i="10"/>
  <c r="AG168" i="10"/>
  <c r="V168" i="10"/>
  <c r="K168" i="10"/>
  <c r="E168" i="10"/>
  <c r="CJ167" i="10"/>
  <c r="BY167" i="10"/>
  <c r="BN167" i="10"/>
  <c r="BC167" i="10"/>
  <c r="AR167" i="10"/>
  <c r="AG167" i="10"/>
  <c r="V167" i="10"/>
  <c r="K167" i="10"/>
  <c r="E167" i="10"/>
  <c r="CJ166" i="10"/>
  <c r="BY166" i="10"/>
  <c r="BN166" i="10"/>
  <c r="BC166" i="10"/>
  <c r="AR166" i="10"/>
  <c r="AG166" i="10"/>
  <c r="AG32" i="10" s="1"/>
  <c r="V166" i="10"/>
  <c r="K166" i="10"/>
  <c r="E166" i="10"/>
  <c r="CJ165" i="10"/>
  <c r="BY165" i="10"/>
  <c r="BN165" i="10"/>
  <c r="BC165" i="10"/>
  <c r="AR165" i="10"/>
  <c r="AG165" i="10"/>
  <c r="V165" i="10"/>
  <c r="K165" i="10"/>
  <c r="E165" i="10"/>
  <c r="CJ164" i="10"/>
  <c r="BY164" i="10"/>
  <c r="BN164" i="10"/>
  <c r="BC164" i="10"/>
  <c r="AR164" i="10"/>
  <c r="AG164" i="10"/>
  <c r="V164" i="10"/>
  <c r="K164" i="10"/>
  <c r="E164" i="10"/>
  <c r="CJ163" i="10"/>
  <c r="BY163" i="10"/>
  <c r="BN163" i="10"/>
  <c r="BN31" i="10" s="1"/>
  <c r="BC163" i="10"/>
  <c r="AR163" i="10"/>
  <c r="AG163" i="10"/>
  <c r="V163" i="10"/>
  <c r="K163" i="10"/>
  <c r="E163" i="10"/>
  <c r="CJ162" i="10"/>
  <c r="BY162" i="10"/>
  <c r="BN162" i="10"/>
  <c r="BC162" i="10"/>
  <c r="AR162" i="10"/>
  <c r="AG162" i="10"/>
  <c r="V162" i="10"/>
  <c r="K162" i="10"/>
  <c r="E162" i="10"/>
  <c r="CJ161" i="10"/>
  <c r="BY161" i="10"/>
  <c r="BN161" i="10"/>
  <c r="BC161" i="10"/>
  <c r="AR161" i="10"/>
  <c r="AG161" i="10"/>
  <c r="V161" i="10"/>
  <c r="K161" i="10"/>
  <c r="E161" i="10"/>
  <c r="E31" i="10" s="1"/>
  <c r="CJ160" i="10"/>
  <c r="BY160" i="10"/>
  <c r="BN160" i="10"/>
  <c r="BC160" i="10"/>
  <c r="AR160" i="10"/>
  <c r="AG160" i="10"/>
  <c r="V160" i="10"/>
  <c r="K160" i="10"/>
  <c r="K30" i="10" s="1"/>
  <c r="E160" i="10"/>
  <c r="CJ159" i="10"/>
  <c r="BY159" i="10"/>
  <c r="BN159" i="10"/>
  <c r="BC159" i="10"/>
  <c r="AR159" i="10"/>
  <c r="AG159" i="10"/>
  <c r="V159" i="10"/>
  <c r="V30" i="10" s="1"/>
  <c r="K159" i="10"/>
  <c r="E159" i="10"/>
  <c r="CJ158" i="10"/>
  <c r="BY158" i="10"/>
  <c r="BN158" i="10"/>
  <c r="BC158" i="10"/>
  <c r="AR158" i="10"/>
  <c r="AG158" i="10"/>
  <c r="AG30" i="10" s="1"/>
  <c r="V158" i="10"/>
  <c r="K158" i="10"/>
  <c r="E158" i="10"/>
  <c r="CJ157" i="10"/>
  <c r="BY157" i="10"/>
  <c r="BN157" i="10"/>
  <c r="BN30" i="10" s="1"/>
  <c r="BC157" i="10"/>
  <c r="AR157" i="10"/>
  <c r="AG157" i="10"/>
  <c r="V157" i="10"/>
  <c r="K157" i="10"/>
  <c r="E157" i="10"/>
  <c r="CJ156" i="10"/>
  <c r="BY156" i="10"/>
  <c r="BN156" i="10"/>
  <c r="BC156" i="10"/>
  <c r="AR156" i="10"/>
  <c r="AG156" i="10"/>
  <c r="V156" i="10"/>
  <c r="K156" i="10"/>
  <c r="E156" i="10"/>
  <c r="CJ155" i="10"/>
  <c r="BY155" i="10"/>
  <c r="BN155" i="10"/>
  <c r="BC155" i="10"/>
  <c r="AR155" i="10"/>
  <c r="AG155" i="10"/>
  <c r="V155" i="10"/>
  <c r="K155" i="10"/>
  <c r="E155" i="10"/>
  <c r="CJ154" i="10"/>
  <c r="BY154" i="10"/>
  <c r="BN154" i="10"/>
  <c r="BC154" i="10"/>
  <c r="AR154" i="10"/>
  <c r="AG154" i="10"/>
  <c r="V154" i="10"/>
  <c r="K154" i="10"/>
  <c r="E154" i="10"/>
  <c r="CJ153" i="10"/>
  <c r="BY153" i="10"/>
  <c r="BN153" i="10"/>
  <c r="BC153" i="10"/>
  <c r="AR153" i="10"/>
  <c r="AG153" i="10"/>
  <c r="V153" i="10"/>
  <c r="K153" i="10"/>
  <c r="E153" i="10"/>
  <c r="E29" i="10" s="1"/>
  <c r="CJ152" i="10"/>
  <c r="BY152" i="10"/>
  <c r="BN152" i="10"/>
  <c r="BC152" i="10"/>
  <c r="AR152" i="10"/>
  <c r="AG152" i="10"/>
  <c r="V152" i="10"/>
  <c r="K152" i="10"/>
  <c r="E152" i="10"/>
  <c r="CJ151" i="10"/>
  <c r="BY151" i="10"/>
  <c r="BN151" i="10"/>
  <c r="BC151" i="10"/>
  <c r="AR151" i="10"/>
  <c r="AG151" i="10"/>
  <c r="V151" i="10"/>
  <c r="K151" i="10"/>
  <c r="E151" i="10"/>
  <c r="CJ150" i="10"/>
  <c r="BY150" i="10"/>
  <c r="BN150" i="10"/>
  <c r="BC150" i="10"/>
  <c r="AR150" i="10"/>
  <c r="AG150" i="10"/>
  <c r="AG28" i="10" s="1"/>
  <c r="V150" i="10"/>
  <c r="K150" i="10"/>
  <c r="E150" i="10"/>
  <c r="CJ149" i="10"/>
  <c r="BY149" i="10"/>
  <c r="BN149" i="10"/>
  <c r="BC149" i="10"/>
  <c r="AR149" i="10"/>
  <c r="AG149" i="10"/>
  <c r="V149" i="10"/>
  <c r="K149" i="10"/>
  <c r="E149" i="10"/>
  <c r="CJ148" i="10"/>
  <c r="BY148" i="10"/>
  <c r="BN148" i="10"/>
  <c r="BC148" i="10"/>
  <c r="AR148" i="10"/>
  <c r="AG148" i="10"/>
  <c r="V148" i="10"/>
  <c r="K148" i="10"/>
  <c r="E148" i="10"/>
  <c r="CJ147" i="10"/>
  <c r="BY147" i="10"/>
  <c r="BN147" i="10"/>
  <c r="BC147" i="10"/>
  <c r="AR147" i="10"/>
  <c r="AG147" i="10"/>
  <c r="V147" i="10"/>
  <c r="K147" i="10"/>
  <c r="E147" i="10"/>
  <c r="CJ146" i="10"/>
  <c r="BY146" i="10"/>
  <c r="BN146" i="10"/>
  <c r="BC146" i="10"/>
  <c r="AR146" i="10"/>
  <c r="AG146" i="10"/>
  <c r="V146" i="10"/>
  <c r="K146" i="10"/>
  <c r="E146" i="10"/>
  <c r="CJ145" i="10"/>
  <c r="BY145" i="10"/>
  <c r="BN145" i="10"/>
  <c r="BC145" i="10"/>
  <c r="AR145" i="10"/>
  <c r="AG145" i="10"/>
  <c r="V145" i="10"/>
  <c r="K145" i="10"/>
  <c r="E145" i="10"/>
  <c r="E27" i="10" s="1"/>
  <c r="CJ144" i="10"/>
  <c r="BY144" i="10"/>
  <c r="BN144" i="10"/>
  <c r="BC144" i="10"/>
  <c r="AR144" i="10"/>
  <c r="AG144" i="10"/>
  <c r="V144" i="10"/>
  <c r="K144" i="10"/>
  <c r="E144" i="10"/>
  <c r="CJ143" i="10"/>
  <c r="BY143" i="10"/>
  <c r="BN143" i="10"/>
  <c r="BC143" i="10"/>
  <c r="AR143" i="10"/>
  <c r="AG143" i="10"/>
  <c r="V143" i="10"/>
  <c r="K143" i="10"/>
  <c r="E143" i="10"/>
  <c r="CJ142" i="10"/>
  <c r="BY142" i="10"/>
  <c r="BN142" i="10"/>
  <c r="BC142" i="10"/>
  <c r="AR142" i="10"/>
  <c r="AG142" i="10"/>
  <c r="V142" i="10"/>
  <c r="K142" i="10"/>
  <c r="E142" i="10"/>
  <c r="CJ141" i="10"/>
  <c r="BY141" i="10"/>
  <c r="BN141" i="10"/>
  <c r="BN27" i="10" s="1"/>
  <c r="BC141" i="10"/>
  <c r="AR141" i="10"/>
  <c r="AR27" i="10" s="1"/>
  <c r="AG141" i="10"/>
  <c r="V141" i="10"/>
  <c r="K141" i="10"/>
  <c r="E141" i="10"/>
  <c r="CJ140" i="10"/>
  <c r="BY140" i="10"/>
  <c r="BN140" i="10"/>
  <c r="BC140" i="10"/>
  <c r="AR140" i="10"/>
  <c r="AG140" i="10"/>
  <c r="V140" i="10"/>
  <c r="K140" i="10"/>
  <c r="E140" i="10"/>
  <c r="CJ139" i="10"/>
  <c r="BY139" i="10"/>
  <c r="BN139" i="10"/>
  <c r="BN26" i="10" s="1"/>
  <c r="BC139" i="10"/>
  <c r="AR139" i="10"/>
  <c r="AG139" i="10"/>
  <c r="V139" i="10"/>
  <c r="K139" i="10"/>
  <c r="E139" i="10"/>
  <c r="CJ138" i="10"/>
  <c r="BY138" i="10"/>
  <c r="BN138" i="10"/>
  <c r="BC138" i="10"/>
  <c r="AR138" i="10"/>
  <c r="AG138" i="10"/>
  <c r="V138" i="10"/>
  <c r="K138" i="10"/>
  <c r="E138" i="10"/>
  <c r="CJ137" i="10"/>
  <c r="CJ26" i="10" s="1"/>
  <c r="BY137" i="10"/>
  <c r="BN137" i="10"/>
  <c r="BC137" i="10"/>
  <c r="AR137" i="10"/>
  <c r="AG137" i="10"/>
  <c r="V137" i="10"/>
  <c r="K137" i="10"/>
  <c r="E137" i="10"/>
  <c r="E26" i="10" s="1"/>
  <c r="CJ136" i="10"/>
  <c r="BY136" i="10"/>
  <c r="BN136" i="10"/>
  <c r="BC136" i="10"/>
  <c r="AR136" i="10"/>
  <c r="AG136" i="10"/>
  <c r="V136" i="10"/>
  <c r="K136" i="10"/>
  <c r="E136" i="10"/>
  <c r="CJ135" i="10"/>
  <c r="BY135" i="10"/>
  <c r="BN135" i="10"/>
  <c r="BC135" i="10"/>
  <c r="AR135" i="10"/>
  <c r="AG135" i="10"/>
  <c r="V135" i="10"/>
  <c r="K135" i="10"/>
  <c r="E135" i="10"/>
  <c r="CJ134" i="10"/>
  <c r="BY134" i="10"/>
  <c r="BN134" i="10"/>
  <c r="BC134" i="10"/>
  <c r="AR134" i="10"/>
  <c r="AG134" i="10"/>
  <c r="AG25" i="10" s="1"/>
  <c r="V134" i="10"/>
  <c r="K134" i="10"/>
  <c r="E134" i="10"/>
  <c r="CJ133" i="10"/>
  <c r="BY133" i="10"/>
  <c r="BN133" i="10"/>
  <c r="BC133" i="10"/>
  <c r="AR133" i="10"/>
  <c r="AR25" i="10" s="1"/>
  <c r="AG133" i="10"/>
  <c r="V133" i="10"/>
  <c r="K133" i="10"/>
  <c r="E133" i="10"/>
  <c r="CJ132" i="10"/>
  <c r="BY132" i="10"/>
  <c r="BN132" i="10"/>
  <c r="BC132" i="10"/>
  <c r="AR132" i="10"/>
  <c r="AG132" i="10"/>
  <c r="V132" i="10"/>
  <c r="K132" i="10"/>
  <c r="E132" i="10"/>
  <c r="CJ131" i="10"/>
  <c r="BY131" i="10"/>
  <c r="BN131" i="10"/>
  <c r="BC131" i="10"/>
  <c r="AR131" i="10"/>
  <c r="AG131" i="10"/>
  <c r="V131" i="10"/>
  <c r="K131" i="10"/>
  <c r="E131" i="10"/>
  <c r="CJ130" i="10"/>
  <c r="BY130" i="10"/>
  <c r="BY24" i="10" s="1"/>
  <c r="BN130" i="10"/>
  <c r="BC130" i="10"/>
  <c r="AR130" i="10"/>
  <c r="AG130" i="10"/>
  <c r="V130" i="10"/>
  <c r="K130" i="10"/>
  <c r="E130" i="10"/>
  <c r="CJ129" i="10"/>
  <c r="BY129" i="10"/>
  <c r="BN129" i="10"/>
  <c r="BC129" i="10"/>
  <c r="AR129" i="10"/>
  <c r="AG129" i="10"/>
  <c r="V129" i="10"/>
  <c r="K129" i="10"/>
  <c r="E129" i="10"/>
  <c r="E24" i="10" s="1"/>
  <c r="CJ128" i="10"/>
  <c r="BY128" i="10"/>
  <c r="BN128" i="10"/>
  <c r="BC128" i="10"/>
  <c r="AR128" i="10"/>
  <c r="AG128" i="10"/>
  <c r="V128" i="10"/>
  <c r="K128" i="10"/>
  <c r="E128" i="10"/>
  <c r="CJ127" i="10"/>
  <c r="BY127" i="10"/>
  <c r="BN127" i="10"/>
  <c r="BC127" i="10"/>
  <c r="AR127" i="10"/>
  <c r="AG127" i="10"/>
  <c r="V127" i="10"/>
  <c r="K127" i="10"/>
  <c r="E127" i="10"/>
  <c r="CJ126" i="10"/>
  <c r="BY126" i="10"/>
  <c r="BN126" i="10"/>
  <c r="BC126" i="10"/>
  <c r="AR126" i="10"/>
  <c r="AG126" i="10"/>
  <c r="AG24" i="10" s="1"/>
  <c r="V126" i="10"/>
  <c r="K126" i="10"/>
  <c r="E126" i="10"/>
  <c r="CJ125" i="10"/>
  <c r="BY125" i="10"/>
  <c r="BN125" i="10"/>
  <c r="BC125" i="10"/>
  <c r="AR125" i="10"/>
  <c r="AG125" i="10"/>
  <c r="V125" i="10"/>
  <c r="K125" i="10"/>
  <c r="E125" i="10"/>
  <c r="CJ124" i="10"/>
  <c r="BY124" i="10"/>
  <c r="BN124" i="10"/>
  <c r="BC124" i="10"/>
  <c r="AR124" i="10"/>
  <c r="AG124" i="10"/>
  <c r="V124" i="10"/>
  <c r="K124" i="10"/>
  <c r="E124" i="10"/>
  <c r="CJ123" i="10"/>
  <c r="BY123" i="10"/>
  <c r="BN123" i="10"/>
  <c r="BN23" i="10" s="1"/>
  <c r="BC123" i="10"/>
  <c r="AR123" i="10"/>
  <c r="AG123" i="10"/>
  <c r="V123" i="10"/>
  <c r="K123" i="10"/>
  <c r="E123" i="10"/>
  <c r="CJ122" i="10"/>
  <c r="BY122" i="10"/>
  <c r="BN122" i="10"/>
  <c r="BC122" i="10"/>
  <c r="AR122" i="10"/>
  <c r="AG122" i="10"/>
  <c r="V122" i="10"/>
  <c r="K122" i="10"/>
  <c r="E122" i="10"/>
  <c r="CJ121" i="10"/>
  <c r="CJ23" i="10" s="1"/>
  <c r="BY121" i="10"/>
  <c r="BN121" i="10"/>
  <c r="BC121" i="10"/>
  <c r="AR121" i="10"/>
  <c r="AG121" i="10"/>
  <c r="V121" i="10"/>
  <c r="K121" i="10"/>
  <c r="E121" i="10"/>
  <c r="E23" i="10" s="1"/>
  <c r="CJ120" i="10"/>
  <c r="BY120" i="10"/>
  <c r="BN120" i="10"/>
  <c r="BC120" i="10"/>
  <c r="AR120" i="10"/>
  <c r="AG120" i="10"/>
  <c r="V120" i="10"/>
  <c r="K120" i="10"/>
  <c r="E120" i="10"/>
  <c r="CJ119" i="10"/>
  <c r="BY119" i="10"/>
  <c r="BN119" i="10"/>
  <c r="BC119" i="10"/>
  <c r="AR119" i="10"/>
  <c r="AG119" i="10"/>
  <c r="V119" i="10"/>
  <c r="K119" i="10"/>
  <c r="E119" i="10"/>
  <c r="CJ118" i="10"/>
  <c r="BY118" i="10"/>
  <c r="BN118" i="10"/>
  <c r="BC118" i="10"/>
  <c r="AR118" i="10"/>
  <c r="AG118" i="10"/>
  <c r="AG22" i="10" s="1"/>
  <c r="V118" i="10"/>
  <c r="K118" i="10"/>
  <c r="E118" i="10"/>
  <c r="CJ117" i="10"/>
  <c r="BY117" i="10"/>
  <c r="BN117" i="10"/>
  <c r="BN22" i="10" s="1"/>
  <c r="BC117" i="10"/>
  <c r="AR117" i="10"/>
  <c r="AR22" i="10" s="1"/>
  <c r="AG117" i="10"/>
  <c r="V117" i="10"/>
  <c r="K117" i="10"/>
  <c r="E117" i="10"/>
  <c r="CJ116" i="10"/>
  <c r="CJ22" i="10" s="1"/>
  <c r="BY116" i="10"/>
  <c r="BN116" i="10"/>
  <c r="BC116" i="10"/>
  <c r="AR116" i="10"/>
  <c r="AG116" i="10"/>
  <c r="V116" i="10"/>
  <c r="K116" i="10"/>
  <c r="E116" i="10"/>
  <c r="CJ115" i="10"/>
  <c r="BY115" i="10"/>
  <c r="BN115" i="10"/>
  <c r="BN21" i="10" s="1"/>
  <c r="BC115" i="10"/>
  <c r="AR115" i="10"/>
  <c r="AG115" i="10"/>
  <c r="V115" i="10"/>
  <c r="K115" i="10"/>
  <c r="E115" i="10"/>
  <c r="CJ114" i="10"/>
  <c r="BY114" i="10"/>
  <c r="BN114" i="10"/>
  <c r="BC114" i="10"/>
  <c r="AR114" i="10"/>
  <c r="AG114" i="10"/>
  <c r="V114" i="10"/>
  <c r="K114" i="10"/>
  <c r="E114" i="10"/>
  <c r="CJ113" i="10"/>
  <c r="BY113" i="10"/>
  <c r="BN113" i="10"/>
  <c r="BC113" i="10"/>
  <c r="AR113" i="10"/>
  <c r="AG113" i="10"/>
  <c r="V113" i="10"/>
  <c r="K113" i="10"/>
  <c r="E113" i="10"/>
  <c r="CJ112" i="10"/>
  <c r="BY112" i="10"/>
  <c r="BN112" i="10"/>
  <c r="BC112" i="10"/>
  <c r="AR112" i="10"/>
  <c r="AG112" i="10"/>
  <c r="V112" i="10"/>
  <c r="K112" i="10"/>
  <c r="E112" i="10"/>
  <c r="CJ111" i="10"/>
  <c r="BY111" i="10"/>
  <c r="BN111" i="10"/>
  <c r="BC111" i="10"/>
  <c r="AR111" i="10"/>
  <c r="AG111" i="10"/>
  <c r="V111" i="10"/>
  <c r="K111" i="10"/>
  <c r="E111" i="10"/>
  <c r="CJ110" i="10"/>
  <c r="BY110" i="10"/>
  <c r="BN110" i="10"/>
  <c r="BC110" i="10"/>
  <c r="AR110" i="10"/>
  <c r="AG110" i="10"/>
  <c r="V110" i="10"/>
  <c r="K110" i="10"/>
  <c r="E110" i="10"/>
  <c r="CJ109" i="10"/>
  <c r="BY109" i="10"/>
  <c r="BN109" i="10"/>
  <c r="BC109" i="10"/>
  <c r="AR109" i="10"/>
  <c r="AR14" i="10" s="1"/>
  <c r="AG109" i="10"/>
  <c r="V109" i="10"/>
  <c r="K109" i="10"/>
  <c r="E109" i="10"/>
  <c r="CJ108" i="10"/>
  <c r="BY108" i="10"/>
  <c r="BN108" i="10"/>
  <c r="BC108" i="10"/>
  <c r="AR108" i="10"/>
  <c r="AG108" i="10"/>
  <c r="V108" i="10"/>
  <c r="K108" i="10"/>
  <c r="E108" i="10"/>
  <c r="CJ107" i="10"/>
  <c r="BY107" i="10"/>
  <c r="BN107" i="10"/>
  <c r="BN14" i="10" s="1"/>
  <c r="BC107" i="10"/>
  <c r="AR107" i="10"/>
  <c r="AG107" i="10"/>
  <c r="V107" i="10"/>
  <c r="K107" i="10"/>
  <c r="E107" i="10"/>
  <c r="CJ106" i="10"/>
  <c r="BY106" i="10"/>
  <c r="BN106" i="10"/>
  <c r="BC106" i="10"/>
  <c r="AR106" i="10"/>
  <c r="AG106" i="10"/>
  <c r="V106" i="10"/>
  <c r="K106" i="10"/>
  <c r="E106" i="10"/>
  <c r="CJ105" i="10"/>
  <c r="CJ14" i="10" s="1"/>
  <c r="BY105" i="10"/>
  <c r="BN105" i="10"/>
  <c r="BC105" i="10"/>
  <c r="AR105" i="10"/>
  <c r="AG105" i="10"/>
  <c r="V105" i="10"/>
  <c r="K105" i="10"/>
  <c r="E105" i="10"/>
  <c r="E14" i="10" s="1"/>
  <c r="CJ104" i="10"/>
  <c r="BY104" i="10"/>
  <c r="BN104" i="10"/>
  <c r="BC104" i="10"/>
  <c r="AR104" i="10"/>
  <c r="AG104" i="10"/>
  <c r="V104" i="10"/>
  <c r="K104" i="10"/>
  <c r="K13" i="10" s="1"/>
  <c r="E104" i="10"/>
  <c r="CJ103" i="10"/>
  <c r="BY103" i="10"/>
  <c r="BN103" i="10"/>
  <c r="BC103" i="10"/>
  <c r="AR103" i="10"/>
  <c r="AG103" i="10"/>
  <c r="V103" i="10"/>
  <c r="K103" i="10"/>
  <c r="E103" i="10"/>
  <c r="CJ102" i="10"/>
  <c r="BY102" i="10"/>
  <c r="BN102" i="10"/>
  <c r="BC102" i="10"/>
  <c r="AR102" i="10"/>
  <c r="AG102" i="10"/>
  <c r="AG13" i="10" s="1"/>
  <c r="V102" i="10"/>
  <c r="K102" i="10"/>
  <c r="E102" i="10"/>
  <c r="CJ101" i="10"/>
  <c r="BY101" i="10"/>
  <c r="BN101" i="10"/>
  <c r="BC101" i="10"/>
  <c r="AR101" i="10"/>
  <c r="AR13" i="10" s="1"/>
  <c r="AG101" i="10"/>
  <c r="V101" i="10"/>
  <c r="K101" i="10"/>
  <c r="E101" i="10"/>
  <c r="CJ100" i="10"/>
  <c r="BY100" i="10"/>
  <c r="BN100" i="10"/>
  <c r="BC100" i="10"/>
  <c r="AR100" i="10"/>
  <c r="AG100" i="10"/>
  <c r="V100" i="10"/>
  <c r="K100" i="10"/>
  <c r="E100" i="10"/>
  <c r="CJ99" i="10"/>
  <c r="BY99" i="10"/>
  <c r="BN99" i="10"/>
  <c r="BN12" i="10" s="1"/>
  <c r="BC99" i="10"/>
  <c r="AR99" i="10"/>
  <c r="AG99" i="10"/>
  <c r="V99" i="10"/>
  <c r="K99" i="10"/>
  <c r="E99" i="10"/>
  <c r="CJ98" i="10"/>
  <c r="BY98" i="10"/>
  <c r="BN98" i="10"/>
  <c r="BC98" i="10"/>
  <c r="AR98" i="10"/>
  <c r="AG98" i="10"/>
  <c r="V98" i="10"/>
  <c r="K98" i="10"/>
  <c r="E98" i="10"/>
  <c r="CJ97" i="10"/>
  <c r="CJ12" i="10" s="1"/>
  <c r="BY97" i="10"/>
  <c r="BN97" i="10"/>
  <c r="BC97" i="10"/>
  <c r="AR97" i="10"/>
  <c r="AG97" i="10"/>
  <c r="V97" i="10"/>
  <c r="K97" i="10"/>
  <c r="E97" i="10"/>
  <c r="E12" i="10" s="1"/>
  <c r="CJ96" i="10"/>
  <c r="BY96" i="10"/>
  <c r="BN96" i="10"/>
  <c r="BC96" i="10"/>
  <c r="AR96" i="10"/>
  <c r="AG96" i="10"/>
  <c r="V96" i="10"/>
  <c r="K96" i="10"/>
  <c r="E96" i="10"/>
  <c r="CJ95" i="10"/>
  <c r="BY95" i="10"/>
  <c r="BN95" i="10"/>
  <c r="BC95" i="10"/>
  <c r="AR95" i="10"/>
  <c r="AG95" i="10"/>
  <c r="V95" i="10"/>
  <c r="K95" i="10"/>
  <c r="E95" i="10"/>
  <c r="CJ94" i="10"/>
  <c r="BY94" i="10"/>
  <c r="BN94" i="10"/>
  <c r="BC94" i="10"/>
  <c r="AR94" i="10"/>
  <c r="AG94" i="10"/>
  <c r="AG11" i="10" s="1"/>
  <c r="V94" i="10"/>
  <c r="K94" i="10"/>
  <c r="E94" i="10"/>
  <c r="CJ93" i="10"/>
  <c r="BY93" i="10"/>
  <c r="BN93" i="10"/>
  <c r="BC93" i="10"/>
  <c r="AR93" i="10"/>
  <c r="AR11" i="10" s="1"/>
  <c r="AG93" i="10"/>
  <c r="V93" i="10"/>
  <c r="K93" i="10"/>
  <c r="E93" i="10"/>
  <c r="CJ92" i="10"/>
  <c r="BY92" i="10"/>
  <c r="BN92" i="10"/>
  <c r="BC92" i="10"/>
  <c r="AR92" i="10"/>
  <c r="AG92" i="10"/>
  <c r="V92" i="10"/>
  <c r="K92" i="10"/>
  <c r="E92" i="10"/>
  <c r="CJ91" i="10"/>
  <c r="BY91" i="10"/>
  <c r="BN91" i="10"/>
  <c r="BN11" i="10" s="1"/>
  <c r="BC91" i="10"/>
  <c r="AR91" i="10"/>
  <c r="AG91" i="10"/>
  <c r="V91" i="10"/>
  <c r="K91" i="10"/>
  <c r="E91" i="10"/>
  <c r="CJ90" i="10"/>
  <c r="BY90" i="10"/>
  <c r="BN90" i="10"/>
  <c r="BC90" i="10"/>
  <c r="AR90" i="10"/>
  <c r="AG90" i="10"/>
  <c r="V90" i="10"/>
  <c r="K90" i="10"/>
  <c r="E90" i="10"/>
  <c r="CJ89" i="10"/>
  <c r="CJ10" i="10" s="1"/>
  <c r="BY89" i="10"/>
  <c r="BN89" i="10"/>
  <c r="BC89" i="10"/>
  <c r="AR89" i="10"/>
  <c r="AG89" i="10"/>
  <c r="V89" i="10"/>
  <c r="K89" i="10"/>
  <c r="E89" i="10"/>
  <c r="E10" i="10" s="1"/>
  <c r="CJ88" i="10"/>
  <c r="BY88" i="10"/>
  <c r="BN88" i="10"/>
  <c r="BC88" i="10"/>
  <c r="AR88" i="10"/>
  <c r="AG88" i="10"/>
  <c r="V88" i="10"/>
  <c r="K88" i="10"/>
  <c r="K10" i="10" s="1"/>
  <c r="E88" i="10"/>
  <c r="CJ87" i="10"/>
  <c r="BY87" i="10"/>
  <c r="BN87" i="10"/>
  <c r="BC87" i="10"/>
  <c r="AR87" i="10"/>
  <c r="AG87" i="10"/>
  <c r="V87" i="10"/>
  <c r="K87" i="10"/>
  <c r="E87" i="10"/>
  <c r="CJ86" i="10"/>
  <c r="BY86" i="10"/>
  <c r="BN86" i="10"/>
  <c r="BC86" i="10"/>
  <c r="AR86" i="10"/>
  <c r="AG86" i="10"/>
  <c r="V86" i="10"/>
  <c r="K86" i="10"/>
  <c r="E86" i="10"/>
  <c r="CJ85" i="10"/>
  <c r="BY85" i="10"/>
  <c r="BN85" i="10"/>
  <c r="BC85" i="10"/>
  <c r="AR85" i="10"/>
  <c r="AR10" i="10" s="1"/>
  <c r="AG85" i="10"/>
  <c r="V85" i="10"/>
  <c r="K85" i="10"/>
  <c r="E85" i="10"/>
  <c r="CJ84" i="10"/>
  <c r="BY84" i="10"/>
  <c r="BN84" i="10"/>
  <c r="BC84" i="10"/>
  <c r="AR84" i="10"/>
  <c r="AG84" i="10"/>
  <c r="V84" i="10"/>
  <c r="K84" i="10"/>
  <c r="E84" i="10"/>
  <c r="CJ83" i="10"/>
  <c r="BY83" i="10"/>
  <c r="BN83" i="10"/>
  <c r="BC83" i="10"/>
  <c r="AR83" i="10"/>
  <c r="AG83" i="10"/>
  <c r="V83" i="10"/>
  <c r="K83" i="10"/>
  <c r="E83" i="10"/>
  <c r="CJ82" i="10"/>
  <c r="BY82" i="10"/>
  <c r="BN82" i="10"/>
  <c r="BC82" i="10"/>
  <c r="AR82" i="10"/>
  <c r="AG82" i="10"/>
  <c r="V82" i="10"/>
  <c r="K82" i="10"/>
  <c r="E82" i="10"/>
  <c r="CJ81" i="10"/>
  <c r="CJ9" i="10" s="1"/>
  <c r="BY81" i="10"/>
  <c r="BN81" i="10"/>
  <c r="BC81" i="10"/>
  <c r="AR81" i="10"/>
  <c r="AG81" i="10"/>
  <c r="V81" i="10"/>
  <c r="K81" i="10"/>
  <c r="E81" i="10"/>
  <c r="CJ80" i="10"/>
  <c r="BY80" i="10"/>
  <c r="BN80" i="10"/>
  <c r="BC80" i="10"/>
  <c r="AR80" i="10"/>
  <c r="AG80" i="10"/>
  <c r="V80" i="10"/>
  <c r="K80" i="10"/>
  <c r="E80" i="10"/>
  <c r="CJ79" i="10"/>
  <c r="BY79" i="10"/>
  <c r="BN79" i="10"/>
  <c r="BC79" i="10"/>
  <c r="AR79" i="10"/>
  <c r="AG79" i="10"/>
  <c r="V79" i="10"/>
  <c r="V8" i="10" s="1"/>
  <c r="K79" i="10"/>
  <c r="E79" i="10"/>
  <c r="CJ78" i="10"/>
  <c r="BY78" i="10"/>
  <c r="BN78" i="10"/>
  <c r="BC78" i="10"/>
  <c r="AR78" i="10"/>
  <c r="AG78" i="10"/>
  <c r="AG8" i="10" s="1"/>
  <c r="V78" i="10"/>
  <c r="K78" i="10"/>
  <c r="E78" i="10"/>
  <c r="CJ77" i="10"/>
  <c r="BY77" i="10"/>
  <c r="BN77" i="10"/>
  <c r="BC77" i="10"/>
  <c r="AR77" i="10"/>
  <c r="AR8" i="10" s="1"/>
  <c r="AG77" i="10"/>
  <c r="V77" i="10"/>
  <c r="K77" i="10"/>
  <c r="E77" i="10"/>
  <c r="CJ76" i="10"/>
  <c r="BY76" i="10"/>
  <c r="BN76" i="10"/>
  <c r="BC76" i="10"/>
  <c r="BC8" i="10" s="1"/>
  <c r="AR76" i="10"/>
  <c r="AG76" i="10"/>
  <c r="V76" i="10"/>
  <c r="K76" i="10"/>
  <c r="E76" i="10"/>
  <c r="CJ75" i="10"/>
  <c r="BY75" i="10"/>
  <c r="BN75" i="10"/>
  <c r="BN8" i="10" s="1"/>
  <c r="BC75" i="10"/>
  <c r="AR75" i="10"/>
  <c r="AG75" i="10"/>
  <c r="V75" i="10"/>
  <c r="K75" i="10"/>
  <c r="E75" i="10"/>
  <c r="CJ74" i="10"/>
  <c r="BY74" i="10"/>
  <c r="BN74" i="10"/>
  <c r="BC74" i="10"/>
  <c r="AR74" i="10"/>
  <c r="AG74" i="10"/>
  <c r="V74" i="10"/>
  <c r="K74" i="10"/>
  <c r="E74" i="10"/>
  <c r="CJ73" i="10"/>
  <c r="CJ7" i="10" s="1"/>
  <c r="BY73" i="10"/>
  <c r="BN73" i="10"/>
  <c r="BC73" i="10"/>
  <c r="AR73" i="10"/>
  <c r="AG73" i="10"/>
  <c r="V73" i="10"/>
  <c r="K73" i="10"/>
  <c r="E73" i="10"/>
  <c r="E7" i="10" s="1"/>
  <c r="CJ72" i="10"/>
  <c r="BY72" i="10"/>
  <c r="BN72" i="10"/>
  <c r="BC72" i="10"/>
  <c r="AR72" i="10"/>
  <c r="AG72" i="10"/>
  <c r="V72" i="10"/>
  <c r="K72" i="10"/>
  <c r="K7" i="10" s="1"/>
  <c r="E72" i="10"/>
  <c r="CJ71" i="10"/>
  <c r="BY71" i="10"/>
  <c r="BN71" i="10"/>
  <c r="BC71" i="10"/>
  <c r="AR71" i="10"/>
  <c r="AG71" i="10"/>
  <c r="V71" i="10"/>
  <c r="K71" i="10"/>
  <c r="E71" i="10"/>
  <c r="CJ70" i="10"/>
  <c r="BY70" i="10"/>
  <c r="BN70" i="10"/>
  <c r="BC70" i="10"/>
  <c r="AR70" i="10"/>
  <c r="AG70" i="10"/>
  <c r="AG7" i="10" s="1"/>
  <c r="V70" i="10"/>
  <c r="K70" i="10"/>
  <c r="E70" i="10"/>
  <c r="CJ69" i="10"/>
  <c r="BY69" i="10"/>
  <c r="BN69" i="10"/>
  <c r="BC69" i="10"/>
  <c r="AR69" i="10"/>
  <c r="AR6" i="10" s="1"/>
  <c r="AG69" i="10"/>
  <c r="V69" i="10"/>
  <c r="K69" i="10"/>
  <c r="E69" i="10"/>
  <c r="CJ68" i="10"/>
  <c r="BY68" i="10"/>
  <c r="BN68" i="10"/>
  <c r="BC68" i="10"/>
  <c r="AR68" i="10"/>
  <c r="AG68" i="10"/>
  <c r="V68" i="10"/>
  <c r="K68" i="10"/>
  <c r="E68" i="10"/>
  <c r="CJ67" i="10"/>
  <c r="BY67" i="10"/>
  <c r="BN67" i="10"/>
  <c r="BC67" i="10"/>
  <c r="AR67" i="10"/>
  <c r="AG67" i="10"/>
  <c r="V67" i="10"/>
  <c r="K67" i="10"/>
  <c r="E67" i="10"/>
  <c r="CJ66" i="10"/>
  <c r="BY66" i="10"/>
  <c r="BN66" i="10"/>
  <c r="BC66" i="10"/>
  <c r="AR66" i="10"/>
  <c r="AG66" i="10"/>
  <c r="V66" i="10"/>
  <c r="K66" i="10"/>
  <c r="E66" i="10"/>
  <c r="CJ65" i="10"/>
  <c r="CJ6" i="10" s="1"/>
  <c r="BY65" i="10"/>
  <c r="BN65" i="10"/>
  <c r="BC65" i="10"/>
  <c r="AR65" i="10"/>
  <c r="AG65" i="10"/>
  <c r="V65" i="10"/>
  <c r="K65" i="10"/>
  <c r="E65" i="10"/>
  <c r="CJ64" i="10"/>
  <c r="BY64" i="10"/>
  <c r="BN64" i="10"/>
  <c r="BC64" i="10"/>
  <c r="AR64" i="10"/>
  <c r="AG64" i="10"/>
  <c r="V64" i="10"/>
  <c r="K64" i="10"/>
  <c r="E64" i="10"/>
  <c r="CJ63" i="10"/>
  <c r="BY63" i="10"/>
  <c r="BN63" i="10"/>
  <c r="BC63" i="10"/>
  <c r="AR63" i="10"/>
  <c r="AG63" i="10"/>
  <c r="V63" i="10"/>
  <c r="V5" i="10" s="1"/>
  <c r="K63" i="10"/>
  <c r="E63" i="10"/>
  <c r="CJ62" i="10"/>
  <c r="BY62" i="10"/>
  <c r="BN62" i="10"/>
  <c r="BC62" i="10"/>
  <c r="AR62" i="10"/>
  <c r="AG62" i="10"/>
  <c r="AG5" i="10" s="1"/>
  <c r="V62" i="10"/>
  <c r="K62" i="10"/>
  <c r="E62" i="10"/>
  <c r="CJ61" i="10"/>
  <c r="BY61" i="10"/>
  <c r="BN61" i="10"/>
  <c r="BC61" i="10"/>
  <c r="AR61" i="10"/>
  <c r="AR5" i="10" s="1"/>
  <c r="AG61" i="10"/>
  <c r="V61" i="10"/>
  <c r="K61" i="10"/>
  <c r="E61" i="10"/>
  <c r="CJ60" i="10"/>
  <c r="BY60" i="10"/>
  <c r="BN60" i="10"/>
  <c r="BC60" i="10"/>
  <c r="AR60" i="10"/>
  <c r="AG60" i="10"/>
  <c r="V60" i="10"/>
  <c r="K60" i="10"/>
  <c r="E60" i="10"/>
  <c r="CJ59" i="10"/>
  <c r="BY59" i="10"/>
  <c r="BN59" i="10"/>
  <c r="BN4" i="10" s="1"/>
  <c r="BC59" i="10"/>
  <c r="AR59" i="10"/>
  <c r="AG59" i="10"/>
  <c r="V59" i="10"/>
  <c r="K59" i="10"/>
  <c r="E59" i="10"/>
  <c r="CJ58" i="10"/>
  <c r="BY58" i="10"/>
  <c r="BN58" i="10"/>
  <c r="BC58" i="10"/>
  <c r="AR58" i="10"/>
  <c r="AG58" i="10"/>
  <c r="V58" i="10"/>
  <c r="K58" i="10"/>
  <c r="E58" i="10"/>
  <c r="CJ57" i="10"/>
  <c r="CJ4" i="10" s="1"/>
  <c r="BY57" i="10"/>
  <c r="BN57" i="10"/>
  <c r="BC57" i="10"/>
  <c r="AR57" i="10"/>
  <c r="AG57" i="10"/>
  <c r="V57" i="10"/>
  <c r="K57" i="10"/>
  <c r="E57" i="10"/>
  <c r="E4" i="10" s="1"/>
  <c r="CJ56" i="10"/>
  <c r="BY56" i="10"/>
  <c r="BN56" i="10"/>
  <c r="BC56" i="10"/>
  <c r="AR56" i="10"/>
  <c r="AG56" i="10"/>
  <c r="V56" i="10"/>
  <c r="K56" i="10"/>
  <c r="E56" i="10"/>
  <c r="CJ55" i="10"/>
  <c r="BY55" i="10"/>
  <c r="BN55" i="10"/>
  <c r="BC55" i="10"/>
  <c r="BC4" i="10" s="1"/>
  <c r="AR55" i="10"/>
  <c r="AG55" i="10"/>
  <c r="V55" i="10"/>
  <c r="V4" i="10" s="1"/>
  <c r="K55" i="10"/>
  <c r="E55" i="10"/>
  <c r="CS48" i="10"/>
  <c r="CR48" i="10"/>
  <c r="CQ48" i="10"/>
  <c r="CP48" i="10"/>
  <c r="CN48" i="10"/>
  <c r="CM48" i="10"/>
  <c r="CO48" i="10" s="1"/>
  <c r="CL48" i="10"/>
  <c r="CK48" i="10"/>
  <c r="CH48" i="10"/>
  <c r="CG48" i="10"/>
  <c r="CF48" i="10"/>
  <c r="CE48" i="10"/>
  <c r="CC48" i="10"/>
  <c r="CB48" i="10"/>
  <c r="CA48" i="10"/>
  <c r="BZ48" i="10"/>
  <c r="BW48" i="10"/>
  <c r="BV48" i="10"/>
  <c r="BU48" i="10"/>
  <c r="BT48" i="10"/>
  <c r="BR48" i="10"/>
  <c r="BQ48" i="10"/>
  <c r="BS48" i="10" s="1"/>
  <c r="BP48" i="10"/>
  <c r="BO48" i="10"/>
  <c r="BL48" i="10"/>
  <c r="BK48" i="10"/>
  <c r="BJ48" i="10"/>
  <c r="BI48" i="10"/>
  <c r="BG48" i="10"/>
  <c r="BF48" i="10"/>
  <c r="BE48" i="10"/>
  <c r="BD48" i="10"/>
  <c r="BA48" i="10"/>
  <c r="AZ48" i="10"/>
  <c r="AY48" i="10"/>
  <c r="AX48" i="10"/>
  <c r="AV48" i="10"/>
  <c r="AU48" i="10"/>
  <c r="AW48" i="10" s="1"/>
  <c r="AT48" i="10"/>
  <c r="AS48" i="10"/>
  <c r="AP48" i="10"/>
  <c r="AO48" i="10"/>
  <c r="AN48" i="10"/>
  <c r="AM48" i="10"/>
  <c r="AK48" i="10"/>
  <c r="AJ48" i="10"/>
  <c r="AI48" i="10"/>
  <c r="AH48" i="10"/>
  <c r="AE48" i="10"/>
  <c r="AD48" i="10"/>
  <c r="AC48" i="10"/>
  <c r="AB48" i="10"/>
  <c r="Z48" i="10"/>
  <c r="Y48" i="10"/>
  <c r="X48" i="10"/>
  <c r="W48" i="10"/>
  <c r="T48" i="10"/>
  <c r="S48" i="10"/>
  <c r="R48" i="10"/>
  <c r="Q48" i="10"/>
  <c r="O48" i="10"/>
  <c r="N48" i="10"/>
  <c r="M48" i="10"/>
  <c r="L48" i="10"/>
  <c r="I48" i="10"/>
  <c r="H48" i="10"/>
  <c r="G48" i="10"/>
  <c r="F48" i="10"/>
  <c r="E48" i="10"/>
  <c r="CS47" i="10"/>
  <c r="CR47" i="10"/>
  <c r="CQ47" i="10"/>
  <c r="CP47" i="10"/>
  <c r="CN47" i="10"/>
  <c r="CM47" i="10"/>
  <c r="CO47" i="10" s="1"/>
  <c r="CL47" i="10"/>
  <c r="CK47" i="10"/>
  <c r="CH47" i="10"/>
  <c r="CG47" i="10"/>
  <c r="CF47" i="10"/>
  <c r="CE47" i="10"/>
  <c r="CC47" i="10"/>
  <c r="CB47" i="10"/>
  <c r="CD47" i="10" s="1"/>
  <c r="CA47" i="10"/>
  <c r="BZ47" i="10"/>
  <c r="BW47" i="10"/>
  <c r="BV47" i="10"/>
  <c r="BU47" i="10"/>
  <c r="BT47" i="10"/>
  <c r="BR47" i="10"/>
  <c r="BQ47" i="10"/>
  <c r="BS47" i="10" s="1"/>
  <c r="BP47" i="10"/>
  <c r="BO47" i="10"/>
  <c r="BL47" i="10"/>
  <c r="BK47" i="10"/>
  <c r="BJ47" i="10"/>
  <c r="BI47" i="10"/>
  <c r="BG47" i="10"/>
  <c r="BF47" i="10"/>
  <c r="BE47" i="10"/>
  <c r="BD47" i="10"/>
  <c r="BA47" i="10"/>
  <c r="AZ47" i="10"/>
  <c r="AY47" i="10"/>
  <c r="AX47" i="10"/>
  <c r="AV47" i="10"/>
  <c r="AU47" i="10"/>
  <c r="AT47" i="10"/>
  <c r="AS47" i="10"/>
  <c r="AP47" i="10"/>
  <c r="AO47" i="10"/>
  <c r="AN47" i="10"/>
  <c r="AM47" i="10"/>
  <c r="AK47" i="10"/>
  <c r="AJ47" i="10"/>
  <c r="AI47" i="10"/>
  <c r="AH47" i="10"/>
  <c r="AE47" i="10"/>
  <c r="AD47" i="10"/>
  <c r="AC47" i="10"/>
  <c r="AB47" i="10"/>
  <c r="Z47" i="10"/>
  <c r="Y47" i="10"/>
  <c r="X47" i="10"/>
  <c r="W47" i="10"/>
  <c r="T47" i="10"/>
  <c r="S47" i="10"/>
  <c r="R47" i="10"/>
  <c r="Q47" i="10"/>
  <c r="O47" i="10"/>
  <c r="N47" i="10"/>
  <c r="M47" i="10"/>
  <c r="L47" i="10"/>
  <c r="I47" i="10"/>
  <c r="H47" i="10"/>
  <c r="G47" i="10"/>
  <c r="F47" i="10"/>
  <c r="CS46" i="10"/>
  <c r="CR46" i="10"/>
  <c r="CQ46" i="10"/>
  <c r="CP46" i="10"/>
  <c r="CN46" i="10"/>
  <c r="CM46" i="10"/>
  <c r="CL46" i="10"/>
  <c r="CK46" i="10"/>
  <c r="CH46" i="10"/>
  <c r="CG46" i="10"/>
  <c r="CF46" i="10"/>
  <c r="CE46" i="10"/>
  <c r="CC46" i="10"/>
  <c r="CB46" i="10"/>
  <c r="CA46" i="10"/>
  <c r="BZ46" i="10"/>
  <c r="BW46" i="10"/>
  <c r="BV46" i="10"/>
  <c r="BU46" i="10"/>
  <c r="BT46" i="10"/>
  <c r="BR46" i="10"/>
  <c r="BQ46" i="10"/>
  <c r="BP46" i="10"/>
  <c r="BO46" i="10"/>
  <c r="BL46" i="10"/>
  <c r="BK46" i="10"/>
  <c r="BJ46" i="10"/>
  <c r="BI46" i="10"/>
  <c r="BG46" i="10"/>
  <c r="BF46" i="10"/>
  <c r="BE46" i="10"/>
  <c r="BD46" i="10"/>
  <c r="BA46" i="10"/>
  <c r="AZ46" i="10"/>
  <c r="AY46" i="10"/>
  <c r="AX46" i="10"/>
  <c r="AV46" i="10"/>
  <c r="AU46" i="10"/>
  <c r="AT46" i="10"/>
  <c r="AS46" i="10"/>
  <c r="AP46" i="10"/>
  <c r="AO46" i="10"/>
  <c r="AN46" i="10"/>
  <c r="AM46" i="10"/>
  <c r="AK46" i="10"/>
  <c r="AJ46" i="10"/>
  <c r="AI46" i="10"/>
  <c r="AH46" i="10"/>
  <c r="AG46" i="10"/>
  <c r="AE46" i="10"/>
  <c r="AD46" i="10"/>
  <c r="AC46" i="10"/>
  <c r="AB46" i="10"/>
  <c r="Z46" i="10"/>
  <c r="Y46" i="10"/>
  <c r="X46" i="10"/>
  <c r="W46" i="10"/>
  <c r="T46" i="10"/>
  <c r="S46" i="10"/>
  <c r="R46" i="10"/>
  <c r="Q46" i="10"/>
  <c r="O46" i="10"/>
  <c r="M46" i="10"/>
  <c r="L46" i="10"/>
  <c r="K46" i="10"/>
  <c r="I46" i="10"/>
  <c r="H46" i="10"/>
  <c r="G46" i="10"/>
  <c r="F46" i="10"/>
  <c r="CS45" i="10"/>
  <c r="CR45" i="10"/>
  <c r="CQ45" i="10"/>
  <c r="CP45" i="10"/>
  <c r="CN45" i="10"/>
  <c r="CM45" i="10"/>
  <c r="CL45" i="10"/>
  <c r="CK45" i="10"/>
  <c r="CH45" i="10"/>
  <c r="CG45" i="10"/>
  <c r="CF45" i="10"/>
  <c r="CE45" i="10"/>
  <c r="CC45" i="10"/>
  <c r="CB45" i="10"/>
  <c r="CA45" i="10"/>
  <c r="BZ45" i="10"/>
  <c r="BW45" i="10"/>
  <c r="BV45" i="10"/>
  <c r="BU45" i="10"/>
  <c r="BT45" i="10"/>
  <c r="BR45" i="10"/>
  <c r="BQ45" i="10"/>
  <c r="BP45" i="10"/>
  <c r="BO45" i="10"/>
  <c r="BL45" i="10"/>
  <c r="BK45" i="10"/>
  <c r="BJ45" i="10"/>
  <c r="BI45" i="10"/>
  <c r="BG45" i="10"/>
  <c r="BF45" i="10"/>
  <c r="BE45" i="10"/>
  <c r="BD45" i="10"/>
  <c r="BA45" i="10"/>
  <c r="AZ45" i="10"/>
  <c r="AY45" i="10"/>
  <c r="AX45" i="10"/>
  <c r="AV45" i="10"/>
  <c r="AU45" i="10"/>
  <c r="AT45" i="10"/>
  <c r="AS45" i="10"/>
  <c r="AP45" i="10"/>
  <c r="AO45" i="10"/>
  <c r="AN45" i="10"/>
  <c r="AM45" i="10"/>
  <c r="AK45" i="10"/>
  <c r="AJ45" i="10"/>
  <c r="AI45" i="10"/>
  <c r="AH45" i="10"/>
  <c r="AE45" i="10"/>
  <c r="AD45" i="10"/>
  <c r="AC45" i="10"/>
  <c r="AB45" i="10"/>
  <c r="Z45" i="10"/>
  <c r="Y45" i="10"/>
  <c r="X45" i="10"/>
  <c r="W45" i="10"/>
  <c r="T45" i="10"/>
  <c r="S45" i="10"/>
  <c r="R45" i="10"/>
  <c r="Q45" i="10"/>
  <c r="O45" i="10"/>
  <c r="N45" i="10"/>
  <c r="M45" i="10"/>
  <c r="L45" i="10"/>
  <c r="I45" i="10"/>
  <c r="H45" i="10"/>
  <c r="G45" i="10"/>
  <c r="F45" i="10"/>
  <c r="E45" i="10"/>
  <c r="CS44" i="10"/>
  <c r="CR44" i="10"/>
  <c r="CQ44" i="10"/>
  <c r="CP44" i="10"/>
  <c r="CN44" i="10"/>
  <c r="CM44" i="10"/>
  <c r="CL44" i="10"/>
  <c r="CK44" i="10"/>
  <c r="CH44" i="10"/>
  <c r="CG44" i="10"/>
  <c r="CF44" i="10"/>
  <c r="CE44" i="10"/>
  <c r="CC44" i="10"/>
  <c r="CB44" i="10"/>
  <c r="CA44" i="10"/>
  <c r="BZ44" i="10"/>
  <c r="BW44" i="10"/>
  <c r="BV44" i="10"/>
  <c r="BU44" i="10"/>
  <c r="BT44" i="10"/>
  <c r="BR44" i="10"/>
  <c r="BQ44" i="10"/>
  <c r="BP44" i="10"/>
  <c r="BO44" i="10"/>
  <c r="BL44" i="10"/>
  <c r="BK44" i="10"/>
  <c r="BJ44" i="10"/>
  <c r="BI44" i="10"/>
  <c r="BG44" i="10"/>
  <c r="BF44" i="10"/>
  <c r="BE44" i="10"/>
  <c r="BD44" i="10"/>
  <c r="BA44" i="10"/>
  <c r="AZ44" i="10"/>
  <c r="AY44" i="10"/>
  <c r="AX44" i="10"/>
  <c r="AV44" i="10"/>
  <c r="AU44" i="10"/>
  <c r="AT44" i="10"/>
  <c r="AS44" i="10"/>
  <c r="AP44" i="10"/>
  <c r="AO44" i="10"/>
  <c r="AN44" i="10"/>
  <c r="AM44" i="10"/>
  <c r="AK44" i="10"/>
  <c r="AJ44" i="10"/>
  <c r="AI44" i="10"/>
  <c r="AH44" i="10"/>
  <c r="AE44" i="10"/>
  <c r="AD44" i="10"/>
  <c r="AC44" i="10"/>
  <c r="AB44" i="10"/>
  <c r="Z44" i="10"/>
  <c r="Y44" i="10"/>
  <c r="X44" i="10"/>
  <c r="W44" i="10"/>
  <c r="T44" i="10"/>
  <c r="S44" i="10"/>
  <c r="R44" i="10"/>
  <c r="Q44" i="10"/>
  <c r="O44" i="10"/>
  <c r="N44" i="10"/>
  <c r="M44" i="10"/>
  <c r="L44" i="10"/>
  <c r="I44" i="10"/>
  <c r="H44" i="10"/>
  <c r="G44" i="10"/>
  <c r="F44" i="10"/>
  <c r="CS43" i="10"/>
  <c r="CR43" i="10"/>
  <c r="CQ43" i="10"/>
  <c r="CP43" i="10"/>
  <c r="CN43" i="10"/>
  <c r="CM43" i="10"/>
  <c r="CL43" i="10"/>
  <c r="CK43" i="10"/>
  <c r="CH43" i="10"/>
  <c r="CG43" i="10"/>
  <c r="CF43" i="10"/>
  <c r="CE43" i="10"/>
  <c r="CC43" i="10"/>
  <c r="CB43" i="10"/>
  <c r="CA43" i="10"/>
  <c r="BZ43" i="10"/>
  <c r="BW43" i="10"/>
  <c r="BV43" i="10"/>
  <c r="BU43" i="10"/>
  <c r="BT43" i="10"/>
  <c r="BR43" i="10"/>
  <c r="BQ43" i="10"/>
  <c r="BP43" i="10"/>
  <c r="BO43" i="10"/>
  <c r="BL43" i="10"/>
  <c r="BK43" i="10"/>
  <c r="BJ43" i="10"/>
  <c r="BI43" i="10"/>
  <c r="BG43" i="10"/>
  <c r="BF43" i="10"/>
  <c r="BE43" i="10"/>
  <c r="BD43" i="10"/>
  <c r="BA43" i="10"/>
  <c r="AZ43" i="10"/>
  <c r="AY43" i="10"/>
  <c r="AX43" i="10"/>
  <c r="AV43" i="10"/>
  <c r="AU43" i="10"/>
  <c r="AT43" i="10"/>
  <c r="AS43" i="10"/>
  <c r="AP43" i="10"/>
  <c r="AO43" i="10"/>
  <c r="AN43" i="10"/>
  <c r="AM43" i="10"/>
  <c r="AK43" i="10"/>
  <c r="AJ43" i="10"/>
  <c r="AI43" i="10"/>
  <c r="AH43" i="10"/>
  <c r="AG43" i="10"/>
  <c r="AE43" i="10"/>
  <c r="AD43" i="10"/>
  <c r="AC43" i="10"/>
  <c r="AB43" i="10"/>
  <c r="Z43" i="10"/>
  <c r="Y43" i="10"/>
  <c r="X43" i="10"/>
  <c r="W43" i="10"/>
  <c r="T43" i="10"/>
  <c r="S43" i="10"/>
  <c r="R43" i="10"/>
  <c r="Q43" i="10"/>
  <c r="O43" i="10"/>
  <c r="N43" i="10"/>
  <c r="M43" i="10"/>
  <c r="L43" i="10"/>
  <c r="K43" i="10"/>
  <c r="I43" i="10"/>
  <c r="H43" i="10"/>
  <c r="G43" i="10"/>
  <c r="F43" i="10"/>
  <c r="E43" i="10"/>
  <c r="CS42" i="10"/>
  <c r="CR42" i="10"/>
  <c r="CQ42" i="10"/>
  <c r="CP42" i="10"/>
  <c r="CN42" i="10"/>
  <c r="CM42" i="10"/>
  <c r="CO42" i="10" s="1"/>
  <c r="CL42" i="10"/>
  <c r="CK42" i="10"/>
  <c r="CH42" i="10"/>
  <c r="CG42" i="10"/>
  <c r="CF42" i="10"/>
  <c r="CE42" i="10"/>
  <c r="CC42" i="10"/>
  <c r="CB42" i="10"/>
  <c r="CA42" i="10"/>
  <c r="BZ42" i="10"/>
  <c r="BW42" i="10"/>
  <c r="BV42" i="10"/>
  <c r="BU42" i="10"/>
  <c r="BT42" i="10"/>
  <c r="BR42" i="10"/>
  <c r="BQ42" i="10"/>
  <c r="BS42" i="10" s="1"/>
  <c r="BP42" i="10"/>
  <c r="BO42" i="10"/>
  <c r="BL42" i="10"/>
  <c r="BK42" i="10"/>
  <c r="BJ42" i="10"/>
  <c r="BI42" i="10"/>
  <c r="BG42" i="10"/>
  <c r="BF42" i="10"/>
  <c r="BH42" i="10" s="1"/>
  <c r="BE42" i="10"/>
  <c r="BD42" i="10"/>
  <c r="BA42" i="10"/>
  <c r="AZ42" i="10"/>
  <c r="AY42" i="10"/>
  <c r="AX42" i="10"/>
  <c r="AV42" i="10"/>
  <c r="AU42" i="10"/>
  <c r="AW42" i="10" s="1"/>
  <c r="AT42" i="10"/>
  <c r="AS42" i="10"/>
  <c r="AP42" i="10"/>
  <c r="AO42" i="10"/>
  <c r="AN42" i="10"/>
  <c r="AM42" i="10"/>
  <c r="AK42" i="10"/>
  <c r="AJ42" i="10"/>
  <c r="AI42" i="10"/>
  <c r="AH42" i="10"/>
  <c r="AE42" i="10"/>
  <c r="AD42" i="10"/>
  <c r="AC42" i="10"/>
  <c r="AB42" i="10"/>
  <c r="Z42" i="10"/>
  <c r="Y42" i="10"/>
  <c r="X42" i="10"/>
  <c r="W42" i="10"/>
  <c r="T42" i="10"/>
  <c r="S42" i="10"/>
  <c r="R42" i="10"/>
  <c r="Q42" i="10"/>
  <c r="O42" i="10"/>
  <c r="N42" i="10"/>
  <c r="M42" i="10"/>
  <c r="L42" i="10"/>
  <c r="I42" i="10"/>
  <c r="H42" i="10"/>
  <c r="G42" i="10"/>
  <c r="F42" i="10"/>
  <c r="E42" i="10"/>
  <c r="CS41" i="10"/>
  <c r="CR41" i="10"/>
  <c r="CQ41" i="10"/>
  <c r="CP41" i="10"/>
  <c r="CN41" i="10"/>
  <c r="CM41" i="10"/>
  <c r="CL41" i="10"/>
  <c r="CK41" i="10"/>
  <c r="CH41" i="10"/>
  <c r="CG41" i="10"/>
  <c r="CF41" i="10"/>
  <c r="CE41" i="10"/>
  <c r="CC41" i="10"/>
  <c r="CB41" i="10"/>
  <c r="CA41" i="10"/>
  <c r="BZ41" i="10"/>
  <c r="BW41" i="10"/>
  <c r="BV41" i="10"/>
  <c r="BU41" i="10"/>
  <c r="BT41" i="10"/>
  <c r="BR41" i="10"/>
  <c r="BQ41" i="10"/>
  <c r="BP41" i="10"/>
  <c r="BO41" i="10"/>
  <c r="BL41" i="10"/>
  <c r="BK41" i="10"/>
  <c r="BJ41" i="10"/>
  <c r="BI41" i="10"/>
  <c r="BG41" i="10"/>
  <c r="BF41" i="10"/>
  <c r="BE41" i="10"/>
  <c r="BD41" i="10"/>
  <c r="BA41" i="10"/>
  <c r="AZ41" i="10"/>
  <c r="AY41" i="10"/>
  <c r="AX41" i="10"/>
  <c r="AV41" i="10"/>
  <c r="AU41" i="10"/>
  <c r="AT41" i="10"/>
  <c r="AS41" i="10"/>
  <c r="AR41" i="10"/>
  <c r="AP41" i="10"/>
  <c r="AO41" i="10"/>
  <c r="AN41" i="10"/>
  <c r="AM41" i="10"/>
  <c r="AK41" i="10"/>
  <c r="AJ41" i="10"/>
  <c r="AI41" i="10"/>
  <c r="AH41" i="10"/>
  <c r="AG41" i="10"/>
  <c r="AE41" i="10"/>
  <c r="AD41" i="10"/>
  <c r="AC41" i="10"/>
  <c r="AB41" i="10"/>
  <c r="Z41" i="10"/>
  <c r="Y41" i="10"/>
  <c r="X41" i="10"/>
  <c r="W41" i="10"/>
  <c r="T41" i="10"/>
  <c r="S41" i="10"/>
  <c r="R41" i="10"/>
  <c r="Q41" i="10"/>
  <c r="O41" i="10"/>
  <c r="N41" i="10"/>
  <c r="M41" i="10"/>
  <c r="L41" i="10"/>
  <c r="I41" i="10"/>
  <c r="H41" i="10"/>
  <c r="G41" i="10"/>
  <c r="F41" i="10"/>
  <c r="CS40" i="10"/>
  <c r="CR40" i="10"/>
  <c r="CQ40" i="10"/>
  <c r="CP40" i="10"/>
  <c r="CN40" i="10"/>
  <c r="CM40" i="10"/>
  <c r="CL40" i="10"/>
  <c r="CK40" i="10"/>
  <c r="CJ40" i="10"/>
  <c r="CH40" i="10"/>
  <c r="CG40" i="10"/>
  <c r="CF40" i="10"/>
  <c r="CE40" i="10"/>
  <c r="CC40" i="10"/>
  <c r="CB40" i="10"/>
  <c r="CA40" i="10"/>
  <c r="BZ40" i="10"/>
  <c r="BW40" i="10"/>
  <c r="BV40" i="10"/>
  <c r="BU40" i="10"/>
  <c r="BT40" i="10"/>
  <c r="BR40" i="10"/>
  <c r="BQ40" i="10"/>
  <c r="BP40" i="10"/>
  <c r="BO40" i="10"/>
  <c r="BL40" i="10"/>
  <c r="BK40" i="10"/>
  <c r="BJ40" i="10"/>
  <c r="BI40" i="10"/>
  <c r="BG40" i="10"/>
  <c r="BF40" i="10"/>
  <c r="BE40" i="10"/>
  <c r="BD40" i="10"/>
  <c r="BA40" i="10"/>
  <c r="AZ40" i="10"/>
  <c r="AY40" i="10"/>
  <c r="AX40" i="10"/>
  <c r="AV40" i="10"/>
  <c r="AU40" i="10"/>
  <c r="AT40" i="10"/>
  <c r="AS40" i="10"/>
  <c r="AP40" i="10"/>
  <c r="AO40" i="10"/>
  <c r="AN40" i="10"/>
  <c r="AM40" i="10"/>
  <c r="AK40" i="10"/>
  <c r="AJ40" i="10"/>
  <c r="AI40" i="10"/>
  <c r="AH40" i="10"/>
  <c r="AE40" i="10"/>
  <c r="AD40" i="10"/>
  <c r="AC40" i="10"/>
  <c r="AB40" i="10"/>
  <c r="Z40" i="10"/>
  <c r="Y40" i="10"/>
  <c r="AA40" i="10" s="1"/>
  <c r="X40" i="10"/>
  <c r="W40" i="10"/>
  <c r="T40" i="10"/>
  <c r="S40" i="10"/>
  <c r="R40" i="10"/>
  <c r="Q40" i="10"/>
  <c r="O40" i="10"/>
  <c r="N40" i="10"/>
  <c r="P40" i="10" s="1"/>
  <c r="M40" i="10"/>
  <c r="L40" i="10"/>
  <c r="K40" i="10"/>
  <c r="I40" i="10"/>
  <c r="H40" i="10"/>
  <c r="G40" i="10"/>
  <c r="F40" i="10"/>
  <c r="E40" i="10"/>
  <c r="CS39" i="10"/>
  <c r="CR39" i="10"/>
  <c r="CQ39" i="10"/>
  <c r="CP39" i="10"/>
  <c r="CN39" i="10"/>
  <c r="CM39" i="10"/>
  <c r="CL39" i="10"/>
  <c r="CK39" i="10"/>
  <c r="CH39" i="10"/>
  <c r="CG39" i="10"/>
  <c r="CF39" i="10"/>
  <c r="CE39" i="10"/>
  <c r="CC39" i="10"/>
  <c r="CB39" i="10"/>
  <c r="CA39" i="10"/>
  <c r="BZ39" i="10"/>
  <c r="BW39" i="10"/>
  <c r="BV39" i="10"/>
  <c r="BU39" i="10"/>
  <c r="BT39" i="10"/>
  <c r="BR39" i="10"/>
  <c r="BQ39" i="10"/>
  <c r="BP39" i="10"/>
  <c r="BO39" i="10"/>
  <c r="BL39" i="10"/>
  <c r="BK39" i="10"/>
  <c r="BJ39" i="10"/>
  <c r="BI39" i="10"/>
  <c r="BG39" i="10"/>
  <c r="BF39" i="10"/>
  <c r="BE39" i="10"/>
  <c r="BD39" i="10"/>
  <c r="BA39" i="10"/>
  <c r="AZ39" i="10"/>
  <c r="AY39" i="10"/>
  <c r="AX39" i="10"/>
  <c r="AV39" i="10"/>
  <c r="AU39" i="10"/>
  <c r="AT39" i="10"/>
  <c r="AS39" i="10"/>
  <c r="AP39" i="10"/>
  <c r="AO39" i="10"/>
  <c r="AN39" i="10"/>
  <c r="AM39" i="10"/>
  <c r="AK39" i="10"/>
  <c r="AJ39" i="10"/>
  <c r="AI39" i="10"/>
  <c r="AH39" i="10"/>
  <c r="AE39" i="10"/>
  <c r="AD39" i="10"/>
  <c r="AC39" i="10"/>
  <c r="AB39" i="10"/>
  <c r="Z39" i="10"/>
  <c r="Y39" i="10"/>
  <c r="X39" i="10"/>
  <c r="W39" i="10"/>
  <c r="T39" i="10"/>
  <c r="S39" i="10"/>
  <c r="R39" i="10"/>
  <c r="Q39" i="10"/>
  <c r="O39" i="10"/>
  <c r="N39" i="10"/>
  <c r="M39" i="10"/>
  <c r="L39" i="10"/>
  <c r="I39" i="10"/>
  <c r="H39" i="10"/>
  <c r="G39" i="10"/>
  <c r="F39" i="10"/>
  <c r="CS38" i="10"/>
  <c r="CR38" i="10"/>
  <c r="CQ38" i="10"/>
  <c r="CP38" i="10"/>
  <c r="CN38" i="10"/>
  <c r="CM38" i="10"/>
  <c r="CL38" i="10"/>
  <c r="CK38" i="10"/>
  <c r="CH38" i="10"/>
  <c r="CG38" i="10"/>
  <c r="CF38" i="10"/>
  <c r="CE38" i="10"/>
  <c r="CC38" i="10"/>
  <c r="CB38" i="10"/>
  <c r="CA38" i="10"/>
  <c r="BZ38" i="10"/>
  <c r="BW38" i="10"/>
  <c r="BV38" i="10"/>
  <c r="BU38" i="10"/>
  <c r="BT38" i="10"/>
  <c r="BR38" i="10"/>
  <c r="BQ38" i="10"/>
  <c r="BP38" i="10"/>
  <c r="BO38" i="10"/>
  <c r="BL38" i="10"/>
  <c r="BK38" i="10"/>
  <c r="BJ38" i="10"/>
  <c r="BI38" i="10"/>
  <c r="BG38" i="10"/>
  <c r="BF38" i="10"/>
  <c r="BE38" i="10"/>
  <c r="BD38" i="10"/>
  <c r="BA38" i="10"/>
  <c r="AZ38" i="10"/>
  <c r="AY38" i="10"/>
  <c r="AX38" i="10"/>
  <c r="AV38" i="10"/>
  <c r="AU38" i="10"/>
  <c r="AT38" i="10"/>
  <c r="AS38" i="10"/>
  <c r="AR38" i="10"/>
  <c r="AP38" i="10"/>
  <c r="AO38" i="10"/>
  <c r="AN38" i="10"/>
  <c r="AM38" i="10"/>
  <c r="AK38" i="10"/>
  <c r="AJ38" i="10"/>
  <c r="AI38" i="10"/>
  <c r="AH38" i="10"/>
  <c r="AG38" i="10"/>
  <c r="AE38" i="10"/>
  <c r="AD38" i="10"/>
  <c r="AC38" i="10"/>
  <c r="AB38" i="10"/>
  <c r="Z38" i="10"/>
  <c r="Y38" i="10"/>
  <c r="AA38" i="10" s="1"/>
  <c r="X38" i="10"/>
  <c r="W38" i="10"/>
  <c r="T38" i="10"/>
  <c r="S38" i="10"/>
  <c r="R38" i="10"/>
  <c r="Q38" i="10"/>
  <c r="O38" i="10"/>
  <c r="N38" i="10"/>
  <c r="M38" i="10"/>
  <c r="L38" i="10"/>
  <c r="I38" i="10"/>
  <c r="H38" i="10"/>
  <c r="G38" i="10"/>
  <c r="F38" i="10"/>
  <c r="CS37" i="10"/>
  <c r="CR37" i="10"/>
  <c r="CQ37" i="10"/>
  <c r="CP37" i="10"/>
  <c r="CN37" i="10"/>
  <c r="CM37" i="10"/>
  <c r="CL37" i="10"/>
  <c r="CK37" i="10"/>
  <c r="CJ37" i="10"/>
  <c r="CH37" i="10"/>
  <c r="CG37" i="10"/>
  <c r="CF37" i="10"/>
  <c r="CE37" i="10"/>
  <c r="CC37" i="10"/>
  <c r="CB37" i="10"/>
  <c r="CA37" i="10"/>
  <c r="BZ37" i="10"/>
  <c r="BW37" i="10"/>
  <c r="BV37" i="10"/>
  <c r="BU37" i="10"/>
  <c r="BT37" i="10"/>
  <c r="BR37" i="10"/>
  <c r="BQ37" i="10"/>
  <c r="BP37" i="10"/>
  <c r="BO37" i="10"/>
  <c r="BL37" i="10"/>
  <c r="BK37" i="10"/>
  <c r="BJ37" i="10"/>
  <c r="BI37" i="10"/>
  <c r="BG37" i="10"/>
  <c r="BF37" i="10"/>
  <c r="BE37" i="10"/>
  <c r="BD37" i="10"/>
  <c r="BA37" i="10"/>
  <c r="AZ37" i="10"/>
  <c r="AY37" i="10"/>
  <c r="AX37" i="10"/>
  <c r="AV37" i="10"/>
  <c r="AU37" i="10"/>
  <c r="AT37" i="10"/>
  <c r="AS37" i="10"/>
  <c r="AP37" i="10"/>
  <c r="AO37" i="10"/>
  <c r="AN37" i="10"/>
  <c r="AM37" i="10"/>
  <c r="AK37" i="10"/>
  <c r="AJ37" i="10"/>
  <c r="AI37" i="10"/>
  <c r="AH37" i="10"/>
  <c r="AE37" i="10"/>
  <c r="AD37" i="10"/>
  <c r="AC37" i="10"/>
  <c r="AB37" i="10"/>
  <c r="Z37" i="10"/>
  <c r="Y37" i="10"/>
  <c r="X37" i="10"/>
  <c r="W37" i="10"/>
  <c r="T37" i="10"/>
  <c r="S37" i="10"/>
  <c r="R37" i="10"/>
  <c r="Q37" i="10"/>
  <c r="O37" i="10"/>
  <c r="N37" i="10"/>
  <c r="M37" i="10"/>
  <c r="L37" i="10"/>
  <c r="K37" i="10"/>
  <c r="I37" i="10"/>
  <c r="H37" i="10"/>
  <c r="G37" i="10"/>
  <c r="F37" i="10"/>
  <c r="E37" i="10"/>
  <c r="CS32" i="10"/>
  <c r="CR32" i="10"/>
  <c r="CQ32" i="10"/>
  <c r="CP32" i="10"/>
  <c r="CN32" i="10"/>
  <c r="CM32" i="10"/>
  <c r="CL32" i="10"/>
  <c r="CK32" i="10"/>
  <c r="CH32" i="10"/>
  <c r="CG32" i="10"/>
  <c r="CF32" i="10"/>
  <c r="CE32" i="10"/>
  <c r="CC32" i="10"/>
  <c r="CB32" i="10"/>
  <c r="CA32" i="10"/>
  <c r="BZ32" i="10"/>
  <c r="BW32" i="10"/>
  <c r="BV32" i="10"/>
  <c r="BU32" i="10"/>
  <c r="BT32" i="10"/>
  <c r="BR32" i="10"/>
  <c r="BQ32" i="10"/>
  <c r="BP32" i="10"/>
  <c r="BO32" i="10"/>
  <c r="BL32" i="10"/>
  <c r="BK32" i="10"/>
  <c r="BJ32" i="10"/>
  <c r="BI32" i="10"/>
  <c r="BG32" i="10"/>
  <c r="BF32" i="10"/>
  <c r="BE32" i="10"/>
  <c r="BD32" i="10"/>
  <c r="BC32" i="10"/>
  <c r="BA32" i="10"/>
  <c r="AZ32" i="10"/>
  <c r="AY32" i="10"/>
  <c r="AX32" i="10"/>
  <c r="AV32" i="10"/>
  <c r="AU32" i="10"/>
  <c r="AT32" i="10"/>
  <c r="AS32" i="10"/>
  <c r="AR32" i="10"/>
  <c r="AP32" i="10"/>
  <c r="AO32" i="10"/>
  <c r="AN32" i="10"/>
  <c r="AM32" i="10"/>
  <c r="AK32" i="10"/>
  <c r="AJ32" i="10"/>
  <c r="AI32" i="10"/>
  <c r="AH32" i="10"/>
  <c r="AE32" i="10"/>
  <c r="AD32" i="10"/>
  <c r="AC32" i="10"/>
  <c r="AB32" i="10"/>
  <c r="Z32" i="10"/>
  <c r="Y32" i="10"/>
  <c r="X32" i="10"/>
  <c r="W32" i="10"/>
  <c r="T32" i="10"/>
  <c r="S32" i="10"/>
  <c r="R32" i="10"/>
  <c r="Q32" i="10"/>
  <c r="O32" i="10"/>
  <c r="N32" i="10"/>
  <c r="P32" i="10" s="1"/>
  <c r="M32" i="10"/>
  <c r="L32" i="10"/>
  <c r="I32" i="10"/>
  <c r="H32" i="10"/>
  <c r="G32" i="10"/>
  <c r="F32" i="10"/>
  <c r="CS31" i="10"/>
  <c r="CR31" i="10"/>
  <c r="CQ31" i="10"/>
  <c r="CP31" i="10"/>
  <c r="CN31" i="10"/>
  <c r="CM31" i="10"/>
  <c r="CL31" i="10"/>
  <c r="CK31" i="10"/>
  <c r="CH31" i="10"/>
  <c r="CG31" i="10"/>
  <c r="CF31" i="10"/>
  <c r="CE31" i="10"/>
  <c r="CC31" i="10"/>
  <c r="CB31" i="10"/>
  <c r="CA31" i="10"/>
  <c r="BZ31" i="10"/>
  <c r="BW31" i="10"/>
  <c r="BV31" i="10"/>
  <c r="BU31" i="10"/>
  <c r="BT31" i="10"/>
  <c r="BR31" i="10"/>
  <c r="BQ31" i="10"/>
  <c r="BP31" i="10"/>
  <c r="BO31" i="10"/>
  <c r="BL31" i="10"/>
  <c r="BK31" i="10"/>
  <c r="BJ31" i="10"/>
  <c r="BI31" i="10"/>
  <c r="BG31" i="10"/>
  <c r="BF31" i="10"/>
  <c r="BE31" i="10"/>
  <c r="BD31" i="10"/>
  <c r="BA31" i="10"/>
  <c r="AZ31" i="10"/>
  <c r="AY31" i="10"/>
  <c r="AX31" i="10"/>
  <c r="AV31" i="10"/>
  <c r="AU31" i="10"/>
  <c r="AW31" i="10" s="1"/>
  <c r="AT31" i="10"/>
  <c r="AS31" i="10"/>
  <c r="AR31" i="10"/>
  <c r="AP31" i="10"/>
  <c r="AO31" i="10"/>
  <c r="AN31" i="10"/>
  <c r="AM31" i="10"/>
  <c r="AK31" i="10"/>
  <c r="AJ31" i="10"/>
  <c r="AI31" i="10"/>
  <c r="AH31" i="10"/>
  <c r="AG31" i="10"/>
  <c r="AE31" i="10"/>
  <c r="AD31" i="10"/>
  <c r="AC31" i="10"/>
  <c r="AB31" i="10"/>
  <c r="Z31" i="10"/>
  <c r="Y31" i="10"/>
  <c r="X31" i="10"/>
  <c r="W31" i="10"/>
  <c r="T31" i="10"/>
  <c r="S31" i="10"/>
  <c r="R31" i="10"/>
  <c r="Q31" i="10"/>
  <c r="O31" i="10"/>
  <c r="N31" i="10"/>
  <c r="M31" i="10"/>
  <c r="L31" i="10"/>
  <c r="I31" i="10"/>
  <c r="H31" i="10"/>
  <c r="G31" i="10"/>
  <c r="F31" i="10"/>
  <c r="CS30" i="10"/>
  <c r="CR30" i="10"/>
  <c r="CQ30" i="10"/>
  <c r="CP30" i="10"/>
  <c r="CN30" i="10"/>
  <c r="CM30" i="10"/>
  <c r="CL30" i="10"/>
  <c r="CK30" i="10"/>
  <c r="CJ30" i="10"/>
  <c r="CH30" i="10"/>
  <c r="CG30" i="10"/>
  <c r="CF30" i="10"/>
  <c r="CE30" i="10"/>
  <c r="CC30" i="10"/>
  <c r="CB30" i="10"/>
  <c r="CA30" i="10"/>
  <c r="BZ30" i="10"/>
  <c r="BW30" i="10"/>
  <c r="BV30" i="10"/>
  <c r="BU30" i="10"/>
  <c r="BT30" i="10"/>
  <c r="BR30" i="10"/>
  <c r="BQ30" i="10"/>
  <c r="BP30" i="10"/>
  <c r="BO30" i="10"/>
  <c r="BL30" i="10"/>
  <c r="BK30" i="10"/>
  <c r="BJ30" i="10"/>
  <c r="BI30" i="10"/>
  <c r="BG30" i="10"/>
  <c r="BF30" i="10"/>
  <c r="BE30" i="10"/>
  <c r="BD30" i="10"/>
  <c r="BA30" i="10"/>
  <c r="AZ30" i="10"/>
  <c r="AY30" i="10"/>
  <c r="AX30" i="10"/>
  <c r="AV30" i="10"/>
  <c r="AU30" i="10"/>
  <c r="AT30" i="10"/>
  <c r="AS30" i="10"/>
  <c r="AR30" i="10"/>
  <c r="AP30" i="10"/>
  <c r="AO30" i="10"/>
  <c r="AN30" i="10"/>
  <c r="AM30" i="10"/>
  <c r="AK30" i="10"/>
  <c r="AJ30" i="10"/>
  <c r="AI30" i="10"/>
  <c r="AH30" i="10"/>
  <c r="AE30" i="10"/>
  <c r="AD30" i="10"/>
  <c r="AC30" i="10"/>
  <c r="AB30" i="10"/>
  <c r="Z30" i="10"/>
  <c r="Y30" i="10"/>
  <c r="X30" i="10"/>
  <c r="W30" i="10"/>
  <c r="T30" i="10"/>
  <c r="S30" i="10"/>
  <c r="R30" i="10"/>
  <c r="Q30" i="10"/>
  <c r="O30" i="10"/>
  <c r="N30" i="10"/>
  <c r="M30" i="10"/>
  <c r="L30" i="10"/>
  <c r="I30" i="10"/>
  <c r="H30" i="10"/>
  <c r="G30" i="10"/>
  <c r="F30" i="10"/>
  <c r="E30" i="10"/>
  <c r="CS29" i="10"/>
  <c r="CR29" i="10"/>
  <c r="CQ29" i="10"/>
  <c r="CP29" i="10"/>
  <c r="CN29" i="10"/>
  <c r="CM29" i="10"/>
  <c r="CL29" i="10"/>
  <c r="CK29" i="10"/>
  <c r="CH29" i="10"/>
  <c r="CG29" i="10"/>
  <c r="CF29" i="10"/>
  <c r="CE29" i="10"/>
  <c r="CC29" i="10"/>
  <c r="CB29" i="10"/>
  <c r="CA29" i="10"/>
  <c r="BZ29" i="10"/>
  <c r="BY29" i="10"/>
  <c r="BW29" i="10"/>
  <c r="BV29" i="10"/>
  <c r="BU29" i="10"/>
  <c r="BT29" i="10"/>
  <c r="BR29" i="10"/>
  <c r="BQ29" i="10"/>
  <c r="BP29" i="10"/>
  <c r="BO29" i="10"/>
  <c r="BL29" i="10"/>
  <c r="BK29" i="10"/>
  <c r="BJ29" i="10"/>
  <c r="BI29" i="10"/>
  <c r="BG29" i="10"/>
  <c r="BF29" i="10"/>
  <c r="BE29" i="10"/>
  <c r="BD29" i="10"/>
  <c r="BA29" i="10"/>
  <c r="AZ29" i="10"/>
  <c r="AY29" i="10"/>
  <c r="AX29" i="10"/>
  <c r="AV29" i="10"/>
  <c r="AU29" i="10"/>
  <c r="AT29" i="10"/>
  <c r="AS29" i="10"/>
  <c r="AR29" i="10"/>
  <c r="AP29" i="10"/>
  <c r="AO29" i="10"/>
  <c r="AN29" i="10"/>
  <c r="AM29" i="10"/>
  <c r="AK29" i="10"/>
  <c r="AJ29" i="10"/>
  <c r="AI29" i="10"/>
  <c r="AH29" i="10"/>
  <c r="AG29" i="10"/>
  <c r="AE29" i="10"/>
  <c r="AD29" i="10"/>
  <c r="AC29" i="10"/>
  <c r="AB29" i="10"/>
  <c r="Z29" i="10"/>
  <c r="Y29" i="10"/>
  <c r="X29" i="10"/>
  <c r="W29" i="10"/>
  <c r="T29" i="10"/>
  <c r="S29" i="10"/>
  <c r="R29" i="10"/>
  <c r="Q29" i="10"/>
  <c r="O29" i="10"/>
  <c r="N29" i="10"/>
  <c r="M29" i="10"/>
  <c r="L29" i="10"/>
  <c r="I29" i="10"/>
  <c r="H29" i="10"/>
  <c r="CO29" i="10" s="1"/>
  <c r="G29" i="10"/>
  <c r="F29" i="10"/>
  <c r="CS28" i="10"/>
  <c r="CR28" i="10"/>
  <c r="CQ28" i="10"/>
  <c r="CP28" i="10"/>
  <c r="CN28" i="10"/>
  <c r="CM28" i="10"/>
  <c r="CL28" i="10"/>
  <c r="CK28" i="10"/>
  <c r="CH28" i="10"/>
  <c r="CG28" i="10"/>
  <c r="CF28" i="10"/>
  <c r="CE28" i="10"/>
  <c r="CC28" i="10"/>
  <c r="CB28" i="10"/>
  <c r="CA28" i="10"/>
  <c r="BZ28" i="10"/>
  <c r="BW28" i="10"/>
  <c r="BV28" i="10"/>
  <c r="BU28" i="10"/>
  <c r="BT28" i="10"/>
  <c r="BR28" i="10"/>
  <c r="BQ28" i="10"/>
  <c r="BP28" i="10"/>
  <c r="BO28" i="10"/>
  <c r="BL28" i="10"/>
  <c r="BK28" i="10"/>
  <c r="BJ28" i="10"/>
  <c r="BI28" i="10"/>
  <c r="BG28" i="10"/>
  <c r="BF28" i="10"/>
  <c r="BE28" i="10"/>
  <c r="BD28" i="10"/>
  <c r="BA28" i="10"/>
  <c r="AZ28" i="10"/>
  <c r="AY28" i="10"/>
  <c r="AX28" i="10"/>
  <c r="AV28" i="10"/>
  <c r="AU28" i="10"/>
  <c r="AW28" i="10" s="1"/>
  <c r="AT28" i="10"/>
  <c r="AS28" i="10"/>
  <c r="AR28" i="10"/>
  <c r="AP28" i="10"/>
  <c r="AO28" i="10"/>
  <c r="AN28" i="10"/>
  <c r="AM28" i="10"/>
  <c r="AK28" i="10"/>
  <c r="AJ28" i="10"/>
  <c r="AI28" i="10"/>
  <c r="AH28" i="10"/>
  <c r="AE28" i="10"/>
  <c r="AD28" i="10"/>
  <c r="AC28" i="10"/>
  <c r="AB28" i="10"/>
  <c r="Z28" i="10"/>
  <c r="Y28" i="10"/>
  <c r="X28" i="10"/>
  <c r="W28" i="10"/>
  <c r="T28" i="10"/>
  <c r="S28" i="10"/>
  <c r="R28" i="10"/>
  <c r="Q28" i="10"/>
  <c r="O28" i="10"/>
  <c r="N28" i="10"/>
  <c r="M28" i="10"/>
  <c r="L28" i="10"/>
  <c r="I28" i="10"/>
  <c r="H28" i="10"/>
  <c r="G28" i="10"/>
  <c r="F28" i="10"/>
  <c r="E28" i="10"/>
  <c r="CS27" i="10"/>
  <c r="CR27" i="10"/>
  <c r="CQ27" i="10"/>
  <c r="CP27" i="10"/>
  <c r="CN27" i="10"/>
  <c r="CM27" i="10"/>
  <c r="CL27" i="10"/>
  <c r="CK27" i="10"/>
  <c r="CH27" i="10"/>
  <c r="CG27" i="10"/>
  <c r="CF27" i="10"/>
  <c r="CE27" i="10"/>
  <c r="CC27" i="10"/>
  <c r="CB27" i="10"/>
  <c r="CA27" i="10"/>
  <c r="BZ27" i="10"/>
  <c r="BW27" i="10"/>
  <c r="BV27" i="10"/>
  <c r="BU27" i="10"/>
  <c r="BT27" i="10"/>
  <c r="BR27" i="10"/>
  <c r="BQ27" i="10"/>
  <c r="BP27" i="10"/>
  <c r="BO27" i="10"/>
  <c r="BL27" i="10"/>
  <c r="BK27" i="10"/>
  <c r="BJ27" i="10"/>
  <c r="BI27" i="10"/>
  <c r="BG27" i="10"/>
  <c r="BF27" i="10"/>
  <c r="BE27" i="10"/>
  <c r="BD27" i="10"/>
  <c r="BA27" i="10"/>
  <c r="AZ27" i="10"/>
  <c r="AY27" i="10"/>
  <c r="AX27" i="10"/>
  <c r="AV27" i="10"/>
  <c r="AU27" i="10"/>
  <c r="AT27" i="10"/>
  <c r="AS27" i="10"/>
  <c r="AP27" i="10"/>
  <c r="AO27" i="10"/>
  <c r="AN27" i="10"/>
  <c r="AM27" i="10"/>
  <c r="AK27" i="10"/>
  <c r="AJ27" i="10"/>
  <c r="AI27" i="10"/>
  <c r="AH27" i="10"/>
  <c r="AG27" i="10"/>
  <c r="AE27" i="10"/>
  <c r="AD27" i="10"/>
  <c r="AC27" i="10"/>
  <c r="AB27" i="10"/>
  <c r="Z27" i="10"/>
  <c r="Y27" i="10"/>
  <c r="X27" i="10"/>
  <c r="W27" i="10"/>
  <c r="T27" i="10"/>
  <c r="S27" i="10"/>
  <c r="R27" i="10"/>
  <c r="Q27" i="10"/>
  <c r="O27" i="10"/>
  <c r="N27" i="10"/>
  <c r="M27" i="10"/>
  <c r="L27" i="10"/>
  <c r="I27" i="10"/>
  <c r="H27" i="10"/>
  <c r="G27" i="10"/>
  <c r="F27" i="10"/>
  <c r="CS26" i="10"/>
  <c r="CR26" i="10"/>
  <c r="CQ26" i="10"/>
  <c r="CP26" i="10"/>
  <c r="CN26" i="10"/>
  <c r="CM26" i="10"/>
  <c r="CL26" i="10"/>
  <c r="CK26" i="10"/>
  <c r="CH26" i="10"/>
  <c r="CG26" i="10"/>
  <c r="CF26" i="10"/>
  <c r="CE26" i="10"/>
  <c r="CC26" i="10"/>
  <c r="CB26" i="10"/>
  <c r="CA26" i="10"/>
  <c r="BZ26" i="10"/>
  <c r="BW26" i="10"/>
  <c r="BV26" i="10"/>
  <c r="BU26" i="10"/>
  <c r="BT26" i="10"/>
  <c r="BR26" i="10"/>
  <c r="BQ26" i="10"/>
  <c r="BP26" i="10"/>
  <c r="BO26" i="10"/>
  <c r="BL26" i="10"/>
  <c r="BK26" i="10"/>
  <c r="BJ26" i="10"/>
  <c r="BI26" i="10"/>
  <c r="BG26" i="10"/>
  <c r="BF26" i="10"/>
  <c r="BE26" i="10"/>
  <c r="BD26" i="10"/>
  <c r="BA26" i="10"/>
  <c r="AZ26" i="10"/>
  <c r="AY26" i="10"/>
  <c r="AX26" i="10"/>
  <c r="AV26" i="10"/>
  <c r="AU26" i="10"/>
  <c r="AT26" i="10"/>
  <c r="AS26" i="10"/>
  <c r="AR26" i="10"/>
  <c r="AP26" i="10"/>
  <c r="AO26" i="10"/>
  <c r="AN26" i="10"/>
  <c r="AM26" i="10"/>
  <c r="AK26" i="10"/>
  <c r="AJ26" i="10"/>
  <c r="AI26" i="10"/>
  <c r="AH26" i="10"/>
  <c r="AG26" i="10"/>
  <c r="AE26" i="10"/>
  <c r="AD26" i="10"/>
  <c r="AC26" i="10"/>
  <c r="AB26" i="10"/>
  <c r="Z26" i="10"/>
  <c r="Y26" i="10"/>
  <c r="X26" i="10"/>
  <c r="W26" i="10"/>
  <c r="T26" i="10"/>
  <c r="S26" i="10"/>
  <c r="R26" i="10"/>
  <c r="Q26" i="10"/>
  <c r="O26" i="10"/>
  <c r="N26" i="10"/>
  <c r="M26" i="10"/>
  <c r="L26" i="10"/>
  <c r="I26" i="10"/>
  <c r="H26" i="10"/>
  <c r="AL26" i="10" s="1"/>
  <c r="G26" i="10"/>
  <c r="F26" i="10"/>
  <c r="CS25" i="10"/>
  <c r="CR25" i="10"/>
  <c r="CQ25" i="10"/>
  <c r="CP25" i="10"/>
  <c r="CN25" i="10"/>
  <c r="CM25" i="10"/>
  <c r="CL25" i="10"/>
  <c r="CK25" i="10"/>
  <c r="CJ25" i="10"/>
  <c r="CH25" i="10"/>
  <c r="CG25" i="10"/>
  <c r="CF25" i="10"/>
  <c r="CE25" i="10"/>
  <c r="CC25" i="10"/>
  <c r="CB25" i="10"/>
  <c r="CA25" i="10"/>
  <c r="BZ25" i="10"/>
  <c r="BW25" i="10"/>
  <c r="BV25" i="10"/>
  <c r="BU25" i="10"/>
  <c r="BT25" i="10"/>
  <c r="BR25" i="10"/>
  <c r="BQ25" i="10"/>
  <c r="BP25" i="10"/>
  <c r="BO25" i="10"/>
  <c r="BN25" i="10"/>
  <c r="BL25" i="10"/>
  <c r="BK25" i="10"/>
  <c r="BJ25" i="10"/>
  <c r="BI25" i="10"/>
  <c r="BG25" i="10"/>
  <c r="BF25" i="10"/>
  <c r="BE25" i="10"/>
  <c r="BD25" i="10"/>
  <c r="BA25" i="10"/>
  <c r="AZ25" i="10"/>
  <c r="AY25" i="10"/>
  <c r="AX25" i="10"/>
  <c r="AV25" i="10"/>
  <c r="AU25" i="10"/>
  <c r="AT25" i="10"/>
  <c r="AS25" i="10"/>
  <c r="AP25" i="10"/>
  <c r="AO25" i="10"/>
  <c r="AN25" i="10"/>
  <c r="AM25" i="10"/>
  <c r="AK25" i="10"/>
  <c r="AJ25" i="10"/>
  <c r="AI25" i="10"/>
  <c r="AH25" i="10"/>
  <c r="AE25" i="10"/>
  <c r="AD25" i="10"/>
  <c r="AC25" i="10"/>
  <c r="AB25" i="10"/>
  <c r="Z25" i="10"/>
  <c r="Y25" i="10"/>
  <c r="X25" i="10"/>
  <c r="W25" i="10"/>
  <c r="T25" i="10"/>
  <c r="S25" i="10"/>
  <c r="R25" i="10"/>
  <c r="Q25" i="10"/>
  <c r="O25" i="10"/>
  <c r="N25" i="10"/>
  <c r="M25" i="10"/>
  <c r="L25" i="10"/>
  <c r="I25" i="10"/>
  <c r="H25" i="10"/>
  <c r="CD25" i="10" s="1"/>
  <c r="G25" i="10"/>
  <c r="F25" i="10"/>
  <c r="E25" i="10"/>
  <c r="CS24" i="10"/>
  <c r="CR24" i="10"/>
  <c r="CQ24" i="10"/>
  <c r="CP24" i="10"/>
  <c r="CN24" i="10"/>
  <c r="CM24" i="10"/>
  <c r="CL24" i="10"/>
  <c r="CK24" i="10"/>
  <c r="CJ24" i="10"/>
  <c r="CH24" i="10"/>
  <c r="CG24" i="10"/>
  <c r="CF24" i="10"/>
  <c r="CE24" i="10"/>
  <c r="CC24" i="10"/>
  <c r="CB24" i="10"/>
  <c r="CA24" i="10"/>
  <c r="BZ24" i="10"/>
  <c r="BW24" i="10"/>
  <c r="BV24" i="10"/>
  <c r="BU24" i="10"/>
  <c r="BT24" i="10"/>
  <c r="BR24" i="10"/>
  <c r="BQ24" i="10"/>
  <c r="BP24" i="10"/>
  <c r="BO24" i="10"/>
  <c r="BN24" i="10"/>
  <c r="BL24" i="10"/>
  <c r="BK24" i="10"/>
  <c r="BJ24" i="10"/>
  <c r="BI24" i="10"/>
  <c r="BG24" i="10"/>
  <c r="BF24" i="10"/>
  <c r="BE24" i="10"/>
  <c r="BD24" i="10"/>
  <c r="BA24" i="10"/>
  <c r="AZ24" i="10"/>
  <c r="AY24" i="10"/>
  <c r="AX24" i="10"/>
  <c r="AV24" i="10"/>
  <c r="AU24" i="10"/>
  <c r="AT24" i="10"/>
  <c r="AS24" i="10"/>
  <c r="AR24" i="10"/>
  <c r="AP24" i="10"/>
  <c r="AO24" i="10"/>
  <c r="AN24" i="10"/>
  <c r="AM24" i="10"/>
  <c r="AK24" i="10"/>
  <c r="AJ24" i="10"/>
  <c r="AI24" i="10"/>
  <c r="AH24" i="10"/>
  <c r="AE24" i="10"/>
  <c r="AD24" i="10"/>
  <c r="AC24" i="10"/>
  <c r="AB24" i="10"/>
  <c r="Z24" i="10"/>
  <c r="Y24" i="10"/>
  <c r="X24" i="10"/>
  <c r="W24" i="10"/>
  <c r="T24" i="10"/>
  <c r="S24" i="10"/>
  <c r="R24" i="10"/>
  <c r="Q24" i="10"/>
  <c r="O24" i="10"/>
  <c r="N24" i="10"/>
  <c r="M24" i="10"/>
  <c r="L24" i="10"/>
  <c r="I24" i="10"/>
  <c r="H24" i="10"/>
  <c r="G24" i="10"/>
  <c r="F24" i="10"/>
  <c r="CS23" i="10"/>
  <c r="CR23" i="10"/>
  <c r="CQ23" i="10"/>
  <c r="CP23" i="10"/>
  <c r="CN23" i="10"/>
  <c r="CM23" i="10"/>
  <c r="CL23" i="10"/>
  <c r="CK23" i="10"/>
  <c r="CH23" i="10"/>
  <c r="CG23" i="10"/>
  <c r="CF23" i="10"/>
  <c r="CE23" i="10"/>
  <c r="CC23" i="10"/>
  <c r="CB23" i="10"/>
  <c r="CA23" i="10"/>
  <c r="BZ23" i="10"/>
  <c r="BW23" i="10"/>
  <c r="BV23" i="10"/>
  <c r="BU23" i="10"/>
  <c r="BT23" i="10"/>
  <c r="BR23" i="10"/>
  <c r="BQ23" i="10"/>
  <c r="BP23" i="10"/>
  <c r="BO23" i="10"/>
  <c r="BL23" i="10"/>
  <c r="BK23" i="10"/>
  <c r="BJ23" i="10"/>
  <c r="BI23" i="10"/>
  <c r="BG23" i="10"/>
  <c r="BF23" i="10"/>
  <c r="BE23" i="10"/>
  <c r="BD23" i="10"/>
  <c r="BA23" i="10"/>
  <c r="AZ23" i="10"/>
  <c r="AY23" i="10"/>
  <c r="AX23" i="10"/>
  <c r="AV23" i="10"/>
  <c r="AU23" i="10"/>
  <c r="AT23" i="10"/>
  <c r="AS23" i="10"/>
  <c r="AP23" i="10"/>
  <c r="AO23" i="10"/>
  <c r="AN23" i="10"/>
  <c r="AM23" i="10"/>
  <c r="AK23" i="10"/>
  <c r="AJ23" i="10"/>
  <c r="AI23" i="10"/>
  <c r="AH23" i="10"/>
  <c r="AG23" i="10"/>
  <c r="AE23" i="10"/>
  <c r="AD23" i="10"/>
  <c r="AC23" i="10"/>
  <c r="AB23" i="10"/>
  <c r="Z23" i="10"/>
  <c r="Y23" i="10"/>
  <c r="AA23" i="10" s="1"/>
  <c r="X23" i="10"/>
  <c r="W23" i="10"/>
  <c r="T23" i="10"/>
  <c r="S23" i="10"/>
  <c r="R23" i="10"/>
  <c r="Q23" i="10"/>
  <c r="O23" i="10"/>
  <c r="N23" i="10"/>
  <c r="M23" i="10"/>
  <c r="L23" i="10"/>
  <c r="I23" i="10"/>
  <c r="H23" i="10"/>
  <c r="G23" i="10"/>
  <c r="F23" i="10"/>
  <c r="CS22" i="10"/>
  <c r="CR22" i="10"/>
  <c r="CQ22" i="10"/>
  <c r="CP22" i="10"/>
  <c r="CN22" i="10"/>
  <c r="CM22" i="10"/>
  <c r="CL22" i="10"/>
  <c r="CK22" i="10"/>
  <c r="CH22" i="10"/>
  <c r="CG22" i="10"/>
  <c r="CF22" i="10"/>
  <c r="CE22" i="10"/>
  <c r="CC22" i="10"/>
  <c r="CB22" i="10"/>
  <c r="CA22" i="10"/>
  <c r="BZ22" i="10"/>
  <c r="BW22" i="10"/>
  <c r="BV22" i="10"/>
  <c r="BU22" i="10"/>
  <c r="BT22" i="10"/>
  <c r="BR22" i="10"/>
  <c r="BQ22" i="10"/>
  <c r="BP22" i="10"/>
  <c r="BO22" i="10"/>
  <c r="BL22" i="10"/>
  <c r="BK22" i="10"/>
  <c r="BJ22" i="10"/>
  <c r="BI22" i="10"/>
  <c r="BG22" i="10"/>
  <c r="BF22" i="10"/>
  <c r="BE22" i="10"/>
  <c r="BD22" i="10"/>
  <c r="BA22" i="10"/>
  <c r="AZ22" i="10"/>
  <c r="AY22" i="10"/>
  <c r="AX22" i="10"/>
  <c r="AV22" i="10"/>
  <c r="AU22" i="10"/>
  <c r="AT22" i="10"/>
  <c r="AS22" i="10"/>
  <c r="AP22" i="10"/>
  <c r="AO22" i="10"/>
  <c r="AN22" i="10"/>
  <c r="AM22" i="10"/>
  <c r="AK22" i="10"/>
  <c r="AJ22" i="10"/>
  <c r="AI22" i="10"/>
  <c r="AH22" i="10"/>
  <c r="AE22" i="10"/>
  <c r="AD22" i="10"/>
  <c r="AC22" i="10"/>
  <c r="AB22" i="10"/>
  <c r="Z22" i="10"/>
  <c r="Y22" i="10"/>
  <c r="X22" i="10"/>
  <c r="W22" i="10"/>
  <c r="T22" i="10"/>
  <c r="S22" i="10"/>
  <c r="R22" i="10"/>
  <c r="Q22" i="10"/>
  <c r="O22" i="10"/>
  <c r="N22" i="10"/>
  <c r="M22" i="10"/>
  <c r="L22" i="10"/>
  <c r="I22" i="10"/>
  <c r="H22" i="10"/>
  <c r="CO22" i="10" s="1"/>
  <c r="G22" i="10"/>
  <c r="F22" i="10"/>
  <c r="E22" i="10"/>
  <c r="CS21" i="10"/>
  <c r="CR21" i="10"/>
  <c r="CQ21" i="10"/>
  <c r="CP21" i="10"/>
  <c r="CN21" i="10"/>
  <c r="CM21" i="10"/>
  <c r="CL21" i="10"/>
  <c r="CK21" i="10"/>
  <c r="CH21" i="10"/>
  <c r="CG21" i="10"/>
  <c r="CF21" i="10"/>
  <c r="CE21" i="10"/>
  <c r="CC21" i="10"/>
  <c r="CB21" i="10"/>
  <c r="CA21" i="10"/>
  <c r="BZ21" i="10"/>
  <c r="BW21" i="10"/>
  <c r="BV21" i="10"/>
  <c r="BU21" i="10"/>
  <c r="BT21" i="10"/>
  <c r="BR21" i="10"/>
  <c r="BQ21" i="10"/>
  <c r="BP21" i="10"/>
  <c r="BO21" i="10"/>
  <c r="BL21" i="10"/>
  <c r="BK21" i="10"/>
  <c r="BJ21" i="10"/>
  <c r="BI21" i="10"/>
  <c r="BG21" i="10"/>
  <c r="BF21" i="10"/>
  <c r="BE21" i="10"/>
  <c r="BD21" i="10"/>
  <c r="BA21" i="10"/>
  <c r="AZ21" i="10"/>
  <c r="AY21" i="10"/>
  <c r="AX21" i="10"/>
  <c r="AV21" i="10"/>
  <c r="AU21" i="10"/>
  <c r="AT21" i="10"/>
  <c r="AS21" i="10"/>
  <c r="AR21" i="10"/>
  <c r="AP21" i="10"/>
  <c r="AO21" i="10"/>
  <c r="AN21" i="10"/>
  <c r="AM21" i="10"/>
  <c r="AK21" i="10"/>
  <c r="AJ21" i="10"/>
  <c r="AI21" i="10"/>
  <c r="AH21" i="10"/>
  <c r="AG21" i="10"/>
  <c r="AE21" i="10"/>
  <c r="AD21" i="10"/>
  <c r="AC21" i="10"/>
  <c r="AB21" i="10"/>
  <c r="Z21" i="10"/>
  <c r="Y21" i="10"/>
  <c r="X21" i="10"/>
  <c r="W21" i="10"/>
  <c r="T21" i="10"/>
  <c r="S21" i="10"/>
  <c r="R21" i="10"/>
  <c r="Q21" i="10"/>
  <c r="O21" i="10"/>
  <c r="N21" i="10"/>
  <c r="M21" i="10"/>
  <c r="L21" i="10"/>
  <c r="I21" i="10"/>
  <c r="H21" i="10"/>
  <c r="H34" i="10" s="1"/>
  <c r="G21" i="10"/>
  <c r="F21" i="10"/>
  <c r="E21" i="10"/>
  <c r="CS14" i="10"/>
  <c r="CR14" i="10"/>
  <c r="CQ14" i="10"/>
  <c r="CP14" i="10"/>
  <c r="CN14" i="10"/>
  <c r="CM14" i="10"/>
  <c r="CL14" i="10"/>
  <c r="CK14" i="10"/>
  <c r="CH14" i="10"/>
  <c r="CG14" i="10"/>
  <c r="CF14" i="10"/>
  <c r="CE14" i="10"/>
  <c r="CC14" i="10"/>
  <c r="CB14" i="10"/>
  <c r="CA14" i="10"/>
  <c r="BZ14" i="10"/>
  <c r="BW14" i="10"/>
  <c r="BV14" i="10"/>
  <c r="BU14" i="10"/>
  <c r="BT14" i="10"/>
  <c r="BR14" i="10"/>
  <c r="BQ14" i="10"/>
  <c r="BP14" i="10"/>
  <c r="BO14" i="10"/>
  <c r="BL14" i="10"/>
  <c r="BK14" i="10"/>
  <c r="BJ14" i="10"/>
  <c r="BI14" i="10"/>
  <c r="BG14" i="10"/>
  <c r="BF14" i="10"/>
  <c r="BE14" i="10"/>
  <c r="BD14" i="10"/>
  <c r="BA14" i="10"/>
  <c r="AZ14" i="10"/>
  <c r="AY14" i="10"/>
  <c r="AX14" i="10"/>
  <c r="AV14" i="10"/>
  <c r="AU14" i="10"/>
  <c r="AT14" i="10"/>
  <c r="AS14" i="10"/>
  <c r="AP14" i="10"/>
  <c r="AO14" i="10"/>
  <c r="AN14" i="10"/>
  <c r="AM14" i="10"/>
  <c r="AK14" i="10"/>
  <c r="AJ14" i="10"/>
  <c r="AI14" i="10"/>
  <c r="AH14" i="10"/>
  <c r="AG14" i="10"/>
  <c r="AE14" i="10"/>
  <c r="AD14" i="10"/>
  <c r="AC14" i="10"/>
  <c r="AB14" i="10"/>
  <c r="Z14" i="10"/>
  <c r="Y14" i="10"/>
  <c r="AA14" i="10" s="1"/>
  <c r="X14" i="10"/>
  <c r="W14" i="10"/>
  <c r="T14" i="10"/>
  <c r="S14" i="10"/>
  <c r="R14" i="10"/>
  <c r="Q14" i="10"/>
  <c r="O14" i="10"/>
  <c r="N14" i="10"/>
  <c r="P14" i="10" s="1"/>
  <c r="M14" i="10"/>
  <c r="L14" i="10"/>
  <c r="I14" i="10"/>
  <c r="H14" i="10"/>
  <c r="CD14" i="10" s="1"/>
  <c r="G14" i="10"/>
  <c r="F14" i="10"/>
  <c r="CS13" i="10"/>
  <c r="CR13" i="10"/>
  <c r="CQ13" i="10"/>
  <c r="CP13" i="10"/>
  <c r="CN13" i="10"/>
  <c r="CM13" i="10"/>
  <c r="CL13" i="10"/>
  <c r="CK13" i="10"/>
  <c r="CJ13" i="10"/>
  <c r="CH13" i="10"/>
  <c r="CG13" i="10"/>
  <c r="CF13" i="10"/>
  <c r="CE13" i="10"/>
  <c r="CC13" i="10"/>
  <c r="CB13" i="10"/>
  <c r="CA13" i="10"/>
  <c r="BZ13" i="10"/>
  <c r="BW13" i="10"/>
  <c r="BV13" i="10"/>
  <c r="BU13" i="10"/>
  <c r="BT13" i="10"/>
  <c r="BR13" i="10"/>
  <c r="BQ13" i="10"/>
  <c r="BP13" i="10"/>
  <c r="BO13" i="10"/>
  <c r="BN13" i="10"/>
  <c r="BL13" i="10"/>
  <c r="BK13" i="10"/>
  <c r="BJ13" i="10"/>
  <c r="BI13" i="10"/>
  <c r="BG13" i="10"/>
  <c r="BF13" i="10"/>
  <c r="BE13" i="10"/>
  <c r="BD13" i="10"/>
  <c r="BA13" i="10"/>
  <c r="AZ13" i="10"/>
  <c r="AY13" i="10"/>
  <c r="AX13" i="10"/>
  <c r="AV13" i="10"/>
  <c r="AU13" i="10"/>
  <c r="AT13" i="10"/>
  <c r="AS13" i="10"/>
  <c r="AP13" i="10"/>
  <c r="AO13" i="10"/>
  <c r="AN13" i="10"/>
  <c r="AM13" i="10"/>
  <c r="AK13" i="10"/>
  <c r="AJ13" i="10"/>
  <c r="AI13" i="10"/>
  <c r="AH13" i="10"/>
  <c r="AE13" i="10"/>
  <c r="AD13" i="10"/>
  <c r="AC13" i="10"/>
  <c r="AB13" i="10"/>
  <c r="Z13" i="10"/>
  <c r="Y13" i="10"/>
  <c r="X13" i="10"/>
  <c r="W13" i="10"/>
  <c r="T13" i="10"/>
  <c r="S13" i="10"/>
  <c r="R13" i="10"/>
  <c r="Q13" i="10"/>
  <c r="O13" i="10"/>
  <c r="N13" i="10"/>
  <c r="M13" i="10"/>
  <c r="L13" i="10"/>
  <c r="I13" i="10"/>
  <c r="H13" i="10"/>
  <c r="G13" i="10"/>
  <c r="F13" i="10"/>
  <c r="E13" i="10"/>
  <c r="CS12" i="10"/>
  <c r="CR12" i="10"/>
  <c r="CQ12" i="10"/>
  <c r="CP12" i="10"/>
  <c r="CN12" i="10"/>
  <c r="CM12" i="10"/>
  <c r="CL12" i="10"/>
  <c r="CK12" i="10"/>
  <c r="CH12" i="10"/>
  <c r="CG12" i="10"/>
  <c r="CF12" i="10"/>
  <c r="CE12" i="10"/>
  <c r="CC12" i="10"/>
  <c r="CB12" i="10"/>
  <c r="CA12" i="10"/>
  <c r="BZ12" i="10"/>
  <c r="BW12" i="10"/>
  <c r="BV12" i="10"/>
  <c r="BU12" i="10"/>
  <c r="BT12" i="10"/>
  <c r="BR12" i="10"/>
  <c r="BQ12" i="10"/>
  <c r="BP12" i="10"/>
  <c r="BO12" i="10"/>
  <c r="BL12" i="10"/>
  <c r="BK12" i="10"/>
  <c r="BJ12" i="10"/>
  <c r="BI12" i="10"/>
  <c r="BG12" i="10"/>
  <c r="BF12" i="10"/>
  <c r="BE12" i="10"/>
  <c r="BD12" i="10"/>
  <c r="BA12" i="10"/>
  <c r="AZ12" i="10"/>
  <c r="AY12" i="10"/>
  <c r="AX12" i="10"/>
  <c r="AV12" i="10"/>
  <c r="AU12" i="10"/>
  <c r="AT12" i="10"/>
  <c r="AS12" i="10"/>
  <c r="AP12" i="10"/>
  <c r="AO12" i="10"/>
  <c r="AN12" i="10"/>
  <c r="AM12" i="10"/>
  <c r="AK12" i="10"/>
  <c r="AJ12" i="10"/>
  <c r="AI12" i="10"/>
  <c r="AH12" i="10"/>
  <c r="AG12" i="10"/>
  <c r="AE12" i="10"/>
  <c r="AD12" i="10"/>
  <c r="AC12" i="10"/>
  <c r="AB12" i="10"/>
  <c r="Z12" i="10"/>
  <c r="Y12" i="10"/>
  <c r="X12" i="10"/>
  <c r="W12" i="10"/>
  <c r="T12" i="10"/>
  <c r="S12" i="10"/>
  <c r="R12" i="10"/>
  <c r="Q12" i="10"/>
  <c r="O12" i="10"/>
  <c r="N12" i="10"/>
  <c r="M12" i="10"/>
  <c r="L12" i="10"/>
  <c r="I12" i="10"/>
  <c r="H12" i="10"/>
  <c r="G12" i="10"/>
  <c r="F12" i="10"/>
  <c r="CS11" i="10"/>
  <c r="CR11" i="10"/>
  <c r="CQ11" i="10"/>
  <c r="CP11" i="10"/>
  <c r="CN11" i="10"/>
  <c r="CM11" i="10"/>
  <c r="CL11" i="10"/>
  <c r="CK11" i="10"/>
  <c r="CJ11" i="10"/>
  <c r="CH11" i="10"/>
  <c r="CG11" i="10"/>
  <c r="CF11" i="10"/>
  <c r="CE11" i="10"/>
  <c r="CC11" i="10"/>
  <c r="CB11" i="10"/>
  <c r="CA11" i="10"/>
  <c r="BZ11" i="10"/>
  <c r="BW11" i="10"/>
  <c r="BV11" i="10"/>
  <c r="BU11" i="10"/>
  <c r="BT11" i="10"/>
  <c r="BR11" i="10"/>
  <c r="BQ11" i="10"/>
  <c r="BP11" i="10"/>
  <c r="BO11" i="10"/>
  <c r="BL11" i="10"/>
  <c r="BK11" i="10"/>
  <c r="BJ11" i="10"/>
  <c r="BI11" i="10"/>
  <c r="BG11" i="10"/>
  <c r="BF11" i="10"/>
  <c r="BE11" i="10"/>
  <c r="BD11" i="10"/>
  <c r="BA11" i="10"/>
  <c r="AZ11" i="10"/>
  <c r="AY11" i="10"/>
  <c r="AX11" i="10"/>
  <c r="AV11" i="10"/>
  <c r="AU11" i="10"/>
  <c r="AT11" i="10"/>
  <c r="AS11" i="10"/>
  <c r="AP11" i="10"/>
  <c r="AO11" i="10"/>
  <c r="AN11" i="10"/>
  <c r="AM11" i="10"/>
  <c r="AK11" i="10"/>
  <c r="AJ11" i="10"/>
  <c r="AI11" i="10"/>
  <c r="AH11" i="10"/>
  <c r="AE11" i="10"/>
  <c r="AD11" i="10"/>
  <c r="AC11" i="10"/>
  <c r="AB11" i="10"/>
  <c r="Z11" i="10"/>
  <c r="Y11" i="10"/>
  <c r="X11" i="10"/>
  <c r="W11" i="10"/>
  <c r="T11" i="10"/>
  <c r="S11" i="10"/>
  <c r="R11" i="10"/>
  <c r="Q11" i="10"/>
  <c r="O11" i="10"/>
  <c r="N11" i="10"/>
  <c r="M11" i="10"/>
  <c r="L11" i="10"/>
  <c r="I11" i="10"/>
  <c r="H11" i="10"/>
  <c r="G11" i="10"/>
  <c r="F11" i="10"/>
  <c r="E11" i="10"/>
  <c r="CS10" i="10"/>
  <c r="CR10" i="10"/>
  <c r="CQ10" i="10"/>
  <c r="CP10" i="10"/>
  <c r="CN10" i="10"/>
  <c r="CM10" i="10"/>
  <c r="CL10" i="10"/>
  <c r="CK10" i="10"/>
  <c r="CH10" i="10"/>
  <c r="CG10" i="10"/>
  <c r="CF10" i="10"/>
  <c r="CE10" i="10"/>
  <c r="CC10" i="10"/>
  <c r="CB10" i="10"/>
  <c r="CA10" i="10"/>
  <c r="BZ10" i="10"/>
  <c r="BW10" i="10"/>
  <c r="BV10" i="10"/>
  <c r="BU10" i="10"/>
  <c r="BT10" i="10"/>
  <c r="BR10" i="10"/>
  <c r="BQ10" i="10"/>
  <c r="BP10" i="10"/>
  <c r="BO10" i="10"/>
  <c r="BN10" i="10"/>
  <c r="BL10" i="10"/>
  <c r="BK10" i="10"/>
  <c r="BJ10" i="10"/>
  <c r="BI10" i="10"/>
  <c r="BG10" i="10"/>
  <c r="BF10" i="10"/>
  <c r="BE10" i="10"/>
  <c r="BD10" i="10"/>
  <c r="BA10" i="10"/>
  <c r="AZ10" i="10"/>
  <c r="AY10" i="10"/>
  <c r="AX10" i="10"/>
  <c r="AV10" i="10"/>
  <c r="AU10" i="10"/>
  <c r="AT10" i="10"/>
  <c r="AS10" i="10"/>
  <c r="AP10" i="10"/>
  <c r="AO10" i="10"/>
  <c r="AN10" i="10"/>
  <c r="AM10" i="10"/>
  <c r="AK10" i="10"/>
  <c r="AJ10" i="10"/>
  <c r="AI10" i="10"/>
  <c r="AH10" i="10"/>
  <c r="AG10" i="10"/>
  <c r="AE10" i="10"/>
  <c r="AD10" i="10"/>
  <c r="AC10" i="10"/>
  <c r="AB10" i="10"/>
  <c r="Z10" i="10"/>
  <c r="Y10" i="10"/>
  <c r="X10" i="10"/>
  <c r="W10" i="10"/>
  <c r="T10" i="10"/>
  <c r="S10" i="10"/>
  <c r="R10" i="10"/>
  <c r="Q10" i="10"/>
  <c r="O10" i="10"/>
  <c r="N10" i="10"/>
  <c r="M10" i="10"/>
  <c r="L10" i="10"/>
  <c r="I10" i="10"/>
  <c r="H10" i="10"/>
  <c r="G10" i="10"/>
  <c r="F10" i="10"/>
  <c r="CS9" i="10"/>
  <c r="CR9" i="10"/>
  <c r="CQ9" i="10"/>
  <c r="CP9" i="10"/>
  <c r="CN9" i="10"/>
  <c r="CM9" i="10"/>
  <c r="CL9" i="10"/>
  <c r="CK9" i="10"/>
  <c r="CH9" i="10"/>
  <c r="CG9" i="10"/>
  <c r="CF9" i="10"/>
  <c r="CE9" i="10"/>
  <c r="CC9" i="10"/>
  <c r="CB9" i="10"/>
  <c r="CA9" i="10"/>
  <c r="BZ9" i="10"/>
  <c r="BW9" i="10"/>
  <c r="BV9" i="10"/>
  <c r="BU9" i="10"/>
  <c r="BT9" i="10"/>
  <c r="BR9" i="10"/>
  <c r="BQ9" i="10"/>
  <c r="BP9" i="10"/>
  <c r="BO9" i="10"/>
  <c r="BN9" i="10"/>
  <c r="BL9" i="10"/>
  <c r="BK9" i="10"/>
  <c r="BJ9" i="10"/>
  <c r="BI9" i="10"/>
  <c r="BG9" i="10"/>
  <c r="BF9" i="10"/>
  <c r="BE9" i="10"/>
  <c r="BD9" i="10"/>
  <c r="BA9" i="10"/>
  <c r="AZ9" i="10"/>
  <c r="AY9" i="10"/>
  <c r="AX9" i="10"/>
  <c r="AV9" i="10"/>
  <c r="AU9" i="10"/>
  <c r="AT9" i="10"/>
  <c r="AS9" i="10"/>
  <c r="AR9" i="10"/>
  <c r="AP9" i="10"/>
  <c r="AO9" i="10"/>
  <c r="AN9" i="10"/>
  <c r="AM9" i="10"/>
  <c r="AK9" i="10"/>
  <c r="AJ9" i="10"/>
  <c r="AI9" i="10"/>
  <c r="AH9" i="10"/>
  <c r="AG9" i="10"/>
  <c r="AE9" i="10"/>
  <c r="AD9" i="10"/>
  <c r="AC9" i="10"/>
  <c r="AB9" i="10"/>
  <c r="Z9" i="10"/>
  <c r="Y9" i="10"/>
  <c r="X9" i="10"/>
  <c r="W9" i="10"/>
  <c r="V9" i="10"/>
  <c r="T9" i="10"/>
  <c r="S9" i="10"/>
  <c r="R9" i="10"/>
  <c r="Q9" i="10"/>
  <c r="O9" i="10"/>
  <c r="N9" i="10"/>
  <c r="M9" i="10"/>
  <c r="L9" i="10"/>
  <c r="I9" i="10"/>
  <c r="H9" i="10"/>
  <c r="G9" i="10"/>
  <c r="F9" i="10"/>
  <c r="E9" i="10"/>
  <c r="CS8" i="10"/>
  <c r="CR8" i="10"/>
  <c r="CQ8" i="10"/>
  <c r="CP8" i="10"/>
  <c r="CN8" i="10"/>
  <c r="CM8" i="10"/>
  <c r="CL8" i="10"/>
  <c r="CK8" i="10"/>
  <c r="CJ8" i="10"/>
  <c r="CH8" i="10"/>
  <c r="CG8" i="10"/>
  <c r="CF8" i="10"/>
  <c r="CE8" i="10"/>
  <c r="CC8" i="10"/>
  <c r="CB8" i="10"/>
  <c r="CA8" i="10"/>
  <c r="BZ8" i="10"/>
  <c r="BW8" i="10"/>
  <c r="BV8" i="10"/>
  <c r="BU8" i="10"/>
  <c r="BT8" i="10"/>
  <c r="BR8" i="10"/>
  <c r="BQ8" i="10"/>
  <c r="BP8" i="10"/>
  <c r="BO8" i="10"/>
  <c r="BL8" i="10"/>
  <c r="BK8" i="10"/>
  <c r="BJ8" i="10"/>
  <c r="BI8" i="10"/>
  <c r="BG8" i="10"/>
  <c r="BF8" i="10"/>
  <c r="BE8" i="10"/>
  <c r="BD8" i="10"/>
  <c r="BA8" i="10"/>
  <c r="AZ8" i="10"/>
  <c r="AY8" i="10"/>
  <c r="AX8" i="10"/>
  <c r="AV8" i="10"/>
  <c r="AU8" i="10"/>
  <c r="AT8" i="10"/>
  <c r="AS8" i="10"/>
  <c r="AP8" i="10"/>
  <c r="AO8" i="10"/>
  <c r="AN8" i="10"/>
  <c r="AM8" i="10"/>
  <c r="AK8" i="10"/>
  <c r="AJ8" i="10"/>
  <c r="AI8" i="10"/>
  <c r="AH8" i="10"/>
  <c r="AE8" i="10"/>
  <c r="AD8" i="10"/>
  <c r="AC8" i="10"/>
  <c r="AB8" i="10"/>
  <c r="Z8" i="10"/>
  <c r="Y8" i="10"/>
  <c r="X8" i="10"/>
  <c r="W8" i="10"/>
  <c r="T8" i="10"/>
  <c r="S8" i="10"/>
  <c r="R8" i="10"/>
  <c r="Q8" i="10"/>
  <c r="O8" i="10"/>
  <c r="N8" i="10"/>
  <c r="M8" i="10"/>
  <c r="L8" i="10"/>
  <c r="I8" i="10"/>
  <c r="H8" i="10"/>
  <c r="BH8" i="10" s="1"/>
  <c r="G8" i="10"/>
  <c r="F8" i="10"/>
  <c r="E8" i="10"/>
  <c r="CS7" i="10"/>
  <c r="CR7" i="10"/>
  <c r="CQ7" i="10"/>
  <c r="CP7" i="10"/>
  <c r="CN7" i="10"/>
  <c r="CM7" i="10"/>
  <c r="CL7" i="10"/>
  <c r="CK7" i="10"/>
  <c r="CH7" i="10"/>
  <c r="CG7" i="10"/>
  <c r="CF7" i="10"/>
  <c r="CE7" i="10"/>
  <c r="CC7" i="10"/>
  <c r="CB7" i="10"/>
  <c r="CA7" i="10"/>
  <c r="BZ7" i="10"/>
  <c r="BW7" i="10"/>
  <c r="BV7" i="10"/>
  <c r="BU7" i="10"/>
  <c r="BT7" i="10"/>
  <c r="BR7" i="10"/>
  <c r="BQ7" i="10"/>
  <c r="BP7" i="10"/>
  <c r="BO7" i="10"/>
  <c r="BN7" i="10"/>
  <c r="BL7" i="10"/>
  <c r="BK7" i="10"/>
  <c r="BJ7" i="10"/>
  <c r="BI7" i="10"/>
  <c r="BG7" i="10"/>
  <c r="BF7" i="10"/>
  <c r="BE7" i="10"/>
  <c r="BD7" i="10"/>
  <c r="BA7" i="10"/>
  <c r="AZ7" i="10"/>
  <c r="AY7" i="10"/>
  <c r="AX7" i="10"/>
  <c r="AV7" i="10"/>
  <c r="AU7" i="10"/>
  <c r="AT7" i="10"/>
  <c r="AS7" i="10"/>
  <c r="AR7" i="10"/>
  <c r="AP7" i="10"/>
  <c r="AO7" i="10"/>
  <c r="AN7" i="10"/>
  <c r="AM7" i="10"/>
  <c r="AK7" i="10"/>
  <c r="AJ7" i="10"/>
  <c r="AI7" i="10"/>
  <c r="AH7" i="10"/>
  <c r="AE7" i="10"/>
  <c r="AD7" i="10"/>
  <c r="AC7" i="10"/>
  <c r="AB7" i="10"/>
  <c r="Z7" i="10"/>
  <c r="Y7" i="10"/>
  <c r="X7" i="10"/>
  <c r="W7" i="10"/>
  <c r="V7" i="10"/>
  <c r="T7" i="10"/>
  <c r="S7" i="10"/>
  <c r="R7" i="10"/>
  <c r="Q7" i="10"/>
  <c r="O7" i="10"/>
  <c r="N7" i="10"/>
  <c r="M7" i="10"/>
  <c r="L7" i="10"/>
  <c r="I7" i="10"/>
  <c r="H7" i="10"/>
  <c r="G7" i="10"/>
  <c r="F7" i="10"/>
  <c r="CS6" i="10"/>
  <c r="CR6" i="10"/>
  <c r="CQ6" i="10"/>
  <c r="CP6" i="10"/>
  <c r="CN6" i="10"/>
  <c r="CM6" i="10"/>
  <c r="CL6" i="10"/>
  <c r="CK6" i="10"/>
  <c r="CH6" i="10"/>
  <c r="CG6" i="10"/>
  <c r="CF6" i="10"/>
  <c r="CE6" i="10"/>
  <c r="CC6" i="10"/>
  <c r="CB6" i="10"/>
  <c r="CA6" i="10"/>
  <c r="BZ6" i="10"/>
  <c r="BW6" i="10"/>
  <c r="BV6" i="10"/>
  <c r="BU6" i="10"/>
  <c r="BT6" i="10"/>
  <c r="BR6" i="10"/>
  <c r="BQ6" i="10"/>
  <c r="BP6" i="10"/>
  <c r="BO6" i="10"/>
  <c r="BN6" i="10"/>
  <c r="BL6" i="10"/>
  <c r="BK6" i="10"/>
  <c r="BJ6" i="10"/>
  <c r="BI6" i="10"/>
  <c r="BG6" i="10"/>
  <c r="BF6" i="10"/>
  <c r="BE6" i="10"/>
  <c r="BD6" i="10"/>
  <c r="BA6" i="10"/>
  <c r="AZ6" i="10"/>
  <c r="AY6" i="10"/>
  <c r="AX6" i="10"/>
  <c r="AV6" i="10"/>
  <c r="AU6" i="10"/>
  <c r="AT6" i="10"/>
  <c r="AS6" i="10"/>
  <c r="AP6" i="10"/>
  <c r="AO6" i="10"/>
  <c r="AN6" i="10"/>
  <c r="AM6" i="10"/>
  <c r="AK6" i="10"/>
  <c r="AJ6" i="10"/>
  <c r="AI6" i="10"/>
  <c r="AH6" i="10"/>
  <c r="AG6" i="10"/>
  <c r="AE6" i="10"/>
  <c r="AD6" i="10"/>
  <c r="AC6" i="10"/>
  <c r="AB6" i="10"/>
  <c r="Z6" i="10"/>
  <c r="Y6" i="10"/>
  <c r="X6" i="10"/>
  <c r="W6" i="10"/>
  <c r="V6" i="10"/>
  <c r="T6" i="10"/>
  <c r="S6" i="10"/>
  <c r="R6" i="10"/>
  <c r="Q6" i="10"/>
  <c r="O6" i="10"/>
  <c r="N6" i="10"/>
  <c r="M6" i="10"/>
  <c r="L6" i="10"/>
  <c r="I6" i="10"/>
  <c r="H6" i="10"/>
  <c r="CO6" i="10" s="1"/>
  <c r="G6" i="10"/>
  <c r="F6" i="10"/>
  <c r="E6" i="10"/>
  <c r="CS5" i="10"/>
  <c r="CR5" i="10"/>
  <c r="CQ5" i="10"/>
  <c r="CP5" i="10"/>
  <c r="CN5" i="10"/>
  <c r="CM5" i="10"/>
  <c r="CL5" i="10"/>
  <c r="CK5" i="10"/>
  <c r="CJ5" i="10"/>
  <c r="CH5" i="10"/>
  <c r="CG5" i="10"/>
  <c r="CF5" i="10"/>
  <c r="CE5" i="10"/>
  <c r="CC5" i="10"/>
  <c r="CB5" i="10"/>
  <c r="CA5" i="10"/>
  <c r="BZ5" i="10"/>
  <c r="BW5" i="10"/>
  <c r="BV5" i="10"/>
  <c r="BU5" i="10"/>
  <c r="BT5" i="10"/>
  <c r="BR5" i="10"/>
  <c r="BQ5" i="10"/>
  <c r="BP5" i="10"/>
  <c r="BO5" i="10"/>
  <c r="BN5" i="10"/>
  <c r="BL5" i="10"/>
  <c r="BK5" i="10"/>
  <c r="BJ5" i="10"/>
  <c r="BI5" i="10"/>
  <c r="BG5" i="10"/>
  <c r="BF5" i="10"/>
  <c r="BE5" i="10"/>
  <c r="BD5" i="10"/>
  <c r="BA5" i="10"/>
  <c r="AZ5" i="10"/>
  <c r="AY5" i="10"/>
  <c r="AX5" i="10"/>
  <c r="AV5" i="10"/>
  <c r="AU5" i="10"/>
  <c r="AT5" i="10"/>
  <c r="AS5" i="10"/>
  <c r="AP5" i="10"/>
  <c r="AO5" i="10"/>
  <c r="AN5" i="10"/>
  <c r="AM5" i="10"/>
  <c r="AK5" i="10"/>
  <c r="AJ5" i="10"/>
  <c r="AI5" i="10"/>
  <c r="AH5" i="10"/>
  <c r="AE5" i="10"/>
  <c r="AD5" i="10"/>
  <c r="AC5" i="10"/>
  <c r="AB5" i="10"/>
  <c r="Z5" i="10"/>
  <c r="Y5" i="10"/>
  <c r="X5" i="10"/>
  <c r="W5" i="10"/>
  <c r="T5" i="10"/>
  <c r="S5" i="10"/>
  <c r="R5" i="10"/>
  <c r="Q5" i="10"/>
  <c r="O5" i="10"/>
  <c r="N5" i="10"/>
  <c r="M5" i="10"/>
  <c r="L5" i="10"/>
  <c r="I5" i="10"/>
  <c r="H5" i="10"/>
  <c r="G5" i="10"/>
  <c r="F5" i="10"/>
  <c r="E5" i="10"/>
  <c r="CS4" i="10"/>
  <c r="CR4" i="10"/>
  <c r="CQ4" i="10"/>
  <c r="CP4" i="10"/>
  <c r="CN4" i="10"/>
  <c r="CM4" i="10"/>
  <c r="CL4" i="10"/>
  <c r="CK4" i="10"/>
  <c r="CH4" i="10"/>
  <c r="CG4" i="10"/>
  <c r="CF4" i="10"/>
  <c r="CE4" i="10"/>
  <c r="CC4" i="10"/>
  <c r="CB4" i="10"/>
  <c r="CA4" i="10"/>
  <c r="BZ4" i="10"/>
  <c r="BW4" i="10"/>
  <c r="BV4" i="10"/>
  <c r="BU4" i="10"/>
  <c r="BT4" i="10"/>
  <c r="BR4" i="10"/>
  <c r="BQ4" i="10"/>
  <c r="BP4" i="10"/>
  <c r="BO4" i="10"/>
  <c r="BL4" i="10"/>
  <c r="BK4" i="10"/>
  <c r="BJ4" i="10"/>
  <c r="BI4" i="10"/>
  <c r="BG4" i="10"/>
  <c r="BF4" i="10"/>
  <c r="BE4" i="10"/>
  <c r="BD4" i="10"/>
  <c r="BA4" i="10"/>
  <c r="AZ4" i="10"/>
  <c r="AY4" i="10"/>
  <c r="AX4" i="10"/>
  <c r="AV4" i="10"/>
  <c r="AU4" i="10"/>
  <c r="AT4" i="10"/>
  <c r="AS4" i="10"/>
  <c r="AR4" i="10"/>
  <c r="AP4" i="10"/>
  <c r="AO4" i="10"/>
  <c r="AN4" i="10"/>
  <c r="AM4" i="10"/>
  <c r="AK4" i="10"/>
  <c r="AJ4" i="10"/>
  <c r="AI4" i="10"/>
  <c r="AH4" i="10"/>
  <c r="AG4" i="10"/>
  <c r="AE4" i="10"/>
  <c r="AD4" i="10"/>
  <c r="AC4" i="10"/>
  <c r="AB4" i="10"/>
  <c r="Z4" i="10"/>
  <c r="Y4" i="10"/>
  <c r="X4" i="10"/>
  <c r="W4" i="10"/>
  <c r="T4" i="10"/>
  <c r="S4" i="10"/>
  <c r="R4" i="10"/>
  <c r="Q4" i="10"/>
  <c r="O4" i="10"/>
  <c r="N4" i="10"/>
  <c r="M4" i="10"/>
  <c r="L4" i="10"/>
  <c r="K4" i="10"/>
  <c r="I4" i="10"/>
  <c r="H4" i="10"/>
  <c r="CD4" i="10" s="1"/>
  <c r="G4" i="10"/>
  <c r="F4" i="10"/>
  <c r="CJ230" i="9"/>
  <c r="BY230" i="9"/>
  <c r="BN230" i="9"/>
  <c r="BC230" i="9"/>
  <c r="AR230" i="9"/>
  <c r="AG230" i="9"/>
  <c r="V230" i="9"/>
  <c r="K230" i="9"/>
  <c r="E230" i="9"/>
  <c r="CJ229" i="9"/>
  <c r="BY229" i="9"/>
  <c r="BN229" i="9"/>
  <c r="BC229" i="9"/>
  <c r="AR229" i="9"/>
  <c r="AG229" i="9"/>
  <c r="V229" i="9"/>
  <c r="K229" i="9"/>
  <c r="E229" i="9"/>
  <c r="CJ228" i="9"/>
  <c r="BY228" i="9"/>
  <c r="BN228" i="9"/>
  <c r="BC228" i="9"/>
  <c r="AR228" i="9"/>
  <c r="AG228" i="9"/>
  <c r="V228" i="9"/>
  <c r="K228" i="9"/>
  <c r="E228" i="9"/>
  <c r="CJ227" i="9"/>
  <c r="BY227" i="9"/>
  <c r="BN227" i="9"/>
  <c r="BC227" i="9"/>
  <c r="AR227" i="9"/>
  <c r="AG227" i="9"/>
  <c r="V227" i="9"/>
  <c r="K227" i="9"/>
  <c r="E227" i="9"/>
  <c r="CJ226" i="9"/>
  <c r="BY226" i="9"/>
  <c r="BN226" i="9"/>
  <c r="BC226" i="9"/>
  <c r="AR226" i="9"/>
  <c r="AG226" i="9"/>
  <c r="V226" i="9"/>
  <c r="K226" i="9"/>
  <c r="E226" i="9"/>
  <c r="CJ225" i="9"/>
  <c r="BY225" i="9"/>
  <c r="BN225" i="9"/>
  <c r="BC225" i="9"/>
  <c r="AR225" i="9"/>
  <c r="AG225" i="9"/>
  <c r="V225" i="9"/>
  <c r="K225" i="9"/>
  <c r="E225" i="9"/>
  <c r="CJ224" i="9"/>
  <c r="BY224" i="9"/>
  <c r="BN224" i="9"/>
  <c r="BC224" i="9"/>
  <c r="AR224" i="9"/>
  <c r="AG224" i="9"/>
  <c r="V224" i="9"/>
  <c r="K224" i="9"/>
  <c r="E224" i="9"/>
  <c r="CJ223" i="9"/>
  <c r="BY223" i="9"/>
  <c r="BN223" i="9"/>
  <c r="BC223" i="9"/>
  <c r="AR223" i="9"/>
  <c r="AG223" i="9"/>
  <c r="V223" i="9"/>
  <c r="K223" i="9"/>
  <c r="E223" i="9"/>
  <c r="CJ222" i="9"/>
  <c r="BY222" i="9"/>
  <c r="BN222" i="9"/>
  <c r="BC222" i="9"/>
  <c r="AR222" i="9"/>
  <c r="AR47" i="9" s="1"/>
  <c r="AG222" i="9"/>
  <c r="V222" i="9"/>
  <c r="K222" i="9"/>
  <c r="E222" i="9"/>
  <c r="CJ221" i="9"/>
  <c r="BY221" i="9"/>
  <c r="BN221" i="9"/>
  <c r="BC221" i="9"/>
  <c r="AR221" i="9"/>
  <c r="AG221" i="9"/>
  <c r="V221" i="9"/>
  <c r="K221" i="9"/>
  <c r="E221" i="9"/>
  <c r="CJ220" i="9"/>
  <c r="BY220" i="9"/>
  <c r="BN220" i="9"/>
  <c r="BC220" i="9"/>
  <c r="AR220" i="9"/>
  <c r="AG220" i="9"/>
  <c r="V220" i="9"/>
  <c r="K220" i="9"/>
  <c r="E220" i="9"/>
  <c r="CJ219" i="9"/>
  <c r="BY219" i="9"/>
  <c r="BN219" i="9"/>
  <c r="BC219" i="9"/>
  <c r="AR219" i="9"/>
  <c r="AG219" i="9"/>
  <c r="V219" i="9"/>
  <c r="K219" i="9"/>
  <c r="E219" i="9"/>
  <c r="CJ218" i="9"/>
  <c r="BY218" i="9"/>
  <c r="BN218" i="9"/>
  <c r="BC218" i="9"/>
  <c r="AR218" i="9"/>
  <c r="AG218" i="9"/>
  <c r="V218" i="9"/>
  <c r="K218" i="9"/>
  <c r="E218" i="9"/>
  <c r="CJ217" i="9"/>
  <c r="BY217" i="9"/>
  <c r="BN217" i="9"/>
  <c r="BC217" i="9"/>
  <c r="AR217" i="9"/>
  <c r="AG217" i="9"/>
  <c r="V217" i="9"/>
  <c r="K217" i="9"/>
  <c r="E217" i="9"/>
  <c r="CJ216" i="9"/>
  <c r="BY216" i="9"/>
  <c r="BN216" i="9"/>
  <c r="BC216" i="9"/>
  <c r="AR216" i="9"/>
  <c r="AR46" i="9" s="1"/>
  <c r="AG216" i="9"/>
  <c r="V216" i="9"/>
  <c r="K216" i="9"/>
  <c r="E216" i="9"/>
  <c r="CJ215" i="9"/>
  <c r="BY215" i="9"/>
  <c r="BN215" i="9"/>
  <c r="BC215" i="9"/>
  <c r="AR215" i="9"/>
  <c r="AG215" i="9"/>
  <c r="V215" i="9"/>
  <c r="K215" i="9"/>
  <c r="E215" i="9"/>
  <c r="CJ214" i="9"/>
  <c r="BY214" i="9"/>
  <c r="BN214" i="9"/>
  <c r="BC214" i="9"/>
  <c r="AR214" i="9"/>
  <c r="AG214" i="9"/>
  <c r="V214" i="9"/>
  <c r="K214" i="9"/>
  <c r="E214" i="9"/>
  <c r="CJ213" i="9"/>
  <c r="BY213" i="9"/>
  <c r="BN213" i="9"/>
  <c r="BC213" i="9"/>
  <c r="AR213" i="9"/>
  <c r="AG213" i="9"/>
  <c r="V213" i="9"/>
  <c r="K213" i="9"/>
  <c r="E213" i="9"/>
  <c r="CJ212" i="9"/>
  <c r="BY212" i="9"/>
  <c r="BN212" i="9"/>
  <c r="BC212" i="9"/>
  <c r="AR212" i="9"/>
  <c r="AG212" i="9"/>
  <c r="V212" i="9"/>
  <c r="K212" i="9"/>
  <c r="E212" i="9"/>
  <c r="CJ211" i="9"/>
  <c r="BY211" i="9"/>
  <c r="BN211" i="9"/>
  <c r="BC211" i="9"/>
  <c r="AR211" i="9"/>
  <c r="AG211" i="9"/>
  <c r="V211" i="9"/>
  <c r="K211" i="9"/>
  <c r="E211" i="9"/>
  <c r="CJ210" i="9"/>
  <c r="BY210" i="9"/>
  <c r="BN210" i="9"/>
  <c r="BC210" i="9"/>
  <c r="AR210" i="9"/>
  <c r="AG210" i="9"/>
  <c r="V210" i="9"/>
  <c r="K210" i="9"/>
  <c r="E210" i="9"/>
  <c r="CJ209" i="9"/>
  <c r="BY209" i="9"/>
  <c r="BN209" i="9"/>
  <c r="BC209" i="9"/>
  <c r="AR209" i="9"/>
  <c r="AG209" i="9"/>
  <c r="V209" i="9"/>
  <c r="K209" i="9"/>
  <c r="E209" i="9"/>
  <c r="CJ208" i="9"/>
  <c r="BY208" i="9"/>
  <c r="BN208" i="9"/>
  <c r="BC208" i="9"/>
  <c r="AR208" i="9"/>
  <c r="AG208" i="9"/>
  <c r="V208" i="9"/>
  <c r="K208" i="9"/>
  <c r="E208" i="9"/>
  <c r="CJ207" i="9"/>
  <c r="BY207" i="9"/>
  <c r="BN207" i="9"/>
  <c r="BC207" i="9"/>
  <c r="AR207" i="9"/>
  <c r="AG207" i="9"/>
  <c r="V207" i="9"/>
  <c r="K207" i="9"/>
  <c r="E207" i="9"/>
  <c r="CJ206" i="9"/>
  <c r="BY206" i="9"/>
  <c r="BN206" i="9"/>
  <c r="BC206" i="9"/>
  <c r="AR206" i="9"/>
  <c r="AG206" i="9"/>
  <c r="V206" i="9"/>
  <c r="K206" i="9"/>
  <c r="E206" i="9"/>
  <c r="CJ205" i="9"/>
  <c r="BY205" i="9"/>
  <c r="BN205" i="9"/>
  <c r="BC205" i="9"/>
  <c r="AR205" i="9"/>
  <c r="AG205" i="9"/>
  <c r="V205" i="9"/>
  <c r="K205" i="9"/>
  <c r="E205" i="9"/>
  <c r="CJ204" i="9"/>
  <c r="BY204" i="9"/>
  <c r="BN204" i="9"/>
  <c r="BC204" i="9"/>
  <c r="AR204" i="9"/>
  <c r="AG204" i="9"/>
  <c r="V204" i="9"/>
  <c r="K204" i="9"/>
  <c r="E204" i="9"/>
  <c r="CJ203" i="9"/>
  <c r="BY203" i="9"/>
  <c r="BN203" i="9"/>
  <c r="BC203" i="9"/>
  <c r="AR203" i="9"/>
  <c r="AG203" i="9"/>
  <c r="V203" i="9"/>
  <c r="K203" i="9"/>
  <c r="E203" i="9"/>
  <c r="CJ202" i="9"/>
  <c r="BY202" i="9"/>
  <c r="BN202" i="9"/>
  <c r="BC202" i="9"/>
  <c r="AR202" i="9"/>
  <c r="AG202" i="9"/>
  <c r="V202" i="9"/>
  <c r="K202" i="9"/>
  <c r="E202" i="9"/>
  <c r="CJ201" i="9"/>
  <c r="BY201" i="9"/>
  <c r="BN201" i="9"/>
  <c r="BC201" i="9"/>
  <c r="AR201" i="9"/>
  <c r="AG201" i="9"/>
  <c r="V201" i="9"/>
  <c r="K201" i="9"/>
  <c r="E201" i="9"/>
  <c r="CJ200" i="9"/>
  <c r="BY200" i="9"/>
  <c r="BN200" i="9"/>
  <c r="BC200" i="9"/>
  <c r="AR200" i="9"/>
  <c r="AG200" i="9"/>
  <c r="V200" i="9"/>
  <c r="K200" i="9"/>
  <c r="E200" i="9"/>
  <c r="CJ199" i="9"/>
  <c r="BY199" i="9"/>
  <c r="BN199" i="9"/>
  <c r="BC199" i="9"/>
  <c r="AR199" i="9"/>
  <c r="AG199" i="9"/>
  <c r="V199" i="9"/>
  <c r="K199" i="9"/>
  <c r="E199" i="9"/>
  <c r="CJ198" i="9"/>
  <c r="BY198" i="9"/>
  <c r="BN198" i="9"/>
  <c r="BC198" i="9"/>
  <c r="AR198" i="9"/>
  <c r="AG198" i="9"/>
  <c r="V198" i="9"/>
  <c r="K198" i="9"/>
  <c r="E198" i="9"/>
  <c r="CJ197" i="9"/>
  <c r="BY197" i="9"/>
  <c r="BN197" i="9"/>
  <c r="BN42" i="9" s="1"/>
  <c r="BC197" i="9"/>
  <c r="AR197" i="9"/>
  <c r="AG197" i="9"/>
  <c r="V197" i="9"/>
  <c r="K197" i="9"/>
  <c r="E197" i="9"/>
  <c r="CJ196" i="9"/>
  <c r="BY196" i="9"/>
  <c r="BN196" i="9"/>
  <c r="BC196" i="9"/>
  <c r="AR196" i="9"/>
  <c r="AG196" i="9"/>
  <c r="V196" i="9"/>
  <c r="K196" i="9"/>
  <c r="E196" i="9"/>
  <c r="CJ195" i="9"/>
  <c r="BY195" i="9"/>
  <c r="BN195" i="9"/>
  <c r="BC195" i="9"/>
  <c r="AR195" i="9"/>
  <c r="AG195" i="9"/>
  <c r="V195" i="9"/>
  <c r="K195" i="9"/>
  <c r="E195" i="9"/>
  <c r="CJ194" i="9"/>
  <c r="BY194" i="9"/>
  <c r="BN194" i="9"/>
  <c r="BC194" i="9"/>
  <c r="AR194" i="9"/>
  <c r="AG194" i="9"/>
  <c r="V194" i="9"/>
  <c r="K194" i="9"/>
  <c r="E194" i="9"/>
  <c r="CJ193" i="9"/>
  <c r="BY193" i="9"/>
  <c r="BN193" i="9"/>
  <c r="BC193" i="9"/>
  <c r="AR193" i="9"/>
  <c r="AG193" i="9"/>
  <c r="V193" i="9"/>
  <c r="K193" i="9"/>
  <c r="E193" i="9"/>
  <c r="CJ192" i="9"/>
  <c r="BY192" i="9"/>
  <c r="BN192" i="9"/>
  <c r="BC192" i="9"/>
  <c r="AR192" i="9"/>
  <c r="AG192" i="9"/>
  <c r="V192" i="9"/>
  <c r="K192" i="9"/>
  <c r="E192" i="9"/>
  <c r="CJ191" i="9"/>
  <c r="BY191" i="9"/>
  <c r="BN191" i="9"/>
  <c r="BC191" i="9"/>
  <c r="AR191" i="9"/>
  <c r="AG191" i="9"/>
  <c r="V191" i="9"/>
  <c r="K191" i="9"/>
  <c r="E191" i="9"/>
  <c r="CJ190" i="9"/>
  <c r="BY190" i="9"/>
  <c r="BN190" i="9"/>
  <c r="BC190" i="9"/>
  <c r="AR190" i="9"/>
  <c r="AG190" i="9"/>
  <c r="V190" i="9"/>
  <c r="K190" i="9"/>
  <c r="E190" i="9"/>
  <c r="CJ189" i="9"/>
  <c r="BY189" i="9"/>
  <c r="BN189" i="9"/>
  <c r="BC189" i="9"/>
  <c r="AR189" i="9"/>
  <c r="AG189" i="9"/>
  <c r="V189" i="9"/>
  <c r="K189" i="9"/>
  <c r="E189" i="9"/>
  <c r="CJ188" i="9"/>
  <c r="BY188" i="9"/>
  <c r="BN188" i="9"/>
  <c r="BC188" i="9"/>
  <c r="AR188" i="9"/>
  <c r="AG188" i="9"/>
  <c r="V188" i="9"/>
  <c r="K188" i="9"/>
  <c r="E188" i="9"/>
  <c r="CJ187" i="9"/>
  <c r="BY187" i="9"/>
  <c r="BN187" i="9"/>
  <c r="BC187" i="9"/>
  <c r="AR187" i="9"/>
  <c r="AG187" i="9"/>
  <c r="V187" i="9"/>
  <c r="K187" i="9"/>
  <c r="E187" i="9"/>
  <c r="CJ186" i="9"/>
  <c r="BY186" i="9"/>
  <c r="BN186" i="9"/>
  <c r="BC186" i="9"/>
  <c r="AR186" i="9"/>
  <c r="AG186" i="9"/>
  <c r="V186" i="9"/>
  <c r="K186" i="9"/>
  <c r="E186" i="9"/>
  <c r="CJ185" i="9"/>
  <c r="BY185" i="9"/>
  <c r="BN185" i="9"/>
  <c r="BC185" i="9"/>
  <c r="AR185" i="9"/>
  <c r="AG185" i="9"/>
  <c r="V185" i="9"/>
  <c r="K185" i="9"/>
  <c r="E185" i="9"/>
  <c r="CJ184" i="9"/>
  <c r="BY184" i="9"/>
  <c r="BN184" i="9"/>
  <c r="BC184" i="9"/>
  <c r="AR184" i="9"/>
  <c r="AG184" i="9"/>
  <c r="V184" i="9"/>
  <c r="K184" i="9"/>
  <c r="E184" i="9"/>
  <c r="CJ183" i="9"/>
  <c r="BY183" i="9"/>
  <c r="BN183" i="9"/>
  <c r="BC183" i="9"/>
  <c r="AR183" i="9"/>
  <c r="AG183" i="9"/>
  <c r="V183" i="9"/>
  <c r="K183" i="9"/>
  <c r="E183" i="9"/>
  <c r="CJ182" i="9"/>
  <c r="BY182" i="9"/>
  <c r="BN182" i="9"/>
  <c r="BC182" i="9"/>
  <c r="AR182" i="9"/>
  <c r="AG182" i="9"/>
  <c r="V182" i="9"/>
  <c r="K182" i="9"/>
  <c r="E182" i="9"/>
  <c r="CJ181" i="9"/>
  <c r="BY181" i="9"/>
  <c r="BN181" i="9"/>
  <c r="BC181" i="9"/>
  <c r="AR181" i="9"/>
  <c r="AG181" i="9"/>
  <c r="V181" i="9"/>
  <c r="K181" i="9"/>
  <c r="E181" i="9"/>
  <c r="CJ180" i="9"/>
  <c r="BY180" i="9"/>
  <c r="BN180" i="9"/>
  <c r="BC180" i="9"/>
  <c r="AR180" i="9"/>
  <c r="AG180" i="9"/>
  <c r="V180" i="9"/>
  <c r="K180" i="9"/>
  <c r="E180" i="9"/>
  <c r="CJ179" i="9"/>
  <c r="BY179" i="9"/>
  <c r="BN179" i="9"/>
  <c r="BC179" i="9"/>
  <c r="AR179" i="9"/>
  <c r="AG179" i="9"/>
  <c r="V179" i="9"/>
  <c r="K179" i="9"/>
  <c r="E179" i="9"/>
  <c r="CJ178" i="9"/>
  <c r="BY178" i="9"/>
  <c r="BN178" i="9"/>
  <c r="BC178" i="9"/>
  <c r="AR178" i="9"/>
  <c r="AG178" i="9"/>
  <c r="V178" i="9"/>
  <c r="K178" i="9"/>
  <c r="E178" i="9"/>
  <c r="CJ177" i="9"/>
  <c r="BY177" i="9"/>
  <c r="BN177" i="9"/>
  <c r="BC177" i="9"/>
  <c r="AR177" i="9"/>
  <c r="AG177" i="9"/>
  <c r="V177" i="9"/>
  <c r="K177" i="9"/>
  <c r="E177" i="9"/>
  <c r="CJ176" i="9"/>
  <c r="CJ38" i="9" s="1"/>
  <c r="BY176" i="9"/>
  <c r="BN176" i="9"/>
  <c r="BC176" i="9"/>
  <c r="AR176" i="9"/>
  <c r="AG176" i="9"/>
  <c r="V176" i="9"/>
  <c r="K176" i="9"/>
  <c r="E176" i="9"/>
  <c r="CJ175" i="9"/>
  <c r="BY175" i="9"/>
  <c r="BN175" i="9"/>
  <c r="BC175" i="9"/>
  <c r="AR175" i="9"/>
  <c r="AG175" i="9"/>
  <c r="V175" i="9"/>
  <c r="K175" i="9"/>
  <c r="E175" i="9"/>
  <c r="CJ174" i="9"/>
  <c r="BY174" i="9"/>
  <c r="BN174" i="9"/>
  <c r="BC174" i="9"/>
  <c r="AR174" i="9"/>
  <c r="AG174" i="9"/>
  <c r="V174" i="9"/>
  <c r="K174" i="9"/>
  <c r="E174" i="9"/>
  <c r="CJ173" i="9"/>
  <c r="BY173" i="9"/>
  <c r="BN173" i="9"/>
  <c r="BC173" i="9"/>
  <c r="AR173" i="9"/>
  <c r="AG173" i="9"/>
  <c r="V173" i="9"/>
  <c r="K173" i="9"/>
  <c r="E173" i="9"/>
  <c r="CJ172" i="9"/>
  <c r="BY172" i="9"/>
  <c r="BN172" i="9"/>
  <c r="BC172" i="9"/>
  <c r="AR172" i="9"/>
  <c r="AR37" i="9" s="1"/>
  <c r="AG172" i="9"/>
  <c r="V172" i="9"/>
  <c r="K172" i="9"/>
  <c r="E172" i="9"/>
  <c r="CJ171" i="9"/>
  <c r="BY171" i="9"/>
  <c r="BN171" i="9"/>
  <c r="BC171" i="9"/>
  <c r="AR171" i="9"/>
  <c r="AG171" i="9"/>
  <c r="V171" i="9"/>
  <c r="K171" i="9"/>
  <c r="E171" i="9"/>
  <c r="CJ170" i="9"/>
  <c r="BY170" i="9"/>
  <c r="BN170" i="9"/>
  <c r="BC170" i="9"/>
  <c r="AR170" i="9"/>
  <c r="AG170" i="9"/>
  <c r="V170" i="9"/>
  <c r="K170" i="9"/>
  <c r="E170" i="9"/>
  <c r="CJ169" i="9"/>
  <c r="BY169" i="9"/>
  <c r="BN169" i="9"/>
  <c r="BC169" i="9"/>
  <c r="AR169" i="9"/>
  <c r="AG169" i="9"/>
  <c r="V169" i="9"/>
  <c r="K169" i="9"/>
  <c r="E169" i="9"/>
  <c r="CJ168" i="9"/>
  <c r="BY168" i="9"/>
  <c r="BN168" i="9"/>
  <c r="BC168" i="9"/>
  <c r="AR168" i="9"/>
  <c r="AG168" i="9"/>
  <c r="V168" i="9"/>
  <c r="K168" i="9"/>
  <c r="E168" i="9"/>
  <c r="CJ167" i="9"/>
  <c r="BY167" i="9"/>
  <c r="BN167" i="9"/>
  <c r="BC167" i="9"/>
  <c r="AR167" i="9"/>
  <c r="AG167" i="9"/>
  <c r="V167" i="9"/>
  <c r="K167" i="9"/>
  <c r="E167" i="9"/>
  <c r="CJ166" i="9"/>
  <c r="BY166" i="9"/>
  <c r="BN166" i="9"/>
  <c r="BC166" i="9"/>
  <c r="AR166" i="9"/>
  <c r="AG166" i="9"/>
  <c r="V166" i="9"/>
  <c r="K166" i="9"/>
  <c r="E166" i="9"/>
  <c r="CJ165" i="9"/>
  <c r="BY165" i="9"/>
  <c r="BN165" i="9"/>
  <c r="BC165" i="9"/>
  <c r="AR165" i="9"/>
  <c r="AG165" i="9"/>
  <c r="V165" i="9"/>
  <c r="K165" i="9"/>
  <c r="E165" i="9"/>
  <c r="CJ164" i="9"/>
  <c r="BY164" i="9"/>
  <c r="BN164" i="9"/>
  <c r="BC164" i="9"/>
  <c r="AR164" i="9"/>
  <c r="AG164" i="9"/>
  <c r="V164" i="9"/>
  <c r="K164" i="9"/>
  <c r="E164" i="9"/>
  <c r="CJ163" i="9"/>
  <c r="BY163" i="9"/>
  <c r="BN163" i="9"/>
  <c r="BC163" i="9"/>
  <c r="AR163" i="9"/>
  <c r="AG163" i="9"/>
  <c r="V163" i="9"/>
  <c r="K163" i="9"/>
  <c r="E163" i="9"/>
  <c r="CJ162" i="9"/>
  <c r="BY162" i="9"/>
  <c r="BN162" i="9"/>
  <c r="BC162" i="9"/>
  <c r="AR162" i="9"/>
  <c r="AG162" i="9"/>
  <c r="V162" i="9"/>
  <c r="K162" i="9"/>
  <c r="E162" i="9"/>
  <c r="CJ161" i="9"/>
  <c r="BY161" i="9"/>
  <c r="BN161" i="9"/>
  <c r="BC161" i="9"/>
  <c r="AR161" i="9"/>
  <c r="AG161" i="9"/>
  <c r="V161" i="9"/>
  <c r="K161" i="9"/>
  <c r="E161" i="9"/>
  <c r="CJ160" i="9"/>
  <c r="BY160" i="9"/>
  <c r="BN160" i="9"/>
  <c r="BC160" i="9"/>
  <c r="AR160" i="9"/>
  <c r="AG160" i="9"/>
  <c r="V160" i="9"/>
  <c r="K160" i="9"/>
  <c r="E160" i="9"/>
  <c r="CJ159" i="9"/>
  <c r="BY159" i="9"/>
  <c r="BN159" i="9"/>
  <c r="BC159" i="9"/>
  <c r="AR159" i="9"/>
  <c r="AG159" i="9"/>
  <c r="V159" i="9"/>
  <c r="K159" i="9"/>
  <c r="E159" i="9"/>
  <c r="CJ158" i="9"/>
  <c r="BY158" i="9"/>
  <c r="BN158" i="9"/>
  <c r="BC158" i="9"/>
  <c r="AR158" i="9"/>
  <c r="AG158" i="9"/>
  <c r="V158" i="9"/>
  <c r="K158" i="9"/>
  <c r="E158" i="9"/>
  <c r="CJ157" i="9"/>
  <c r="BY157" i="9"/>
  <c r="BN157" i="9"/>
  <c r="BC157" i="9"/>
  <c r="AR157" i="9"/>
  <c r="AG157" i="9"/>
  <c r="V157" i="9"/>
  <c r="K157" i="9"/>
  <c r="E157" i="9"/>
  <c r="CJ156" i="9"/>
  <c r="BY156" i="9"/>
  <c r="BN156" i="9"/>
  <c r="BC156" i="9"/>
  <c r="AR156" i="9"/>
  <c r="AG156" i="9"/>
  <c r="V156" i="9"/>
  <c r="K156" i="9"/>
  <c r="E156" i="9"/>
  <c r="CJ155" i="9"/>
  <c r="BY155" i="9"/>
  <c r="BN155" i="9"/>
  <c r="BC155" i="9"/>
  <c r="AR155" i="9"/>
  <c r="AG155" i="9"/>
  <c r="V155" i="9"/>
  <c r="K155" i="9"/>
  <c r="E155" i="9"/>
  <c r="CJ154" i="9"/>
  <c r="BY154" i="9"/>
  <c r="BN154" i="9"/>
  <c r="BC154" i="9"/>
  <c r="AR154" i="9"/>
  <c r="AG154" i="9"/>
  <c r="V154" i="9"/>
  <c r="K154" i="9"/>
  <c r="E154" i="9"/>
  <c r="CJ153" i="9"/>
  <c r="BY153" i="9"/>
  <c r="BN153" i="9"/>
  <c r="BC153" i="9"/>
  <c r="AR153" i="9"/>
  <c r="AG153" i="9"/>
  <c r="V153" i="9"/>
  <c r="K153" i="9"/>
  <c r="E153" i="9"/>
  <c r="CJ152" i="9"/>
  <c r="BY152" i="9"/>
  <c r="BN152" i="9"/>
  <c r="BC152" i="9"/>
  <c r="AR152" i="9"/>
  <c r="AG152" i="9"/>
  <c r="V152" i="9"/>
  <c r="K152" i="9"/>
  <c r="E152" i="9"/>
  <c r="CJ151" i="9"/>
  <c r="BY151" i="9"/>
  <c r="BN151" i="9"/>
  <c r="BC151" i="9"/>
  <c r="AR151" i="9"/>
  <c r="AG151" i="9"/>
  <c r="V151" i="9"/>
  <c r="K151" i="9"/>
  <c r="E151" i="9"/>
  <c r="CJ150" i="9"/>
  <c r="BY150" i="9"/>
  <c r="BN150" i="9"/>
  <c r="BC150" i="9"/>
  <c r="AR150" i="9"/>
  <c r="AG150" i="9"/>
  <c r="V150" i="9"/>
  <c r="K150" i="9"/>
  <c r="E150" i="9"/>
  <c r="CJ149" i="9"/>
  <c r="BY149" i="9"/>
  <c r="BN149" i="9"/>
  <c r="BC149" i="9"/>
  <c r="AR149" i="9"/>
  <c r="AG149" i="9"/>
  <c r="V149" i="9"/>
  <c r="K149" i="9"/>
  <c r="E149" i="9"/>
  <c r="CJ148" i="9"/>
  <c r="BY148" i="9"/>
  <c r="BN148" i="9"/>
  <c r="BC148" i="9"/>
  <c r="AR148" i="9"/>
  <c r="AG148" i="9"/>
  <c r="V148" i="9"/>
  <c r="K148" i="9"/>
  <c r="E148" i="9"/>
  <c r="CJ147" i="9"/>
  <c r="BY147" i="9"/>
  <c r="BN147" i="9"/>
  <c r="BC147" i="9"/>
  <c r="AR147" i="9"/>
  <c r="AG147" i="9"/>
  <c r="V147" i="9"/>
  <c r="K147" i="9"/>
  <c r="E147" i="9"/>
  <c r="CJ146" i="9"/>
  <c r="BY146" i="9"/>
  <c r="BN146" i="9"/>
  <c r="BC146" i="9"/>
  <c r="AR146" i="9"/>
  <c r="AR28" i="9" s="1"/>
  <c r="AG146" i="9"/>
  <c r="V146" i="9"/>
  <c r="K146" i="9"/>
  <c r="E146" i="9"/>
  <c r="CJ145" i="9"/>
  <c r="BY145" i="9"/>
  <c r="BN145" i="9"/>
  <c r="BC145" i="9"/>
  <c r="AR145" i="9"/>
  <c r="AG145" i="9"/>
  <c r="V145" i="9"/>
  <c r="K145" i="9"/>
  <c r="E145" i="9"/>
  <c r="CJ144" i="9"/>
  <c r="BY144" i="9"/>
  <c r="BN144" i="9"/>
  <c r="BC144" i="9"/>
  <c r="AR144" i="9"/>
  <c r="AG144" i="9"/>
  <c r="V144" i="9"/>
  <c r="K144" i="9"/>
  <c r="E144" i="9"/>
  <c r="CJ143" i="9"/>
  <c r="BY143" i="9"/>
  <c r="BN143" i="9"/>
  <c r="BC143" i="9"/>
  <c r="AR143" i="9"/>
  <c r="AG143" i="9"/>
  <c r="V143" i="9"/>
  <c r="K143" i="9"/>
  <c r="E143" i="9"/>
  <c r="CJ142" i="9"/>
  <c r="BY142" i="9"/>
  <c r="BN142" i="9"/>
  <c r="BC142" i="9"/>
  <c r="AR142" i="9"/>
  <c r="AG142" i="9"/>
  <c r="V142" i="9"/>
  <c r="K142" i="9"/>
  <c r="E142" i="9"/>
  <c r="CJ141" i="9"/>
  <c r="BY141" i="9"/>
  <c r="BN141" i="9"/>
  <c r="BN27" i="9" s="1"/>
  <c r="BC141" i="9"/>
  <c r="AR141" i="9"/>
  <c r="AG141" i="9"/>
  <c r="V141" i="9"/>
  <c r="K141" i="9"/>
  <c r="E141" i="9"/>
  <c r="CJ140" i="9"/>
  <c r="BY140" i="9"/>
  <c r="BN140" i="9"/>
  <c r="BC140" i="9"/>
  <c r="AR140" i="9"/>
  <c r="AG140" i="9"/>
  <c r="V140" i="9"/>
  <c r="K140" i="9"/>
  <c r="E140" i="9"/>
  <c r="CJ139" i="9"/>
  <c r="BY139" i="9"/>
  <c r="BN139" i="9"/>
  <c r="BC139" i="9"/>
  <c r="AR139" i="9"/>
  <c r="AG139" i="9"/>
  <c r="V139" i="9"/>
  <c r="K139" i="9"/>
  <c r="E139" i="9"/>
  <c r="CJ138" i="9"/>
  <c r="BY138" i="9"/>
  <c r="BN138" i="9"/>
  <c r="BC138" i="9"/>
  <c r="AR138" i="9"/>
  <c r="AG138" i="9"/>
  <c r="V138" i="9"/>
  <c r="K138" i="9"/>
  <c r="E138" i="9"/>
  <c r="CJ137" i="9"/>
  <c r="BY137" i="9"/>
  <c r="BN137" i="9"/>
  <c r="BC137" i="9"/>
  <c r="AR137" i="9"/>
  <c r="AG137" i="9"/>
  <c r="V137" i="9"/>
  <c r="K137" i="9"/>
  <c r="E137" i="9"/>
  <c r="CJ136" i="9"/>
  <c r="CJ26" i="9" s="1"/>
  <c r="BY136" i="9"/>
  <c r="BN136" i="9"/>
  <c r="BC136" i="9"/>
  <c r="AR136" i="9"/>
  <c r="AG136" i="9"/>
  <c r="V136" i="9"/>
  <c r="K136" i="9"/>
  <c r="E136" i="9"/>
  <c r="CJ135" i="9"/>
  <c r="BY135" i="9"/>
  <c r="BN135" i="9"/>
  <c r="BC135" i="9"/>
  <c r="AR135" i="9"/>
  <c r="AG135" i="9"/>
  <c r="V135" i="9"/>
  <c r="K135" i="9"/>
  <c r="E135" i="9"/>
  <c r="CJ134" i="9"/>
  <c r="BY134" i="9"/>
  <c r="BN134" i="9"/>
  <c r="BC134" i="9"/>
  <c r="AR134" i="9"/>
  <c r="AG134" i="9"/>
  <c r="V134" i="9"/>
  <c r="K134" i="9"/>
  <c r="E134" i="9"/>
  <c r="CJ133" i="9"/>
  <c r="BY133" i="9"/>
  <c r="BN133" i="9"/>
  <c r="BC133" i="9"/>
  <c r="AR133" i="9"/>
  <c r="AG133" i="9"/>
  <c r="V133" i="9"/>
  <c r="K133" i="9"/>
  <c r="E133" i="9"/>
  <c r="CJ132" i="9"/>
  <c r="BY132" i="9"/>
  <c r="BN132" i="9"/>
  <c r="BC132" i="9"/>
  <c r="AR132" i="9"/>
  <c r="AG132" i="9"/>
  <c r="V132" i="9"/>
  <c r="K132" i="9"/>
  <c r="E132" i="9"/>
  <c r="CJ131" i="9"/>
  <c r="BY131" i="9"/>
  <c r="BN131" i="9"/>
  <c r="BC131" i="9"/>
  <c r="AR131" i="9"/>
  <c r="AG131" i="9"/>
  <c r="V131" i="9"/>
  <c r="K131" i="9"/>
  <c r="E131" i="9"/>
  <c r="CJ130" i="9"/>
  <c r="BY130" i="9"/>
  <c r="BN130" i="9"/>
  <c r="BC130" i="9"/>
  <c r="AR130" i="9"/>
  <c r="AG130" i="9"/>
  <c r="V130" i="9"/>
  <c r="K130" i="9"/>
  <c r="E130" i="9"/>
  <c r="CJ129" i="9"/>
  <c r="BY129" i="9"/>
  <c r="BN129" i="9"/>
  <c r="BC129" i="9"/>
  <c r="AR129" i="9"/>
  <c r="AG129" i="9"/>
  <c r="V129" i="9"/>
  <c r="K129" i="9"/>
  <c r="E129" i="9"/>
  <c r="CJ128" i="9"/>
  <c r="BY128" i="9"/>
  <c r="BN128" i="9"/>
  <c r="BC128" i="9"/>
  <c r="AR128" i="9"/>
  <c r="AG128" i="9"/>
  <c r="V128" i="9"/>
  <c r="K128" i="9"/>
  <c r="E128" i="9"/>
  <c r="CJ127" i="9"/>
  <c r="BY127" i="9"/>
  <c r="BN127" i="9"/>
  <c r="BC127" i="9"/>
  <c r="AR127" i="9"/>
  <c r="AG127" i="9"/>
  <c r="V127" i="9"/>
  <c r="K127" i="9"/>
  <c r="E127" i="9"/>
  <c r="CJ126" i="9"/>
  <c r="BY126" i="9"/>
  <c r="BN126" i="9"/>
  <c r="BC126" i="9"/>
  <c r="AR126" i="9"/>
  <c r="AG126" i="9"/>
  <c r="V126" i="9"/>
  <c r="K126" i="9"/>
  <c r="E126" i="9"/>
  <c r="CJ125" i="9"/>
  <c r="BY125" i="9"/>
  <c r="BN125" i="9"/>
  <c r="BC125" i="9"/>
  <c r="AR125" i="9"/>
  <c r="AG125" i="9"/>
  <c r="V125" i="9"/>
  <c r="K125" i="9"/>
  <c r="E125" i="9"/>
  <c r="CJ124" i="9"/>
  <c r="BY124" i="9"/>
  <c r="BN124" i="9"/>
  <c r="BC124" i="9"/>
  <c r="AR124" i="9"/>
  <c r="AG124" i="9"/>
  <c r="V124" i="9"/>
  <c r="K124" i="9"/>
  <c r="E124" i="9"/>
  <c r="CJ123" i="9"/>
  <c r="BY123" i="9"/>
  <c r="BN123" i="9"/>
  <c r="BC123" i="9"/>
  <c r="AR123" i="9"/>
  <c r="AG123" i="9"/>
  <c r="V123" i="9"/>
  <c r="K123" i="9"/>
  <c r="E123" i="9"/>
  <c r="CJ122" i="9"/>
  <c r="BY122" i="9"/>
  <c r="BN122" i="9"/>
  <c r="BC122" i="9"/>
  <c r="AR122" i="9"/>
  <c r="AG122" i="9"/>
  <c r="V122" i="9"/>
  <c r="K122" i="9"/>
  <c r="E122" i="9"/>
  <c r="CJ121" i="9"/>
  <c r="BY121" i="9"/>
  <c r="BN121" i="9"/>
  <c r="BC121" i="9"/>
  <c r="AR121" i="9"/>
  <c r="AG121" i="9"/>
  <c r="V121" i="9"/>
  <c r="K121" i="9"/>
  <c r="E121" i="9"/>
  <c r="CJ120" i="9"/>
  <c r="BY120" i="9"/>
  <c r="BN120" i="9"/>
  <c r="BC120" i="9"/>
  <c r="AR120" i="9"/>
  <c r="AG120" i="9"/>
  <c r="V120" i="9"/>
  <c r="K120" i="9"/>
  <c r="E120" i="9"/>
  <c r="CJ119" i="9"/>
  <c r="BY119" i="9"/>
  <c r="BN119" i="9"/>
  <c r="BC119" i="9"/>
  <c r="AR119" i="9"/>
  <c r="AG119" i="9"/>
  <c r="V119" i="9"/>
  <c r="K119" i="9"/>
  <c r="E119" i="9"/>
  <c r="CJ118" i="9"/>
  <c r="BY118" i="9"/>
  <c r="BN118" i="9"/>
  <c r="BC118" i="9"/>
  <c r="AR118" i="9"/>
  <c r="AG118" i="9"/>
  <c r="V118" i="9"/>
  <c r="K118" i="9"/>
  <c r="E118" i="9"/>
  <c r="CJ117" i="9"/>
  <c r="BY117" i="9"/>
  <c r="BN117" i="9"/>
  <c r="BN22" i="9" s="1"/>
  <c r="BC117" i="9"/>
  <c r="AR117" i="9"/>
  <c r="AG117" i="9"/>
  <c r="V117" i="9"/>
  <c r="K117" i="9"/>
  <c r="E117" i="9"/>
  <c r="CJ116" i="9"/>
  <c r="BY116" i="9"/>
  <c r="BN116" i="9"/>
  <c r="BC116" i="9"/>
  <c r="AR116" i="9"/>
  <c r="AG116" i="9"/>
  <c r="V116" i="9"/>
  <c r="K116" i="9"/>
  <c r="E116" i="9"/>
  <c r="CJ115" i="9"/>
  <c r="BY115" i="9"/>
  <c r="BN115" i="9"/>
  <c r="BC115" i="9"/>
  <c r="AR115" i="9"/>
  <c r="AG115" i="9"/>
  <c r="V115" i="9"/>
  <c r="K115" i="9"/>
  <c r="E115" i="9"/>
  <c r="CJ114" i="9"/>
  <c r="BY114" i="9"/>
  <c r="BN114" i="9"/>
  <c r="BC114" i="9"/>
  <c r="AR114" i="9"/>
  <c r="AG114" i="9"/>
  <c r="V114" i="9"/>
  <c r="K114" i="9"/>
  <c r="E114" i="9"/>
  <c r="CJ113" i="9"/>
  <c r="BY113" i="9"/>
  <c r="BN113" i="9"/>
  <c r="BC113" i="9"/>
  <c r="AR113" i="9"/>
  <c r="AG113" i="9"/>
  <c r="V113" i="9"/>
  <c r="K113" i="9"/>
  <c r="E113" i="9"/>
  <c r="CJ112" i="9"/>
  <c r="BY112" i="9"/>
  <c r="BN112" i="9"/>
  <c r="BC112" i="9"/>
  <c r="AR112" i="9"/>
  <c r="AG112" i="9"/>
  <c r="V112" i="9"/>
  <c r="K112" i="9"/>
  <c r="E112" i="9"/>
  <c r="CJ111" i="9"/>
  <c r="BY111" i="9"/>
  <c r="BN111" i="9"/>
  <c r="BC111" i="9"/>
  <c r="AR111" i="9"/>
  <c r="AG111" i="9"/>
  <c r="V111" i="9"/>
  <c r="K111" i="9"/>
  <c r="E111" i="9"/>
  <c r="CJ110" i="9"/>
  <c r="BY110" i="9"/>
  <c r="BN110" i="9"/>
  <c r="BC110" i="9"/>
  <c r="AR110" i="9"/>
  <c r="AG110" i="9"/>
  <c r="V110" i="9"/>
  <c r="K110" i="9"/>
  <c r="E110" i="9"/>
  <c r="CJ109" i="9"/>
  <c r="BY109" i="9"/>
  <c r="BN109" i="9"/>
  <c r="BC109" i="9"/>
  <c r="AR109" i="9"/>
  <c r="AG109" i="9"/>
  <c r="V109" i="9"/>
  <c r="K109" i="9"/>
  <c r="E109" i="9"/>
  <c r="CJ108" i="9"/>
  <c r="BY108" i="9"/>
  <c r="BN108" i="9"/>
  <c r="BC108" i="9"/>
  <c r="AR108" i="9"/>
  <c r="AG108" i="9"/>
  <c r="V108" i="9"/>
  <c r="K108" i="9"/>
  <c r="E108" i="9"/>
  <c r="CJ107" i="9"/>
  <c r="BY107" i="9"/>
  <c r="BN107" i="9"/>
  <c r="BC107" i="9"/>
  <c r="AR107" i="9"/>
  <c r="AG107" i="9"/>
  <c r="V107" i="9"/>
  <c r="K107" i="9"/>
  <c r="E107" i="9"/>
  <c r="CJ106" i="9"/>
  <c r="BY106" i="9"/>
  <c r="BN106" i="9"/>
  <c r="BC106" i="9"/>
  <c r="AR106" i="9"/>
  <c r="AG106" i="9"/>
  <c r="V106" i="9"/>
  <c r="K106" i="9"/>
  <c r="E106" i="9"/>
  <c r="CJ105" i="9"/>
  <c r="BY105" i="9"/>
  <c r="BN105" i="9"/>
  <c r="BC105" i="9"/>
  <c r="AR105" i="9"/>
  <c r="AG105" i="9"/>
  <c r="V105" i="9"/>
  <c r="K105" i="9"/>
  <c r="E105" i="9"/>
  <c r="CJ104" i="9"/>
  <c r="BY104" i="9"/>
  <c r="BN104" i="9"/>
  <c r="BC104" i="9"/>
  <c r="AR104" i="9"/>
  <c r="AG104" i="9"/>
  <c r="V104" i="9"/>
  <c r="K104" i="9"/>
  <c r="E104" i="9"/>
  <c r="CJ103" i="9"/>
  <c r="BY103" i="9"/>
  <c r="BN103" i="9"/>
  <c r="BC103" i="9"/>
  <c r="AR103" i="9"/>
  <c r="AG103" i="9"/>
  <c r="V103" i="9"/>
  <c r="K103" i="9"/>
  <c r="E103" i="9"/>
  <c r="CJ102" i="9"/>
  <c r="BY102" i="9"/>
  <c r="BN102" i="9"/>
  <c r="BC102" i="9"/>
  <c r="AR102" i="9"/>
  <c r="AR13" i="9" s="1"/>
  <c r="AG102" i="9"/>
  <c r="V102" i="9"/>
  <c r="K102" i="9"/>
  <c r="E102" i="9"/>
  <c r="CJ101" i="9"/>
  <c r="BY101" i="9"/>
  <c r="BN101" i="9"/>
  <c r="BC101" i="9"/>
  <c r="AR101" i="9"/>
  <c r="AG101" i="9"/>
  <c r="V101" i="9"/>
  <c r="K101" i="9"/>
  <c r="E101" i="9"/>
  <c r="CJ100" i="9"/>
  <c r="CJ13" i="9" s="1"/>
  <c r="BY100" i="9"/>
  <c r="BN100" i="9"/>
  <c r="BC100" i="9"/>
  <c r="AR100" i="9"/>
  <c r="AG100" i="9"/>
  <c r="V100" i="9"/>
  <c r="K100" i="9"/>
  <c r="E100" i="9"/>
  <c r="CJ99" i="9"/>
  <c r="BY99" i="9"/>
  <c r="BN99" i="9"/>
  <c r="BC99" i="9"/>
  <c r="AR99" i="9"/>
  <c r="AG99" i="9"/>
  <c r="V99" i="9"/>
  <c r="K99" i="9"/>
  <c r="E99" i="9"/>
  <c r="CJ98" i="9"/>
  <c r="BY98" i="9"/>
  <c r="BN98" i="9"/>
  <c r="BC98" i="9"/>
  <c r="AR98" i="9"/>
  <c r="AG98" i="9"/>
  <c r="V98" i="9"/>
  <c r="K98" i="9"/>
  <c r="E98" i="9"/>
  <c r="CJ97" i="9"/>
  <c r="BY97" i="9"/>
  <c r="BN97" i="9"/>
  <c r="BC97" i="9"/>
  <c r="AR97" i="9"/>
  <c r="AG97" i="9"/>
  <c r="V97" i="9"/>
  <c r="K97" i="9"/>
  <c r="E97" i="9"/>
  <c r="CJ96" i="9"/>
  <c r="BY96" i="9"/>
  <c r="BN96" i="9"/>
  <c r="BC96" i="9"/>
  <c r="AR96" i="9"/>
  <c r="AG96" i="9"/>
  <c r="V96" i="9"/>
  <c r="K96" i="9"/>
  <c r="E96" i="9"/>
  <c r="CJ95" i="9"/>
  <c r="BY95" i="9"/>
  <c r="BN95" i="9"/>
  <c r="BC95" i="9"/>
  <c r="AR95" i="9"/>
  <c r="AG95" i="9"/>
  <c r="V95" i="9"/>
  <c r="K95" i="9"/>
  <c r="E95" i="9"/>
  <c r="CJ94" i="9"/>
  <c r="BY94" i="9"/>
  <c r="BN94" i="9"/>
  <c r="BC94" i="9"/>
  <c r="AR94" i="9"/>
  <c r="AG94" i="9"/>
  <c r="V94" i="9"/>
  <c r="K94" i="9"/>
  <c r="E94" i="9"/>
  <c r="CJ93" i="9"/>
  <c r="BY93" i="9"/>
  <c r="BN93" i="9"/>
  <c r="BN11" i="9" s="1"/>
  <c r="BC93" i="9"/>
  <c r="AR93" i="9"/>
  <c r="AG93" i="9"/>
  <c r="V93" i="9"/>
  <c r="K93" i="9"/>
  <c r="E93" i="9"/>
  <c r="CJ92" i="9"/>
  <c r="BY92" i="9"/>
  <c r="BN92" i="9"/>
  <c r="BC92" i="9"/>
  <c r="AR92" i="9"/>
  <c r="AG92" i="9"/>
  <c r="V92" i="9"/>
  <c r="K92" i="9"/>
  <c r="E92" i="9"/>
  <c r="CJ91" i="9"/>
  <c r="BY91" i="9"/>
  <c r="BN91" i="9"/>
  <c r="BC91" i="9"/>
  <c r="AR91" i="9"/>
  <c r="AG91" i="9"/>
  <c r="V91" i="9"/>
  <c r="K91" i="9"/>
  <c r="E91" i="9"/>
  <c r="E11" i="9" s="1"/>
  <c r="CJ90" i="9"/>
  <c r="BY90" i="9"/>
  <c r="BN90" i="9"/>
  <c r="BC90" i="9"/>
  <c r="AR90" i="9"/>
  <c r="AR11" i="9" s="1"/>
  <c r="AG90" i="9"/>
  <c r="V90" i="9"/>
  <c r="K90" i="9"/>
  <c r="K11" i="9" s="1"/>
  <c r="E90" i="9"/>
  <c r="CJ89" i="9"/>
  <c r="BY89" i="9"/>
  <c r="BN89" i="9"/>
  <c r="BC89" i="9"/>
  <c r="AR89" i="9"/>
  <c r="AG89" i="9"/>
  <c r="V89" i="9"/>
  <c r="K89" i="9"/>
  <c r="E89" i="9"/>
  <c r="CJ88" i="9"/>
  <c r="BY88" i="9"/>
  <c r="BN88" i="9"/>
  <c r="BC88" i="9"/>
  <c r="AR88" i="9"/>
  <c r="AG88" i="9"/>
  <c r="V88" i="9"/>
  <c r="K88" i="9"/>
  <c r="E88" i="9"/>
  <c r="CJ87" i="9"/>
  <c r="BY87" i="9"/>
  <c r="BN87" i="9"/>
  <c r="BC87" i="9"/>
  <c r="AR87" i="9"/>
  <c r="AG87" i="9"/>
  <c r="V87" i="9"/>
  <c r="K87" i="9"/>
  <c r="E87" i="9"/>
  <c r="CJ86" i="9"/>
  <c r="BY86" i="9"/>
  <c r="BN86" i="9"/>
  <c r="BC86" i="9"/>
  <c r="AR86" i="9"/>
  <c r="AG86" i="9"/>
  <c r="V86" i="9"/>
  <c r="K86" i="9"/>
  <c r="E86" i="9"/>
  <c r="CJ85" i="9"/>
  <c r="BY85" i="9"/>
  <c r="BN85" i="9"/>
  <c r="BN10" i="9" s="1"/>
  <c r="BC85" i="9"/>
  <c r="AR85" i="9"/>
  <c r="AG85" i="9"/>
  <c r="V85" i="9"/>
  <c r="K85" i="9"/>
  <c r="E85" i="9"/>
  <c r="CJ84" i="9"/>
  <c r="BY84" i="9"/>
  <c r="BN84" i="9"/>
  <c r="BC84" i="9"/>
  <c r="AR84" i="9"/>
  <c r="AG84" i="9"/>
  <c r="V84" i="9"/>
  <c r="K84" i="9"/>
  <c r="E84" i="9"/>
  <c r="CJ83" i="9"/>
  <c r="BY83" i="9"/>
  <c r="BN83" i="9"/>
  <c r="BC83" i="9"/>
  <c r="AR83" i="9"/>
  <c r="AG83" i="9"/>
  <c r="V83" i="9"/>
  <c r="K83" i="9"/>
  <c r="E83" i="9"/>
  <c r="E9" i="9" s="1"/>
  <c r="CJ82" i="9"/>
  <c r="BY82" i="9"/>
  <c r="BN82" i="9"/>
  <c r="BC82" i="9"/>
  <c r="AR82" i="9"/>
  <c r="AG82" i="9"/>
  <c r="V82" i="9"/>
  <c r="K82" i="9"/>
  <c r="E82" i="9"/>
  <c r="CJ81" i="9"/>
  <c r="BY81" i="9"/>
  <c r="BN81" i="9"/>
  <c r="BC81" i="9"/>
  <c r="AR81" i="9"/>
  <c r="AG81" i="9"/>
  <c r="V81" i="9"/>
  <c r="K81" i="9"/>
  <c r="E81" i="9"/>
  <c r="CJ80" i="9"/>
  <c r="BY80" i="9"/>
  <c r="BN80" i="9"/>
  <c r="BC80" i="9"/>
  <c r="AR80" i="9"/>
  <c r="AG80" i="9"/>
  <c r="V80" i="9"/>
  <c r="K80" i="9"/>
  <c r="E80" i="9"/>
  <c r="CJ79" i="9"/>
  <c r="BY79" i="9"/>
  <c r="BN79" i="9"/>
  <c r="BC79" i="9"/>
  <c r="AR79" i="9"/>
  <c r="AG79" i="9"/>
  <c r="V79" i="9"/>
  <c r="K79" i="9"/>
  <c r="E79" i="9"/>
  <c r="CJ78" i="9"/>
  <c r="BY78" i="9"/>
  <c r="BN78" i="9"/>
  <c r="BC78" i="9"/>
  <c r="AR78" i="9"/>
  <c r="AG78" i="9"/>
  <c r="V78" i="9"/>
  <c r="K78" i="9"/>
  <c r="E78" i="9"/>
  <c r="CJ77" i="9"/>
  <c r="BY77" i="9"/>
  <c r="BN77" i="9"/>
  <c r="BN8" i="9" s="1"/>
  <c r="BC77" i="9"/>
  <c r="AR77" i="9"/>
  <c r="AG77" i="9"/>
  <c r="V77" i="9"/>
  <c r="K77" i="9"/>
  <c r="E77" i="9"/>
  <c r="CJ76" i="9"/>
  <c r="BY76" i="9"/>
  <c r="BN76" i="9"/>
  <c r="BC76" i="9"/>
  <c r="AR76" i="9"/>
  <c r="AG76" i="9"/>
  <c r="V76" i="9"/>
  <c r="K76" i="9"/>
  <c r="E76" i="9"/>
  <c r="CJ75" i="9"/>
  <c r="BY75" i="9"/>
  <c r="BN75" i="9"/>
  <c r="BC75" i="9"/>
  <c r="AR75" i="9"/>
  <c r="AG75" i="9"/>
  <c r="V75" i="9"/>
  <c r="K75" i="9"/>
  <c r="E75" i="9"/>
  <c r="E8" i="9" s="1"/>
  <c r="CJ74" i="9"/>
  <c r="BY74" i="9"/>
  <c r="BN74" i="9"/>
  <c r="BC74" i="9"/>
  <c r="AR74" i="9"/>
  <c r="AG74" i="9"/>
  <c r="V74" i="9"/>
  <c r="K74" i="9"/>
  <c r="E74" i="9"/>
  <c r="CJ73" i="9"/>
  <c r="BY73" i="9"/>
  <c r="BN73" i="9"/>
  <c r="BC73" i="9"/>
  <c r="AR73" i="9"/>
  <c r="AG73" i="9"/>
  <c r="V73" i="9"/>
  <c r="K73" i="9"/>
  <c r="E73" i="9"/>
  <c r="CJ72" i="9"/>
  <c r="BY72" i="9"/>
  <c r="BN72" i="9"/>
  <c r="BC72" i="9"/>
  <c r="AR72" i="9"/>
  <c r="AG72" i="9"/>
  <c r="V72" i="9"/>
  <c r="K72" i="9"/>
  <c r="E72" i="9"/>
  <c r="CJ71" i="9"/>
  <c r="BY71" i="9"/>
  <c r="BN71" i="9"/>
  <c r="BC71" i="9"/>
  <c r="AR71" i="9"/>
  <c r="AG71" i="9"/>
  <c r="V71" i="9"/>
  <c r="K71" i="9"/>
  <c r="E71" i="9"/>
  <c r="CJ70" i="9"/>
  <c r="BY70" i="9"/>
  <c r="BN70" i="9"/>
  <c r="BC70" i="9"/>
  <c r="AR70" i="9"/>
  <c r="AG70" i="9"/>
  <c r="V70" i="9"/>
  <c r="K70" i="9"/>
  <c r="K7" i="9" s="1"/>
  <c r="E70" i="9"/>
  <c r="CJ69" i="9"/>
  <c r="BY69" i="9"/>
  <c r="BN69" i="9"/>
  <c r="BC69" i="9"/>
  <c r="AR69" i="9"/>
  <c r="AG69" i="9"/>
  <c r="V69" i="9"/>
  <c r="K69" i="9"/>
  <c r="E69" i="9"/>
  <c r="CJ68" i="9"/>
  <c r="BY68" i="9"/>
  <c r="BN68" i="9"/>
  <c r="BC68" i="9"/>
  <c r="AR68" i="9"/>
  <c r="AG68" i="9"/>
  <c r="V68" i="9"/>
  <c r="K68" i="9"/>
  <c r="E68" i="9"/>
  <c r="CJ67" i="9"/>
  <c r="BY67" i="9"/>
  <c r="BN67" i="9"/>
  <c r="BC67" i="9"/>
  <c r="AR67" i="9"/>
  <c r="AG67" i="9"/>
  <c r="V67" i="9"/>
  <c r="K67" i="9"/>
  <c r="E67" i="9"/>
  <c r="E6" i="9" s="1"/>
  <c r="CJ66" i="9"/>
  <c r="BY66" i="9"/>
  <c r="BN66" i="9"/>
  <c r="BC66" i="9"/>
  <c r="AR66" i="9"/>
  <c r="AG66" i="9"/>
  <c r="V66" i="9"/>
  <c r="K66" i="9"/>
  <c r="K6" i="9" s="1"/>
  <c r="E66" i="9"/>
  <c r="CJ65" i="9"/>
  <c r="BY65" i="9"/>
  <c r="BN65" i="9"/>
  <c r="BN6" i="9" s="1"/>
  <c r="BC65" i="9"/>
  <c r="AR65" i="9"/>
  <c r="AG65" i="9"/>
  <c r="AG6" i="9" s="1"/>
  <c r="V65" i="9"/>
  <c r="K65" i="9"/>
  <c r="E65" i="9"/>
  <c r="CJ64" i="9"/>
  <c r="BY64" i="9"/>
  <c r="BN64" i="9"/>
  <c r="BC64" i="9"/>
  <c r="AR64" i="9"/>
  <c r="AG64" i="9"/>
  <c r="V64" i="9"/>
  <c r="K64" i="9"/>
  <c r="E64" i="9"/>
  <c r="CJ63" i="9"/>
  <c r="BY63" i="9"/>
  <c r="BN63" i="9"/>
  <c r="BC63" i="9"/>
  <c r="AR63" i="9"/>
  <c r="AG63" i="9"/>
  <c r="V63" i="9"/>
  <c r="K63" i="9"/>
  <c r="E63" i="9"/>
  <c r="CJ62" i="9"/>
  <c r="BY62" i="9"/>
  <c r="BN62" i="9"/>
  <c r="BC62" i="9"/>
  <c r="AR62" i="9"/>
  <c r="AG62" i="9"/>
  <c r="V62" i="9"/>
  <c r="K62" i="9"/>
  <c r="K5" i="9" s="1"/>
  <c r="E62" i="9"/>
  <c r="CJ61" i="9"/>
  <c r="BY61" i="9"/>
  <c r="BN61" i="9"/>
  <c r="BN5" i="9" s="1"/>
  <c r="BC61" i="9"/>
  <c r="AR61" i="9"/>
  <c r="AG61" i="9"/>
  <c r="V61" i="9"/>
  <c r="K61" i="9"/>
  <c r="E61" i="9"/>
  <c r="CJ60" i="9"/>
  <c r="CJ5" i="9" s="1"/>
  <c r="BY60" i="9"/>
  <c r="BN60" i="9"/>
  <c r="BC60" i="9"/>
  <c r="AR60" i="9"/>
  <c r="AG60" i="9"/>
  <c r="V60" i="9"/>
  <c r="K60" i="9"/>
  <c r="E60" i="9"/>
  <c r="CJ59" i="9"/>
  <c r="BY59" i="9"/>
  <c r="BN59" i="9"/>
  <c r="BC59" i="9"/>
  <c r="AR59" i="9"/>
  <c r="AG59" i="9"/>
  <c r="V59" i="9"/>
  <c r="K59" i="9"/>
  <c r="E59" i="9"/>
  <c r="CJ58" i="9"/>
  <c r="BY58" i="9"/>
  <c r="BN58" i="9"/>
  <c r="BC58" i="9"/>
  <c r="AR58" i="9"/>
  <c r="AG58" i="9"/>
  <c r="V58" i="9"/>
  <c r="K58" i="9"/>
  <c r="K4" i="9" s="1"/>
  <c r="E58" i="9"/>
  <c r="CJ57" i="9"/>
  <c r="BY57" i="9"/>
  <c r="BN57" i="9"/>
  <c r="BN4" i="9" s="1"/>
  <c r="BC57" i="9"/>
  <c r="AR57" i="9"/>
  <c r="AG57" i="9"/>
  <c r="V57" i="9"/>
  <c r="K57" i="9"/>
  <c r="E57" i="9"/>
  <c r="CJ56" i="9"/>
  <c r="BY56" i="9"/>
  <c r="BN56" i="9"/>
  <c r="BC56" i="9"/>
  <c r="AR56" i="9"/>
  <c r="AG56" i="9"/>
  <c r="V56" i="9"/>
  <c r="K56" i="9"/>
  <c r="E56" i="9"/>
  <c r="CJ55" i="9"/>
  <c r="BY55" i="9"/>
  <c r="BN55" i="9"/>
  <c r="BC55" i="9"/>
  <c r="AR55" i="9"/>
  <c r="AG55" i="9"/>
  <c r="V55" i="9"/>
  <c r="K55" i="9"/>
  <c r="E55" i="9"/>
  <c r="E4" i="9" s="1"/>
  <c r="CS48" i="9"/>
  <c r="CR48" i="9"/>
  <c r="CQ48" i="9"/>
  <c r="CP48" i="9"/>
  <c r="CN48" i="9"/>
  <c r="CM48" i="9"/>
  <c r="CL48" i="9"/>
  <c r="CK48" i="9"/>
  <c r="CH48" i="9"/>
  <c r="CG48" i="9"/>
  <c r="CF48" i="9"/>
  <c r="CE48" i="9"/>
  <c r="CC48" i="9"/>
  <c r="CB48" i="9"/>
  <c r="CA48" i="9"/>
  <c r="BZ48" i="9"/>
  <c r="BW48" i="9"/>
  <c r="BV48" i="9"/>
  <c r="BU48" i="9"/>
  <c r="BT48" i="9"/>
  <c r="BR48" i="9"/>
  <c r="BQ48" i="9"/>
  <c r="BP48" i="9"/>
  <c r="BO48" i="9"/>
  <c r="BL48" i="9"/>
  <c r="BK48" i="9"/>
  <c r="BJ48" i="9"/>
  <c r="BI48" i="9"/>
  <c r="BG48" i="9"/>
  <c r="BF48" i="9"/>
  <c r="BE48" i="9"/>
  <c r="BD48" i="9"/>
  <c r="BA48" i="9"/>
  <c r="AZ48" i="9"/>
  <c r="AY48" i="9"/>
  <c r="AX48" i="9"/>
  <c r="AV48" i="9"/>
  <c r="AU48" i="9"/>
  <c r="AT48" i="9"/>
  <c r="AS48" i="9"/>
  <c r="AP48" i="9"/>
  <c r="AO48" i="9"/>
  <c r="AN48" i="9"/>
  <c r="AM48" i="9"/>
  <c r="AK48" i="9"/>
  <c r="AJ48" i="9"/>
  <c r="AI48" i="9"/>
  <c r="AH48" i="9"/>
  <c r="AE48" i="9"/>
  <c r="AD48" i="9"/>
  <c r="AC48" i="9"/>
  <c r="AB48" i="9"/>
  <c r="Z48" i="9"/>
  <c r="Y48" i="9"/>
  <c r="X48" i="9"/>
  <c r="W48" i="9"/>
  <c r="T48" i="9"/>
  <c r="S48" i="9"/>
  <c r="R48" i="9"/>
  <c r="Q48" i="9"/>
  <c r="O48" i="9"/>
  <c r="N48" i="9"/>
  <c r="M48" i="9"/>
  <c r="L48" i="9"/>
  <c r="I48" i="9"/>
  <c r="H48" i="9"/>
  <c r="G48" i="9"/>
  <c r="F48" i="9"/>
  <c r="CS47" i="9"/>
  <c r="CR47" i="9"/>
  <c r="CQ47" i="9"/>
  <c r="CP47" i="9"/>
  <c r="CN47" i="9"/>
  <c r="CM47" i="9"/>
  <c r="CO47" i="9" s="1"/>
  <c r="CL47" i="9"/>
  <c r="CK47" i="9"/>
  <c r="CJ47" i="9"/>
  <c r="CH47" i="9"/>
  <c r="CG47" i="9"/>
  <c r="CF47" i="9"/>
  <c r="CE47" i="9"/>
  <c r="CC47" i="9"/>
  <c r="CB47" i="9"/>
  <c r="CA47" i="9"/>
  <c r="BZ47" i="9"/>
  <c r="BW47" i="9"/>
  <c r="BV47" i="9"/>
  <c r="BU47" i="9"/>
  <c r="BT47" i="9"/>
  <c r="BR47" i="9"/>
  <c r="BQ47" i="9"/>
  <c r="BP47" i="9"/>
  <c r="BO47" i="9"/>
  <c r="BL47" i="9"/>
  <c r="BK47" i="9"/>
  <c r="BJ47" i="9"/>
  <c r="BI47" i="9"/>
  <c r="BG47" i="9"/>
  <c r="BF47" i="9"/>
  <c r="BE47" i="9"/>
  <c r="BD47" i="9"/>
  <c r="BA47" i="9"/>
  <c r="AZ47" i="9"/>
  <c r="AY47" i="9"/>
  <c r="AX47" i="9"/>
  <c r="AV47" i="9"/>
  <c r="AU47" i="9"/>
  <c r="AT47" i="9"/>
  <c r="AS47" i="9"/>
  <c r="AP47" i="9"/>
  <c r="AO47" i="9"/>
  <c r="AN47" i="9"/>
  <c r="AM47" i="9"/>
  <c r="AK47" i="9"/>
  <c r="AJ47" i="9"/>
  <c r="AI47" i="9"/>
  <c r="AH47" i="9"/>
  <c r="AE47" i="9"/>
  <c r="AD47" i="9"/>
  <c r="AC47" i="9"/>
  <c r="AB47" i="9"/>
  <c r="Z47" i="9"/>
  <c r="Y47" i="9"/>
  <c r="X47" i="9"/>
  <c r="W47" i="9"/>
  <c r="T47" i="9"/>
  <c r="S47" i="9"/>
  <c r="R47" i="9"/>
  <c r="Q47" i="9"/>
  <c r="O47" i="9"/>
  <c r="N47" i="9"/>
  <c r="P47" i="9" s="1"/>
  <c r="M47" i="9"/>
  <c r="L47" i="9"/>
  <c r="I47" i="9"/>
  <c r="H47" i="9"/>
  <c r="G47" i="9"/>
  <c r="F47" i="9"/>
  <c r="CS46" i="9"/>
  <c r="CR46" i="9"/>
  <c r="CQ46" i="9"/>
  <c r="CP46" i="9"/>
  <c r="CN46" i="9"/>
  <c r="CM46" i="9"/>
  <c r="CL46" i="9"/>
  <c r="CK46" i="9"/>
  <c r="CJ46" i="9"/>
  <c r="CH46" i="9"/>
  <c r="CG46" i="9"/>
  <c r="CF46" i="9"/>
  <c r="CE46" i="9"/>
  <c r="CC46" i="9"/>
  <c r="CB46" i="9"/>
  <c r="CA46" i="9"/>
  <c r="BZ46" i="9"/>
  <c r="BW46" i="9"/>
  <c r="BV46" i="9"/>
  <c r="BU46" i="9"/>
  <c r="BT46" i="9"/>
  <c r="BR46" i="9"/>
  <c r="BQ46" i="9"/>
  <c r="BP46" i="9"/>
  <c r="BO46" i="9"/>
  <c r="BL46" i="9"/>
  <c r="BK46" i="9"/>
  <c r="BJ46" i="9"/>
  <c r="BI46" i="9"/>
  <c r="BG46" i="9"/>
  <c r="BF46" i="9"/>
  <c r="BE46" i="9"/>
  <c r="BD46" i="9"/>
  <c r="BA46" i="9"/>
  <c r="AZ46" i="9"/>
  <c r="AY46" i="9"/>
  <c r="AX46" i="9"/>
  <c r="AV46" i="9"/>
  <c r="AU46" i="9"/>
  <c r="AT46" i="9"/>
  <c r="AS46" i="9"/>
  <c r="AP46" i="9"/>
  <c r="AO46" i="9"/>
  <c r="AN46" i="9"/>
  <c r="AM46" i="9"/>
  <c r="AK46" i="9"/>
  <c r="AJ46" i="9"/>
  <c r="AI46" i="9"/>
  <c r="AH46" i="9"/>
  <c r="AE46" i="9"/>
  <c r="AD46" i="9"/>
  <c r="AC46" i="9"/>
  <c r="AB46" i="9"/>
  <c r="Z46" i="9"/>
  <c r="Y46" i="9"/>
  <c r="AA46" i="9" s="1"/>
  <c r="X46" i="9"/>
  <c r="W46" i="9"/>
  <c r="T46" i="9"/>
  <c r="S46" i="9"/>
  <c r="R46" i="9"/>
  <c r="Q46" i="9"/>
  <c r="O46" i="9"/>
  <c r="N46" i="9"/>
  <c r="P46" i="9" s="1"/>
  <c r="M46" i="9"/>
  <c r="L46" i="9"/>
  <c r="I46" i="9"/>
  <c r="H46" i="9"/>
  <c r="G46" i="9"/>
  <c r="F46" i="9"/>
  <c r="CS45" i="9"/>
  <c r="CR45" i="9"/>
  <c r="CQ45" i="9"/>
  <c r="CP45" i="9"/>
  <c r="CN45" i="9"/>
  <c r="CM45" i="9"/>
  <c r="CL45" i="9"/>
  <c r="CK45" i="9"/>
  <c r="CH45" i="9"/>
  <c r="CG45" i="9"/>
  <c r="CF45" i="9"/>
  <c r="CE45" i="9"/>
  <c r="CC45" i="9"/>
  <c r="CB45" i="9"/>
  <c r="CA45" i="9"/>
  <c r="BZ45" i="9"/>
  <c r="BW45" i="9"/>
  <c r="BV45" i="9"/>
  <c r="BU45" i="9"/>
  <c r="BT45" i="9"/>
  <c r="BR45" i="9"/>
  <c r="BQ45" i="9"/>
  <c r="BP45" i="9"/>
  <c r="BO45" i="9"/>
  <c r="BL45" i="9"/>
  <c r="BK45" i="9"/>
  <c r="BJ45" i="9"/>
  <c r="BI45" i="9"/>
  <c r="BG45" i="9"/>
  <c r="BF45" i="9"/>
  <c r="BE45" i="9"/>
  <c r="BD45" i="9"/>
  <c r="BA45" i="9"/>
  <c r="AZ45" i="9"/>
  <c r="AY45" i="9"/>
  <c r="AX45" i="9"/>
  <c r="AV45" i="9"/>
  <c r="AU45" i="9"/>
  <c r="AT45" i="9"/>
  <c r="AS45" i="9"/>
  <c r="AP45" i="9"/>
  <c r="AO45" i="9"/>
  <c r="AN45" i="9"/>
  <c r="AM45" i="9"/>
  <c r="AK45" i="9"/>
  <c r="AJ45" i="9"/>
  <c r="AI45" i="9"/>
  <c r="AH45" i="9"/>
  <c r="AE45" i="9"/>
  <c r="AD45" i="9"/>
  <c r="AC45" i="9"/>
  <c r="AB45" i="9"/>
  <c r="Z45" i="9"/>
  <c r="Y45" i="9"/>
  <c r="X45" i="9"/>
  <c r="W45" i="9"/>
  <c r="T45" i="9"/>
  <c r="S45" i="9"/>
  <c r="R45" i="9"/>
  <c r="Q45" i="9"/>
  <c r="O45" i="9"/>
  <c r="N45" i="9"/>
  <c r="M45" i="9"/>
  <c r="L45" i="9"/>
  <c r="I45" i="9"/>
  <c r="H45" i="9"/>
  <c r="P45" i="9" s="1"/>
  <c r="G45" i="9"/>
  <c r="F45" i="9"/>
  <c r="CS44" i="9"/>
  <c r="CR44" i="9"/>
  <c r="CQ44" i="9"/>
  <c r="CP44" i="9"/>
  <c r="CN44" i="9"/>
  <c r="CM44" i="9"/>
  <c r="CL44" i="9"/>
  <c r="CK44" i="9"/>
  <c r="CH44" i="9"/>
  <c r="CG44" i="9"/>
  <c r="CF44" i="9"/>
  <c r="CE44" i="9"/>
  <c r="CC44" i="9"/>
  <c r="CB44" i="9"/>
  <c r="CA44" i="9"/>
  <c r="BZ44" i="9"/>
  <c r="BW44" i="9"/>
  <c r="BV44" i="9"/>
  <c r="BU44" i="9"/>
  <c r="BT44" i="9"/>
  <c r="BR44" i="9"/>
  <c r="BQ44" i="9"/>
  <c r="BP44" i="9"/>
  <c r="BO44" i="9"/>
  <c r="BL44" i="9"/>
  <c r="BK44" i="9"/>
  <c r="BJ44" i="9"/>
  <c r="BI44" i="9"/>
  <c r="BG44" i="9"/>
  <c r="BF44" i="9"/>
  <c r="BE44" i="9"/>
  <c r="BD44" i="9"/>
  <c r="BA44" i="9"/>
  <c r="AZ44" i="9"/>
  <c r="AY44" i="9"/>
  <c r="AX44" i="9"/>
  <c r="AV44" i="9"/>
  <c r="AU44" i="9"/>
  <c r="AT44" i="9"/>
  <c r="AS44" i="9"/>
  <c r="AP44" i="9"/>
  <c r="AO44" i="9"/>
  <c r="AN44" i="9"/>
  <c r="AM44" i="9"/>
  <c r="AK44" i="9"/>
  <c r="AJ44" i="9"/>
  <c r="AI44" i="9"/>
  <c r="AH44" i="9"/>
  <c r="AE44" i="9"/>
  <c r="AD44" i="9"/>
  <c r="AC44" i="9"/>
  <c r="AB44" i="9"/>
  <c r="Z44" i="9"/>
  <c r="Y44" i="9"/>
  <c r="X44" i="9"/>
  <c r="W44" i="9"/>
  <c r="T44" i="9"/>
  <c r="S44" i="9"/>
  <c r="R44" i="9"/>
  <c r="Q44" i="9"/>
  <c r="O44" i="9"/>
  <c r="N44" i="9"/>
  <c r="M44" i="9"/>
  <c r="L44" i="9"/>
  <c r="I44" i="9"/>
  <c r="H44" i="9"/>
  <c r="G44" i="9"/>
  <c r="F44" i="9"/>
  <c r="CS43" i="9"/>
  <c r="CR43" i="9"/>
  <c r="CQ43" i="9"/>
  <c r="CP43" i="9"/>
  <c r="CN43" i="9"/>
  <c r="CM43" i="9"/>
  <c r="CL43" i="9"/>
  <c r="CK43" i="9"/>
  <c r="CH43" i="9"/>
  <c r="CG43" i="9"/>
  <c r="CF43" i="9"/>
  <c r="CE43" i="9"/>
  <c r="CC43" i="9"/>
  <c r="CB43" i="9"/>
  <c r="CA43" i="9"/>
  <c r="BZ43" i="9"/>
  <c r="BW43" i="9"/>
  <c r="BV43" i="9"/>
  <c r="BU43" i="9"/>
  <c r="BT43" i="9"/>
  <c r="BR43" i="9"/>
  <c r="BQ43" i="9"/>
  <c r="BP43" i="9"/>
  <c r="BO43" i="9"/>
  <c r="BN43" i="9"/>
  <c r="BL43" i="9"/>
  <c r="BK43" i="9"/>
  <c r="BJ43" i="9"/>
  <c r="BI43" i="9"/>
  <c r="BG43" i="9"/>
  <c r="BF43" i="9"/>
  <c r="BE43" i="9"/>
  <c r="BD43" i="9"/>
  <c r="BA43" i="9"/>
  <c r="AZ43" i="9"/>
  <c r="AY43" i="9"/>
  <c r="AX43" i="9"/>
  <c r="AV43" i="9"/>
  <c r="AU43" i="9"/>
  <c r="AT43" i="9"/>
  <c r="AS43" i="9"/>
  <c r="AP43" i="9"/>
  <c r="AO43" i="9"/>
  <c r="AN43" i="9"/>
  <c r="AM43" i="9"/>
  <c r="AK43" i="9"/>
  <c r="AJ43" i="9"/>
  <c r="AI43" i="9"/>
  <c r="AH43" i="9"/>
  <c r="AE43" i="9"/>
  <c r="AD43" i="9"/>
  <c r="AC43" i="9"/>
  <c r="AB43" i="9"/>
  <c r="Z43" i="9"/>
  <c r="Y43" i="9"/>
  <c r="X43" i="9"/>
  <c r="W43" i="9"/>
  <c r="T43" i="9"/>
  <c r="S43" i="9"/>
  <c r="R43" i="9"/>
  <c r="Q43" i="9"/>
  <c r="O43" i="9"/>
  <c r="N43" i="9"/>
  <c r="M43" i="9"/>
  <c r="L43" i="9"/>
  <c r="I43" i="9"/>
  <c r="H43" i="9"/>
  <c r="BS43" i="9" s="1"/>
  <c r="G43" i="9"/>
  <c r="F43" i="9"/>
  <c r="CS42" i="9"/>
  <c r="CR42" i="9"/>
  <c r="CQ42" i="9"/>
  <c r="CP42" i="9"/>
  <c r="CN42" i="9"/>
  <c r="CM42" i="9"/>
  <c r="CL42" i="9"/>
  <c r="CK42" i="9"/>
  <c r="CH42" i="9"/>
  <c r="CG42" i="9"/>
  <c r="CF42" i="9"/>
  <c r="CE42" i="9"/>
  <c r="CC42" i="9"/>
  <c r="CB42" i="9"/>
  <c r="CA42" i="9"/>
  <c r="BZ42" i="9"/>
  <c r="BW42" i="9"/>
  <c r="BV42" i="9"/>
  <c r="BU42" i="9"/>
  <c r="BT42" i="9"/>
  <c r="BR42" i="9"/>
  <c r="BQ42" i="9"/>
  <c r="BP42" i="9"/>
  <c r="BO42" i="9"/>
  <c r="BL42" i="9"/>
  <c r="BK42" i="9"/>
  <c r="BJ42" i="9"/>
  <c r="BI42" i="9"/>
  <c r="BG42" i="9"/>
  <c r="BF42" i="9"/>
  <c r="BE42" i="9"/>
  <c r="BD42" i="9"/>
  <c r="BA42" i="9"/>
  <c r="AZ42" i="9"/>
  <c r="AY42" i="9"/>
  <c r="AX42" i="9"/>
  <c r="AV42" i="9"/>
  <c r="AU42" i="9"/>
  <c r="AT42" i="9"/>
  <c r="AS42" i="9"/>
  <c r="AP42" i="9"/>
  <c r="AO42" i="9"/>
  <c r="AN42" i="9"/>
  <c r="AM42" i="9"/>
  <c r="AK42" i="9"/>
  <c r="AJ42" i="9"/>
  <c r="AI42" i="9"/>
  <c r="AH42" i="9"/>
  <c r="AE42" i="9"/>
  <c r="AD42" i="9"/>
  <c r="AC42" i="9"/>
  <c r="AB42" i="9"/>
  <c r="Z42" i="9"/>
  <c r="Y42" i="9"/>
  <c r="X42" i="9"/>
  <c r="W42" i="9"/>
  <c r="T42" i="9"/>
  <c r="S42" i="9"/>
  <c r="R42" i="9"/>
  <c r="Q42" i="9"/>
  <c r="O42" i="9"/>
  <c r="N42" i="9"/>
  <c r="M42" i="9"/>
  <c r="L42" i="9"/>
  <c r="I42" i="9"/>
  <c r="H42" i="9"/>
  <c r="G42" i="9"/>
  <c r="F42" i="9"/>
  <c r="CS41" i="9"/>
  <c r="CR41" i="9"/>
  <c r="CQ41" i="9"/>
  <c r="CP41" i="9"/>
  <c r="CN41" i="9"/>
  <c r="CM41" i="9"/>
  <c r="CL41" i="9"/>
  <c r="CK41" i="9"/>
  <c r="CH41" i="9"/>
  <c r="CG41" i="9"/>
  <c r="CF41" i="9"/>
  <c r="CE41" i="9"/>
  <c r="CC41" i="9"/>
  <c r="CB41" i="9"/>
  <c r="CA41" i="9"/>
  <c r="BZ41" i="9"/>
  <c r="BW41" i="9"/>
  <c r="BV41" i="9"/>
  <c r="BU41" i="9"/>
  <c r="BT41" i="9"/>
  <c r="BR41" i="9"/>
  <c r="BQ41" i="9"/>
  <c r="BP41" i="9"/>
  <c r="BO41" i="9"/>
  <c r="BL41" i="9"/>
  <c r="BK41" i="9"/>
  <c r="BJ41" i="9"/>
  <c r="BI41" i="9"/>
  <c r="BG41" i="9"/>
  <c r="BF41" i="9"/>
  <c r="BE41" i="9"/>
  <c r="BD41" i="9"/>
  <c r="BA41" i="9"/>
  <c r="AZ41" i="9"/>
  <c r="AY41" i="9"/>
  <c r="AX41" i="9"/>
  <c r="AV41" i="9"/>
  <c r="AU41" i="9"/>
  <c r="AT41" i="9"/>
  <c r="AS41" i="9"/>
  <c r="AP41" i="9"/>
  <c r="AO41" i="9"/>
  <c r="AN41" i="9"/>
  <c r="AM41" i="9"/>
  <c r="AK41" i="9"/>
  <c r="AJ41" i="9"/>
  <c r="AI41" i="9"/>
  <c r="AH41" i="9"/>
  <c r="AE41" i="9"/>
  <c r="AD41" i="9"/>
  <c r="AC41" i="9"/>
  <c r="AB41" i="9"/>
  <c r="Z41" i="9"/>
  <c r="Y41" i="9"/>
  <c r="X41" i="9"/>
  <c r="W41" i="9"/>
  <c r="T41" i="9"/>
  <c r="S41" i="9"/>
  <c r="R41" i="9"/>
  <c r="Q41" i="9"/>
  <c r="O41" i="9"/>
  <c r="N41" i="9"/>
  <c r="M41" i="9"/>
  <c r="L41" i="9"/>
  <c r="I41" i="9"/>
  <c r="H41" i="9"/>
  <c r="AL41" i="9" s="1"/>
  <c r="G41" i="9"/>
  <c r="F41" i="9"/>
  <c r="CS40" i="9"/>
  <c r="CR40" i="9"/>
  <c r="CQ40" i="9"/>
  <c r="CP40" i="9"/>
  <c r="CN40" i="9"/>
  <c r="CM40" i="9"/>
  <c r="CL40" i="9"/>
  <c r="CK40" i="9"/>
  <c r="CH40" i="9"/>
  <c r="CG40" i="9"/>
  <c r="CF40" i="9"/>
  <c r="CE40" i="9"/>
  <c r="CC40" i="9"/>
  <c r="CB40" i="9"/>
  <c r="CA40" i="9"/>
  <c r="BZ40" i="9"/>
  <c r="BW40" i="9"/>
  <c r="BV40" i="9"/>
  <c r="BU40" i="9"/>
  <c r="BT40" i="9"/>
  <c r="BR40" i="9"/>
  <c r="BQ40" i="9"/>
  <c r="BP40" i="9"/>
  <c r="BO40" i="9"/>
  <c r="BL40" i="9"/>
  <c r="BK40" i="9"/>
  <c r="BJ40" i="9"/>
  <c r="BI40" i="9"/>
  <c r="BG40" i="9"/>
  <c r="BF40" i="9"/>
  <c r="BE40" i="9"/>
  <c r="BD40" i="9"/>
  <c r="BA40" i="9"/>
  <c r="AZ40" i="9"/>
  <c r="AY40" i="9"/>
  <c r="AX40" i="9"/>
  <c r="AV40" i="9"/>
  <c r="AU40" i="9"/>
  <c r="AT40" i="9"/>
  <c r="AS40" i="9"/>
  <c r="AP40" i="9"/>
  <c r="AO40" i="9"/>
  <c r="AN40" i="9"/>
  <c r="AM40" i="9"/>
  <c r="AK40" i="9"/>
  <c r="AJ40" i="9"/>
  <c r="AI40" i="9"/>
  <c r="AH40" i="9"/>
  <c r="AE40" i="9"/>
  <c r="AD40" i="9"/>
  <c r="AC40" i="9"/>
  <c r="AB40" i="9"/>
  <c r="Z40" i="9"/>
  <c r="Y40" i="9"/>
  <c r="X40" i="9"/>
  <c r="W40" i="9"/>
  <c r="T40" i="9"/>
  <c r="S40" i="9"/>
  <c r="R40" i="9"/>
  <c r="Q40" i="9"/>
  <c r="O40" i="9"/>
  <c r="N40" i="9"/>
  <c r="M40" i="9"/>
  <c r="L40" i="9"/>
  <c r="I40" i="9"/>
  <c r="H40" i="9"/>
  <c r="G40" i="9"/>
  <c r="F40" i="9"/>
  <c r="CS39" i="9"/>
  <c r="CR39" i="9"/>
  <c r="CQ39" i="9"/>
  <c r="CP39" i="9"/>
  <c r="CN39" i="9"/>
  <c r="CM39" i="9"/>
  <c r="CL39" i="9"/>
  <c r="CK39" i="9"/>
  <c r="CH39" i="9"/>
  <c r="CG39" i="9"/>
  <c r="CF39" i="9"/>
  <c r="CE39" i="9"/>
  <c r="CC39" i="9"/>
  <c r="CB39" i="9"/>
  <c r="CA39" i="9"/>
  <c r="BZ39" i="9"/>
  <c r="BW39" i="9"/>
  <c r="BV39" i="9"/>
  <c r="BU39" i="9"/>
  <c r="BT39" i="9"/>
  <c r="BR39" i="9"/>
  <c r="BQ39" i="9"/>
  <c r="BP39" i="9"/>
  <c r="BO39" i="9"/>
  <c r="BL39" i="9"/>
  <c r="BK39" i="9"/>
  <c r="BJ39" i="9"/>
  <c r="BI39" i="9"/>
  <c r="BG39" i="9"/>
  <c r="BF39" i="9"/>
  <c r="BE39" i="9"/>
  <c r="BD39" i="9"/>
  <c r="BA39" i="9"/>
  <c r="AZ39" i="9"/>
  <c r="AY39" i="9"/>
  <c r="AX39" i="9"/>
  <c r="AV39" i="9"/>
  <c r="AU39" i="9"/>
  <c r="AT39" i="9"/>
  <c r="AS39" i="9"/>
  <c r="AP39" i="9"/>
  <c r="AO39" i="9"/>
  <c r="AN39" i="9"/>
  <c r="AM39" i="9"/>
  <c r="AK39" i="9"/>
  <c r="AJ39" i="9"/>
  <c r="AI39" i="9"/>
  <c r="AH39" i="9"/>
  <c r="AE39" i="9"/>
  <c r="AD39" i="9"/>
  <c r="AC39" i="9"/>
  <c r="AB39" i="9"/>
  <c r="Z39" i="9"/>
  <c r="Y39" i="9"/>
  <c r="X39" i="9"/>
  <c r="W39" i="9"/>
  <c r="T39" i="9"/>
  <c r="S39" i="9"/>
  <c r="R39" i="9"/>
  <c r="Q39" i="9"/>
  <c r="O39" i="9"/>
  <c r="N39" i="9"/>
  <c r="M39" i="9"/>
  <c r="L39" i="9"/>
  <c r="I39" i="9"/>
  <c r="H39" i="9"/>
  <c r="G39" i="9"/>
  <c r="F39" i="9"/>
  <c r="CS38" i="9"/>
  <c r="CR38" i="9"/>
  <c r="CQ38" i="9"/>
  <c r="CP38" i="9"/>
  <c r="CN38" i="9"/>
  <c r="CM38" i="9"/>
  <c r="CL38" i="9"/>
  <c r="CK38" i="9"/>
  <c r="CH38" i="9"/>
  <c r="CG38" i="9"/>
  <c r="CF38" i="9"/>
  <c r="CE38" i="9"/>
  <c r="CC38" i="9"/>
  <c r="CB38" i="9"/>
  <c r="CA38" i="9"/>
  <c r="BZ38" i="9"/>
  <c r="BW38" i="9"/>
  <c r="BV38" i="9"/>
  <c r="BU38" i="9"/>
  <c r="BT38" i="9"/>
  <c r="BR38" i="9"/>
  <c r="BQ38" i="9"/>
  <c r="BP38" i="9"/>
  <c r="BO38" i="9"/>
  <c r="BL38" i="9"/>
  <c r="BK38" i="9"/>
  <c r="BJ38" i="9"/>
  <c r="BI38" i="9"/>
  <c r="BG38" i="9"/>
  <c r="BF38" i="9"/>
  <c r="BE38" i="9"/>
  <c r="BD38" i="9"/>
  <c r="BA38" i="9"/>
  <c r="AZ38" i="9"/>
  <c r="AY38" i="9"/>
  <c r="AX38" i="9"/>
  <c r="AV38" i="9"/>
  <c r="AU38" i="9"/>
  <c r="AT38" i="9"/>
  <c r="AS38" i="9"/>
  <c r="AR38" i="9"/>
  <c r="AP38" i="9"/>
  <c r="AO38" i="9"/>
  <c r="AN38" i="9"/>
  <c r="AM38" i="9"/>
  <c r="AK38" i="9"/>
  <c r="AJ38" i="9"/>
  <c r="AI38" i="9"/>
  <c r="AH38" i="9"/>
  <c r="AE38" i="9"/>
  <c r="AD38" i="9"/>
  <c r="AC38" i="9"/>
  <c r="AB38" i="9"/>
  <c r="Z38" i="9"/>
  <c r="Y38" i="9"/>
  <c r="X38" i="9"/>
  <c r="W38" i="9"/>
  <c r="T38" i="9"/>
  <c r="S38" i="9"/>
  <c r="R38" i="9"/>
  <c r="Q38" i="9"/>
  <c r="O38" i="9"/>
  <c r="N38" i="9"/>
  <c r="M38" i="9"/>
  <c r="L38" i="9"/>
  <c r="I38" i="9"/>
  <c r="H38" i="9"/>
  <c r="G38" i="9"/>
  <c r="F38" i="9"/>
  <c r="CS37" i="9"/>
  <c r="CR37" i="9"/>
  <c r="CQ37" i="9"/>
  <c r="CP37" i="9"/>
  <c r="CN37" i="9"/>
  <c r="CM37" i="9"/>
  <c r="CL37" i="9"/>
  <c r="CK37" i="9"/>
  <c r="CH37" i="9"/>
  <c r="CG37" i="9"/>
  <c r="CF37" i="9"/>
  <c r="CE37" i="9"/>
  <c r="CC37" i="9"/>
  <c r="CB37" i="9"/>
  <c r="CA37" i="9"/>
  <c r="BZ37" i="9"/>
  <c r="BW37" i="9"/>
  <c r="BV37" i="9"/>
  <c r="BU37" i="9"/>
  <c r="BT37" i="9"/>
  <c r="BR37" i="9"/>
  <c r="BQ37" i="9"/>
  <c r="BP37" i="9"/>
  <c r="BO37" i="9"/>
  <c r="BL37" i="9"/>
  <c r="BK37" i="9"/>
  <c r="BJ37" i="9"/>
  <c r="BI37" i="9"/>
  <c r="BG37" i="9"/>
  <c r="BF37" i="9"/>
  <c r="BE37" i="9"/>
  <c r="BD37" i="9"/>
  <c r="BA37" i="9"/>
  <c r="AZ37" i="9"/>
  <c r="AY37" i="9"/>
  <c r="AX37" i="9"/>
  <c r="AV37" i="9"/>
  <c r="AV50" i="9" s="1"/>
  <c r="AU37" i="9"/>
  <c r="AT37" i="9"/>
  <c r="AS37" i="9"/>
  <c r="AP37" i="9"/>
  <c r="AO37" i="9"/>
  <c r="AN37" i="9"/>
  <c r="AM37" i="9"/>
  <c r="AK37" i="9"/>
  <c r="AJ37" i="9"/>
  <c r="AI37" i="9"/>
  <c r="AH37" i="9"/>
  <c r="AE37" i="9"/>
  <c r="AD37" i="9"/>
  <c r="AC37" i="9"/>
  <c r="AB37" i="9"/>
  <c r="Z37" i="9"/>
  <c r="Y37" i="9"/>
  <c r="X37" i="9"/>
  <c r="W37" i="9"/>
  <c r="T37" i="9"/>
  <c r="S37" i="9"/>
  <c r="R37" i="9"/>
  <c r="Q37" i="9"/>
  <c r="O37" i="9"/>
  <c r="N37" i="9"/>
  <c r="M37" i="9"/>
  <c r="L37" i="9"/>
  <c r="I37" i="9"/>
  <c r="H37" i="9"/>
  <c r="G37" i="9"/>
  <c r="F37" i="9"/>
  <c r="CS32" i="9"/>
  <c r="CR32" i="9"/>
  <c r="CQ32" i="9"/>
  <c r="CP32" i="9"/>
  <c r="CN32" i="9"/>
  <c r="CM32" i="9"/>
  <c r="CL32" i="9"/>
  <c r="CK32" i="9"/>
  <c r="CH32" i="9"/>
  <c r="CG32" i="9"/>
  <c r="CF32" i="9"/>
  <c r="CE32" i="9"/>
  <c r="CC32" i="9"/>
  <c r="CB32" i="9"/>
  <c r="CA32" i="9"/>
  <c r="BZ32" i="9"/>
  <c r="BW32" i="9"/>
  <c r="BV32" i="9"/>
  <c r="BU32" i="9"/>
  <c r="BT32" i="9"/>
  <c r="BR32" i="9"/>
  <c r="BQ32" i="9"/>
  <c r="BP32" i="9"/>
  <c r="BO32" i="9"/>
  <c r="BL32" i="9"/>
  <c r="BK32" i="9"/>
  <c r="BJ32" i="9"/>
  <c r="BI32" i="9"/>
  <c r="BG32" i="9"/>
  <c r="BF32" i="9"/>
  <c r="BE32" i="9"/>
  <c r="BD32" i="9"/>
  <c r="BA32" i="9"/>
  <c r="AZ32" i="9"/>
  <c r="AY32" i="9"/>
  <c r="AX32" i="9"/>
  <c r="AV32" i="9"/>
  <c r="AU32" i="9"/>
  <c r="AT32" i="9"/>
  <c r="AS32" i="9"/>
  <c r="AP32" i="9"/>
  <c r="AO32" i="9"/>
  <c r="AN32" i="9"/>
  <c r="AM32" i="9"/>
  <c r="AK32" i="9"/>
  <c r="AJ32" i="9"/>
  <c r="AI32" i="9"/>
  <c r="AH32" i="9"/>
  <c r="AE32" i="9"/>
  <c r="AD32" i="9"/>
  <c r="AC32" i="9"/>
  <c r="AB32" i="9"/>
  <c r="Z32" i="9"/>
  <c r="Y32" i="9"/>
  <c r="X32" i="9"/>
  <c r="W32" i="9"/>
  <c r="T32" i="9"/>
  <c r="S32" i="9"/>
  <c r="R32" i="9"/>
  <c r="Q32" i="9"/>
  <c r="O32" i="9"/>
  <c r="N32" i="9"/>
  <c r="P32" i="9" s="1"/>
  <c r="M32" i="9"/>
  <c r="L32" i="9"/>
  <c r="I32" i="9"/>
  <c r="H32" i="9"/>
  <c r="BS32" i="9" s="1"/>
  <c r="G32" i="9"/>
  <c r="F32" i="9"/>
  <c r="CS31" i="9"/>
  <c r="CR31" i="9"/>
  <c r="CQ31" i="9"/>
  <c r="CP31" i="9"/>
  <c r="CN31" i="9"/>
  <c r="CM31" i="9"/>
  <c r="CL31" i="9"/>
  <c r="CK31" i="9"/>
  <c r="CH31" i="9"/>
  <c r="CG31" i="9"/>
  <c r="CF31" i="9"/>
  <c r="CE31" i="9"/>
  <c r="CC31" i="9"/>
  <c r="CB31" i="9"/>
  <c r="CA31" i="9"/>
  <c r="BZ31" i="9"/>
  <c r="BW31" i="9"/>
  <c r="BV31" i="9"/>
  <c r="BU31" i="9"/>
  <c r="BT31" i="9"/>
  <c r="BR31" i="9"/>
  <c r="BQ31" i="9"/>
  <c r="BP31" i="9"/>
  <c r="BO31" i="9"/>
  <c r="BL31" i="9"/>
  <c r="BK31" i="9"/>
  <c r="BJ31" i="9"/>
  <c r="BI31" i="9"/>
  <c r="BG31" i="9"/>
  <c r="BF31" i="9"/>
  <c r="BE31" i="9"/>
  <c r="BD31" i="9"/>
  <c r="BA31" i="9"/>
  <c r="AZ31" i="9"/>
  <c r="AY31" i="9"/>
  <c r="AX31" i="9"/>
  <c r="AV31" i="9"/>
  <c r="AU31" i="9"/>
  <c r="AT31" i="9"/>
  <c r="AS31" i="9"/>
  <c r="AP31" i="9"/>
  <c r="AO31" i="9"/>
  <c r="AN31" i="9"/>
  <c r="AM31" i="9"/>
  <c r="AK31" i="9"/>
  <c r="AJ31" i="9"/>
  <c r="AI31" i="9"/>
  <c r="AH31" i="9"/>
  <c r="AE31" i="9"/>
  <c r="AD31" i="9"/>
  <c r="AC31" i="9"/>
  <c r="AB31" i="9"/>
  <c r="Z31" i="9"/>
  <c r="Y31" i="9"/>
  <c r="X31" i="9"/>
  <c r="W31" i="9"/>
  <c r="T31" i="9"/>
  <c r="S31" i="9"/>
  <c r="R31" i="9"/>
  <c r="Q31" i="9"/>
  <c r="O31" i="9"/>
  <c r="N31" i="9"/>
  <c r="M31" i="9"/>
  <c r="L31" i="9"/>
  <c r="I31" i="9"/>
  <c r="H31" i="9"/>
  <c r="CD31" i="9" s="1"/>
  <c r="G31" i="9"/>
  <c r="F31" i="9"/>
  <c r="CS30" i="9"/>
  <c r="CR30" i="9"/>
  <c r="CQ30" i="9"/>
  <c r="CP30" i="9"/>
  <c r="CN30" i="9"/>
  <c r="CM30" i="9"/>
  <c r="CL30" i="9"/>
  <c r="CK30" i="9"/>
  <c r="CH30" i="9"/>
  <c r="CG30" i="9"/>
  <c r="CF30" i="9"/>
  <c r="CE30" i="9"/>
  <c r="CC30" i="9"/>
  <c r="CB30" i="9"/>
  <c r="CA30" i="9"/>
  <c r="BZ30" i="9"/>
  <c r="BW30" i="9"/>
  <c r="BV30" i="9"/>
  <c r="BU30" i="9"/>
  <c r="BT30" i="9"/>
  <c r="BR30" i="9"/>
  <c r="BQ30" i="9"/>
  <c r="BP30" i="9"/>
  <c r="BO30" i="9"/>
  <c r="BL30" i="9"/>
  <c r="BK30" i="9"/>
  <c r="BJ30" i="9"/>
  <c r="BI30" i="9"/>
  <c r="BG30" i="9"/>
  <c r="BF30" i="9"/>
  <c r="BE30" i="9"/>
  <c r="BD30" i="9"/>
  <c r="BA30" i="9"/>
  <c r="AZ30" i="9"/>
  <c r="AY30" i="9"/>
  <c r="AX30" i="9"/>
  <c r="AV30" i="9"/>
  <c r="AU30" i="9"/>
  <c r="AT30" i="9"/>
  <c r="AS30" i="9"/>
  <c r="AP30" i="9"/>
  <c r="AO30" i="9"/>
  <c r="AN30" i="9"/>
  <c r="AM30" i="9"/>
  <c r="AK30" i="9"/>
  <c r="AJ30" i="9"/>
  <c r="AI30" i="9"/>
  <c r="AH30" i="9"/>
  <c r="AE30" i="9"/>
  <c r="AD30" i="9"/>
  <c r="AC30" i="9"/>
  <c r="AB30" i="9"/>
  <c r="Z30" i="9"/>
  <c r="Y30" i="9"/>
  <c r="X30" i="9"/>
  <c r="W30" i="9"/>
  <c r="T30" i="9"/>
  <c r="S30" i="9"/>
  <c r="R30" i="9"/>
  <c r="Q30" i="9"/>
  <c r="O30" i="9"/>
  <c r="N30" i="9"/>
  <c r="M30" i="9"/>
  <c r="L30" i="9"/>
  <c r="I30" i="9"/>
  <c r="H30" i="9"/>
  <c r="G30" i="9"/>
  <c r="F30" i="9"/>
  <c r="CS29" i="9"/>
  <c r="CR29" i="9"/>
  <c r="CQ29" i="9"/>
  <c r="CP29" i="9"/>
  <c r="CN29" i="9"/>
  <c r="CM29" i="9"/>
  <c r="CL29" i="9"/>
  <c r="CK29" i="9"/>
  <c r="CH29" i="9"/>
  <c r="CG29" i="9"/>
  <c r="CF29" i="9"/>
  <c r="CE29" i="9"/>
  <c r="CC29" i="9"/>
  <c r="CB29" i="9"/>
  <c r="CA29" i="9"/>
  <c r="BZ29" i="9"/>
  <c r="BW29" i="9"/>
  <c r="BV29" i="9"/>
  <c r="BU29" i="9"/>
  <c r="BT29" i="9"/>
  <c r="BR29" i="9"/>
  <c r="BQ29" i="9"/>
  <c r="BP29" i="9"/>
  <c r="BO29" i="9"/>
  <c r="BL29" i="9"/>
  <c r="BK29" i="9"/>
  <c r="BJ29" i="9"/>
  <c r="BI29" i="9"/>
  <c r="BG29" i="9"/>
  <c r="BF29" i="9"/>
  <c r="BE29" i="9"/>
  <c r="BD29" i="9"/>
  <c r="BA29" i="9"/>
  <c r="AZ29" i="9"/>
  <c r="AY29" i="9"/>
  <c r="AX29" i="9"/>
  <c r="AV29" i="9"/>
  <c r="AU29" i="9"/>
  <c r="AT29" i="9"/>
  <c r="AS29" i="9"/>
  <c r="AP29" i="9"/>
  <c r="AO29" i="9"/>
  <c r="AN29" i="9"/>
  <c r="AM29" i="9"/>
  <c r="AK29" i="9"/>
  <c r="AJ29" i="9"/>
  <c r="AI29" i="9"/>
  <c r="AH29" i="9"/>
  <c r="AE29" i="9"/>
  <c r="AD29" i="9"/>
  <c r="AC29" i="9"/>
  <c r="AB29" i="9"/>
  <c r="Z29" i="9"/>
  <c r="Y29" i="9"/>
  <c r="X29" i="9"/>
  <c r="W29" i="9"/>
  <c r="T29" i="9"/>
  <c r="S29" i="9"/>
  <c r="R29" i="9"/>
  <c r="Q29" i="9"/>
  <c r="O29" i="9"/>
  <c r="N29" i="9"/>
  <c r="M29" i="9"/>
  <c r="L29" i="9"/>
  <c r="I29" i="9"/>
  <c r="H29" i="9"/>
  <c r="G29" i="9"/>
  <c r="F29" i="9"/>
  <c r="CS28" i="9"/>
  <c r="CR28" i="9"/>
  <c r="CQ28" i="9"/>
  <c r="CP28" i="9"/>
  <c r="CN28" i="9"/>
  <c r="CM28" i="9"/>
  <c r="CL28" i="9"/>
  <c r="CK28" i="9"/>
  <c r="CH28" i="9"/>
  <c r="CG28" i="9"/>
  <c r="CF28" i="9"/>
  <c r="CE28" i="9"/>
  <c r="CC28" i="9"/>
  <c r="CB28" i="9"/>
  <c r="CA28" i="9"/>
  <c r="BZ28" i="9"/>
  <c r="BW28" i="9"/>
  <c r="BV28" i="9"/>
  <c r="BU28" i="9"/>
  <c r="BT28" i="9"/>
  <c r="BR28" i="9"/>
  <c r="BQ28" i="9"/>
  <c r="BP28" i="9"/>
  <c r="BO28" i="9"/>
  <c r="BL28" i="9"/>
  <c r="BK28" i="9"/>
  <c r="BJ28" i="9"/>
  <c r="BI28" i="9"/>
  <c r="BG28" i="9"/>
  <c r="BF28" i="9"/>
  <c r="BE28" i="9"/>
  <c r="BD28" i="9"/>
  <c r="BA28" i="9"/>
  <c r="AZ28" i="9"/>
  <c r="AY28" i="9"/>
  <c r="AX28" i="9"/>
  <c r="AV28" i="9"/>
  <c r="AU28" i="9"/>
  <c r="AT28" i="9"/>
  <c r="AS28" i="9"/>
  <c r="AP28" i="9"/>
  <c r="AO28" i="9"/>
  <c r="AN28" i="9"/>
  <c r="AM28" i="9"/>
  <c r="AK28" i="9"/>
  <c r="AJ28" i="9"/>
  <c r="AI28" i="9"/>
  <c r="AH28" i="9"/>
  <c r="AE28" i="9"/>
  <c r="AD28" i="9"/>
  <c r="AC28" i="9"/>
  <c r="AB28" i="9"/>
  <c r="Z28" i="9"/>
  <c r="Y28" i="9"/>
  <c r="X28" i="9"/>
  <c r="W28" i="9"/>
  <c r="T28" i="9"/>
  <c r="S28" i="9"/>
  <c r="R28" i="9"/>
  <c r="Q28" i="9"/>
  <c r="O28" i="9"/>
  <c r="N28" i="9"/>
  <c r="M28" i="9"/>
  <c r="L28" i="9"/>
  <c r="I28" i="9"/>
  <c r="H28" i="9"/>
  <c r="AA28" i="9" s="1"/>
  <c r="G28" i="9"/>
  <c r="F28" i="9"/>
  <c r="CS27" i="9"/>
  <c r="CR27" i="9"/>
  <c r="CQ27" i="9"/>
  <c r="CP27" i="9"/>
  <c r="CN27" i="9"/>
  <c r="CM27" i="9"/>
  <c r="CL27" i="9"/>
  <c r="CK27" i="9"/>
  <c r="CH27" i="9"/>
  <c r="CG27" i="9"/>
  <c r="CF27" i="9"/>
  <c r="CE27" i="9"/>
  <c r="CC27" i="9"/>
  <c r="CB27" i="9"/>
  <c r="CA27" i="9"/>
  <c r="BZ27" i="9"/>
  <c r="BW27" i="9"/>
  <c r="BV27" i="9"/>
  <c r="BU27" i="9"/>
  <c r="BT27" i="9"/>
  <c r="BR27" i="9"/>
  <c r="BQ27" i="9"/>
  <c r="BP27" i="9"/>
  <c r="BO27" i="9"/>
  <c r="BL27" i="9"/>
  <c r="BK27" i="9"/>
  <c r="BJ27" i="9"/>
  <c r="BI27" i="9"/>
  <c r="BG27" i="9"/>
  <c r="BF27" i="9"/>
  <c r="BE27" i="9"/>
  <c r="BD27" i="9"/>
  <c r="BA27" i="9"/>
  <c r="AZ27" i="9"/>
  <c r="AY27" i="9"/>
  <c r="AX27" i="9"/>
  <c r="AV27" i="9"/>
  <c r="AU27" i="9"/>
  <c r="AT27" i="9"/>
  <c r="AS27" i="9"/>
  <c r="AP27" i="9"/>
  <c r="AO27" i="9"/>
  <c r="AN27" i="9"/>
  <c r="AM27" i="9"/>
  <c r="AK27" i="9"/>
  <c r="AJ27" i="9"/>
  <c r="AI27" i="9"/>
  <c r="AH27" i="9"/>
  <c r="AE27" i="9"/>
  <c r="AD27" i="9"/>
  <c r="AC27" i="9"/>
  <c r="AB27" i="9"/>
  <c r="Z27" i="9"/>
  <c r="Y27" i="9"/>
  <c r="X27" i="9"/>
  <c r="W27" i="9"/>
  <c r="T27" i="9"/>
  <c r="S27" i="9"/>
  <c r="R27" i="9"/>
  <c r="Q27" i="9"/>
  <c r="O27" i="9"/>
  <c r="N27" i="9"/>
  <c r="M27" i="9"/>
  <c r="L27" i="9"/>
  <c r="I27" i="9"/>
  <c r="H27" i="9"/>
  <c r="G27" i="9"/>
  <c r="F27" i="9"/>
  <c r="CS26" i="9"/>
  <c r="CR26" i="9"/>
  <c r="CQ26" i="9"/>
  <c r="CP26" i="9"/>
  <c r="CN26" i="9"/>
  <c r="CM26" i="9"/>
  <c r="CL26" i="9"/>
  <c r="CK26" i="9"/>
  <c r="CH26" i="9"/>
  <c r="CG26" i="9"/>
  <c r="CF26" i="9"/>
  <c r="CE26" i="9"/>
  <c r="CC26" i="9"/>
  <c r="CB26" i="9"/>
  <c r="CA26" i="9"/>
  <c r="BZ26" i="9"/>
  <c r="BW26" i="9"/>
  <c r="BV26" i="9"/>
  <c r="BU26" i="9"/>
  <c r="BT26" i="9"/>
  <c r="BR26" i="9"/>
  <c r="BQ26" i="9"/>
  <c r="BP26" i="9"/>
  <c r="BO26" i="9"/>
  <c r="BL26" i="9"/>
  <c r="BK26" i="9"/>
  <c r="BJ26" i="9"/>
  <c r="BI26" i="9"/>
  <c r="BG26" i="9"/>
  <c r="BF26" i="9"/>
  <c r="BE26" i="9"/>
  <c r="BD26" i="9"/>
  <c r="BA26" i="9"/>
  <c r="AZ26" i="9"/>
  <c r="AY26" i="9"/>
  <c r="AX26" i="9"/>
  <c r="AV26" i="9"/>
  <c r="AU26" i="9"/>
  <c r="AT26" i="9"/>
  <c r="AS26" i="9"/>
  <c r="AR26" i="9"/>
  <c r="AP26" i="9"/>
  <c r="AO26" i="9"/>
  <c r="AN26" i="9"/>
  <c r="AM26" i="9"/>
  <c r="AK26" i="9"/>
  <c r="AJ26" i="9"/>
  <c r="AI26" i="9"/>
  <c r="AH26" i="9"/>
  <c r="AE26" i="9"/>
  <c r="AD26" i="9"/>
  <c r="AC26" i="9"/>
  <c r="AB26" i="9"/>
  <c r="Z26" i="9"/>
  <c r="Y26" i="9"/>
  <c r="X26" i="9"/>
  <c r="W26" i="9"/>
  <c r="T26" i="9"/>
  <c r="S26" i="9"/>
  <c r="R26" i="9"/>
  <c r="Q26" i="9"/>
  <c r="O26" i="9"/>
  <c r="N26" i="9"/>
  <c r="M26" i="9"/>
  <c r="L26" i="9"/>
  <c r="I26" i="9"/>
  <c r="H26" i="9"/>
  <c r="G26" i="9"/>
  <c r="F26" i="9"/>
  <c r="CS25" i="9"/>
  <c r="CR25" i="9"/>
  <c r="CQ25" i="9"/>
  <c r="CP25" i="9"/>
  <c r="CN25" i="9"/>
  <c r="CM25" i="9"/>
  <c r="CL25" i="9"/>
  <c r="CK25" i="9"/>
  <c r="CH25" i="9"/>
  <c r="CG25" i="9"/>
  <c r="CF25" i="9"/>
  <c r="CE25" i="9"/>
  <c r="CC25" i="9"/>
  <c r="CB25" i="9"/>
  <c r="CA25" i="9"/>
  <c r="BZ25" i="9"/>
  <c r="BW25" i="9"/>
  <c r="BV25" i="9"/>
  <c r="BU25" i="9"/>
  <c r="BT25" i="9"/>
  <c r="BR25" i="9"/>
  <c r="BQ25" i="9"/>
  <c r="BP25" i="9"/>
  <c r="BO25" i="9"/>
  <c r="BL25" i="9"/>
  <c r="BK25" i="9"/>
  <c r="BJ25" i="9"/>
  <c r="BI25" i="9"/>
  <c r="BG25" i="9"/>
  <c r="BF25" i="9"/>
  <c r="BE25" i="9"/>
  <c r="BD25" i="9"/>
  <c r="BA25" i="9"/>
  <c r="AZ25" i="9"/>
  <c r="AY25" i="9"/>
  <c r="AX25" i="9"/>
  <c r="AV25" i="9"/>
  <c r="AU25" i="9"/>
  <c r="AT25" i="9"/>
  <c r="AS25" i="9"/>
  <c r="AP25" i="9"/>
  <c r="AO25" i="9"/>
  <c r="AN25" i="9"/>
  <c r="AM25" i="9"/>
  <c r="AK25" i="9"/>
  <c r="AJ25" i="9"/>
  <c r="AI25" i="9"/>
  <c r="AH25" i="9"/>
  <c r="AE25" i="9"/>
  <c r="AD25" i="9"/>
  <c r="AC25" i="9"/>
  <c r="AB25" i="9"/>
  <c r="Z25" i="9"/>
  <c r="Y25" i="9"/>
  <c r="X25" i="9"/>
  <c r="W25" i="9"/>
  <c r="T25" i="9"/>
  <c r="S25" i="9"/>
  <c r="R25" i="9"/>
  <c r="Q25" i="9"/>
  <c r="O25" i="9"/>
  <c r="N25" i="9"/>
  <c r="M25" i="9"/>
  <c r="L25" i="9"/>
  <c r="I25" i="9"/>
  <c r="H25" i="9"/>
  <c r="G25" i="9"/>
  <c r="F25" i="9"/>
  <c r="CS24" i="9"/>
  <c r="CR24" i="9"/>
  <c r="CQ24" i="9"/>
  <c r="CP24" i="9"/>
  <c r="CN24" i="9"/>
  <c r="CM24" i="9"/>
  <c r="CL24" i="9"/>
  <c r="CK24" i="9"/>
  <c r="CH24" i="9"/>
  <c r="CG24" i="9"/>
  <c r="CF24" i="9"/>
  <c r="CE24" i="9"/>
  <c r="CC24" i="9"/>
  <c r="CB24" i="9"/>
  <c r="CA24" i="9"/>
  <c r="BZ24" i="9"/>
  <c r="BW24" i="9"/>
  <c r="BV24" i="9"/>
  <c r="BU24" i="9"/>
  <c r="BT24" i="9"/>
  <c r="BR24" i="9"/>
  <c r="BQ24" i="9"/>
  <c r="BP24" i="9"/>
  <c r="BO24" i="9"/>
  <c r="BN24" i="9"/>
  <c r="BL24" i="9"/>
  <c r="BK24" i="9"/>
  <c r="BJ24" i="9"/>
  <c r="BI24" i="9"/>
  <c r="BG24" i="9"/>
  <c r="BF24" i="9"/>
  <c r="BE24" i="9"/>
  <c r="BD24" i="9"/>
  <c r="BA24" i="9"/>
  <c r="AZ24" i="9"/>
  <c r="AY24" i="9"/>
  <c r="AX24" i="9"/>
  <c r="AV24" i="9"/>
  <c r="AU24" i="9"/>
  <c r="AT24" i="9"/>
  <c r="AS24" i="9"/>
  <c r="AP24" i="9"/>
  <c r="AO24" i="9"/>
  <c r="AN24" i="9"/>
  <c r="AM24" i="9"/>
  <c r="AK24" i="9"/>
  <c r="AJ24" i="9"/>
  <c r="AI24" i="9"/>
  <c r="AH24" i="9"/>
  <c r="AE24" i="9"/>
  <c r="AD24" i="9"/>
  <c r="AC24" i="9"/>
  <c r="AB24" i="9"/>
  <c r="Z24" i="9"/>
  <c r="Y24" i="9"/>
  <c r="X24" i="9"/>
  <c r="W24" i="9"/>
  <c r="T24" i="9"/>
  <c r="S24" i="9"/>
  <c r="R24" i="9"/>
  <c r="Q24" i="9"/>
  <c r="O24" i="9"/>
  <c r="N24" i="9"/>
  <c r="M24" i="9"/>
  <c r="L24" i="9"/>
  <c r="I24" i="9"/>
  <c r="H24" i="9"/>
  <c r="BS24" i="9" s="1"/>
  <c r="G24" i="9"/>
  <c r="F24" i="9"/>
  <c r="CS23" i="9"/>
  <c r="CR23" i="9"/>
  <c r="CQ23" i="9"/>
  <c r="CP23" i="9"/>
  <c r="CN23" i="9"/>
  <c r="CM23" i="9"/>
  <c r="CL23" i="9"/>
  <c r="CK23" i="9"/>
  <c r="CH23" i="9"/>
  <c r="CG23" i="9"/>
  <c r="CF23" i="9"/>
  <c r="CE23" i="9"/>
  <c r="CC23" i="9"/>
  <c r="CB23" i="9"/>
  <c r="CA23" i="9"/>
  <c r="BZ23" i="9"/>
  <c r="BW23" i="9"/>
  <c r="BV23" i="9"/>
  <c r="BU23" i="9"/>
  <c r="BT23" i="9"/>
  <c r="BR23" i="9"/>
  <c r="BQ23" i="9"/>
  <c r="BP23" i="9"/>
  <c r="BO23" i="9"/>
  <c r="BL23" i="9"/>
  <c r="BK23" i="9"/>
  <c r="BJ23" i="9"/>
  <c r="BI23" i="9"/>
  <c r="BG23" i="9"/>
  <c r="BF23" i="9"/>
  <c r="BE23" i="9"/>
  <c r="BD23" i="9"/>
  <c r="BA23" i="9"/>
  <c r="AZ23" i="9"/>
  <c r="AY23" i="9"/>
  <c r="AX23" i="9"/>
  <c r="AV23" i="9"/>
  <c r="AU23" i="9"/>
  <c r="AT23" i="9"/>
  <c r="AS23" i="9"/>
  <c r="AP23" i="9"/>
  <c r="AO23" i="9"/>
  <c r="AN23" i="9"/>
  <c r="AM23" i="9"/>
  <c r="AK23" i="9"/>
  <c r="AJ23" i="9"/>
  <c r="AI23" i="9"/>
  <c r="AH23" i="9"/>
  <c r="AE23" i="9"/>
  <c r="AD23" i="9"/>
  <c r="AC23" i="9"/>
  <c r="AB23" i="9"/>
  <c r="Z23" i="9"/>
  <c r="Y23" i="9"/>
  <c r="X23" i="9"/>
  <c r="W23" i="9"/>
  <c r="T23" i="9"/>
  <c r="S23" i="9"/>
  <c r="R23" i="9"/>
  <c r="Q23" i="9"/>
  <c r="O23" i="9"/>
  <c r="N23" i="9"/>
  <c r="M23" i="9"/>
  <c r="L23" i="9"/>
  <c r="I23" i="9"/>
  <c r="H23" i="9"/>
  <c r="G23" i="9"/>
  <c r="F23" i="9"/>
  <c r="CS22" i="9"/>
  <c r="CR22" i="9"/>
  <c r="CQ22" i="9"/>
  <c r="CP22" i="9"/>
  <c r="CN22" i="9"/>
  <c r="CM22" i="9"/>
  <c r="CL22" i="9"/>
  <c r="CK22" i="9"/>
  <c r="CH22" i="9"/>
  <c r="CG22" i="9"/>
  <c r="CF22" i="9"/>
  <c r="CE22" i="9"/>
  <c r="CC22" i="9"/>
  <c r="CB22" i="9"/>
  <c r="CA22" i="9"/>
  <c r="BZ22" i="9"/>
  <c r="BW22" i="9"/>
  <c r="BV22" i="9"/>
  <c r="BU22" i="9"/>
  <c r="BT22" i="9"/>
  <c r="BR22" i="9"/>
  <c r="BQ22" i="9"/>
  <c r="BP22" i="9"/>
  <c r="BO22" i="9"/>
  <c r="BL22" i="9"/>
  <c r="BK22" i="9"/>
  <c r="BJ22" i="9"/>
  <c r="BI22" i="9"/>
  <c r="BG22" i="9"/>
  <c r="BF22" i="9"/>
  <c r="BE22" i="9"/>
  <c r="BD22" i="9"/>
  <c r="BA22" i="9"/>
  <c r="AZ22" i="9"/>
  <c r="AY22" i="9"/>
  <c r="AX22" i="9"/>
  <c r="AV22" i="9"/>
  <c r="AU22" i="9"/>
  <c r="AT22" i="9"/>
  <c r="AS22" i="9"/>
  <c r="AP22" i="9"/>
  <c r="AO22" i="9"/>
  <c r="AN22" i="9"/>
  <c r="AM22" i="9"/>
  <c r="AK22" i="9"/>
  <c r="AJ22" i="9"/>
  <c r="AI22" i="9"/>
  <c r="AH22" i="9"/>
  <c r="AE22" i="9"/>
  <c r="AD22" i="9"/>
  <c r="AC22" i="9"/>
  <c r="AB22" i="9"/>
  <c r="Z22" i="9"/>
  <c r="Y22" i="9"/>
  <c r="X22" i="9"/>
  <c r="W22" i="9"/>
  <c r="T22" i="9"/>
  <c r="S22" i="9"/>
  <c r="R22" i="9"/>
  <c r="Q22" i="9"/>
  <c r="O22" i="9"/>
  <c r="N22" i="9"/>
  <c r="P22" i="9" s="1"/>
  <c r="M22" i="9"/>
  <c r="L22" i="9"/>
  <c r="I22" i="9"/>
  <c r="H22" i="9"/>
  <c r="G22" i="9"/>
  <c r="F22" i="9"/>
  <c r="CS21" i="9"/>
  <c r="CR21" i="9"/>
  <c r="CQ21" i="9"/>
  <c r="CP21" i="9"/>
  <c r="CN21" i="9"/>
  <c r="CM21" i="9"/>
  <c r="CL21" i="9"/>
  <c r="CK21" i="9"/>
  <c r="CH21" i="9"/>
  <c r="CG21" i="9"/>
  <c r="CF21" i="9"/>
  <c r="CE21" i="9"/>
  <c r="CC21" i="9"/>
  <c r="CB21" i="9"/>
  <c r="CA21" i="9"/>
  <c r="BZ21" i="9"/>
  <c r="BW21" i="9"/>
  <c r="BV21" i="9"/>
  <c r="BU21" i="9"/>
  <c r="BT21" i="9"/>
  <c r="BR21" i="9"/>
  <c r="BQ21" i="9"/>
  <c r="BP21" i="9"/>
  <c r="BO21" i="9"/>
  <c r="BL21" i="9"/>
  <c r="BK21" i="9"/>
  <c r="BJ21" i="9"/>
  <c r="BI21" i="9"/>
  <c r="BG21" i="9"/>
  <c r="BF21" i="9"/>
  <c r="BE21" i="9"/>
  <c r="BD21" i="9"/>
  <c r="BA21" i="9"/>
  <c r="AZ21" i="9"/>
  <c r="AY21" i="9"/>
  <c r="AX21" i="9"/>
  <c r="AV21" i="9"/>
  <c r="AU21" i="9"/>
  <c r="AT21" i="9"/>
  <c r="AS21" i="9"/>
  <c r="AP21" i="9"/>
  <c r="AO21" i="9"/>
  <c r="AN21" i="9"/>
  <c r="AM21" i="9"/>
  <c r="AK21" i="9"/>
  <c r="AJ21" i="9"/>
  <c r="AI21" i="9"/>
  <c r="AH21" i="9"/>
  <c r="AE21" i="9"/>
  <c r="AD21" i="9"/>
  <c r="AC21" i="9"/>
  <c r="AB21" i="9"/>
  <c r="Z21" i="9"/>
  <c r="Y21" i="9"/>
  <c r="X21" i="9"/>
  <c r="W21" i="9"/>
  <c r="T21" i="9"/>
  <c r="S21" i="9"/>
  <c r="R21" i="9"/>
  <c r="Q21" i="9"/>
  <c r="O21" i="9"/>
  <c r="N21" i="9"/>
  <c r="M21" i="9"/>
  <c r="L21" i="9"/>
  <c r="I21" i="9"/>
  <c r="H21" i="9"/>
  <c r="G21" i="9"/>
  <c r="F21" i="9"/>
  <c r="CS14" i="9"/>
  <c r="CR14" i="9"/>
  <c r="CQ14" i="9"/>
  <c r="CP14" i="9"/>
  <c r="CN14" i="9"/>
  <c r="CM14" i="9"/>
  <c r="CL14" i="9"/>
  <c r="CK14" i="9"/>
  <c r="CH14" i="9"/>
  <c r="CG14" i="9"/>
  <c r="CF14" i="9"/>
  <c r="CE14" i="9"/>
  <c r="CC14" i="9"/>
  <c r="CB14" i="9"/>
  <c r="CA14" i="9"/>
  <c r="BZ14" i="9"/>
  <c r="BW14" i="9"/>
  <c r="BV14" i="9"/>
  <c r="BU14" i="9"/>
  <c r="BT14" i="9"/>
  <c r="BR14" i="9"/>
  <c r="BQ14" i="9"/>
  <c r="BP14" i="9"/>
  <c r="BO14" i="9"/>
  <c r="BL14" i="9"/>
  <c r="BK14" i="9"/>
  <c r="BJ14" i="9"/>
  <c r="BI14" i="9"/>
  <c r="BG14" i="9"/>
  <c r="BF14" i="9"/>
  <c r="BE14" i="9"/>
  <c r="BD14" i="9"/>
  <c r="BA14" i="9"/>
  <c r="AZ14" i="9"/>
  <c r="AY14" i="9"/>
  <c r="AX14" i="9"/>
  <c r="AV14" i="9"/>
  <c r="AU14" i="9"/>
  <c r="AT14" i="9"/>
  <c r="AS14" i="9"/>
  <c r="AP14" i="9"/>
  <c r="AO14" i="9"/>
  <c r="AN14" i="9"/>
  <c r="AM14" i="9"/>
  <c r="AK14" i="9"/>
  <c r="AJ14" i="9"/>
  <c r="AI14" i="9"/>
  <c r="AH14" i="9"/>
  <c r="AE14" i="9"/>
  <c r="AD14" i="9"/>
  <c r="AC14" i="9"/>
  <c r="AB14" i="9"/>
  <c r="Z14" i="9"/>
  <c r="Y14" i="9"/>
  <c r="X14" i="9"/>
  <c r="W14" i="9"/>
  <c r="T14" i="9"/>
  <c r="S14" i="9"/>
  <c r="R14" i="9"/>
  <c r="Q14" i="9"/>
  <c r="O14" i="9"/>
  <c r="N14" i="9"/>
  <c r="P14" i="9" s="1"/>
  <c r="M14" i="9"/>
  <c r="L14" i="9"/>
  <c r="I14" i="9"/>
  <c r="H14" i="9"/>
  <c r="G14" i="9"/>
  <c r="F14" i="9"/>
  <c r="CS13" i="9"/>
  <c r="CR13" i="9"/>
  <c r="CQ13" i="9"/>
  <c r="CP13" i="9"/>
  <c r="CN13" i="9"/>
  <c r="CM13" i="9"/>
  <c r="CL13" i="9"/>
  <c r="CK13" i="9"/>
  <c r="CH13" i="9"/>
  <c r="CG13" i="9"/>
  <c r="CF13" i="9"/>
  <c r="CE13" i="9"/>
  <c r="CC13" i="9"/>
  <c r="CB13" i="9"/>
  <c r="CA13" i="9"/>
  <c r="BZ13" i="9"/>
  <c r="BW13" i="9"/>
  <c r="BV13" i="9"/>
  <c r="BU13" i="9"/>
  <c r="BT13" i="9"/>
  <c r="BR13" i="9"/>
  <c r="BQ13" i="9"/>
  <c r="BP13" i="9"/>
  <c r="BO13" i="9"/>
  <c r="BL13" i="9"/>
  <c r="BK13" i="9"/>
  <c r="BJ13" i="9"/>
  <c r="BI13" i="9"/>
  <c r="BG13" i="9"/>
  <c r="BF13" i="9"/>
  <c r="BE13" i="9"/>
  <c r="BD13" i="9"/>
  <c r="BA13" i="9"/>
  <c r="AZ13" i="9"/>
  <c r="AY13" i="9"/>
  <c r="AX13" i="9"/>
  <c r="AV13" i="9"/>
  <c r="AU13" i="9"/>
  <c r="AT13" i="9"/>
  <c r="AS13" i="9"/>
  <c r="AP13" i="9"/>
  <c r="AO13" i="9"/>
  <c r="AN13" i="9"/>
  <c r="AM13" i="9"/>
  <c r="AK13" i="9"/>
  <c r="AJ13" i="9"/>
  <c r="AI13" i="9"/>
  <c r="AH13" i="9"/>
  <c r="AE13" i="9"/>
  <c r="AD13" i="9"/>
  <c r="AC13" i="9"/>
  <c r="AB13" i="9"/>
  <c r="Z13" i="9"/>
  <c r="Y13" i="9"/>
  <c r="X13" i="9"/>
  <c r="W13" i="9"/>
  <c r="T13" i="9"/>
  <c r="S13" i="9"/>
  <c r="R13" i="9"/>
  <c r="Q13" i="9"/>
  <c r="O13" i="9"/>
  <c r="N13" i="9"/>
  <c r="M13" i="9"/>
  <c r="L13" i="9"/>
  <c r="I13" i="9"/>
  <c r="H13" i="9"/>
  <c r="G13" i="9"/>
  <c r="F13" i="9"/>
  <c r="CS12" i="9"/>
  <c r="CR12" i="9"/>
  <c r="CQ12" i="9"/>
  <c r="CP12" i="9"/>
  <c r="CN12" i="9"/>
  <c r="CM12" i="9"/>
  <c r="CO12" i="9" s="1"/>
  <c r="CL12" i="9"/>
  <c r="CK12" i="9"/>
  <c r="CH12" i="9"/>
  <c r="CG12" i="9"/>
  <c r="CF12" i="9"/>
  <c r="CE12" i="9"/>
  <c r="CC12" i="9"/>
  <c r="CB12" i="9"/>
  <c r="CA12" i="9"/>
  <c r="BZ12" i="9"/>
  <c r="BW12" i="9"/>
  <c r="BV12" i="9"/>
  <c r="BU12" i="9"/>
  <c r="BT12" i="9"/>
  <c r="BR12" i="9"/>
  <c r="BQ12" i="9"/>
  <c r="BP12" i="9"/>
  <c r="BO12" i="9"/>
  <c r="BL12" i="9"/>
  <c r="BK12" i="9"/>
  <c r="BJ12" i="9"/>
  <c r="BI12" i="9"/>
  <c r="BG12" i="9"/>
  <c r="BF12" i="9"/>
  <c r="BE12" i="9"/>
  <c r="BD12" i="9"/>
  <c r="BA12" i="9"/>
  <c r="AZ12" i="9"/>
  <c r="AY12" i="9"/>
  <c r="AX12" i="9"/>
  <c r="AV12" i="9"/>
  <c r="AU12" i="9"/>
  <c r="AT12" i="9"/>
  <c r="AS12" i="9"/>
  <c r="AP12" i="9"/>
  <c r="AO12" i="9"/>
  <c r="AN12" i="9"/>
  <c r="AM12" i="9"/>
  <c r="AK12" i="9"/>
  <c r="AJ12" i="9"/>
  <c r="AI12" i="9"/>
  <c r="AH12" i="9"/>
  <c r="AE12" i="9"/>
  <c r="AD12" i="9"/>
  <c r="AC12" i="9"/>
  <c r="AB12" i="9"/>
  <c r="Z12" i="9"/>
  <c r="Y12" i="9"/>
  <c r="X12" i="9"/>
  <c r="W12" i="9"/>
  <c r="T12" i="9"/>
  <c r="S12" i="9"/>
  <c r="R12" i="9"/>
  <c r="Q12" i="9"/>
  <c r="O12" i="9"/>
  <c r="N12" i="9"/>
  <c r="M12" i="9"/>
  <c r="L12" i="9"/>
  <c r="I12" i="9"/>
  <c r="H12" i="9"/>
  <c r="G12" i="9"/>
  <c r="F12" i="9"/>
  <c r="CS11" i="9"/>
  <c r="CR11" i="9"/>
  <c r="CQ11" i="9"/>
  <c r="CP11" i="9"/>
  <c r="CN11" i="9"/>
  <c r="CM11" i="9"/>
  <c r="CL11" i="9"/>
  <c r="CK11" i="9"/>
  <c r="CH11" i="9"/>
  <c r="CG11" i="9"/>
  <c r="CF11" i="9"/>
  <c r="CE11" i="9"/>
  <c r="CC11" i="9"/>
  <c r="CB11" i="9"/>
  <c r="CA11" i="9"/>
  <c r="BZ11" i="9"/>
  <c r="BY11" i="9"/>
  <c r="BW11" i="9"/>
  <c r="BV11" i="9"/>
  <c r="BU11" i="9"/>
  <c r="BT11" i="9"/>
  <c r="BR11" i="9"/>
  <c r="BQ11" i="9"/>
  <c r="BP11" i="9"/>
  <c r="BO11" i="9"/>
  <c r="BL11" i="9"/>
  <c r="BK11" i="9"/>
  <c r="BJ11" i="9"/>
  <c r="BI11" i="9"/>
  <c r="BG11" i="9"/>
  <c r="BF11" i="9"/>
  <c r="BE11" i="9"/>
  <c r="BD11" i="9"/>
  <c r="BA11" i="9"/>
  <c r="AZ11" i="9"/>
  <c r="AY11" i="9"/>
  <c r="AX11" i="9"/>
  <c r="AV11" i="9"/>
  <c r="AU11" i="9"/>
  <c r="AT11" i="9"/>
  <c r="AS11" i="9"/>
  <c r="AP11" i="9"/>
  <c r="AO11" i="9"/>
  <c r="AN11" i="9"/>
  <c r="AM11" i="9"/>
  <c r="AK11" i="9"/>
  <c r="AJ11" i="9"/>
  <c r="AI11" i="9"/>
  <c r="AH11" i="9"/>
  <c r="AE11" i="9"/>
  <c r="AD11" i="9"/>
  <c r="AC11" i="9"/>
  <c r="AB11" i="9"/>
  <c r="Z11" i="9"/>
  <c r="Y11" i="9"/>
  <c r="X11" i="9"/>
  <c r="W11" i="9"/>
  <c r="T11" i="9"/>
  <c r="S11" i="9"/>
  <c r="R11" i="9"/>
  <c r="Q11" i="9"/>
  <c r="O11" i="9"/>
  <c r="N11" i="9"/>
  <c r="M11" i="9"/>
  <c r="L11" i="9"/>
  <c r="I11" i="9"/>
  <c r="H11" i="9"/>
  <c r="G11" i="9"/>
  <c r="F11" i="9"/>
  <c r="CS10" i="9"/>
  <c r="CR10" i="9"/>
  <c r="CQ10" i="9"/>
  <c r="CP10" i="9"/>
  <c r="CN10" i="9"/>
  <c r="CM10" i="9"/>
  <c r="CL10" i="9"/>
  <c r="CK10" i="9"/>
  <c r="CH10" i="9"/>
  <c r="CG10" i="9"/>
  <c r="CF10" i="9"/>
  <c r="CE10" i="9"/>
  <c r="CC10" i="9"/>
  <c r="CB10" i="9"/>
  <c r="CA10" i="9"/>
  <c r="BZ10" i="9"/>
  <c r="BW10" i="9"/>
  <c r="BV10" i="9"/>
  <c r="BU10" i="9"/>
  <c r="BT10" i="9"/>
  <c r="BR10" i="9"/>
  <c r="BQ10" i="9"/>
  <c r="BP10" i="9"/>
  <c r="BO10" i="9"/>
  <c r="BL10" i="9"/>
  <c r="BK10" i="9"/>
  <c r="BJ10" i="9"/>
  <c r="BI10" i="9"/>
  <c r="BG10" i="9"/>
  <c r="BF10" i="9"/>
  <c r="BE10" i="9"/>
  <c r="BD10" i="9"/>
  <c r="BA10" i="9"/>
  <c r="AZ10" i="9"/>
  <c r="AY10" i="9"/>
  <c r="AX10" i="9"/>
  <c r="AV10" i="9"/>
  <c r="AU10" i="9"/>
  <c r="AT10" i="9"/>
  <c r="AS10" i="9"/>
  <c r="AP10" i="9"/>
  <c r="AO10" i="9"/>
  <c r="AN10" i="9"/>
  <c r="AM10" i="9"/>
  <c r="AK10" i="9"/>
  <c r="AJ10" i="9"/>
  <c r="AI10" i="9"/>
  <c r="AH10" i="9"/>
  <c r="AE10" i="9"/>
  <c r="AD10" i="9"/>
  <c r="AC10" i="9"/>
  <c r="AB10" i="9"/>
  <c r="Z10" i="9"/>
  <c r="Y10" i="9"/>
  <c r="X10" i="9"/>
  <c r="W10" i="9"/>
  <c r="T10" i="9"/>
  <c r="S10" i="9"/>
  <c r="R10" i="9"/>
  <c r="Q10" i="9"/>
  <c r="O10" i="9"/>
  <c r="N10" i="9"/>
  <c r="P10" i="9" s="1"/>
  <c r="M10" i="9"/>
  <c r="L10" i="9"/>
  <c r="I10" i="9"/>
  <c r="H10" i="9"/>
  <c r="G10" i="9"/>
  <c r="F10" i="9"/>
  <c r="CS9" i="9"/>
  <c r="CR9" i="9"/>
  <c r="CQ9" i="9"/>
  <c r="CP9" i="9"/>
  <c r="CN9" i="9"/>
  <c r="CM9" i="9"/>
  <c r="CL9" i="9"/>
  <c r="CK9" i="9"/>
  <c r="CH9" i="9"/>
  <c r="CG9" i="9"/>
  <c r="CF9" i="9"/>
  <c r="CE9" i="9"/>
  <c r="CC9" i="9"/>
  <c r="CB9" i="9"/>
  <c r="CA9" i="9"/>
  <c r="BZ9" i="9"/>
  <c r="BW9" i="9"/>
  <c r="BV9" i="9"/>
  <c r="BU9" i="9"/>
  <c r="BT9" i="9"/>
  <c r="BR9" i="9"/>
  <c r="BQ9" i="9"/>
  <c r="BP9" i="9"/>
  <c r="BO9" i="9"/>
  <c r="BL9" i="9"/>
  <c r="BK9" i="9"/>
  <c r="BJ9" i="9"/>
  <c r="BI9" i="9"/>
  <c r="BG9" i="9"/>
  <c r="BF9" i="9"/>
  <c r="BE9" i="9"/>
  <c r="BD9" i="9"/>
  <c r="BA9" i="9"/>
  <c r="AZ9" i="9"/>
  <c r="AY9" i="9"/>
  <c r="AX9" i="9"/>
  <c r="AV9" i="9"/>
  <c r="AU9" i="9"/>
  <c r="AT9" i="9"/>
  <c r="AS9" i="9"/>
  <c r="AR9" i="9"/>
  <c r="AP9" i="9"/>
  <c r="AO9" i="9"/>
  <c r="AN9" i="9"/>
  <c r="AM9" i="9"/>
  <c r="AK9" i="9"/>
  <c r="AJ9" i="9"/>
  <c r="AI9" i="9"/>
  <c r="AH9" i="9"/>
  <c r="AE9" i="9"/>
  <c r="AD9" i="9"/>
  <c r="AC9" i="9"/>
  <c r="AB9" i="9"/>
  <c r="Z9" i="9"/>
  <c r="Y9" i="9"/>
  <c r="X9" i="9"/>
  <c r="W9" i="9"/>
  <c r="T9" i="9"/>
  <c r="S9" i="9"/>
  <c r="R9" i="9"/>
  <c r="Q9" i="9"/>
  <c r="O9" i="9"/>
  <c r="N9" i="9"/>
  <c r="M9" i="9"/>
  <c r="L9" i="9"/>
  <c r="K9" i="9"/>
  <c r="I9" i="9"/>
  <c r="H9" i="9"/>
  <c r="G9" i="9"/>
  <c r="F9" i="9"/>
  <c r="CS8" i="9"/>
  <c r="CR8" i="9"/>
  <c r="CQ8" i="9"/>
  <c r="CP8" i="9"/>
  <c r="CN8" i="9"/>
  <c r="CM8" i="9"/>
  <c r="CL8" i="9"/>
  <c r="CK8" i="9"/>
  <c r="CH8" i="9"/>
  <c r="CG8" i="9"/>
  <c r="CF8" i="9"/>
  <c r="CE8" i="9"/>
  <c r="CC8" i="9"/>
  <c r="CB8" i="9"/>
  <c r="CA8" i="9"/>
  <c r="BZ8" i="9"/>
  <c r="BW8" i="9"/>
  <c r="BV8" i="9"/>
  <c r="BU8" i="9"/>
  <c r="BT8" i="9"/>
  <c r="BR8" i="9"/>
  <c r="BQ8" i="9"/>
  <c r="BP8" i="9"/>
  <c r="BO8" i="9"/>
  <c r="BL8" i="9"/>
  <c r="BK8" i="9"/>
  <c r="BJ8" i="9"/>
  <c r="BI8" i="9"/>
  <c r="BG8" i="9"/>
  <c r="BF8" i="9"/>
  <c r="BE8" i="9"/>
  <c r="BD8" i="9"/>
  <c r="BA8" i="9"/>
  <c r="AZ8" i="9"/>
  <c r="AY8" i="9"/>
  <c r="AX8" i="9"/>
  <c r="AV8" i="9"/>
  <c r="AU8" i="9"/>
  <c r="AT8" i="9"/>
  <c r="AS8" i="9"/>
  <c r="AP8" i="9"/>
  <c r="AO8" i="9"/>
  <c r="AN8" i="9"/>
  <c r="AM8" i="9"/>
  <c r="AK8" i="9"/>
  <c r="AJ8" i="9"/>
  <c r="AI8" i="9"/>
  <c r="AH8" i="9"/>
  <c r="AE8" i="9"/>
  <c r="AD8" i="9"/>
  <c r="AC8" i="9"/>
  <c r="AB8" i="9"/>
  <c r="Z8" i="9"/>
  <c r="Y8" i="9"/>
  <c r="X8" i="9"/>
  <c r="W8" i="9"/>
  <c r="T8" i="9"/>
  <c r="S8" i="9"/>
  <c r="R8" i="9"/>
  <c r="Q8" i="9"/>
  <c r="O8" i="9"/>
  <c r="N8" i="9"/>
  <c r="M8" i="9"/>
  <c r="L8" i="9"/>
  <c r="I8" i="9"/>
  <c r="H8" i="9"/>
  <c r="BH8" i="9" s="1"/>
  <c r="G8" i="9"/>
  <c r="F8" i="9"/>
  <c r="CS7" i="9"/>
  <c r="CR7" i="9"/>
  <c r="CQ7" i="9"/>
  <c r="CP7" i="9"/>
  <c r="CN7" i="9"/>
  <c r="CM7" i="9"/>
  <c r="CL7" i="9"/>
  <c r="CK7" i="9"/>
  <c r="CH7" i="9"/>
  <c r="CG7" i="9"/>
  <c r="CF7" i="9"/>
  <c r="CE7" i="9"/>
  <c r="CC7" i="9"/>
  <c r="CB7" i="9"/>
  <c r="CA7" i="9"/>
  <c r="BZ7" i="9"/>
  <c r="BW7" i="9"/>
  <c r="BV7" i="9"/>
  <c r="BU7" i="9"/>
  <c r="BT7" i="9"/>
  <c r="BR7" i="9"/>
  <c r="BQ7" i="9"/>
  <c r="BP7" i="9"/>
  <c r="BO7" i="9"/>
  <c r="BL7" i="9"/>
  <c r="BK7" i="9"/>
  <c r="BJ7" i="9"/>
  <c r="BI7" i="9"/>
  <c r="BG7" i="9"/>
  <c r="BF7" i="9"/>
  <c r="BE7" i="9"/>
  <c r="BD7" i="9"/>
  <c r="BA7" i="9"/>
  <c r="AZ7" i="9"/>
  <c r="AY7" i="9"/>
  <c r="AX7" i="9"/>
  <c r="AV7" i="9"/>
  <c r="AU7" i="9"/>
  <c r="AT7" i="9"/>
  <c r="AS7" i="9"/>
  <c r="AP7" i="9"/>
  <c r="AO7" i="9"/>
  <c r="AN7" i="9"/>
  <c r="AM7" i="9"/>
  <c r="AK7" i="9"/>
  <c r="AJ7" i="9"/>
  <c r="AI7" i="9"/>
  <c r="AH7" i="9"/>
  <c r="AE7" i="9"/>
  <c r="AD7" i="9"/>
  <c r="AC7" i="9"/>
  <c r="AB7" i="9"/>
  <c r="Z7" i="9"/>
  <c r="Y7" i="9"/>
  <c r="AA7" i="9" s="1"/>
  <c r="X7" i="9"/>
  <c r="W7" i="9"/>
  <c r="T7" i="9"/>
  <c r="S7" i="9"/>
  <c r="R7" i="9"/>
  <c r="Q7" i="9"/>
  <c r="O7" i="9"/>
  <c r="N7" i="9"/>
  <c r="M7" i="9"/>
  <c r="L7" i="9"/>
  <c r="I7" i="9"/>
  <c r="H7" i="9"/>
  <c r="G7" i="9"/>
  <c r="F7" i="9"/>
  <c r="CS6" i="9"/>
  <c r="CR6" i="9"/>
  <c r="CQ6" i="9"/>
  <c r="CP6" i="9"/>
  <c r="CN6" i="9"/>
  <c r="CM6" i="9"/>
  <c r="CL6" i="9"/>
  <c r="CK6" i="9"/>
  <c r="CH6" i="9"/>
  <c r="CG6" i="9"/>
  <c r="CF6" i="9"/>
  <c r="CE6" i="9"/>
  <c r="CC6" i="9"/>
  <c r="CB6" i="9"/>
  <c r="CA6" i="9"/>
  <c r="BZ6" i="9"/>
  <c r="BW6" i="9"/>
  <c r="BV6" i="9"/>
  <c r="BU6" i="9"/>
  <c r="BT6" i="9"/>
  <c r="BR6" i="9"/>
  <c r="BQ6" i="9"/>
  <c r="BP6" i="9"/>
  <c r="BO6" i="9"/>
  <c r="BL6" i="9"/>
  <c r="BK6" i="9"/>
  <c r="BJ6" i="9"/>
  <c r="BI6" i="9"/>
  <c r="BG6" i="9"/>
  <c r="BF6" i="9"/>
  <c r="BE6" i="9"/>
  <c r="BD6" i="9"/>
  <c r="BA6" i="9"/>
  <c r="AZ6" i="9"/>
  <c r="AY6" i="9"/>
  <c r="AX6" i="9"/>
  <c r="AV6" i="9"/>
  <c r="AU6" i="9"/>
  <c r="AT6" i="9"/>
  <c r="AS6" i="9"/>
  <c r="AP6" i="9"/>
  <c r="AO6" i="9"/>
  <c r="AN6" i="9"/>
  <c r="AM6" i="9"/>
  <c r="AK6" i="9"/>
  <c r="AJ6" i="9"/>
  <c r="AI6" i="9"/>
  <c r="AH6" i="9"/>
  <c r="AE6" i="9"/>
  <c r="AD6" i="9"/>
  <c r="AC6" i="9"/>
  <c r="AB6" i="9"/>
  <c r="Z6" i="9"/>
  <c r="Y6" i="9"/>
  <c r="X6" i="9"/>
  <c r="W6" i="9"/>
  <c r="T6" i="9"/>
  <c r="S6" i="9"/>
  <c r="R6" i="9"/>
  <c r="Q6" i="9"/>
  <c r="O6" i="9"/>
  <c r="N6" i="9"/>
  <c r="M6" i="9"/>
  <c r="L6" i="9"/>
  <c r="I6" i="9"/>
  <c r="H6" i="9"/>
  <c r="CO6" i="9" s="1"/>
  <c r="G6" i="9"/>
  <c r="F6" i="9"/>
  <c r="CS5" i="9"/>
  <c r="CR5" i="9"/>
  <c r="CQ5" i="9"/>
  <c r="CP5" i="9"/>
  <c r="CN5" i="9"/>
  <c r="CM5" i="9"/>
  <c r="CL5" i="9"/>
  <c r="CK5" i="9"/>
  <c r="CH5" i="9"/>
  <c r="CG5" i="9"/>
  <c r="CF5" i="9"/>
  <c r="CE5" i="9"/>
  <c r="CC5" i="9"/>
  <c r="CB5" i="9"/>
  <c r="CA5" i="9"/>
  <c r="BZ5" i="9"/>
  <c r="BY5" i="9"/>
  <c r="BW5" i="9"/>
  <c r="BV5" i="9"/>
  <c r="BU5" i="9"/>
  <c r="BT5" i="9"/>
  <c r="BR5" i="9"/>
  <c r="BQ5" i="9"/>
  <c r="BS5" i="9" s="1"/>
  <c r="BP5" i="9"/>
  <c r="BO5" i="9"/>
  <c r="BL5" i="9"/>
  <c r="BK5" i="9"/>
  <c r="BJ5" i="9"/>
  <c r="BI5" i="9"/>
  <c r="BG5" i="9"/>
  <c r="BF5" i="9"/>
  <c r="BE5" i="9"/>
  <c r="BD5" i="9"/>
  <c r="BA5" i="9"/>
  <c r="AZ5" i="9"/>
  <c r="AY5" i="9"/>
  <c r="AX5" i="9"/>
  <c r="AV5" i="9"/>
  <c r="AU5" i="9"/>
  <c r="AT5" i="9"/>
  <c r="AS5" i="9"/>
  <c r="AP5" i="9"/>
  <c r="AO5" i="9"/>
  <c r="AN5" i="9"/>
  <c r="AM5" i="9"/>
  <c r="AK5" i="9"/>
  <c r="AJ5" i="9"/>
  <c r="AI5" i="9"/>
  <c r="AH5" i="9"/>
  <c r="AE5" i="9"/>
  <c r="AD5" i="9"/>
  <c r="AC5" i="9"/>
  <c r="AB5" i="9"/>
  <c r="Z5" i="9"/>
  <c r="Y5" i="9"/>
  <c r="AA5" i="9" s="1"/>
  <c r="X5" i="9"/>
  <c r="W5" i="9"/>
  <c r="T5" i="9"/>
  <c r="S5" i="9"/>
  <c r="R5" i="9"/>
  <c r="Q5" i="9"/>
  <c r="O5" i="9"/>
  <c r="N5" i="9"/>
  <c r="M5" i="9"/>
  <c r="L5" i="9"/>
  <c r="I5" i="9"/>
  <c r="H5" i="9"/>
  <c r="G5" i="9"/>
  <c r="F5" i="9"/>
  <c r="CS4" i="9"/>
  <c r="CR4" i="9"/>
  <c r="CQ4" i="9"/>
  <c r="CP4" i="9"/>
  <c r="CN4" i="9"/>
  <c r="CM4" i="9"/>
  <c r="CL4" i="9"/>
  <c r="CK4" i="9"/>
  <c r="CH4" i="9"/>
  <c r="CG4" i="9"/>
  <c r="CF4" i="9"/>
  <c r="CE4" i="9"/>
  <c r="CC4" i="9"/>
  <c r="CB4" i="9"/>
  <c r="CA4" i="9"/>
  <c r="BZ4" i="9"/>
  <c r="BW4" i="9"/>
  <c r="BV4" i="9"/>
  <c r="BU4" i="9"/>
  <c r="BT4" i="9"/>
  <c r="BR4" i="9"/>
  <c r="BQ4" i="9"/>
  <c r="BP4" i="9"/>
  <c r="BO4" i="9"/>
  <c r="BL4" i="9"/>
  <c r="BK4" i="9"/>
  <c r="BJ4" i="9"/>
  <c r="BI4" i="9"/>
  <c r="BG4" i="9"/>
  <c r="BF4" i="9"/>
  <c r="BE4" i="9"/>
  <c r="BD4" i="9"/>
  <c r="BA4" i="9"/>
  <c r="AZ4" i="9"/>
  <c r="AY4" i="9"/>
  <c r="AX4" i="9"/>
  <c r="AV4" i="9"/>
  <c r="AU4" i="9"/>
  <c r="AT4" i="9"/>
  <c r="AS4" i="9"/>
  <c r="AP4" i="9"/>
  <c r="AO4" i="9"/>
  <c r="AN4" i="9"/>
  <c r="AM4" i="9"/>
  <c r="AK4" i="9"/>
  <c r="AJ4" i="9"/>
  <c r="AI4" i="9"/>
  <c r="AH4" i="9"/>
  <c r="AE4" i="9"/>
  <c r="AD4" i="9"/>
  <c r="AC4" i="9"/>
  <c r="AB4" i="9"/>
  <c r="Z4" i="9"/>
  <c r="Y4" i="9"/>
  <c r="X4" i="9"/>
  <c r="W4" i="9"/>
  <c r="T4" i="9"/>
  <c r="S4" i="9"/>
  <c r="R4" i="9"/>
  <c r="Q4" i="9"/>
  <c r="O4" i="9"/>
  <c r="N4" i="9"/>
  <c r="M4" i="9"/>
  <c r="L4" i="9"/>
  <c r="I4" i="9"/>
  <c r="H4" i="9"/>
  <c r="G4" i="9"/>
  <c r="F4" i="9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4" i="2"/>
  <c r="CJ203" i="2"/>
  <c r="CJ202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9" i="2"/>
  <c r="CJ188" i="2"/>
  <c r="CJ187" i="2"/>
  <c r="CJ186" i="2"/>
  <c r="CJ185" i="2"/>
  <c r="CJ184" i="2"/>
  <c r="CJ183" i="2"/>
  <c r="CJ182" i="2"/>
  <c r="CJ181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2" i="2"/>
  <c r="CJ161" i="2"/>
  <c r="CJ160" i="2"/>
  <c r="CJ159" i="2"/>
  <c r="CJ158" i="2"/>
  <c r="CJ157" i="2"/>
  <c r="CJ156" i="2"/>
  <c r="CJ155" i="2"/>
  <c r="CJ154" i="2"/>
  <c r="CJ153" i="2"/>
  <c r="CJ152" i="2"/>
  <c r="CJ151" i="2"/>
  <c r="CJ150" i="2"/>
  <c r="CJ149" i="2"/>
  <c r="CJ148" i="2"/>
  <c r="CJ147" i="2"/>
  <c r="CJ146" i="2"/>
  <c r="CJ145" i="2"/>
  <c r="CJ144" i="2"/>
  <c r="CJ143" i="2"/>
  <c r="CJ142" i="2"/>
  <c r="CJ141" i="2"/>
  <c r="CJ140" i="2"/>
  <c r="CJ139" i="2"/>
  <c r="CJ138" i="2"/>
  <c r="CJ137" i="2"/>
  <c r="CJ136" i="2"/>
  <c r="CJ135" i="2"/>
  <c r="CJ134" i="2"/>
  <c r="CJ133" i="2"/>
  <c r="CJ132" i="2"/>
  <c r="CJ131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7" i="2"/>
  <c r="CJ116" i="2"/>
  <c r="CJ115" i="2"/>
  <c r="CJ114" i="2"/>
  <c r="CJ113" i="2"/>
  <c r="CJ112" i="2"/>
  <c r="CJ111" i="2"/>
  <c r="CJ110" i="2"/>
  <c r="CJ109" i="2"/>
  <c r="CJ108" i="2"/>
  <c r="CJ107" i="2"/>
  <c r="CJ106" i="2"/>
  <c r="CJ105" i="2"/>
  <c r="CJ104" i="2"/>
  <c r="CJ103" i="2"/>
  <c r="CJ102" i="2"/>
  <c r="CJ101" i="2"/>
  <c r="CJ100" i="2"/>
  <c r="CJ99" i="2"/>
  <c r="CJ98" i="2"/>
  <c r="CJ97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" i="2" s="1"/>
  <c r="CJ65" i="2"/>
  <c r="CJ64" i="2"/>
  <c r="CJ63" i="2"/>
  <c r="CJ62" i="2"/>
  <c r="CJ61" i="2"/>
  <c r="CJ60" i="2"/>
  <c r="CJ59" i="2"/>
  <c r="CJ58" i="2"/>
  <c r="CJ57" i="2"/>
  <c r="CJ56" i="2"/>
  <c r="CJ55" i="2"/>
  <c r="CS48" i="2"/>
  <c r="CR48" i="2"/>
  <c r="CQ48" i="2"/>
  <c r="CP48" i="2"/>
  <c r="CN48" i="2"/>
  <c r="CM48" i="2"/>
  <c r="CL48" i="2"/>
  <c r="CK48" i="2"/>
  <c r="CS47" i="2"/>
  <c r="CR47" i="2"/>
  <c r="CQ47" i="2"/>
  <c r="CP47" i="2"/>
  <c r="CN47" i="2"/>
  <c r="CM47" i="2"/>
  <c r="CL47" i="2"/>
  <c r="CK47" i="2"/>
  <c r="CS46" i="2"/>
  <c r="CR46" i="2"/>
  <c r="CQ46" i="2"/>
  <c r="CP46" i="2"/>
  <c r="CN46" i="2"/>
  <c r="CM46" i="2"/>
  <c r="CL46" i="2"/>
  <c r="CK46" i="2"/>
  <c r="CS45" i="2"/>
  <c r="CR45" i="2"/>
  <c r="CQ45" i="2"/>
  <c r="CP45" i="2"/>
  <c r="CN45" i="2"/>
  <c r="CM45" i="2"/>
  <c r="CL45" i="2"/>
  <c r="CK45" i="2"/>
  <c r="CS44" i="2"/>
  <c r="CR44" i="2"/>
  <c r="CQ44" i="2"/>
  <c r="CP44" i="2"/>
  <c r="CN44" i="2"/>
  <c r="CM44" i="2"/>
  <c r="CL44" i="2"/>
  <c r="CK44" i="2"/>
  <c r="CS43" i="2"/>
  <c r="CR43" i="2"/>
  <c r="CQ43" i="2"/>
  <c r="CP43" i="2"/>
  <c r="CN43" i="2"/>
  <c r="CM43" i="2"/>
  <c r="CL43" i="2"/>
  <c r="CK43" i="2"/>
  <c r="CS42" i="2"/>
  <c r="CR42" i="2"/>
  <c r="CQ42" i="2"/>
  <c r="CP42" i="2"/>
  <c r="CN42" i="2"/>
  <c r="CM42" i="2"/>
  <c r="CL42" i="2"/>
  <c r="CK42" i="2"/>
  <c r="CS41" i="2"/>
  <c r="CR41" i="2"/>
  <c r="CQ41" i="2"/>
  <c r="CP41" i="2"/>
  <c r="CN41" i="2"/>
  <c r="CM41" i="2"/>
  <c r="CL41" i="2"/>
  <c r="CK41" i="2"/>
  <c r="CS40" i="2"/>
  <c r="CR40" i="2"/>
  <c r="CQ40" i="2"/>
  <c r="CP40" i="2"/>
  <c r="CN40" i="2"/>
  <c r="CM40" i="2"/>
  <c r="CL40" i="2"/>
  <c r="CK40" i="2"/>
  <c r="CS39" i="2"/>
  <c r="CR39" i="2"/>
  <c r="CQ39" i="2"/>
  <c r="CP39" i="2"/>
  <c r="CN39" i="2"/>
  <c r="CM39" i="2"/>
  <c r="CL39" i="2"/>
  <c r="CK39" i="2"/>
  <c r="CS38" i="2"/>
  <c r="CR38" i="2"/>
  <c r="CQ38" i="2"/>
  <c r="CP38" i="2"/>
  <c r="CN38" i="2"/>
  <c r="CM38" i="2"/>
  <c r="CL38" i="2"/>
  <c r="CK38" i="2"/>
  <c r="CS37" i="2"/>
  <c r="CR37" i="2"/>
  <c r="CQ37" i="2"/>
  <c r="CP37" i="2"/>
  <c r="CN37" i="2"/>
  <c r="CM37" i="2"/>
  <c r="CL37" i="2"/>
  <c r="CK37" i="2"/>
  <c r="CS32" i="2"/>
  <c r="CR32" i="2"/>
  <c r="CQ32" i="2"/>
  <c r="CP32" i="2"/>
  <c r="CN32" i="2"/>
  <c r="CM32" i="2"/>
  <c r="CL32" i="2"/>
  <c r="CK32" i="2"/>
  <c r="CS31" i="2"/>
  <c r="CR31" i="2"/>
  <c r="CQ31" i="2"/>
  <c r="CP31" i="2"/>
  <c r="CN31" i="2"/>
  <c r="CM31" i="2"/>
  <c r="CL31" i="2"/>
  <c r="CK31" i="2"/>
  <c r="CS30" i="2"/>
  <c r="CR30" i="2"/>
  <c r="CQ30" i="2"/>
  <c r="CP30" i="2"/>
  <c r="CN30" i="2"/>
  <c r="CM30" i="2"/>
  <c r="CL30" i="2"/>
  <c r="CK30" i="2"/>
  <c r="CS29" i="2"/>
  <c r="CR29" i="2"/>
  <c r="CQ29" i="2"/>
  <c r="CP29" i="2"/>
  <c r="CN29" i="2"/>
  <c r="CM29" i="2"/>
  <c r="CL29" i="2"/>
  <c r="CK29" i="2"/>
  <c r="CS28" i="2"/>
  <c r="CR28" i="2"/>
  <c r="CQ28" i="2"/>
  <c r="CP28" i="2"/>
  <c r="CN28" i="2"/>
  <c r="CM28" i="2"/>
  <c r="CL28" i="2"/>
  <c r="CK28" i="2"/>
  <c r="CS27" i="2"/>
  <c r="CR27" i="2"/>
  <c r="CQ27" i="2"/>
  <c r="CP27" i="2"/>
  <c r="CN27" i="2"/>
  <c r="CM27" i="2"/>
  <c r="CL27" i="2"/>
  <c r="CK27" i="2"/>
  <c r="CS26" i="2"/>
  <c r="CR26" i="2"/>
  <c r="CQ26" i="2"/>
  <c r="CP26" i="2"/>
  <c r="CN26" i="2"/>
  <c r="CM26" i="2"/>
  <c r="CL26" i="2"/>
  <c r="CK26" i="2"/>
  <c r="CS25" i="2"/>
  <c r="CR25" i="2"/>
  <c r="CQ25" i="2"/>
  <c r="CP25" i="2"/>
  <c r="CN25" i="2"/>
  <c r="CM25" i="2"/>
  <c r="CL25" i="2"/>
  <c r="CK25" i="2"/>
  <c r="CS24" i="2"/>
  <c r="CR24" i="2"/>
  <c r="CQ24" i="2"/>
  <c r="CP24" i="2"/>
  <c r="CN24" i="2"/>
  <c r="CM24" i="2"/>
  <c r="CL24" i="2"/>
  <c r="CK24" i="2"/>
  <c r="CS23" i="2"/>
  <c r="CR23" i="2"/>
  <c r="CQ23" i="2"/>
  <c r="CP23" i="2"/>
  <c r="CN23" i="2"/>
  <c r="CM23" i="2"/>
  <c r="CL23" i="2"/>
  <c r="CK23" i="2"/>
  <c r="CS22" i="2"/>
  <c r="CR22" i="2"/>
  <c r="CQ22" i="2"/>
  <c r="CP22" i="2"/>
  <c r="CN22" i="2"/>
  <c r="CM22" i="2"/>
  <c r="CL22" i="2"/>
  <c r="CK22" i="2"/>
  <c r="CS21" i="2"/>
  <c r="CR21" i="2"/>
  <c r="CQ21" i="2"/>
  <c r="CP21" i="2"/>
  <c r="CN21" i="2"/>
  <c r="CM21" i="2"/>
  <c r="CL21" i="2"/>
  <c r="CK21" i="2"/>
  <c r="CS14" i="2"/>
  <c r="CR14" i="2"/>
  <c r="CQ14" i="2"/>
  <c r="CP14" i="2"/>
  <c r="CN14" i="2"/>
  <c r="CM14" i="2"/>
  <c r="CL14" i="2"/>
  <c r="CK14" i="2"/>
  <c r="CS13" i="2"/>
  <c r="CR13" i="2"/>
  <c r="CQ13" i="2"/>
  <c r="CP13" i="2"/>
  <c r="CN13" i="2"/>
  <c r="CM13" i="2"/>
  <c r="CL13" i="2"/>
  <c r="CK13" i="2"/>
  <c r="CS12" i="2"/>
  <c r="CR12" i="2"/>
  <c r="CQ12" i="2"/>
  <c r="CP12" i="2"/>
  <c r="CN12" i="2"/>
  <c r="CM12" i="2"/>
  <c r="CL12" i="2"/>
  <c r="CK12" i="2"/>
  <c r="CS11" i="2"/>
  <c r="CR11" i="2"/>
  <c r="CQ11" i="2"/>
  <c r="CP11" i="2"/>
  <c r="CN11" i="2"/>
  <c r="CM11" i="2"/>
  <c r="CL11" i="2"/>
  <c r="CK11" i="2"/>
  <c r="CS10" i="2"/>
  <c r="CR10" i="2"/>
  <c r="CQ10" i="2"/>
  <c r="CP10" i="2"/>
  <c r="CN10" i="2"/>
  <c r="CM10" i="2"/>
  <c r="CL10" i="2"/>
  <c r="CK10" i="2"/>
  <c r="CS9" i="2"/>
  <c r="CR9" i="2"/>
  <c r="CQ9" i="2"/>
  <c r="CP9" i="2"/>
  <c r="CN9" i="2"/>
  <c r="CM9" i="2"/>
  <c r="CL9" i="2"/>
  <c r="CK9" i="2"/>
  <c r="CJ9" i="2"/>
  <c r="CS8" i="2"/>
  <c r="CR8" i="2"/>
  <c r="CQ8" i="2"/>
  <c r="CP8" i="2"/>
  <c r="CN8" i="2"/>
  <c r="CM8" i="2"/>
  <c r="CL8" i="2"/>
  <c r="CK8" i="2"/>
  <c r="CS7" i="2"/>
  <c r="CR7" i="2"/>
  <c r="CQ7" i="2"/>
  <c r="CP7" i="2"/>
  <c r="CN7" i="2"/>
  <c r="CM7" i="2"/>
  <c r="CL7" i="2"/>
  <c r="CK7" i="2"/>
  <c r="CS6" i="2"/>
  <c r="CR6" i="2"/>
  <c r="CQ6" i="2"/>
  <c r="CP6" i="2"/>
  <c r="CN6" i="2"/>
  <c r="CM6" i="2"/>
  <c r="CL6" i="2"/>
  <c r="CK6" i="2"/>
  <c r="CS5" i="2"/>
  <c r="CR5" i="2"/>
  <c r="CQ5" i="2"/>
  <c r="CP5" i="2"/>
  <c r="CN5" i="2"/>
  <c r="CM5" i="2"/>
  <c r="CL5" i="2"/>
  <c r="CK5" i="2"/>
  <c r="CS4" i="2"/>
  <c r="CR4" i="2"/>
  <c r="CQ4" i="2"/>
  <c r="CP4" i="2"/>
  <c r="CN4" i="2"/>
  <c r="CM4" i="2"/>
  <c r="CM16" i="2" s="1"/>
  <c r="CL4" i="2"/>
  <c r="CK4" i="2"/>
  <c r="BY230" i="2"/>
  <c r="BY229" i="2"/>
  <c r="BY228" i="2"/>
  <c r="BY227" i="2"/>
  <c r="BY226" i="2"/>
  <c r="BY225" i="2"/>
  <c r="BY224" i="2"/>
  <c r="BY223" i="2"/>
  <c r="BY222" i="2"/>
  <c r="BY221" i="2"/>
  <c r="BY220" i="2"/>
  <c r="BY219" i="2"/>
  <c r="BY218" i="2"/>
  <c r="BY217" i="2"/>
  <c r="BY216" i="2"/>
  <c r="BY215" i="2"/>
  <c r="BY214" i="2"/>
  <c r="BY213" i="2"/>
  <c r="BY212" i="2"/>
  <c r="BY211" i="2"/>
  <c r="BY210" i="2"/>
  <c r="BY209" i="2"/>
  <c r="BY208" i="2"/>
  <c r="BY207" i="2"/>
  <c r="BY206" i="2"/>
  <c r="BY205" i="2"/>
  <c r="BY204" i="2"/>
  <c r="BY203" i="2"/>
  <c r="BY202" i="2"/>
  <c r="BY201" i="2"/>
  <c r="BY200" i="2"/>
  <c r="BY199" i="2"/>
  <c r="BY198" i="2"/>
  <c r="BY197" i="2"/>
  <c r="BY196" i="2"/>
  <c r="BY195" i="2"/>
  <c r="BY194" i="2"/>
  <c r="BY193" i="2"/>
  <c r="BY192" i="2"/>
  <c r="BY191" i="2"/>
  <c r="BY190" i="2"/>
  <c r="BY189" i="2"/>
  <c r="BY188" i="2"/>
  <c r="BY187" i="2"/>
  <c r="BY186" i="2"/>
  <c r="BY185" i="2"/>
  <c r="BY184" i="2"/>
  <c r="BY183" i="2"/>
  <c r="BY182" i="2"/>
  <c r="BY181" i="2"/>
  <c r="BY180" i="2"/>
  <c r="BY179" i="2"/>
  <c r="BY178" i="2"/>
  <c r="BY177" i="2"/>
  <c r="BY176" i="2"/>
  <c r="BY175" i="2"/>
  <c r="BY174" i="2"/>
  <c r="BY173" i="2"/>
  <c r="BY172" i="2"/>
  <c r="BY171" i="2"/>
  <c r="BY170" i="2"/>
  <c r="BY169" i="2"/>
  <c r="BY168" i="2"/>
  <c r="BY167" i="2"/>
  <c r="BY166" i="2"/>
  <c r="BY165" i="2"/>
  <c r="BY164" i="2"/>
  <c r="BY163" i="2"/>
  <c r="BY162" i="2"/>
  <c r="BY161" i="2"/>
  <c r="BY160" i="2"/>
  <c r="BY159" i="2"/>
  <c r="BY158" i="2"/>
  <c r="BY157" i="2"/>
  <c r="BY156" i="2"/>
  <c r="BY155" i="2"/>
  <c r="BY154" i="2"/>
  <c r="BY153" i="2"/>
  <c r="BY152" i="2"/>
  <c r="BY151" i="2"/>
  <c r="BY150" i="2"/>
  <c r="BY149" i="2"/>
  <c r="BY148" i="2"/>
  <c r="BY147" i="2"/>
  <c r="BY146" i="2"/>
  <c r="BY145" i="2"/>
  <c r="BY144" i="2"/>
  <c r="BY143" i="2"/>
  <c r="BY142" i="2"/>
  <c r="BY141" i="2"/>
  <c r="BY140" i="2"/>
  <c r="BY139" i="2"/>
  <c r="BY138" i="2"/>
  <c r="BY137" i="2"/>
  <c r="BY136" i="2"/>
  <c r="BY135" i="2"/>
  <c r="BY134" i="2"/>
  <c r="BY133" i="2"/>
  <c r="BY132" i="2"/>
  <c r="BY131" i="2"/>
  <c r="BY130" i="2"/>
  <c r="BY129" i="2"/>
  <c r="BY128" i="2"/>
  <c r="BY127" i="2"/>
  <c r="BY126" i="2"/>
  <c r="BY125" i="2"/>
  <c r="BY124" i="2"/>
  <c r="BY123" i="2"/>
  <c r="BY122" i="2"/>
  <c r="BY121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CH48" i="2"/>
  <c r="CG48" i="2"/>
  <c r="CF48" i="2"/>
  <c r="CE48" i="2"/>
  <c r="CC48" i="2"/>
  <c r="CB48" i="2"/>
  <c r="CA48" i="2"/>
  <c r="BZ48" i="2"/>
  <c r="CH47" i="2"/>
  <c r="CG47" i="2"/>
  <c r="CF47" i="2"/>
  <c r="CE47" i="2"/>
  <c r="CC47" i="2"/>
  <c r="CB47" i="2"/>
  <c r="CA47" i="2"/>
  <c r="BZ47" i="2"/>
  <c r="CH46" i="2"/>
  <c r="CG46" i="2"/>
  <c r="CF46" i="2"/>
  <c r="CE46" i="2"/>
  <c r="CC46" i="2"/>
  <c r="CB46" i="2"/>
  <c r="CA46" i="2"/>
  <c r="BZ46" i="2"/>
  <c r="CH45" i="2"/>
  <c r="CG45" i="2"/>
  <c r="CF45" i="2"/>
  <c r="CE45" i="2"/>
  <c r="CC45" i="2"/>
  <c r="CB45" i="2"/>
  <c r="CA45" i="2"/>
  <c r="BZ45" i="2"/>
  <c r="CH44" i="2"/>
  <c r="CG44" i="2"/>
  <c r="CF44" i="2"/>
  <c r="CE44" i="2"/>
  <c r="CC44" i="2"/>
  <c r="CB44" i="2"/>
  <c r="CA44" i="2"/>
  <c r="BZ44" i="2"/>
  <c r="CH43" i="2"/>
  <c r="CG43" i="2"/>
  <c r="CF43" i="2"/>
  <c r="CE43" i="2"/>
  <c r="CC43" i="2"/>
  <c r="CB43" i="2"/>
  <c r="CA43" i="2"/>
  <c r="BZ43" i="2"/>
  <c r="CH42" i="2"/>
  <c r="CG42" i="2"/>
  <c r="CF42" i="2"/>
  <c r="CE42" i="2"/>
  <c r="CC42" i="2"/>
  <c r="CB42" i="2"/>
  <c r="CA42" i="2"/>
  <c r="BZ42" i="2"/>
  <c r="CH41" i="2"/>
  <c r="CG41" i="2"/>
  <c r="CF41" i="2"/>
  <c r="CE41" i="2"/>
  <c r="CC41" i="2"/>
  <c r="CB41" i="2"/>
  <c r="CA41" i="2"/>
  <c r="BZ41" i="2"/>
  <c r="CH40" i="2"/>
  <c r="CG40" i="2"/>
  <c r="CF40" i="2"/>
  <c r="CE40" i="2"/>
  <c r="CC40" i="2"/>
  <c r="CB40" i="2"/>
  <c r="CA40" i="2"/>
  <c r="BZ40" i="2"/>
  <c r="CH39" i="2"/>
  <c r="CG39" i="2"/>
  <c r="CF39" i="2"/>
  <c r="CE39" i="2"/>
  <c r="CC39" i="2"/>
  <c r="CB39" i="2"/>
  <c r="CA39" i="2"/>
  <c r="BZ39" i="2"/>
  <c r="CH38" i="2"/>
  <c r="CG38" i="2"/>
  <c r="CF38" i="2"/>
  <c r="CE38" i="2"/>
  <c r="CC38" i="2"/>
  <c r="CB38" i="2"/>
  <c r="CA38" i="2"/>
  <c r="BZ38" i="2"/>
  <c r="CH37" i="2"/>
  <c r="CG37" i="2"/>
  <c r="CF37" i="2"/>
  <c r="CE37" i="2"/>
  <c r="CC37" i="2"/>
  <c r="CB37" i="2"/>
  <c r="CA37" i="2"/>
  <c r="BZ37" i="2"/>
  <c r="CH32" i="2"/>
  <c r="CG32" i="2"/>
  <c r="CF32" i="2"/>
  <c r="CE32" i="2"/>
  <c r="CC32" i="2"/>
  <c r="CB32" i="2"/>
  <c r="CA32" i="2"/>
  <c r="BZ32" i="2"/>
  <c r="CH31" i="2"/>
  <c r="CG31" i="2"/>
  <c r="CF31" i="2"/>
  <c r="CE31" i="2"/>
  <c r="CC31" i="2"/>
  <c r="CB31" i="2"/>
  <c r="CA31" i="2"/>
  <c r="BZ31" i="2"/>
  <c r="CH30" i="2"/>
  <c r="CG30" i="2"/>
  <c r="CF30" i="2"/>
  <c r="CE30" i="2"/>
  <c r="CC30" i="2"/>
  <c r="CB30" i="2"/>
  <c r="CA30" i="2"/>
  <c r="BZ30" i="2"/>
  <c r="CH29" i="2"/>
  <c r="CG29" i="2"/>
  <c r="CF29" i="2"/>
  <c r="CE29" i="2"/>
  <c r="CC29" i="2"/>
  <c r="CB29" i="2"/>
  <c r="CA29" i="2"/>
  <c r="BZ29" i="2"/>
  <c r="CH28" i="2"/>
  <c r="CG28" i="2"/>
  <c r="CF28" i="2"/>
  <c r="CE28" i="2"/>
  <c r="CC28" i="2"/>
  <c r="CB28" i="2"/>
  <c r="CA28" i="2"/>
  <c r="BZ28" i="2"/>
  <c r="CH27" i="2"/>
  <c r="CG27" i="2"/>
  <c r="CF27" i="2"/>
  <c r="CE27" i="2"/>
  <c r="CC27" i="2"/>
  <c r="CB27" i="2"/>
  <c r="CA27" i="2"/>
  <c r="BZ27" i="2"/>
  <c r="CH26" i="2"/>
  <c r="CG26" i="2"/>
  <c r="CF26" i="2"/>
  <c r="CE26" i="2"/>
  <c r="CC26" i="2"/>
  <c r="CB26" i="2"/>
  <c r="CA26" i="2"/>
  <c r="BZ26" i="2"/>
  <c r="CH25" i="2"/>
  <c r="CG25" i="2"/>
  <c r="CF25" i="2"/>
  <c r="CE25" i="2"/>
  <c r="CC25" i="2"/>
  <c r="CB25" i="2"/>
  <c r="CA25" i="2"/>
  <c r="BZ25" i="2"/>
  <c r="CH24" i="2"/>
  <c r="CG24" i="2"/>
  <c r="CF24" i="2"/>
  <c r="CE24" i="2"/>
  <c r="CC24" i="2"/>
  <c r="CB24" i="2"/>
  <c r="CA24" i="2"/>
  <c r="BZ24" i="2"/>
  <c r="CH23" i="2"/>
  <c r="CG23" i="2"/>
  <c r="CF23" i="2"/>
  <c r="CE23" i="2"/>
  <c r="CC23" i="2"/>
  <c r="CB23" i="2"/>
  <c r="CA23" i="2"/>
  <c r="BZ23" i="2"/>
  <c r="CH22" i="2"/>
  <c r="CG22" i="2"/>
  <c r="CF22" i="2"/>
  <c r="CE22" i="2"/>
  <c r="CC22" i="2"/>
  <c r="CB22" i="2"/>
  <c r="CA22" i="2"/>
  <c r="BZ22" i="2"/>
  <c r="CH21" i="2"/>
  <c r="CG21" i="2"/>
  <c r="CF21" i="2"/>
  <c r="CE21" i="2"/>
  <c r="CC21" i="2"/>
  <c r="CB21" i="2"/>
  <c r="CA21" i="2"/>
  <c r="BZ21" i="2"/>
  <c r="BY21" i="2"/>
  <c r="CH14" i="2"/>
  <c r="CG14" i="2"/>
  <c r="CF14" i="2"/>
  <c r="CE14" i="2"/>
  <c r="CC14" i="2"/>
  <c r="CB14" i="2"/>
  <c r="CA14" i="2"/>
  <c r="BZ14" i="2"/>
  <c r="CH13" i="2"/>
  <c r="CG13" i="2"/>
  <c r="CF13" i="2"/>
  <c r="CE13" i="2"/>
  <c r="CC13" i="2"/>
  <c r="CB13" i="2"/>
  <c r="CA13" i="2"/>
  <c r="BZ13" i="2"/>
  <c r="CH12" i="2"/>
  <c r="CG12" i="2"/>
  <c r="CF12" i="2"/>
  <c r="CE12" i="2"/>
  <c r="CC12" i="2"/>
  <c r="CB12" i="2"/>
  <c r="CA12" i="2"/>
  <c r="BZ12" i="2"/>
  <c r="CH11" i="2"/>
  <c r="CG11" i="2"/>
  <c r="CF11" i="2"/>
  <c r="CE11" i="2"/>
  <c r="CC11" i="2"/>
  <c r="CB11" i="2"/>
  <c r="CA11" i="2"/>
  <c r="BZ11" i="2"/>
  <c r="CH10" i="2"/>
  <c r="CG10" i="2"/>
  <c r="CF10" i="2"/>
  <c r="CE10" i="2"/>
  <c r="CC10" i="2"/>
  <c r="CB10" i="2"/>
  <c r="CA10" i="2"/>
  <c r="BZ10" i="2"/>
  <c r="CH9" i="2"/>
  <c r="CG9" i="2"/>
  <c r="CF9" i="2"/>
  <c r="CE9" i="2"/>
  <c r="CC9" i="2"/>
  <c r="CB9" i="2"/>
  <c r="CA9" i="2"/>
  <c r="BZ9" i="2"/>
  <c r="CH8" i="2"/>
  <c r="CG8" i="2"/>
  <c r="CF8" i="2"/>
  <c r="CE8" i="2"/>
  <c r="CC8" i="2"/>
  <c r="CB8" i="2"/>
  <c r="CA8" i="2"/>
  <c r="BZ8" i="2"/>
  <c r="CH7" i="2"/>
  <c r="CG7" i="2"/>
  <c r="CF7" i="2"/>
  <c r="CE7" i="2"/>
  <c r="CC7" i="2"/>
  <c r="CB7" i="2"/>
  <c r="CA7" i="2"/>
  <c r="BZ7" i="2"/>
  <c r="CH6" i="2"/>
  <c r="CG6" i="2"/>
  <c r="CF6" i="2"/>
  <c r="CE6" i="2"/>
  <c r="CC6" i="2"/>
  <c r="CB6" i="2"/>
  <c r="CA6" i="2"/>
  <c r="BZ6" i="2"/>
  <c r="CH5" i="2"/>
  <c r="CG5" i="2"/>
  <c r="CF5" i="2"/>
  <c r="CE5" i="2"/>
  <c r="CC5" i="2"/>
  <c r="CB5" i="2"/>
  <c r="CA5" i="2"/>
  <c r="BZ5" i="2"/>
  <c r="CH4" i="2"/>
  <c r="CG4" i="2"/>
  <c r="CF4" i="2"/>
  <c r="CE4" i="2"/>
  <c r="CC4" i="2"/>
  <c r="CC16" i="2" s="1"/>
  <c r="CB4" i="2"/>
  <c r="CB16" i="2" s="1"/>
  <c r="CA4" i="2"/>
  <c r="BZ4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4" i="2"/>
  <c r="BN203" i="2"/>
  <c r="BN202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9" i="2"/>
  <c r="BN188" i="2"/>
  <c r="BN187" i="2"/>
  <c r="BN186" i="2"/>
  <c r="BN185" i="2"/>
  <c r="BN184" i="2"/>
  <c r="BN183" i="2"/>
  <c r="BN182" i="2"/>
  <c r="BN181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2" i="2"/>
  <c r="BN161" i="2"/>
  <c r="BN160" i="2"/>
  <c r="BN159" i="2"/>
  <c r="BN158" i="2"/>
  <c r="BN157" i="2"/>
  <c r="BN156" i="2"/>
  <c r="BN155" i="2"/>
  <c r="BN154" i="2"/>
  <c r="BN153" i="2"/>
  <c r="BN152" i="2"/>
  <c r="BN151" i="2"/>
  <c r="BN150" i="2"/>
  <c r="BN149" i="2"/>
  <c r="BN148" i="2"/>
  <c r="BN147" i="2"/>
  <c r="BN146" i="2"/>
  <c r="BN145" i="2"/>
  <c r="BN144" i="2"/>
  <c r="BN143" i="2"/>
  <c r="BN142" i="2"/>
  <c r="BN141" i="2"/>
  <c r="BN140" i="2"/>
  <c r="BN139" i="2"/>
  <c r="BN138" i="2"/>
  <c r="BN137" i="2"/>
  <c r="BN136" i="2"/>
  <c r="BN135" i="2"/>
  <c r="BN134" i="2"/>
  <c r="BN133" i="2"/>
  <c r="BN132" i="2"/>
  <c r="BN131" i="2"/>
  <c r="BN130" i="2"/>
  <c r="BN129" i="2"/>
  <c r="BN128" i="2"/>
  <c r="BN127" i="2"/>
  <c r="BN126" i="2"/>
  <c r="BN125" i="2"/>
  <c r="BN124" i="2"/>
  <c r="BN123" i="2"/>
  <c r="BN122" i="2"/>
  <c r="BN121" i="2"/>
  <c r="BN120" i="2"/>
  <c r="BN119" i="2"/>
  <c r="BN118" i="2"/>
  <c r="BN117" i="2"/>
  <c r="BN116" i="2"/>
  <c r="BN115" i="2"/>
  <c r="BN114" i="2"/>
  <c r="BN113" i="2"/>
  <c r="BN112" i="2"/>
  <c r="BN111" i="2"/>
  <c r="BN110" i="2"/>
  <c r="BN109" i="2"/>
  <c r="BN108" i="2"/>
  <c r="BN107" i="2"/>
  <c r="BN106" i="2"/>
  <c r="BN105" i="2"/>
  <c r="BN104" i="2"/>
  <c r="BN103" i="2"/>
  <c r="BN102" i="2"/>
  <c r="BN101" i="2"/>
  <c r="BN100" i="2"/>
  <c r="BN99" i="2"/>
  <c r="BN98" i="2"/>
  <c r="BN97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W48" i="2"/>
  <c r="BV48" i="2"/>
  <c r="BU48" i="2"/>
  <c r="BT48" i="2"/>
  <c r="BR48" i="2"/>
  <c r="BQ48" i="2"/>
  <c r="BP48" i="2"/>
  <c r="BO48" i="2"/>
  <c r="BW47" i="2"/>
  <c r="BV47" i="2"/>
  <c r="BU47" i="2"/>
  <c r="BT47" i="2"/>
  <c r="BR47" i="2"/>
  <c r="BQ47" i="2"/>
  <c r="BP47" i="2"/>
  <c r="BO47" i="2"/>
  <c r="BW46" i="2"/>
  <c r="BV46" i="2"/>
  <c r="BU46" i="2"/>
  <c r="BT46" i="2"/>
  <c r="BR46" i="2"/>
  <c r="BQ46" i="2"/>
  <c r="BP46" i="2"/>
  <c r="BO46" i="2"/>
  <c r="BW45" i="2"/>
  <c r="BV45" i="2"/>
  <c r="BU45" i="2"/>
  <c r="BT45" i="2"/>
  <c r="BR45" i="2"/>
  <c r="BQ45" i="2"/>
  <c r="BP45" i="2"/>
  <c r="BO45" i="2"/>
  <c r="BW44" i="2"/>
  <c r="BV44" i="2"/>
  <c r="BU44" i="2"/>
  <c r="BT44" i="2"/>
  <c r="BR44" i="2"/>
  <c r="BQ44" i="2"/>
  <c r="BP44" i="2"/>
  <c r="BO44" i="2"/>
  <c r="BW43" i="2"/>
  <c r="BV43" i="2"/>
  <c r="BU43" i="2"/>
  <c r="BT43" i="2"/>
  <c r="BR43" i="2"/>
  <c r="BQ43" i="2"/>
  <c r="BP43" i="2"/>
  <c r="BO43" i="2"/>
  <c r="BW42" i="2"/>
  <c r="BV42" i="2"/>
  <c r="BU42" i="2"/>
  <c r="BT42" i="2"/>
  <c r="BR42" i="2"/>
  <c r="BQ42" i="2"/>
  <c r="BP42" i="2"/>
  <c r="BO42" i="2"/>
  <c r="BW41" i="2"/>
  <c r="BV41" i="2"/>
  <c r="BU41" i="2"/>
  <c r="BT41" i="2"/>
  <c r="BR41" i="2"/>
  <c r="BQ41" i="2"/>
  <c r="BP41" i="2"/>
  <c r="BO41" i="2"/>
  <c r="BW40" i="2"/>
  <c r="BV40" i="2"/>
  <c r="BU40" i="2"/>
  <c r="BT40" i="2"/>
  <c r="BR40" i="2"/>
  <c r="BQ40" i="2"/>
  <c r="BP40" i="2"/>
  <c r="BO40" i="2"/>
  <c r="BW39" i="2"/>
  <c r="BV39" i="2"/>
  <c r="BU39" i="2"/>
  <c r="BT39" i="2"/>
  <c r="BR39" i="2"/>
  <c r="BQ39" i="2"/>
  <c r="BP39" i="2"/>
  <c r="BO39" i="2"/>
  <c r="BW38" i="2"/>
  <c r="BV38" i="2"/>
  <c r="BU38" i="2"/>
  <c r="BT38" i="2"/>
  <c r="BR38" i="2"/>
  <c r="BQ38" i="2"/>
  <c r="BP38" i="2"/>
  <c r="BO38" i="2"/>
  <c r="BW37" i="2"/>
  <c r="BV37" i="2"/>
  <c r="BU37" i="2"/>
  <c r="BT37" i="2"/>
  <c r="BR37" i="2"/>
  <c r="BR50" i="2" s="1"/>
  <c r="BQ37" i="2"/>
  <c r="BP37" i="2"/>
  <c r="BO37" i="2"/>
  <c r="BW32" i="2"/>
  <c r="BV32" i="2"/>
  <c r="BU32" i="2"/>
  <c r="BT32" i="2"/>
  <c r="BR32" i="2"/>
  <c r="BQ32" i="2"/>
  <c r="BP32" i="2"/>
  <c r="BO32" i="2"/>
  <c r="BW31" i="2"/>
  <c r="BV31" i="2"/>
  <c r="BU31" i="2"/>
  <c r="BT31" i="2"/>
  <c r="BR31" i="2"/>
  <c r="BQ31" i="2"/>
  <c r="BP31" i="2"/>
  <c r="BO31" i="2"/>
  <c r="BW30" i="2"/>
  <c r="BV30" i="2"/>
  <c r="BU30" i="2"/>
  <c r="BT30" i="2"/>
  <c r="BR30" i="2"/>
  <c r="BQ30" i="2"/>
  <c r="BP30" i="2"/>
  <c r="BO30" i="2"/>
  <c r="BW29" i="2"/>
  <c r="BV29" i="2"/>
  <c r="BU29" i="2"/>
  <c r="BT29" i="2"/>
  <c r="BR29" i="2"/>
  <c r="BQ29" i="2"/>
  <c r="BP29" i="2"/>
  <c r="BO29" i="2"/>
  <c r="BW28" i="2"/>
  <c r="BV28" i="2"/>
  <c r="BU28" i="2"/>
  <c r="BT28" i="2"/>
  <c r="BR28" i="2"/>
  <c r="BQ28" i="2"/>
  <c r="BP28" i="2"/>
  <c r="BO28" i="2"/>
  <c r="BW27" i="2"/>
  <c r="BV27" i="2"/>
  <c r="BU27" i="2"/>
  <c r="BT27" i="2"/>
  <c r="BR27" i="2"/>
  <c r="BQ27" i="2"/>
  <c r="BP27" i="2"/>
  <c r="BO27" i="2"/>
  <c r="BW26" i="2"/>
  <c r="BV26" i="2"/>
  <c r="BU26" i="2"/>
  <c r="BT26" i="2"/>
  <c r="BR26" i="2"/>
  <c r="BQ26" i="2"/>
  <c r="BP26" i="2"/>
  <c r="BO26" i="2"/>
  <c r="BW25" i="2"/>
  <c r="BV25" i="2"/>
  <c r="BU25" i="2"/>
  <c r="BT25" i="2"/>
  <c r="BR25" i="2"/>
  <c r="BQ25" i="2"/>
  <c r="BP25" i="2"/>
  <c r="BO25" i="2"/>
  <c r="BW24" i="2"/>
  <c r="BV24" i="2"/>
  <c r="BU24" i="2"/>
  <c r="BT24" i="2"/>
  <c r="BR24" i="2"/>
  <c r="BQ24" i="2"/>
  <c r="BP24" i="2"/>
  <c r="BO24" i="2"/>
  <c r="BW23" i="2"/>
  <c r="BV23" i="2"/>
  <c r="BU23" i="2"/>
  <c r="BT23" i="2"/>
  <c r="BR23" i="2"/>
  <c r="BQ23" i="2"/>
  <c r="BP23" i="2"/>
  <c r="BO23" i="2"/>
  <c r="BW22" i="2"/>
  <c r="BV22" i="2"/>
  <c r="BU22" i="2"/>
  <c r="BT22" i="2"/>
  <c r="BR22" i="2"/>
  <c r="BQ22" i="2"/>
  <c r="BP22" i="2"/>
  <c r="BO22" i="2"/>
  <c r="BW21" i="2"/>
  <c r="BV21" i="2"/>
  <c r="BU21" i="2"/>
  <c r="BT21" i="2"/>
  <c r="BR21" i="2"/>
  <c r="BR34" i="2" s="1"/>
  <c r="BQ21" i="2"/>
  <c r="BQ34" i="2" s="1"/>
  <c r="BP21" i="2"/>
  <c r="BO21" i="2"/>
  <c r="BW14" i="2"/>
  <c r="BV14" i="2"/>
  <c r="BU14" i="2"/>
  <c r="BT14" i="2"/>
  <c r="BR14" i="2"/>
  <c r="BQ14" i="2"/>
  <c r="BP14" i="2"/>
  <c r="BO14" i="2"/>
  <c r="BW13" i="2"/>
  <c r="BV13" i="2"/>
  <c r="BU13" i="2"/>
  <c r="BT13" i="2"/>
  <c r="BR13" i="2"/>
  <c r="BQ13" i="2"/>
  <c r="BP13" i="2"/>
  <c r="BO13" i="2"/>
  <c r="BW12" i="2"/>
  <c r="BV12" i="2"/>
  <c r="BU12" i="2"/>
  <c r="BT12" i="2"/>
  <c r="BR12" i="2"/>
  <c r="BQ12" i="2"/>
  <c r="BP12" i="2"/>
  <c r="BO12" i="2"/>
  <c r="BW11" i="2"/>
  <c r="BV11" i="2"/>
  <c r="BU11" i="2"/>
  <c r="BT11" i="2"/>
  <c r="BR11" i="2"/>
  <c r="BQ11" i="2"/>
  <c r="BP11" i="2"/>
  <c r="BO11" i="2"/>
  <c r="BW10" i="2"/>
  <c r="BV10" i="2"/>
  <c r="BU10" i="2"/>
  <c r="BT10" i="2"/>
  <c r="BR10" i="2"/>
  <c r="BQ10" i="2"/>
  <c r="BP10" i="2"/>
  <c r="BO10" i="2"/>
  <c r="BW9" i="2"/>
  <c r="BV9" i="2"/>
  <c r="BU9" i="2"/>
  <c r="BT9" i="2"/>
  <c r="BR9" i="2"/>
  <c r="BQ9" i="2"/>
  <c r="BP9" i="2"/>
  <c r="BO9" i="2"/>
  <c r="BW8" i="2"/>
  <c r="BV8" i="2"/>
  <c r="BU8" i="2"/>
  <c r="BT8" i="2"/>
  <c r="BR8" i="2"/>
  <c r="BQ8" i="2"/>
  <c r="BP8" i="2"/>
  <c r="BO8" i="2"/>
  <c r="BW7" i="2"/>
  <c r="BV7" i="2"/>
  <c r="BU7" i="2"/>
  <c r="BT7" i="2"/>
  <c r="BR7" i="2"/>
  <c r="BQ7" i="2"/>
  <c r="BP7" i="2"/>
  <c r="BO7" i="2"/>
  <c r="BW6" i="2"/>
  <c r="BV6" i="2"/>
  <c r="BU6" i="2"/>
  <c r="BT6" i="2"/>
  <c r="BR6" i="2"/>
  <c r="BQ6" i="2"/>
  <c r="BP6" i="2"/>
  <c r="BO6" i="2"/>
  <c r="BW5" i="2"/>
  <c r="BV5" i="2"/>
  <c r="BU5" i="2"/>
  <c r="BT5" i="2"/>
  <c r="BR5" i="2"/>
  <c r="BQ5" i="2"/>
  <c r="BP5" i="2"/>
  <c r="BO5" i="2"/>
  <c r="BW4" i="2"/>
  <c r="BV4" i="2"/>
  <c r="BU4" i="2"/>
  <c r="BT4" i="2"/>
  <c r="BR4" i="2"/>
  <c r="BR16" i="2" s="1"/>
  <c r="BQ4" i="2"/>
  <c r="BP4" i="2"/>
  <c r="BO4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45" i="2" s="1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37" i="2" s="1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30" i="2" s="1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3" i="2" s="1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L48" i="2"/>
  <c r="BK48" i="2"/>
  <c r="BJ48" i="2"/>
  <c r="BI48" i="2"/>
  <c r="BG48" i="2"/>
  <c r="BF48" i="2"/>
  <c r="BE48" i="2"/>
  <c r="BD48" i="2"/>
  <c r="BL47" i="2"/>
  <c r="BK47" i="2"/>
  <c r="BJ47" i="2"/>
  <c r="BI47" i="2"/>
  <c r="BG47" i="2"/>
  <c r="BF47" i="2"/>
  <c r="BE47" i="2"/>
  <c r="BD47" i="2"/>
  <c r="BL46" i="2"/>
  <c r="BK46" i="2"/>
  <c r="BJ46" i="2"/>
  <c r="BI46" i="2"/>
  <c r="BG46" i="2"/>
  <c r="BF46" i="2"/>
  <c r="BE46" i="2"/>
  <c r="BD46" i="2"/>
  <c r="BL45" i="2"/>
  <c r="BK45" i="2"/>
  <c r="BJ45" i="2"/>
  <c r="BI45" i="2"/>
  <c r="BG45" i="2"/>
  <c r="BF45" i="2"/>
  <c r="BE45" i="2"/>
  <c r="BD45" i="2"/>
  <c r="BL44" i="2"/>
  <c r="BK44" i="2"/>
  <c r="BJ44" i="2"/>
  <c r="BI44" i="2"/>
  <c r="BG44" i="2"/>
  <c r="BF44" i="2"/>
  <c r="BE44" i="2"/>
  <c r="BD44" i="2"/>
  <c r="BL43" i="2"/>
  <c r="BK43" i="2"/>
  <c r="BJ43" i="2"/>
  <c r="BI43" i="2"/>
  <c r="BG43" i="2"/>
  <c r="BF43" i="2"/>
  <c r="BE43" i="2"/>
  <c r="BD43" i="2"/>
  <c r="BL42" i="2"/>
  <c r="BK42" i="2"/>
  <c r="BJ42" i="2"/>
  <c r="BI42" i="2"/>
  <c r="BG42" i="2"/>
  <c r="BF42" i="2"/>
  <c r="BE42" i="2"/>
  <c r="BD42" i="2"/>
  <c r="BL41" i="2"/>
  <c r="BK41" i="2"/>
  <c r="BJ41" i="2"/>
  <c r="BI41" i="2"/>
  <c r="BG41" i="2"/>
  <c r="BF41" i="2"/>
  <c r="BE41" i="2"/>
  <c r="BD41" i="2"/>
  <c r="BL40" i="2"/>
  <c r="BK40" i="2"/>
  <c r="BJ40" i="2"/>
  <c r="BI40" i="2"/>
  <c r="BG40" i="2"/>
  <c r="BF40" i="2"/>
  <c r="BE40" i="2"/>
  <c r="BD40" i="2"/>
  <c r="BL39" i="2"/>
  <c r="BK39" i="2"/>
  <c r="BJ39" i="2"/>
  <c r="BI39" i="2"/>
  <c r="BG39" i="2"/>
  <c r="BF39" i="2"/>
  <c r="BE39" i="2"/>
  <c r="BD39" i="2"/>
  <c r="BL38" i="2"/>
  <c r="BK38" i="2"/>
  <c r="BJ38" i="2"/>
  <c r="BI38" i="2"/>
  <c r="BG38" i="2"/>
  <c r="BF38" i="2"/>
  <c r="BE38" i="2"/>
  <c r="BD38" i="2"/>
  <c r="BL37" i="2"/>
  <c r="BK37" i="2"/>
  <c r="BJ37" i="2"/>
  <c r="BI37" i="2"/>
  <c r="BG37" i="2"/>
  <c r="BG50" i="2" s="1"/>
  <c r="BF37" i="2"/>
  <c r="BF50" i="2" s="1"/>
  <c r="BE37" i="2"/>
  <c r="BD37" i="2"/>
  <c r="BL32" i="2"/>
  <c r="BK32" i="2"/>
  <c r="BJ32" i="2"/>
  <c r="BI32" i="2"/>
  <c r="BG32" i="2"/>
  <c r="BF32" i="2"/>
  <c r="BE32" i="2"/>
  <c r="BD32" i="2"/>
  <c r="BL31" i="2"/>
  <c r="BK31" i="2"/>
  <c r="BJ31" i="2"/>
  <c r="BI31" i="2"/>
  <c r="BG31" i="2"/>
  <c r="BF31" i="2"/>
  <c r="BE31" i="2"/>
  <c r="BD31" i="2"/>
  <c r="BL30" i="2"/>
  <c r="BK30" i="2"/>
  <c r="BJ30" i="2"/>
  <c r="BI30" i="2"/>
  <c r="BG30" i="2"/>
  <c r="BF30" i="2"/>
  <c r="BE30" i="2"/>
  <c r="BD30" i="2"/>
  <c r="BL29" i="2"/>
  <c r="BK29" i="2"/>
  <c r="BJ29" i="2"/>
  <c r="BI29" i="2"/>
  <c r="BG29" i="2"/>
  <c r="BF29" i="2"/>
  <c r="BE29" i="2"/>
  <c r="BD29" i="2"/>
  <c r="BL28" i="2"/>
  <c r="BK28" i="2"/>
  <c r="BJ28" i="2"/>
  <c r="BI28" i="2"/>
  <c r="BG28" i="2"/>
  <c r="BF28" i="2"/>
  <c r="BE28" i="2"/>
  <c r="BD28" i="2"/>
  <c r="BL27" i="2"/>
  <c r="BK27" i="2"/>
  <c r="BJ27" i="2"/>
  <c r="BI27" i="2"/>
  <c r="BG27" i="2"/>
  <c r="BF27" i="2"/>
  <c r="BE27" i="2"/>
  <c r="BD27" i="2"/>
  <c r="BL26" i="2"/>
  <c r="BK26" i="2"/>
  <c r="BJ26" i="2"/>
  <c r="BI26" i="2"/>
  <c r="BG26" i="2"/>
  <c r="BF26" i="2"/>
  <c r="BE26" i="2"/>
  <c r="BD26" i="2"/>
  <c r="BL25" i="2"/>
  <c r="BK25" i="2"/>
  <c r="BJ25" i="2"/>
  <c r="BI25" i="2"/>
  <c r="BG25" i="2"/>
  <c r="BF25" i="2"/>
  <c r="BE25" i="2"/>
  <c r="BD25" i="2"/>
  <c r="BL24" i="2"/>
  <c r="BK24" i="2"/>
  <c r="BJ24" i="2"/>
  <c r="BI24" i="2"/>
  <c r="BG24" i="2"/>
  <c r="BF24" i="2"/>
  <c r="BE24" i="2"/>
  <c r="BD24" i="2"/>
  <c r="BL23" i="2"/>
  <c r="BK23" i="2"/>
  <c r="BJ23" i="2"/>
  <c r="BI23" i="2"/>
  <c r="BG23" i="2"/>
  <c r="BF23" i="2"/>
  <c r="BE23" i="2"/>
  <c r="BD23" i="2"/>
  <c r="BL22" i="2"/>
  <c r="BK22" i="2"/>
  <c r="BJ22" i="2"/>
  <c r="BI22" i="2"/>
  <c r="BG22" i="2"/>
  <c r="BF22" i="2"/>
  <c r="BE22" i="2"/>
  <c r="BD22" i="2"/>
  <c r="BL21" i="2"/>
  <c r="BK21" i="2"/>
  <c r="BJ21" i="2"/>
  <c r="BI21" i="2"/>
  <c r="BG21" i="2"/>
  <c r="BG34" i="2" s="1"/>
  <c r="BF21" i="2"/>
  <c r="BE21" i="2"/>
  <c r="BD21" i="2"/>
  <c r="BL14" i="2"/>
  <c r="BK14" i="2"/>
  <c r="BJ14" i="2"/>
  <c r="BI14" i="2"/>
  <c r="BG14" i="2"/>
  <c r="BF14" i="2"/>
  <c r="BE14" i="2"/>
  <c r="BD14" i="2"/>
  <c r="BL13" i="2"/>
  <c r="BK13" i="2"/>
  <c r="BJ13" i="2"/>
  <c r="BI13" i="2"/>
  <c r="BG13" i="2"/>
  <c r="BF13" i="2"/>
  <c r="BE13" i="2"/>
  <c r="BD13" i="2"/>
  <c r="BL12" i="2"/>
  <c r="BK12" i="2"/>
  <c r="BJ12" i="2"/>
  <c r="BI12" i="2"/>
  <c r="BG12" i="2"/>
  <c r="BF12" i="2"/>
  <c r="BE12" i="2"/>
  <c r="BD12" i="2"/>
  <c r="BL11" i="2"/>
  <c r="BK11" i="2"/>
  <c r="BJ11" i="2"/>
  <c r="BI11" i="2"/>
  <c r="BG11" i="2"/>
  <c r="BF11" i="2"/>
  <c r="BE11" i="2"/>
  <c r="BD11" i="2"/>
  <c r="BL10" i="2"/>
  <c r="BK10" i="2"/>
  <c r="BJ10" i="2"/>
  <c r="BI10" i="2"/>
  <c r="BG10" i="2"/>
  <c r="BF10" i="2"/>
  <c r="BE10" i="2"/>
  <c r="BD10" i="2"/>
  <c r="BL9" i="2"/>
  <c r="BK9" i="2"/>
  <c r="BJ9" i="2"/>
  <c r="BI9" i="2"/>
  <c r="BG9" i="2"/>
  <c r="BF9" i="2"/>
  <c r="BE9" i="2"/>
  <c r="BD9" i="2"/>
  <c r="BL8" i="2"/>
  <c r="BK8" i="2"/>
  <c r="BJ8" i="2"/>
  <c r="BI8" i="2"/>
  <c r="BG8" i="2"/>
  <c r="BF8" i="2"/>
  <c r="BE8" i="2"/>
  <c r="BD8" i="2"/>
  <c r="BL7" i="2"/>
  <c r="BK7" i="2"/>
  <c r="BJ7" i="2"/>
  <c r="BI7" i="2"/>
  <c r="BG7" i="2"/>
  <c r="BF7" i="2"/>
  <c r="BE7" i="2"/>
  <c r="BD7" i="2"/>
  <c r="BL6" i="2"/>
  <c r="BK6" i="2"/>
  <c r="BJ6" i="2"/>
  <c r="BI6" i="2"/>
  <c r="BG6" i="2"/>
  <c r="BF6" i="2"/>
  <c r="BE6" i="2"/>
  <c r="BD6" i="2"/>
  <c r="BL5" i="2"/>
  <c r="BK5" i="2"/>
  <c r="BJ5" i="2"/>
  <c r="BI5" i="2"/>
  <c r="BG5" i="2"/>
  <c r="BF5" i="2"/>
  <c r="BE5" i="2"/>
  <c r="BD5" i="2"/>
  <c r="BL4" i="2"/>
  <c r="BK4" i="2"/>
  <c r="BJ4" i="2"/>
  <c r="BI4" i="2"/>
  <c r="BG4" i="2"/>
  <c r="BF4" i="2"/>
  <c r="BF16" i="2" s="1"/>
  <c r="BE4" i="2"/>
  <c r="BD4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BA48" i="2"/>
  <c r="AZ48" i="2"/>
  <c r="AY48" i="2"/>
  <c r="AX48" i="2"/>
  <c r="AV48" i="2"/>
  <c r="AU48" i="2"/>
  <c r="AT48" i="2"/>
  <c r="AS48" i="2"/>
  <c r="BA47" i="2"/>
  <c r="AZ47" i="2"/>
  <c r="AY47" i="2"/>
  <c r="AX47" i="2"/>
  <c r="AV47" i="2"/>
  <c r="AU47" i="2"/>
  <c r="AT47" i="2"/>
  <c r="AS47" i="2"/>
  <c r="BA46" i="2"/>
  <c r="AZ46" i="2"/>
  <c r="AY46" i="2"/>
  <c r="AX46" i="2"/>
  <c r="AV46" i="2"/>
  <c r="AU46" i="2"/>
  <c r="AT46" i="2"/>
  <c r="AS46" i="2"/>
  <c r="BA45" i="2"/>
  <c r="AZ45" i="2"/>
  <c r="AY45" i="2"/>
  <c r="AX45" i="2"/>
  <c r="AV45" i="2"/>
  <c r="AU45" i="2"/>
  <c r="AT45" i="2"/>
  <c r="AS45" i="2"/>
  <c r="BA44" i="2"/>
  <c r="AZ44" i="2"/>
  <c r="AY44" i="2"/>
  <c r="AX44" i="2"/>
  <c r="AV44" i="2"/>
  <c r="AU44" i="2"/>
  <c r="AT44" i="2"/>
  <c r="AS44" i="2"/>
  <c r="BA43" i="2"/>
  <c r="AZ43" i="2"/>
  <c r="AY43" i="2"/>
  <c r="AX43" i="2"/>
  <c r="AV43" i="2"/>
  <c r="AU43" i="2"/>
  <c r="AT43" i="2"/>
  <c r="AS43" i="2"/>
  <c r="BA42" i="2"/>
  <c r="AZ42" i="2"/>
  <c r="AY42" i="2"/>
  <c r="AX42" i="2"/>
  <c r="AV42" i="2"/>
  <c r="AU42" i="2"/>
  <c r="AT42" i="2"/>
  <c r="AS42" i="2"/>
  <c r="BA41" i="2"/>
  <c r="AZ41" i="2"/>
  <c r="AY41" i="2"/>
  <c r="AX41" i="2"/>
  <c r="AV41" i="2"/>
  <c r="AU41" i="2"/>
  <c r="AT41" i="2"/>
  <c r="AS41" i="2"/>
  <c r="BA40" i="2"/>
  <c r="AZ40" i="2"/>
  <c r="AY40" i="2"/>
  <c r="AX40" i="2"/>
  <c r="AV40" i="2"/>
  <c r="AU40" i="2"/>
  <c r="AT40" i="2"/>
  <c r="AS40" i="2"/>
  <c r="BA39" i="2"/>
  <c r="AZ39" i="2"/>
  <c r="AY39" i="2"/>
  <c r="AX39" i="2"/>
  <c r="AV39" i="2"/>
  <c r="AU39" i="2"/>
  <c r="AT39" i="2"/>
  <c r="AS39" i="2"/>
  <c r="BA38" i="2"/>
  <c r="AZ38" i="2"/>
  <c r="AY38" i="2"/>
  <c r="AX38" i="2"/>
  <c r="AV38" i="2"/>
  <c r="AU38" i="2"/>
  <c r="AT38" i="2"/>
  <c r="AS38" i="2"/>
  <c r="BA37" i="2"/>
  <c r="AZ37" i="2"/>
  <c r="AY37" i="2"/>
  <c r="AX37" i="2"/>
  <c r="AV37" i="2"/>
  <c r="AV50" i="2" s="1"/>
  <c r="AU37" i="2"/>
  <c r="AU50" i="2" s="1"/>
  <c r="AT37" i="2"/>
  <c r="AS37" i="2"/>
  <c r="BA32" i="2"/>
  <c r="AZ32" i="2"/>
  <c r="AY32" i="2"/>
  <c r="AX32" i="2"/>
  <c r="AV32" i="2"/>
  <c r="AU32" i="2"/>
  <c r="AT32" i="2"/>
  <c r="AS32" i="2"/>
  <c r="BA31" i="2"/>
  <c r="AZ31" i="2"/>
  <c r="AY31" i="2"/>
  <c r="AX31" i="2"/>
  <c r="AV31" i="2"/>
  <c r="AU31" i="2"/>
  <c r="AT31" i="2"/>
  <c r="AS31" i="2"/>
  <c r="BA30" i="2"/>
  <c r="AZ30" i="2"/>
  <c r="AY30" i="2"/>
  <c r="AX30" i="2"/>
  <c r="AV30" i="2"/>
  <c r="AU30" i="2"/>
  <c r="AT30" i="2"/>
  <c r="AS30" i="2"/>
  <c r="BA29" i="2"/>
  <c r="AZ29" i="2"/>
  <c r="AY29" i="2"/>
  <c r="AX29" i="2"/>
  <c r="AV29" i="2"/>
  <c r="AU29" i="2"/>
  <c r="AT29" i="2"/>
  <c r="AS29" i="2"/>
  <c r="BA28" i="2"/>
  <c r="AZ28" i="2"/>
  <c r="AY28" i="2"/>
  <c r="AX28" i="2"/>
  <c r="AV28" i="2"/>
  <c r="AU28" i="2"/>
  <c r="AT28" i="2"/>
  <c r="AS28" i="2"/>
  <c r="BA27" i="2"/>
  <c r="AZ27" i="2"/>
  <c r="AY27" i="2"/>
  <c r="AX27" i="2"/>
  <c r="AV27" i="2"/>
  <c r="AU27" i="2"/>
  <c r="AT27" i="2"/>
  <c r="AS27" i="2"/>
  <c r="BA26" i="2"/>
  <c r="AZ26" i="2"/>
  <c r="AY26" i="2"/>
  <c r="AX26" i="2"/>
  <c r="AV26" i="2"/>
  <c r="AU26" i="2"/>
  <c r="AT26" i="2"/>
  <c r="AS26" i="2"/>
  <c r="BA25" i="2"/>
  <c r="AZ25" i="2"/>
  <c r="AY25" i="2"/>
  <c r="AX25" i="2"/>
  <c r="AV25" i="2"/>
  <c r="AU25" i="2"/>
  <c r="AT25" i="2"/>
  <c r="AS25" i="2"/>
  <c r="BA24" i="2"/>
  <c r="AZ24" i="2"/>
  <c r="AY24" i="2"/>
  <c r="AX24" i="2"/>
  <c r="AV24" i="2"/>
  <c r="AU24" i="2"/>
  <c r="AT24" i="2"/>
  <c r="AS24" i="2"/>
  <c r="BA23" i="2"/>
  <c r="AZ23" i="2"/>
  <c r="AY23" i="2"/>
  <c r="AX23" i="2"/>
  <c r="AV23" i="2"/>
  <c r="AU23" i="2"/>
  <c r="AT23" i="2"/>
  <c r="AS23" i="2"/>
  <c r="BA22" i="2"/>
  <c r="AZ22" i="2"/>
  <c r="AY22" i="2"/>
  <c r="AX22" i="2"/>
  <c r="AV22" i="2"/>
  <c r="AU22" i="2"/>
  <c r="AT22" i="2"/>
  <c r="AS22" i="2"/>
  <c r="BA21" i="2"/>
  <c r="AZ21" i="2"/>
  <c r="AY21" i="2"/>
  <c r="AX21" i="2"/>
  <c r="AV21" i="2"/>
  <c r="AV34" i="2" s="1"/>
  <c r="AU21" i="2"/>
  <c r="AT21" i="2"/>
  <c r="AS21" i="2"/>
  <c r="BA14" i="2"/>
  <c r="AZ14" i="2"/>
  <c r="AY14" i="2"/>
  <c r="AX14" i="2"/>
  <c r="AV14" i="2"/>
  <c r="AU14" i="2"/>
  <c r="AT14" i="2"/>
  <c r="AS14" i="2"/>
  <c r="BA13" i="2"/>
  <c r="AZ13" i="2"/>
  <c r="AY13" i="2"/>
  <c r="AX13" i="2"/>
  <c r="AV13" i="2"/>
  <c r="AU13" i="2"/>
  <c r="AT13" i="2"/>
  <c r="AS13" i="2"/>
  <c r="BA12" i="2"/>
  <c r="AZ12" i="2"/>
  <c r="AY12" i="2"/>
  <c r="AX12" i="2"/>
  <c r="AV12" i="2"/>
  <c r="AU12" i="2"/>
  <c r="AT12" i="2"/>
  <c r="AS12" i="2"/>
  <c r="BA11" i="2"/>
  <c r="AZ11" i="2"/>
  <c r="AY11" i="2"/>
  <c r="AX11" i="2"/>
  <c r="AV11" i="2"/>
  <c r="AU11" i="2"/>
  <c r="AT11" i="2"/>
  <c r="AS11" i="2"/>
  <c r="BA10" i="2"/>
  <c r="AZ10" i="2"/>
  <c r="AY10" i="2"/>
  <c r="AX10" i="2"/>
  <c r="AV10" i="2"/>
  <c r="AU10" i="2"/>
  <c r="AT10" i="2"/>
  <c r="AS10" i="2"/>
  <c r="BA9" i="2"/>
  <c r="AZ9" i="2"/>
  <c r="AY9" i="2"/>
  <c r="AX9" i="2"/>
  <c r="AV9" i="2"/>
  <c r="AU9" i="2"/>
  <c r="AT9" i="2"/>
  <c r="AS9" i="2"/>
  <c r="BA8" i="2"/>
  <c r="AZ8" i="2"/>
  <c r="AY8" i="2"/>
  <c r="AX8" i="2"/>
  <c r="AV8" i="2"/>
  <c r="AU8" i="2"/>
  <c r="AT8" i="2"/>
  <c r="AS8" i="2"/>
  <c r="BA7" i="2"/>
  <c r="AZ7" i="2"/>
  <c r="AY7" i="2"/>
  <c r="AX7" i="2"/>
  <c r="AV7" i="2"/>
  <c r="AU7" i="2"/>
  <c r="AT7" i="2"/>
  <c r="AS7" i="2"/>
  <c r="BA6" i="2"/>
  <c r="AZ6" i="2"/>
  <c r="AY6" i="2"/>
  <c r="AX6" i="2"/>
  <c r="AV6" i="2"/>
  <c r="AU6" i="2"/>
  <c r="AT6" i="2"/>
  <c r="AS6" i="2"/>
  <c r="BA5" i="2"/>
  <c r="AZ5" i="2"/>
  <c r="AY5" i="2"/>
  <c r="AX5" i="2"/>
  <c r="AV5" i="2"/>
  <c r="AU5" i="2"/>
  <c r="AT5" i="2"/>
  <c r="AS5" i="2"/>
  <c r="BA4" i="2"/>
  <c r="AZ4" i="2"/>
  <c r="AY4" i="2"/>
  <c r="AX4" i="2"/>
  <c r="AV4" i="2"/>
  <c r="AV16" i="2" s="1"/>
  <c r="AU4" i="2"/>
  <c r="AU16" i="2" s="1"/>
  <c r="AT4" i="2"/>
  <c r="AS4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21" i="2" s="1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12" i="2" s="1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9" i="2" s="1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P48" i="2"/>
  <c r="AO48" i="2"/>
  <c r="AN48" i="2"/>
  <c r="AM48" i="2"/>
  <c r="AK48" i="2"/>
  <c r="AJ48" i="2"/>
  <c r="AI48" i="2"/>
  <c r="AH48" i="2"/>
  <c r="AP47" i="2"/>
  <c r="AO47" i="2"/>
  <c r="AN47" i="2"/>
  <c r="AM47" i="2"/>
  <c r="AK47" i="2"/>
  <c r="AJ47" i="2"/>
  <c r="AI47" i="2"/>
  <c r="AH47" i="2"/>
  <c r="AP46" i="2"/>
  <c r="AO46" i="2"/>
  <c r="AN46" i="2"/>
  <c r="AM46" i="2"/>
  <c r="AK46" i="2"/>
  <c r="AJ46" i="2"/>
  <c r="AI46" i="2"/>
  <c r="AH46" i="2"/>
  <c r="AP45" i="2"/>
  <c r="AO45" i="2"/>
  <c r="AN45" i="2"/>
  <c r="AM45" i="2"/>
  <c r="AK45" i="2"/>
  <c r="AJ45" i="2"/>
  <c r="AI45" i="2"/>
  <c r="AH45" i="2"/>
  <c r="AP44" i="2"/>
  <c r="AO44" i="2"/>
  <c r="AN44" i="2"/>
  <c r="AM44" i="2"/>
  <c r="AK44" i="2"/>
  <c r="AJ44" i="2"/>
  <c r="AI44" i="2"/>
  <c r="AH44" i="2"/>
  <c r="AP43" i="2"/>
  <c r="AO43" i="2"/>
  <c r="AN43" i="2"/>
  <c r="AM43" i="2"/>
  <c r="AK43" i="2"/>
  <c r="AJ43" i="2"/>
  <c r="AI43" i="2"/>
  <c r="AH43" i="2"/>
  <c r="AP42" i="2"/>
  <c r="AO42" i="2"/>
  <c r="AN42" i="2"/>
  <c r="AM42" i="2"/>
  <c r="AK42" i="2"/>
  <c r="AJ42" i="2"/>
  <c r="AI42" i="2"/>
  <c r="AH42" i="2"/>
  <c r="AP41" i="2"/>
  <c r="AO41" i="2"/>
  <c r="AN41" i="2"/>
  <c r="AM41" i="2"/>
  <c r="AK41" i="2"/>
  <c r="AJ41" i="2"/>
  <c r="AI41" i="2"/>
  <c r="AH41" i="2"/>
  <c r="AP40" i="2"/>
  <c r="AO40" i="2"/>
  <c r="AN40" i="2"/>
  <c r="AM40" i="2"/>
  <c r="AK40" i="2"/>
  <c r="AJ40" i="2"/>
  <c r="AI40" i="2"/>
  <c r="AH40" i="2"/>
  <c r="AP39" i="2"/>
  <c r="AO39" i="2"/>
  <c r="AN39" i="2"/>
  <c r="AM39" i="2"/>
  <c r="AK39" i="2"/>
  <c r="AJ39" i="2"/>
  <c r="AI39" i="2"/>
  <c r="AH39" i="2"/>
  <c r="AP38" i="2"/>
  <c r="AO38" i="2"/>
  <c r="AN38" i="2"/>
  <c r="AM38" i="2"/>
  <c r="AK38" i="2"/>
  <c r="AJ38" i="2"/>
  <c r="AI38" i="2"/>
  <c r="AH38" i="2"/>
  <c r="AP37" i="2"/>
  <c r="AO37" i="2"/>
  <c r="AN37" i="2"/>
  <c r="AM37" i="2"/>
  <c r="AK37" i="2"/>
  <c r="AK50" i="2" s="1"/>
  <c r="AJ37" i="2"/>
  <c r="AJ50" i="2" s="1"/>
  <c r="AI37" i="2"/>
  <c r="AH37" i="2"/>
  <c r="AP32" i="2"/>
  <c r="AO32" i="2"/>
  <c r="AN32" i="2"/>
  <c r="AM32" i="2"/>
  <c r="AK32" i="2"/>
  <c r="AJ32" i="2"/>
  <c r="AI32" i="2"/>
  <c r="AH32" i="2"/>
  <c r="AP31" i="2"/>
  <c r="AO31" i="2"/>
  <c r="AN31" i="2"/>
  <c r="AM31" i="2"/>
  <c r="AK31" i="2"/>
  <c r="AJ31" i="2"/>
  <c r="AI31" i="2"/>
  <c r="AH31" i="2"/>
  <c r="AP30" i="2"/>
  <c r="AO30" i="2"/>
  <c r="AN30" i="2"/>
  <c r="AM30" i="2"/>
  <c r="AK30" i="2"/>
  <c r="AJ30" i="2"/>
  <c r="AI30" i="2"/>
  <c r="AH30" i="2"/>
  <c r="AP29" i="2"/>
  <c r="AO29" i="2"/>
  <c r="AN29" i="2"/>
  <c r="AM29" i="2"/>
  <c r="AK29" i="2"/>
  <c r="AJ29" i="2"/>
  <c r="AI29" i="2"/>
  <c r="AH29" i="2"/>
  <c r="AP28" i="2"/>
  <c r="AO28" i="2"/>
  <c r="AN28" i="2"/>
  <c r="AM28" i="2"/>
  <c r="AK28" i="2"/>
  <c r="AJ28" i="2"/>
  <c r="AI28" i="2"/>
  <c r="AH28" i="2"/>
  <c r="AP27" i="2"/>
  <c r="AO27" i="2"/>
  <c r="AN27" i="2"/>
  <c r="AM27" i="2"/>
  <c r="AK27" i="2"/>
  <c r="AJ27" i="2"/>
  <c r="AI27" i="2"/>
  <c r="AH27" i="2"/>
  <c r="AP26" i="2"/>
  <c r="AO26" i="2"/>
  <c r="AN26" i="2"/>
  <c r="AM26" i="2"/>
  <c r="AK26" i="2"/>
  <c r="AJ26" i="2"/>
  <c r="AI26" i="2"/>
  <c r="AH26" i="2"/>
  <c r="AP25" i="2"/>
  <c r="AO25" i="2"/>
  <c r="AN25" i="2"/>
  <c r="AM25" i="2"/>
  <c r="AK25" i="2"/>
  <c r="AJ25" i="2"/>
  <c r="AI25" i="2"/>
  <c r="AH25" i="2"/>
  <c r="AP24" i="2"/>
  <c r="AO24" i="2"/>
  <c r="AN24" i="2"/>
  <c r="AM24" i="2"/>
  <c r="AK24" i="2"/>
  <c r="AJ24" i="2"/>
  <c r="AI24" i="2"/>
  <c r="AH24" i="2"/>
  <c r="AP23" i="2"/>
  <c r="AO23" i="2"/>
  <c r="AN23" i="2"/>
  <c r="AM23" i="2"/>
  <c r="AK23" i="2"/>
  <c r="AJ23" i="2"/>
  <c r="AI23" i="2"/>
  <c r="AH23" i="2"/>
  <c r="AP22" i="2"/>
  <c r="AO22" i="2"/>
  <c r="AN22" i="2"/>
  <c r="AM22" i="2"/>
  <c r="AK22" i="2"/>
  <c r="AJ22" i="2"/>
  <c r="AI22" i="2"/>
  <c r="AH22" i="2"/>
  <c r="AP21" i="2"/>
  <c r="AO21" i="2"/>
  <c r="AN21" i="2"/>
  <c r="AM21" i="2"/>
  <c r="AK21" i="2"/>
  <c r="AK34" i="2" s="1"/>
  <c r="AJ21" i="2"/>
  <c r="AI21" i="2"/>
  <c r="AH21" i="2"/>
  <c r="AP14" i="2"/>
  <c r="AO14" i="2"/>
  <c r="AN14" i="2"/>
  <c r="AM14" i="2"/>
  <c r="AK14" i="2"/>
  <c r="AJ14" i="2"/>
  <c r="AI14" i="2"/>
  <c r="AH14" i="2"/>
  <c r="AP13" i="2"/>
  <c r="AO13" i="2"/>
  <c r="AN13" i="2"/>
  <c r="AM13" i="2"/>
  <c r="AK13" i="2"/>
  <c r="AJ13" i="2"/>
  <c r="AI13" i="2"/>
  <c r="AH13" i="2"/>
  <c r="AP12" i="2"/>
  <c r="AO12" i="2"/>
  <c r="AN12" i="2"/>
  <c r="AM12" i="2"/>
  <c r="AK12" i="2"/>
  <c r="AJ12" i="2"/>
  <c r="AI12" i="2"/>
  <c r="AH12" i="2"/>
  <c r="AP11" i="2"/>
  <c r="AO11" i="2"/>
  <c r="AN11" i="2"/>
  <c r="AM11" i="2"/>
  <c r="AK11" i="2"/>
  <c r="AJ11" i="2"/>
  <c r="AI11" i="2"/>
  <c r="AH11" i="2"/>
  <c r="AP10" i="2"/>
  <c r="AO10" i="2"/>
  <c r="AN10" i="2"/>
  <c r="AM10" i="2"/>
  <c r="AK10" i="2"/>
  <c r="AJ10" i="2"/>
  <c r="AI10" i="2"/>
  <c r="AH10" i="2"/>
  <c r="AP9" i="2"/>
  <c r="AO9" i="2"/>
  <c r="AN9" i="2"/>
  <c r="AM9" i="2"/>
  <c r="AK9" i="2"/>
  <c r="AJ9" i="2"/>
  <c r="AI9" i="2"/>
  <c r="AH9" i="2"/>
  <c r="AP8" i="2"/>
  <c r="AO8" i="2"/>
  <c r="AN8" i="2"/>
  <c r="AM8" i="2"/>
  <c r="AK8" i="2"/>
  <c r="AJ8" i="2"/>
  <c r="AI8" i="2"/>
  <c r="AH8" i="2"/>
  <c r="AP7" i="2"/>
  <c r="AO7" i="2"/>
  <c r="AN7" i="2"/>
  <c r="AM7" i="2"/>
  <c r="AK7" i="2"/>
  <c r="AJ7" i="2"/>
  <c r="AI7" i="2"/>
  <c r="AH7" i="2"/>
  <c r="AP6" i="2"/>
  <c r="AO6" i="2"/>
  <c r="AN6" i="2"/>
  <c r="AM6" i="2"/>
  <c r="AK6" i="2"/>
  <c r="AJ6" i="2"/>
  <c r="AI6" i="2"/>
  <c r="AH6" i="2"/>
  <c r="AP5" i="2"/>
  <c r="AO5" i="2"/>
  <c r="AN5" i="2"/>
  <c r="AM5" i="2"/>
  <c r="AK5" i="2"/>
  <c r="AJ5" i="2"/>
  <c r="AI5" i="2"/>
  <c r="AH5" i="2"/>
  <c r="AP4" i="2"/>
  <c r="AO4" i="2"/>
  <c r="AN4" i="2"/>
  <c r="AM4" i="2"/>
  <c r="AK4" i="2"/>
  <c r="AK16" i="2" s="1"/>
  <c r="AJ4" i="2"/>
  <c r="AJ16" i="2" s="1"/>
  <c r="AI4" i="2"/>
  <c r="AH4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" i="2" s="1"/>
  <c r="V64" i="2"/>
  <c r="V63" i="2"/>
  <c r="V62" i="2"/>
  <c r="V61" i="2"/>
  <c r="V60" i="2"/>
  <c r="V59" i="2"/>
  <c r="V58" i="2"/>
  <c r="V57" i="2"/>
  <c r="V56" i="2"/>
  <c r="V55" i="2"/>
  <c r="AE48" i="2"/>
  <c r="AD48" i="2"/>
  <c r="AC48" i="2"/>
  <c r="AB48" i="2"/>
  <c r="Z48" i="2"/>
  <c r="Y48" i="2"/>
  <c r="X48" i="2"/>
  <c r="W48" i="2"/>
  <c r="AE47" i="2"/>
  <c r="AD47" i="2"/>
  <c r="AC47" i="2"/>
  <c r="AB47" i="2"/>
  <c r="Z47" i="2"/>
  <c r="Y47" i="2"/>
  <c r="X47" i="2"/>
  <c r="W47" i="2"/>
  <c r="AE46" i="2"/>
  <c r="AD46" i="2"/>
  <c r="AC46" i="2"/>
  <c r="AB46" i="2"/>
  <c r="Z46" i="2"/>
  <c r="Y46" i="2"/>
  <c r="X46" i="2"/>
  <c r="W46" i="2"/>
  <c r="AE45" i="2"/>
  <c r="AD45" i="2"/>
  <c r="AC45" i="2"/>
  <c r="AB45" i="2"/>
  <c r="Z45" i="2"/>
  <c r="Y45" i="2"/>
  <c r="X45" i="2"/>
  <c r="W45" i="2"/>
  <c r="AE44" i="2"/>
  <c r="AD44" i="2"/>
  <c r="AC44" i="2"/>
  <c r="AB44" i="2"/>
  <c r="Z44" i="2"/>
  <c r="Y44" i="2"/>
  <c r="X44" i="2"/>
  <c r="W44" i="2"/>
  <c r="AE43" i="2"/>
  <c r="AD43" i="2"/>
  <c r="AC43" i="2"/>
  <c r="AB43" i="2"/>
  <c r="Z43" i="2"/>
  <c r="Y43" i="2"/>
  <c r="X43" i="2"/>
  <c r="W43" i="2"/>
  <c r="AE42" i="2"/>
  <c r="AD42" i="2"/>
  <c r="AC42" i="2"/>
  <c r="AB42" i="2"/>
  <c r="Z42" i="2"/>
  <c r="Y42" i="2"/>
  <c r="X42" i="2"/>
  <c r="W42" i="2"/>
  <c r="AE41" i="2"/>
  <c r="AD41" i="2"/>
  <c r="AC41" i="2"/>
  <c r="AB41" i="2"/>
  <c r="Z41" i="2"/>
  <c r="Y41" i="2"/>
  <c r="X41" i="2"/>
  <c r="W41" i="2"/>
  <c r="AE40" i="2"/>
  <c r="AD40" i="2"/>
  <c r="AC40" i="2"/>
  <c r="AB40" i="2"/>
  <c r="Z40" i="2"/>
  <c r="Y40" i="2"/>
  <c r="X40" i="2"/>
  <c r="W40" i="2"/>
  <c r="AE39" i="2"/>
  <c r="AD39" i="2"/>
  <c r="AC39" i="2"/>
  <c r="AB39" i="2"/>
  <c r="Z39" i="2"/>
  <c r="Y39" i="2"/>
  <c r="X39" i="2"/>
  <c r="W39" i="2"/>
  <c r="AE38" i="2"/>
  <c r="AD38" i="2"/>
  <c r="AC38" i="2"/>
  <c r="AB38" i="2"/>
  <c r="Z38" i="2"/>
  <c r="Y38" i="2"/>
  <c r="X38" i="2"/>
  <c r="W38" i="2"/>
  <c r="AE37" i="2"/>
  <c r="AD37" i="2"/>
  <c r="AC37" i="2"/>
  <c r="AB37" i="2"/>
  <c r="Z37" i="2"/>
  <c r="Z50" i="2" s="1"/>
  <c r="Y37" i="2"/>
  <c r="Y50" i="2" s="1"/>
  <c r="X37" i="2"/>
  <c r="W37" i="2"/>
  <c r="AE32" i="2"/>
  <c r="AD32" i="2"/>
  <c r="AC32" i="2"/>
  <c r="AB32" i="2"/>
  <c r="Z32" i="2"/>
  <c r="Y32" i="2"/>
  <c r="X32" i="2"/>
  <c r="W32" i="2"/>
  <c r="AE31" i="2"/>
  <c r="AD31" i="2"/>
  <c r="AC31" i="2"/>
  <c r="AB31" i="2"/>
  <c r="Z31" i="2"/>
  <c r="Y31" i="2"/>
  <c r="X31" i="2"/>
  <c r="W31" i="2"/>
  <c r="AE30" i="2"/>
  <c r="AD30" i="2"/>
  <c r="AC30" i="2"/>
  <c r="AB30" i="2"/>
  <c r="Z30" i="2"/>
  <c r="Y30" i="2"/>
  <c r="X30" i="2"/>
  <c r="W30" i="2"/>
  <c r="AE29" i="2"/>
  <c r="AD29" i="2"/>
  <c r="AC29" i="2"/>
  <c r="AB29" i="2"/>
  <c r="Z29" i="2"/>
  <c r="Y29" i="2"/>
  <c r="X29" i="2"/>
  <c r="W29" i="2"/>
  <c r="AE28" i="2"/>
  <c r="AD28" i="2"/>
  <c r="AC28" i="2"/>
  <c r="AB28" i="2"/>
  <c r="Z28" i="2"/>
  <c r="Y28" i="2"/>
  <c r="X28" i="2"/>
  <c r="W28" i="2"/>
  <c r="AE27" i="2"/>
  <c r="AD27" i="2"/>
  <c r="AC27" i="2"/>
  <c r="AB27" i="2"/>
  <c r="Z27" i="2"/>
  <c r="Y27" i="2"/>
  <c r="X27" i="2"/>
  <c r="W27" i="2"/>
  <c r="AE26" i="2"/>
  <c r="AD26" i="2"/>
  <c r="AC26" i="2"/>
  <c r="AB26" i="2"/>
  <c r="Z26" i="2"/>
  <c r="Y26" i="2"/>
  <c r="X26" i="2"/>
  <c r="W26" i="2"/>
  <c r="AE25" i="2"/>
  <c r="AD25" i="2"/>
  <c r="AC25" i="2"/>
  <c r="AB25" i="2"/>
  <c r="Z25" i="2"/>
  <c r="Y25" i="2"/>
  <c r="X25" i="2"/>
  <c r="W25" i="2"/>
  <c r="AE24" i="2"/>
  <c r="AD24" i="2"/>
  <c r="AC24" i="2"/>
  <c r="AB24" i="2"/>
  <c r="Z24" i="2"/>
  <c r="Y24" i="2"/>
  <c r="X24" i="2"/>
  <c r="W24" i="2"/>
  <c r="AE23" i="2"/>
  <c r="AD23" i="2"/>
  <c r="AC23" i="2"/>
  <c r="AB23" i="2"/>
  <c r="Z23" i="2"/>
  <c r="Y23" i="2"/>
  <c r="X23" i="2"/>
  <c r="W23" i="2"/>
  <c r="AE22" i="2"/>
  <c r="AD22" i="2"/>
  <c r="AC22" i="2"/>
  <c r="AB22" i="2"/>
  <c r="Z22" i="2"/>
  <c r="Y22" i="2"/>
  <c r="X22" i="2"/>
  <c r="W22" i="2"/>
  <c r="AE21" i="2"/>
  <c r="AD21" i="2"/>
  <c r="AC21" i="2"/>
  <c r="AB21" i="2"/>
  <c r="Z21" i="2"/>
  <c r="Z34" i="2" s="1"/>
  <c r="Y21" i="2"/>
  <c r="X21" i="2"/>
  <c r="W21" i="2"/>
  <c r="AE14" i="2"/>
  <c r="AD14" i="2"/>
  <c r="AC14" i="2"/>
  <c r="AB14" i="2"/>
  <c r="Z14" i="2"/>
  <c r="Y14" i="2"/>
  <c r="X14" i="2"/>
  <c r="W14" i="2"/>
  <c r="AE13" i="2"/>
  <c r="AD13" i="2"/>
  <c r="AC13" i="2"/>
  <c r="AB13" i="2"/>
  <c r="Z13" i="2"/>
  <c r="Y13" i="2"/>
  <c r="X13" i="2"/>
  <c r="W13" i="2"/>
  <c r="AE12" i="2"/>
  <c r="AD12" i="2"/>
  <c r="AC12" i="2"/>
  <c r="AB12" i="2"/>
  <c r="Z12" i="2"/>
  <c r="Y12" i="2"/>
  <c r="X12" i="2"/>
  <c r="W12" i="2"/>
  <c r="AE11" i="2"/>
  <c r="AD11" i="2"/>
  <c r="AC11" i="2"/>
  <c r="AB11" i="2"/>
  <c r="Z11" i="2"/>
  <c r="Y11" i="2"/>
  <c r="X11" i="2"/>
  <c r="W11" i="2"/>
  <c r="AE10" i="2"/>
  <c r="AD10" i="2"/>
  <c r="AC10" i="2"/>
  <c r="AB10" i="2"/>
  <c r="Z10" i="2"/>
  <c r="Y10" i="2"/>
  <c r="X10" i="2"/>
  <c r="W10" i="2"/>
  <c r="AE9" i="2"/>
  <c r="AD9" i="2"/>
  <c r="AC9" i="2"/>
  <c r="AB9" i="2"/>
  <c r="Z9" i="2"/>
  <c r="Y9" i="2"/>
  <c r="X9" i="2"/>
  <c r="W9" i="2"/>
  <c r="AE8" i="2"/>
  <c r="AD8" i="2"/>
  <c r="AC8" i="2"/>
  <c r="AB8" i="2"/>
  <c r="Z8" i="2"/>
  <c r="Y8" i="2"/>
  <c r="X8" i="2"/>
  <c r="W8" i="2"/>
  <c r="AE7" i="2"/>
  <c r="AD7" i="2"/>
  <c r="AC7" i="2"/>
  <c r="AB7" i="2"/>
  <c r="Z7" i="2"/>
  <c r="Y7" i="2"/>
  <c r="X7" i="2"/>
  <c r="W7" i="2"/>
  <c r="AE6" i="2"/>
  <c r="AD6" i="2"/>
  <c r="AC6" i="2"/>
  <c r="AB6" i="2"/>
  <c r="Z6" i="2"/>
  <c r="Y6" i="2"/>
  <c r="X6" i="2"/>
  <c r="W6" i="2"/>
  <c r="AE5" i="2"/>
  <c r="AD5" i="2"/>
  <c r="AC5" i="2"/>
  <c r="AB5" i="2"/>
  <c r="Z5" i="2"/>
  <c r="Y5" i="2"/>
  <c r="X5" i="2"/>
  <c r="W5" i="2"/>
  <c r="AE4" i="2"/>
  <c r="AD4" i="2"/>
  <c r="AC4" i="2"/>
  <c r="AB4" i="2"/>
  <c r="Z4" i="2"/>
  <c r="Z16" i="2" s="1"/>
  <c r="Y4" i="2"/>
  <c r="X4" i="2"/>
  <c r="W4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T48" i="2"/>
  <c r="S48" i="2"/>
  <c r="R48" i="2"/>
  <c r="Q48" i="2"/>
  <c r="O48" i="2"/>
  <c r="N48" i="2"/>
  <c r="M48" i="2"/>
  <c r="L48" i="2"/>
  <c r="T47" i="2"/>
  <c r="S47" i="2"/>
  <c r="R47" i="2"/>
  <c r="Q47" i="2"/>
  <c r="O47" i="2"/>
  <c r="N47" i="2"/>
  <c r="M47" i="2"/>
  <c r="L47" i="2"/>
  <c r="T46" i="2"/>
  <c r="S46" i="2"/>
  <c r="R46" i="2"/>
  <c r="Q46" i="2"/>
  <c r="O46" i="2"/>
  <c r="N46" i="2"/>
  <c r="M46" i="2"/>
  <c r="L46" i="2"/>
  <c r="T45" i="2"/>
  <c r="S45" i="2"/>
  <c r="R45" i="2"/>
  <c r="Q45" i="2"/>
  <c r="O45" i="2"/>
  <c r="N45" i="2"/>
  <c r="M45" i="2"/>
  <c r="L45" i="2"/>
  <c r="T44" i="2"/>
  <c r="S44" i="2"/>
  <c r="R44" i="2"/>
  <c r="Q44" i="2"/>
  <c r="O44" i="2"/>
  <c r="N44" i="2"/>
  <c r="M44" i="2"/>
  <c r="L44" i="2"/>
  <c r="T43" i="2"/>
  <c r="S43" i="2"/>
  <c r="R43" i="2"/>
  <c r="Q43" i="2"/>
  <c r="O43" i="2"/>
  <c r="N43" i="2"/>
  <c r="M43" i="2"/>
  <c r="L43" i="2"/>
  <c r="T42" i="2"/>
  <c r="S42" i="2"/>
  <c r="R42" i="2"/>
  <c r="Q42" i="2"/>
  <c r="O42" i="2"/>
  <c r="N42" i="2"/>
  <c r="M42" i="2"/>
  <c r="L42" i="2"/>
  <c r="T41" i="2"/>
  <c r="S41" i="2"/>
  <c r="R41" i="2"/>
  <c r="Q41" i="2"/>
  <c r="O41" i="2"/>
  <c r="N41" i="2"/>
  <c r="M41" i="2"/>
  <c r="L41" i="2"/>
  <c r="T40" i="2"/>
  <c r="S40" i="2"/>
  <c r="R40" i="2"/>
  <c r="Q40" i="2"/>
  <c r="O40" i="2"/>
  <c r="N40" i="2"/>
  <c r="M40" i="2"/>
  <c r="L40" i="2"/>
  <c r="T39" i="2"/>
  <c r="S39" i="2"/>
  <c r="R39" i="2"/>
  <c r="Q39" i="2"/>
  <c r="O39" i="2"/>
  <c r="N39" i="2"/>
  <c r="M39" i="2"/>
  <c r="L39" i="2"/>
  <c r="T38" i="2"/>
  <c r="S38" i="2"/>
  <c r="R38" i="2"/>
  <c r="Q38" i="2"/>
  <c r="O38" i="2"/>
  <c r="N38" i="2"/>
  <c r="M38" i="2"/>
  <c r="L38" i="2"/>
  <c r="T37" i="2"/>
  <c r="S37" i="2"/>
  <c r="R37" i="2"/>
  <c r="Q37" i="2"/>
  <c r="O37" i="2"/>
  <c r="O50" i="2" s="1"/>
  <c r="N37" i="2"/>
  <c r="M37" i="2"/>
  <c r="L37" i="2"/>
  <c r="T32" i="2"/>
  <c r="S32" i="2"/>
  <c r="R32" i="2"/>
  <c r="Q32" i="2"/>
  <c r="O32" i="2"/>
  <c r="N32" i="2"/>
  <c r="M32" i="2"/>
  <c r="L32" i="2"/>
  <c r="T31" i="2"/>
  <c r="S31" i="2"/>
  <c r="R31" i="2"/>
  <c r="Q31" i="2"/>
  <c r="O31" i="2"/>
  <c r="N31" i="2"/>
  <c r="M31" i="2"/>
  <c r="L31" i="2"/>
  <c r="T30" i="2"/>
  <c r="S30" i="2"/>
  <c r="R30" i="2"/>
  <c r="Q30" i="2"/>
  <c r="O30" i="2"/>
  <c r="N30" i="2"/>
  <c r="M30" i="2"/>
  <c r="L30" i="2"/>
  <c r="T29" i="2"/>
  <c r="S29" i="2"/>
  <c r="R29" i="2"/>
  <c r="Q29" i="2"/>
  <c r="O29" i="2"/>
  <c r="N29" i="2"/>
  <c r="M29" i="2"/>
  <c r="L29" i="2"/>
  <c r="T28" i="2"/>
  <c r="S28" i="2"/>
  <c r="R28" i="2"/>
  <c r="Q28" i="2"/>
  <c r="O28" i="2"/>
  <c r="N28" i="2"/>
  <c r="M28" i="2"/>
  <c r="L28" i="2"/>
  <c r="T27" i="2"/>
  <c r="S27" i="2"/>
  <c r="R27" i="2"/>
  <c r="Q27" i="2"/>
  <c r="O27" i="2"/>
  <c r="N27" i="2"/>
  <c r="M27" i="2"/>
  <c r="L27" i="2"/>
  <c r="T26" i="2"/>
  <c r="S26" i="2"/>
  <c r="R26" i="2"/>
  <c r="Q26" i="2"/>
  <c r="O26" i="2"/>
  <c r="N26" i="2"/>
  <c r="M26" i="2"/>
  <c r="L26" i="2"/>
  <c r="T25" i="2"/>
  <c r="S25" i="2"/>
  <c r="R25" i="2"/>
  <c r="Q25" i="2"/>
  <c r="O25" i="2"/>
  <c r="N25" i="2"/>
  <c r="M25" i="2"/>
  <c r="L25" i="2"/>
  <c r="T24" i="2"/>
  <c r="S24" i="2"/>
  <c r="R24" i="2"/>
  <c r="Q24" i="2"/>
  <c r="O24" i="2"/>
  <c r="N24" i="2"/>
  <c r="M24" i="2"/>
  <c r="L24" i="2"/>
  <c r="T23" i="2"/>
  <c r="S23" i="2"/>
  <c r="R23" i="2"/>
  <c r="Q23" i="2"/>
  <c r="O23" i="2"/>
  <c r="N23" i="2"/>
  <c r="M23" i="2"/>
  <c r="L23" i="2"/>
  <c r="T22" i="2"/>
  <c r="S22" i="2"/>
  <c r="R22" i="2"/>
  <c r="Q22" i="2"/>
  <c r="O22" i="2"/>
  <c r="N22" i="2"/>
  <c r="M22" i="2"/>
  <c r="L22" i="2"/>
  <c r="T21" i="2"/>
  <c r="S21" i="2"/>
  <c r="R21" i="2"/>
  <c r="Q21" i="2"/>
  <c r="O21" i="2"/>
  <c r="O34" i="2" s="1"/>
  <c r="N21" i="2"/>
  <c r="N34" i="2" s="1"/>
  <c r="M21" i="2"/>
  <c r="L21" i="2"/>
  <c r="T14" i="2"/>
  <c r="S14" i="2"/>
  <c r="R14" i="2"/>
  <c r="Q14" i="2"/>
  <c r="O14" i="2"/>
  <c r="N14" i="2"/>
  <c r="M14" i="2"/>
  <c r="L14" i="2"/>
  <c r="T13" i="2"/>
  <c r="S13" i="2"/>
  <c r="R13" i="2"/>
  <c r="Q13" i="2"/>
  <c r="O13" i="2"/>
  <c r="N13" i="2"/>
  <c r="M13" i="2"/>
  <c r="L13" i="2"/>
  <c r="T12" i="2"/>
  <c r="S12" i="2"/>
  <c r="R12" i="2"/>
  <c r="Q12" i="2"/>
  <c r="O12" i="2"/>
  <c r="N12" i="2"/>
  <c r="M12" i="2"/>
  <c r="L12" i="2"/>
  <c r="T11" i="2"/>
  <c r="S11" i="2"/>
  <c r="R11" i="2"/>
  <c r="Q11" i="2"/>
  <c r="O11" i="2"/>
  <c r="N11" i="2"/>
  <c r="M11" i="2"/>
  <c r="L11" i="2"/>
  <c r="T10" i="2"/>
  <c r="S10" i="2"/>
  <c r="R10" i="2"/>
  <c r="Q10" i="2"/>
  <c r="O10" i="2"/>
  <c r="N10" i="2"/>
  <c r="M10" i="2"/>
  <c r="L10" i="2"/>
  <c r="T9" i="2"/>
  <c r="S9" i="2"/>
  <c r="R9" i="2"/>
  <c r="Q9" i="2"/>
  <c r="O9" i="2"/>
  <c r="N9" i="2"/>
  <c r="M9" i="2"/>
  <c r="L9" i="2"/>
  <c r="T8" i="2"/>
  <c r="S8" i="2"/>
  <c r="R8" i="2"/>
  <c r="Q8" i="2"/>
  <c r="O8" i="2"/>
  <c r="N8" i="2"/>
  <c r="M8" i="2"/>
  <c r="L8" i="2"/>
  <c r="T7" i="2"/>
  <c r="S7" i="2"/>
  <c r="R7" i="2"/>
  <c r="Q7" i="2"/>
  <c r="O7" i="2"/>
  <c r="N7" i="2"/>
  <c r="M7" i="2"/>
  <c r="L7" i="2"/>
  <c r="T6" i="2"/>
  <c r="S6" i="2"/>
  <c r="R6" i="2"/>
  <c r="Q6" i="2"/>
  <c r="O6" i="2"/>
  <c r="N6" i="2"/>
  <c r="M6" i="2"/>
  <c r="L6" i="2"/>
  <c r="T5" i="2"/>
  <c r="S5" i="2"/>
  <c r="R5" i="2"/>
  <c r="Q5" i="2"/>
  <c r="O5" i="2"/>
  <c r="N5" i="2"/>
  <c r="M5" i="2"/>
  <c r="L5" i="2"/>
  <c r="T4" i="2"/>
  <c r="S4" i="2"/>
  <c r="R4" i="2"/>
  <c r="Q4" i="2"/>
  <c r="O4" i="2"/>
  <c r="O16" i="2" s="1"/>
  <c r="N4" i="2"/>
  <c r="M4" i="2"/>
  <c r="L4" i="2"/>
  <c r="AG39" i="12" l="1"/>
  <c r="BN43" i="12"/>
  <c r="BC5" i="12"/>
  <c r="BC8" i="12"/>
  <c r="BC11" i="12"/>
  <c r="BC13" i="12"/>
  <c r="BC22" i="12"/>
  <c r="BC25" i="12"/>
  <c r="BC28" i="12"/>
  <c r="BC37" i="12"/>
  <c r="BC40" i="12"/>
  <c r="BC42" i="12"/>
  <c r="BC45" i="12"/>
  <c r="BY6" i="12"/>
  <c r="BY8" i="12"/>
  <c r="BY11" i="12"/>
  <c r="BY14" i="12"/>
  <c r="BY23" i="12"/>
  <c r="BY25" i="12"/>
  <c r="BY26" i="12"/>
  <c r="BY28" i="12"/>
  <c r="BY31" i="12"/>
  <c r="BY37" i="12"/>
  <c r="BY40" i="12"/>
  <c r="BY43" i="12"/>
  <c r="BY45" i="12"/>
  <c r="K6" i="12"/>
  <c r="E6" i="12"/>
  <c r="E8" i="12"/>
  <c r="K9" i="12"/>
  <c r="E9" i="12"/>
  <c r="K11" i="12"/>
  <c r="E11" i="12"/>
  <c r="K14" i="12"/>
  <c r="E14" i="12"/>
  <c r="K23" i="12"/>
  <c r="E23" i="12"/>
  <c r="E25" i="12"/>
  <c r="K26" i="12"/>
  <c r="K28" i="12"/>
  <c r="E28" i="12"/>
  <c r="K31" i="12"/>
  <c r="E31" i="12"/>
  <c r="E37" i="12"/>
  <c r="K38" i="12"/>
  <c r="K40" i="12"/>
  <c r="E40" i="12"/>
  <c r="K43" i="12"/>
  <c r="E43" i="12"/>
  <c r="E45" i="12"/>
  <c r="K46" i="12"/>
  <c r="K48" i="12"/>
  <c r="AG6" i="12"/>
  <c r="BC4" i="12"/>
  <c r="BC7" i="12"/>
  <c r="BC9" i="12"/>
  <c r="BC12" i="12"/>
  <c r="BC21" i="12"/>
  <c r="BC24" i="12"/>
  <c r="BC26" i="12"/>
  <c r="BC29" i="12"/>
  <c r="BC32" i="12"/>
  <c r="BC38" i="12"/>
  <c r="BC41" i="12"/>
  <c r="BC44" i="12"/>
  <c r="CJ45" i="12"/>
  <c r="BC46" i="12"/>
  <c r="BY4" i="12"/>
  <c r="BY5" i="12"/>
  <c r="BY7" i="12"/>
  <c r="BY10" i="12"/>
  <c r="BY12" i="12"/>
  <c r="BY21" i="12"/>
  <c r="BY24" i="12"/>
  <c r="BY27" i="12"/>
  <c r="BY29" i="12"/>
  <c r="BY32" i="12"/>
  <c r="BY39" i="12"/>
  <c r="BY41" i="12"/>
  <c r="BY44" i="12"/>
  <c r="BY47" i="12"/>
  <c r="AA13" i="11"/>
  <c r="CO48" i="11"/>
  <c r="AW9" i="11"/>
  <c r="BH9" i="11"/>
  <c r="AA29" i="11"/>
  <c r="AL29" i="11"/>
  <c r="AL44" i="11"/>
  <c r="BY5" i="11"/>
  <c r="BY10" i="11"/>
  <c r="BY13" i="11"/>
  <c r="BY22" i="11"/>
  <c r="BY27" i="11"/>
  <c r="BN37" i="11"/>
  <c r="BY39" i="11"/>
  <c r="BY42" i="11"/>
  <c r="BN44" i="11"/>
  <c r="BN45" i="11"/>
  <c r="K6" i="11"/>
  <c r="CJ11" i="11"/>
  <c r="K14" i="11"/>
  <c r="E30" i="11"/>
  <c r="CJ47" i="11"/>
  <c r="CO22" i="11"/>
  <c r="AA28" i="11"/>
  <c r="V6" i="11"/>
  <c r="V8" i="11"/>
  <c r="AG11" i="11"/>
  <c r="V11" i="11"/>
  <c r="V14" i="11"/>
  <c r="V23" i="11"/>
  <c r="V25" i="11"/>
  <c r="V34" i="11" s="1"/>
  <c r="AG28" i="11"/>
  <c r="V28" i="11"/>
  <c r="V37" i="11"/>
  <c r="V43" i="11"/>
  <c r="V45" i="11"/>
  <c r="V48" i="11"/>
  <c r="BH7" i="11"/>
  <c r="CO12" i="11"/>
  <c r="BC6" i="11"/>
  <c r="BC11" i="11"/>
  <c r="BC31" i="11"/>
  <c r="AR38" i="11"/>
  <c r="CO28" i="11"/>
  <c r="AA42" i="11"/>
  <c r="AW42" i="11"/>
  <c r="BY4" i="11"/>
  <c r="BY6" i="11"/>
  <c r="BY9" i="11"/>
  <c r="BN26" i="11"/>
  <c r="BN29" i="11"/>
  <c r="BY31" i="11"/>
  <c r="CD11" i="11"/>
  <c r="K4" i="11"/>
  <c r="E6" i="11"/>
  <c r="K9" i="11"/>
  <c r="E9" i="11"/>
  <c r="K12" i="11"/>
  <c r="K21" i="11"/>
  <c r="E26" i="11"/>
  <c r="K29" i="11"/>
  <c r="CJ32" i="11"/>
  <c r="CJ44" i="11"/>
  <c r="CJ46" i="11"/>
  <c r="V21" i="11"/>
  <c r="V24" i="11"/>
  <c r="V26" i="11"/>
  <c r="V27" i="11"/>
  <c r="V29" i="11"/>
  <c r="V32" i="11"/>
  <c r="V39" i="11"/>
  <c r="V41" i="11"/>
  <c r="AG44" i="11"/>
  <c r="V44" i="11"/>
  <c r="V46" i="11"/>
  <c r="V47" i="11"/>
  <c r="BH5" i="10"/>
  <c r="BS5" i="10"/>
  <c r="CD5" i="10"/>
  <c r="BS8" i="10"/>
  <c r="AA32" i="10"/>
  <c r="AA42" i="10"/>
  <c r="K6" i="10"/>
  <c r="BN28" i="10"/>
  <c r="BN37" i="10"/>
  <c r="BN40" i="10"/>
  <c r="BN45" i="10"/>
  <c r="BN48" i="10"/>
  <c r="CJ28" i="10"/>
  <c r="CJ31" i="10"/>
  <c r="CJ43" i="10"/>
  <c r="CJ45" i="10"/>
  <c r="CJ48" i="10"/>
  <c r="CO9" i="10"/>
  <c r="BS27" i="10"/>
  <c r="CD27" i="10"/>
  <c r="CO30" i="10"/>
  <c r="BS31" i="10"/>
  <c r="CD31" i="10"/>
  <c r="AW40" i="10"/>
  <c r="BS40" i="10"/>
  <c r="CO46" i="10"/>
  <c r="V48" i="10"/>
  <c r="P9" i="1"/>
  <c r="AW39" i="10"/>
  <c r="K5" i="10"/>
  <c r="AR12" i="10"/>
  <c r="AR23" i="10"/>
  <c r="AR40" i="10"/>
  <c r="AR43" i="10"/>
  <c r="AK16" i="10"/>
  <c r="AR34" i="10"/>
  <c r="CO32" i="10"/>
  <c r="CC50" i="10"/>
  <c r="CO38" i="10"/>
  <c r="P44" i="10"/>
  <c r="AA44" i="10"/>
  <c r="BN29" i="10"/>
  <c r="BN32" i="10"/>
  <c r="BN38" i="10"/>
  <c r="BN50" i="10" s="1"/>
  <c r="BN41" i="10"/>
  <c r="BN43" i="10"/>
  <c r="BN44" i="10"/>
  <c r="BN46" i="10"/>
  <c r="P6" i="10"/>
  <c r="AW8" i="10"/>
  <c r="AW44" i="10"/>
  <c r="BS44" i="10"/>
  <c r="CO44" i="10"/>
  <c r="P48" i="10"/>
  <c r="AA48" i="10"/>
  <c r="CJ21" i="10"/>
  <c r="CJ27" i="10"/>
  <c r="CJ29" i="10"/>
  <c r="CJ39" i="10"/>
  <c r="CJ41" i="10"/>
  <c r="CJ50" i="10" s="1"/>
  <c r="CJ44" i="10"/>
  <c r="CJ46" i="10"/>
  <c r="CJ47" i="10"/>
  <c r="AA10" i="9"/>
  <c r="CO10" i="9"/>
  <c r="BH27" i="9"/>
  <c r="BS27" i="9"/>
  <c r="CD27" i="9"/>
  <c r="CJ4" i="9"/>
  <c r="AG5" i="9"/>
  <c r="CJ7" i="9"/>
  <c r="AG8" i="9"/>
  <c r="CJ9" i="9"/>
  <c r="AG10" i="9"/>
  <c r="CJ10" i="9"/>
  <c r="CJ12" i="9"/>
  <c r="CJ27" i="9"/>
  <c r="CJ39" i="9"/>
  <c r="AL39" i="9"/>
  <c r="BS39" i="9"/>
  <c r="V7" i="9"/>
  <c r="CO5" i="9"/>
  <c r="BS7" i="9"/>
  <c r="CD7" i="9"/>
  <c r="AA22" i="9"/>
  <c r="AW22" i="9"/>
  <c r="AR5" i="9"/>
  <c r="AR7" i="9"/>
  <c r="AR8" i="9"/>
  <c r="AR10" i="9"/>
  <c r="AR27" i="9"/>
  <c r="AR39" i="9"/>
  <c r="AW47" i="9"/>
  <c r="CD47" i="9"/>
  <c r="BN13" i="9"/>
  <c r="BN30" i="9"/>
  <c r="AW28" i="9"/>
  <c r="BH28" i="9"/>
  <c r="BS28" i="9"/>
  <c r="CD28" i="9"/>
  <c r="AW30" i="9"/>
  <c r="AL32" i="9"/>
  <c r="BH32" i="9"/>
  <c r="AG4" i="9"/>
  <c r="CJ6" i="9"/>
  <c r="AG7" i="9"/>
  <c r="CJ8" i="9"/>
  <c r="AG9" i="9"/>
  <c r="CJ11" i="9"/>
  <c r="CJ14" i="9"/>
  <c r="CJ23" i="9"/>
  <c r="CJ28" i="9"/>
  <c r="CJ37" i="9"/>
  <c r="N16" i="9"/>
  <c r="AW13" i="9"/>
  <c r="BH13" i="9"/>
  <c r="BS40" i="9"/>
  <c r="V11" i="9"/>
  <c r="BN32" i="9"/>
  <c r="AL46" i="9"/>
  <c r="AW46" i="9"/>
  <c r="BH46" i="9"/>
  <c r="AR4" i="9"/>
  <c r="AR6" i="9"/>
  <c r="AR12" i="9"/>
  <c r="AR14" i="9"/>
  <c r="AR23" i="9"/>
  <c r="E5" i="9"/>
  <c r="E7" i="9"/>
  <c r="BN7" i="9"/>
  <c r="K8" i="9"/>
  <c r="BN9" i="9"/>
  <c r="K10" i="9"/>
  <c r="E10" i="9"/>
  <c r="BN12" i="9"/>
  <c r="BN14" i="9"/>
  <c r="BN23" i="9"/>
  <c r="BN31" i="9"/>
  <c r="BY28" i="2"/>
  <c r="CJ11" i="2"/>
  <c r="CJ14" i="2"/>
  <c r="CJ23" i="2"/>
  <c r="CJ28" i="2"/>
  <c r="CJ31" i="2"/>
  <c r="CJ40" i="2"/>
  <c r="CJ43" i="2"/>
  <c r="CJ48" i="2"/>
  <c r="BN7" i="2"/>
  <c r="BC23" i="2"/>
  <c r="BY9" i="2"/>
  <c r="BY26" i="2"/>
  <c r="BY29" i="2"/>
  <c r="BY38" i="2"/>
  <c r="BY46" i="2"/>
  <c r="BY47" i="2"/>
  <c r="AG29" i="2"/>
  <c r="CN16" i="2"/>
  <c r="BN21" i="2"/>
  <c r="BN41" i="2"/>
  <c r="AR39" i="2"/>
  <c r="CJ4" i="2"/>
  <c r="CJ7" i="2"/>
  <c r="CJ12" i="2"/>
  <c r="CJ21" i="2"/>
  <c r="CJ24" i="2"/>
  <c r="CJ29" i="2"/>
  <c r="CJ32" i="2"/>
  <c r="CJ41" i="2"/>
  <c r="CJ44" i="2"/>
  <c r="O16" i="9"/>
  <c r="Z16" i="9"/>
  <c r="BF16" i="9"/>
  <c r="CM16" i="9"/>
  <c r="BS13" i="9"/>
  <c r="CO13" i="9"/>
  <c r="BH24" i="9"/>
  <c r="AW39" i="9"/>
  <c r="BH39" i="9"/>
  <c r="I16" i="10"/>
  <c r="BN4" i="2"/>
  <c r="BN24" i="2"/>
  <c r="BN39" i="2"/>
  <c r="K4" i="2"/>
  <c r="K7" i="2"/>
  <c r="K10" i="2"/>
  <c r="K12" i="2"/>
  <c r="K21" i="2"/>
  <c r="K24" i="2"/>
  <c r="K27" i="2"/>
  <c r="K29" i="2"/>
  <c r="K32" i="2"/>
  <c r="K41" i="2"/>
  <c r="K44" i="2"/>
  <c r="AG5" i="2"/>
  <c r="AG13" i="2"/>
  <c r="AG22" i="2"/>
  <c r="AG30" i="2"/>
  <c r="AG42" i="2"/>
  <c r="CJ26" i="2"/>
  <c r="AV16" i="9"/>
  <c r="BR16" i="9"/>
  <c r="AL9" i="9"/>
  <c r="CO24" i="9"/>
  <c r="AA38" i="9"/>
  <c r="AL38" i="9"/>
  <c r="CD39" i="9"/>
  <c r="CO39" i="9"/>
  <c r="AA40" i="9"/>
  <c r="AW41" i="9"/>
  <c r="BH41" i="9"/>
  <c r="CD41" i="9"/>
  <c r="CO41" i="9"/>
  <c r="AL42" i="9"/>
  <c r="Y16" i="2"/>
  <c r="CC34" i="2"/>
  <c r="CN50" i="2"/>
  <c r="CD4" i="9"/>
  <c r="P7" i="9"/>
  <c r="AL8" i="9"/>
  <c r="AW9" i="9"/>
  <c r="CD10" i="9"/>
  <c r="P27" i="9"/>
  <c r="AA29" i="9"/>
  <c r="AL29" i="9"/>
  <c r="AW29" i="9"/>
  <c r="BH29" i="9"/>
  <c r="BS29" i="9"/>
  <c r="CD29" i="9"/>
  <c r="CO29" i="9"/>
  <c r="P30" i="9"/>
  <c r="AW44" i="9"/>
  <c r="CO46" i="9"/>
  <c r="BY5" i="2"/>
  <c r="BY6" i="2"/>
  <c r="BY11" i="2"/>
  <c r="BY13" i="2"/>
  <c r="BY14" i="2"/>
  <c r="BY23" i="2"/>
  <c r="BY25" i="2"/>
  <c r="BY31" i="2"/>
  <c r="BY39" i="2"/>
  <c r="BY40" i="2"/>
  <c r="BY43" i="2"/>
  <c r="AJ34" i="9"/>
  <c r="P23" i="9"/>
  <c r="AA23" i="9"/>
  <c r="AA31" i="9"/>
  <c r="AL31" i="9"/>
  <c r="AW31" i="9"/>
  <c r="BH31" i="9"/>
  <c r="BS31" i="9"/>
  <c r="AA39" i="9"/>
  <c r="V4" i="9"/>
  <c r="V5" i="9"/>
  <c r="V6" i="9"/>
  <c r="V8" i="9"/>
  <c r="V9" i="9"/>
  <c r="V10" i="9"/>
  <c r="V12" i="9"/>
  <c r="V13" i="9"/>
  <c r="V14" i="9"/>
  <c r="V22" i="9"/>
  <c r="V23" i="9"/>
  <c r="V24" i="9"/>
  <c r="V27" i="9"/>
  <c r="V30" i="9"/>
  <c r="V31" i="9"/>
  <c r="V32" i="9"/>
  <c r="V41" i="9"/>
  <c r="V42" i="9"/>
  <c r="V43" i="9"/>
  <c r="AG16" i="10"/>
  <c r="V12" i="2"/>
  <c r="V14" i="2"/>
  <c r="V23" i="2"/>
  <c r="V26" i="2"/>
  <c r="V29" i="2"/>
  <c r="V31" i="2"/>
  <c r="V38" i="2"/>
  <c r="V46" i="2"/>
  <c r="BC10" i="2"/>
  <c r="BC24" i="2"/>
  <c r="BC27" i="2"/>
  <c r="BC32" i="2"/>
  <c r="BC39" i="2"/>
  <c r="BC44" i="2"/>
  <c r="BC47" i="2"/>
  <c r="BS8" i="9"/>
  <c r="CO8" i="9"/>
  <c r="Z34" i="9"/>
  <c r="CC34" i="9"/>
  <c r="BS23" i="9"/>
  <c r="N50" i="9"/>
  <c r="AJ50" i="9"/>
  <c r="V9" i="2"/>
  <c r="V43" i="2"/>
  <c r="K8" i="2"/>
  <c r="K25" i="2"/>
  <c r="BG16" i="2"/>
  <c r="CC50" i="2"/>
  <c r="BY4" i="2"/>
  <c r="BY7" i="2"/>
  <c r="BY12" i="2"/>
  <c r="BY24" i="2"/>
  <c r="BY32" i="2"/>
  <c r="BY41" i="2"/>
  <c r="AW7" i="9"/>
  <c r="I34" i="9"/>
  <c r="AL28" i="9"/>
  <c r="BF50" i="9"/>
  <c r="CB50" i="9"/>
  <c r="AW12" i="10"/>
  <c r="BH12" i="10"/>
  <c r="AG34" i="10"/>
  <c r="CC16" i="10"/>
  <c r="CM16" i="10"/>
  <c r="CO10" i="10"/>
  <c r="BS12" i="10"/>
  <c r="CO26" i="10"/>
  <c r="BC5" i="10"/>
  <c r="BC6" i="10"/>
  <c r="BC7" i="10"/>
  <c r="K8" i="10"/>
  <c r="BS48" i="9"/>
  <c r="E22" i="9"/>
  <c r="CN16" i="10"/>
  <c r="AA6" i="10"/>
  <c r="P24" i="10"/>
  <c r="AA24" i="10"/>
  <c r="E4" i="11"/>
  <c r="BC4" i="11"/>
  <c r="K7" i="11"/>
  <c r="K16" i="11" s="1"/>
  <c r="E11" i="11"/>
  <c r="BY12" i="11"/>
  <c r="E21" i="11"/>
  <c r="K23" i="11"/>
  <c r="E25" i="11"/>
  <c r="BY25" i="11"/>
  <c r="AG26" i="11"/>
  <c r="K28" i="11"/>
  <c r="K31" i="11"/>
  <c r="K40" i="11"/>
  <c r="E45" i="11"/>
  <c r="BY45" i="11"/>
  <c r="BC46" i="11"/>
  <c r="K47" i="11"/>
  <c r="AG11" i="9"/>
  <c r="E12" i="9"/>
  <c r="AG12" i="9"/>
  <c r="K12" i="9"/>
  <c r="AG13" i="9"/>
  <c r="K13" i="9"/>
  <c r="E13" i="9"/>
  <c r="AG14" i="9"/>
  <c r="K14" i="9"/>
  <c r="E14" i="9"/>
  <c r="E21" i="9"/>
  <c r="AG21" i="9"/>
  <c r="K21" i="9"/>
  <c r="AG22" i="9"/>
  <c r="K22" i="9"/>
  <c r="AG23" i="9"/>
  <c r="K23" i="9"/>
  <c r="E23" i="9"/>
  <c r="K24" i="9"/>
  <c r="E24" i="9"/>
  <c r="AG24" i="9"/>
  <c r="E25" i="9"/>
  <c r="AG25" i="9"/>
  <c r="K25" i="9"/>
  <c r="AG26" i="9"/>
  <c r="K26" i="9"/>
  <c r="E26" i="9"/>
  <c r="AG27" i="9"/>
  <c r="K27" i="9"/>
  <c r="E27" i="9"/>
  <c r="K28" i="9"/>
  <c r="E28" i="9"/>
  <c r="AG28" i="9"/>
  <c r="E29" i="9"/>
  <c r="AG29" i="9"/>
  <c r="K29" i="9"/>
  <c r="AG30" i="9"/>
  <c r="K30" i="9"/>
  <c r="E30" i="9"/>
  <c r="AG31" i="9"/>
  <c r="K31" i="9"/>
  <c r="E31" i="9"/>
  <c r="K32" i="9"/>
  <c r="E32" i="9"/>
  <c r="AG32" i="9"/>
  <c r="AG37" i="9"/>
  <c r="K37" i="9"/>
  <c r="AG38" i="9"/>
  <c r="K38" i="9"/>
  <c r="E38" i="9"/>
  <c r="AG39" i="9"/>
  <c r="K39" i="9"/>
  <c r="E39" i="9"/>
  <c r="K40" i="9"/>
  <c r="E40" i="9"/>
  <c r="AG40" i="9"/>
  <c r="AG41" i="9"/>
  <c r="K41" i="9"/>
  <c r="AG42" i="9"/>
  <c r="K42" i="9"/>
  <c r="E42" i="9"/>
  <c r="AG43" i="9"/>
  <c r="K43" i="9"/>
  <c r="E43" i="9"/>
  <c r="K44" i="9"/>
  <c r="E44" i="9"/>
  <c r="AG44" i="9"/>
  <c r="E45" i="9"/>
  <c r="AG45" i="9"/>
  <c r="K45" i="9"/>
  <c r="AG46" i="9"/>
  <c r="K46" i="9"/>
  <c r="E46" i="9"/>
  <c r="AG47" i="9"/>
  <c r="K47" i="9"/>
  <c r="E47" i="9"/>
  <c r="E48" i="9"/>
  <c r="AG48" i="9"/>
  <c r="CO5" i="10"/>
  <c r="AW22" i="10"/>
  <c r="BH22" i="10"/>
  <c r="BS22" i="10"/>
  <c r="CD22" i="10"/>
  <c r="AR21" i="9"/>
  <c r="AR22" i="9"/>
  <c r="AR24" i="9"/>
  <c r="AR25" i="9"/>
  <c r="AR29" i="9"/>
  <c r="AR30" i="9"/>
  <c r="AR31" i="9"/>
  <c r="AR32" i="9"/>
  <c r="AR40" i="9"/>
  <c r="AR41" i="9"/>
  <c r="AR42" i="9"/>
  <c r="AR43" i="9"/>
  <c r="AR44" i="9"/>
  <c r="AR45" i="9"/>
  <c r="AR48" i="9"/>
  <c r="CO14" i="10"/>
  <c r="CB34" i="10"/>
  <c r="P26" i="10"/>
  <c r="CJ16" i="10"/>
  <c r="BS9" i="10"/>
  <c r="CD9" i="10"/>
  <c r="BS24" i="10"/>
  <c r="AW43" i="10"/>
  <c r="BS43" i="10"/>
  <c r="CD43" i="10"/>
  <c r="CJ34" i="10"/>
  <c r="CD4" i="11"/>
  <c r="CO4" i="11"/>
  <c r="P10" i="10"/>
  <c r="AA10" i="10"/>
  <c r="BS13" i="10"/>
  <c r="CD13" i="10"/>
  <c r="Z34" i="10"/>
  <c r="P22" i="10"/>
  <c r="CO24" i="10"/>
  <c r="AW26" i="10"/>
  <c r="BH26" i="10"/>
  <c r="AA27" i="10"/>
  <c r="P28" i="10"/>
  <c r="AA28" i="10"/>
  <c r="CO31" i="10"/>
  <c r="BS32" i="10"/>
  <c r="AA39" i="10"/>
  <c r="CO43" i="10"/>
  <c r="CO13" i="10"/>
  <c r="BS26" i="10"/>
  <c r="AW38" i="10"/>
  <c r="BH38" i="10"/>
  <c r="BS38" i="10"/>
  <c r="BC5" i="11"/>
  <c r="AG5" i="11"/>
  <c r="AG6" i="11"/>
  <c r="E7" i="11"/>
  <c r="BY7" i="11"/>
  <c r="BC7" i="11"/>
  <c r="BC16" i="11" s="1"/>
  <c r="E8" i="11"/>
  <c r="BY8" i="11"/>
  <c r="BC8" i="11"/>
  <c r="BC9" i="11"/>
  <c r="AG9" i="11"/>
  <c r="K10" i="11"/>
  <c r="BC10" i="11"/>
  <c r="BY11" i="11"/>
  <c r="E12" i="11"/>
  <c r="BC12" i="11"/>
  <c r="BC13" i="11"/>
  <c r="AG13" i="11"/>
  <c r="AG14" i="11"/>
  <c r="BC14" i="11"/>
  <c r="BY21" i="11"/>
  <c r="BC21" i="11"/>
  <c r="BC22" i="11"/>
  <c r="AG22" i="11"/>
  <c r="AG23" i="11"/>
  <c r="BC23" i="11"/>
  <c r="K24" i="11"/>
  <c r="E24" i="11"/>
  <c r="BY24" i="11"/>
  <c r="BC24" i="11"/>
  <c r="BC25" i="11"/>
  <c r="BC26" i="11"/>
  <c r="AG27" i="11"/>
  <c r="K27" i="11"/>
  <c r="BC27" i="11"/>
  <c r="E28" i="11"/>
  <c r="BY28" i="11"/>
  <c r="BC28" i="11"/>
  <c r="E29" i="11"/>
  <c r="BY29" i="11"/>
  <c r="BC29" i="11"/>
  <c r="AG29" i="11"/>
  <c r="BC30" i="11"/>
  <c r="AG30" i="11"/>
  <c r="AG31" i="11"/>
  <c r="K32" i="11"/>
  <c r="E32" i="11"/>
  <c r="BY32" i="11"/>
  <c r="BC32" i="11"/>
  <c r="AG32" i="11"/>
  <c r="E37" i="11"/>
  <c r="BC37" i="11"/>
  <c r="AG37" i="11"/>
  <c r="BC38" i="11"/>
  <c r="AG38" i="11"/>
  <c r="AG39" i="11"/>
  <c r="K39" i="11"/>
  <c r="BC39" i="11"/>
  <c r="E40" i="11"/>
  <c r="BC40" i="11"/>
  <c r="AG40" i="11"/>
  <c r="E41" i="11"/>
  <c r="BC41" i="11"/>
  <c r="AG41" i="11"/>
  <c r="BC42" i="11"/>
  <c r="AG42" i="11"/>
  <c r="AG43" i="11"/>
  <c r="K43" i="11"/>
  <c r="BC43" i="11"/>
  <c r="E44" i="11"/>
  <c r="BC44" i="11"/>
  <c r="BC45" i="11"/>
  <c r="AG45" i="11"/>
  <c r="AG46" i="11"/>
  <c r="AG47" i="11"/>
  <c r="BC47" i="11"/>
  <c r="E48" i="11"/>
  <c r="BY48" i="11"/>
  <c r="BC48" i="11"/>
  <c r="AG48" i="11"/>
  <c r="CO27" i="10"/>
  <c r="CO28" i="10"/>
  <c r="H50" i="10"/>
  <c r="BS39" i="10"/>
  <c r="CD39" i="10"/>
  <c r="AA46" i="10"/>
  <c r="P4" i="11"/>
  <c r="AA31" i="10"/>
  <c r="I50" i="10"/>
  <c r="CO39" i="10"/>
  <c r="AW46" i="10"/>
  <c r="P47" i="10"/>
  <c r="AA47" i="10"/>
  <c r="AW44" i="11"/>
  <c r="BH23" i="10"/>
  <c r="BS23" i="10"/>
  <c r="CD23" i="10"/>
  <c r="AA30" i="10"/>
  <c r="AW30" i="10"/>
  <c r="BH30" i="10"/>
  <c r="BS30" i="10"/>
  <c r="CO40" i="10"/>
  <c r="AA43" i="10"/>
  <c r="BH46" i="10"/>
  <c r="BS46" i="10"/>
  <c r="CD46" i="10"/>
  <c r="AW47" i="10"/>
  <c r="V10" i="10"/>
  <c r="V16" i="10" s="1"/>
  <c r="V11" i="10"/>
  <c r="V12" i="10"/>
  <c r="V13" i="10"/>
  <c r="V14" i="10"/>
  <c r="V21" i="10"/>
  <c r="V22" i="10"/>
  <c r="V23" i="10"/>
  <c r="V24" i="10"/>
  <c r="V25" i="10"/>
  <c r="V26" i="10"/>
  <c r="V27" i="10"/>
  <c r="V28" i="10"/>
  <c r="BR16" i="11"/>
  <c r="CB16" i="11"/>
  <c r="AW14" i="11"/>
  <c r="BH14" i="11"/>
  <c r="BS14" i="11"/>
  <c r="AV34" i="11"/>
  <c r="BH29" i="11"/>
  <c r="P30" i="11"/>
  <c r="AK50" i="11"/>
  <c r="BS44" i="11"/>
  <c r="V29" i="10"/>
  <c r="V31" i="10"/>
  <c r="V32" i="10"/>
  <c r="AR37" i="10"/>
  <c r="V37" i="10"/>
  <c r="V38" i="10"/>
  <c r="V39" i="10"/>
  <c r="V40" i="10"/>
  <c r="AR42" i="10"/>
  <c r="V42" i="10"/>
  <c r="V43" i="10"/>
  <c r="V44" i="10"/>
  <c r="AR44" i="10"/>
  <c r="AR45" i="10"/>
  <c r="V45" i="10"/>
  <c r="AR46" i="10"/>
  <c r="V46" i="10"/>
  <c r="AR47" i="10"/>
  <c r="V47" i="10"/>
  <c r="AR48" i="10"/>
  <c r="Z16" i="11"/>
  <c r="AJ16" i="11"/>
  <c r="AW4" i="11"/>
  <c r="BH6" i="11"/>
  <c r="BS9" i="11"/>
  <c r="CD12" i="11"/>
  <c r="AW12" i="11"/>
  <c r="BH12" i="11"/>
  <c r="BS23" i="11"/>
  <c r="AL27" i="11"/>
  <c r="AL30" i="11"/>
  <c r="H50" i="11"/>
  <c r="CO44" i="11"/>
  <c r="BY37" i="11"/>
  <c r="BY38" i="11"/>
  <c r="BY40" i="11"/>
  <c r="BY41" i="11"/>
  <c r="BY43" i="11"/>
  <c r="BY44" i="11"/>
  <c r="BY46" i="11"/>
  <c r="BY47" i="11"/>
  <c r="BH4" i="11"/>
  <c r="BQ16" i="11"/>
  <c r="BS6" i="11"/>
  <c r="AK34" i="11"/>
  <c r="Z34" i="11"/>
  <c r="CO29" i="11"/>
  <c r="I50" i="11"/>
  <c r="AR4" i="11"/>
  <c r="AR5" i="11"/>
  <c r="AR7" i="11"/>
  <c r="AR8" i="11"/>
  <c r="AR9" i="11"/>
  <c r="AR10" i="11"/>
  <c r="AR11" i="11"/>
  <c r="AR12" i="11"/>
  <c r="AR13" i="11"/>
  <c r="AR14" i="11"/>
  <c r="AR22" i="11"/>
  <c r="AR23" i="11"/>
  <c r="AR24" i="11"/>
  <c r="AR25" i="11"/>
  <c r="AR26" i="11"/>
  <c r="AR27" i="11"/>
  <c r="AR28" i="11"/>
  <c r="AR29" i="11"/>
  <c r="AR30" i="11"/>
  <c r="AR31" i="11"/>
  <c r="AR37" i="11"/>
  <c r="AR39" i="11"/>
  <c r="AR40" i="11"/>
  <c r="AR41" i="11"/>
  <c r="AR42" i="11"/>
  <c r="AR43" i="11"/>
  <c r="AR44" i="11"/>
  <c r="AR45" i="11"/>
  <c r="AR46" i="11"/>
  <c r="AR47" i="11"/>
  <c r="AR48" i="11"/>
  <c r="BY4" i="10"/>
  <c r="BY5" i="10"/>
  <c r="BY6" i="10"/>
  <c r="BY7" i="10"/>
  <c r="BY8" i="10"/>
  <c r="BY9" i="10"/>
  <c r="BY10" i="10"/>
  <c r="BY11" i="10"/>
  <c r="BY12" i="10"/>
  <c r="BY13" i="10"/>
  <c r="BY14" i="10"/>
  <c r="BY21" i="10"/>
  <c r="BY22" i="10"/>
  <c r="BY23" i="10"/>
  <c r="BY25" i="10"/>
  <c r="BY26" i="10"/>
  <c r="BY27" i="10"/>
  <c r="BY28" i="10"/>
  <c r="BY30" i="10"/>
  <c r="BY31" i="10"/>
  <c r="BY37" i="10"/>
  <c r="BY38" i="10"/>
  <c r="BY39" i="10"/>
  <c r="BY40" i="10"/>
  <c r="BY41" i="10"/>
  <c r="BY42" i="10"/>
  <c r="BY43" i="10"/>
  <c r="BY44" i="10"/>
  <c r="BY45" i="10"/>
  <c r="BY46" i="10"/>
  <c r="BY47" i="10"/>
  <c r="BY48" i="10"/>
  <c r="I16" i="11"/>
  <c r="AA8" i="11"/>
  <c r="AL11" i="11"/>
  <c r="AL13" i="11"/>
  <c r="AW13" i="11"/>
  <c r="BH13" i="11"/>
  <c r="I34" i="11"/>
  <c r="BR34" i="11"/>
  <c r="CB34" i="11"/>
  <c r="CO30" i="11"/>
  <c r="CD39" i="11"/>
  <c r="BS42" i="11"/>
  <c r="AL43" i="11"/>
  <c r="BH43" i="11"/>
  <c r="CD46" i="11"/>
  <c r="CN16" i="11"/>
  <c r="BH11" i="11"/>
  <c r="CO21" i="11"/>
  <c r="AL22" i="11"/>
  <c r="AA26" i="11"/>
  <c r="BS40" i="11"/>
  <c r="BS43" i="11"/>
  <c r="K9" i="10"/>
  <c r="BC9" i="10"/>
  <c r="BC10" i="10"/>
  <c r="BC11" i="10"/>
  <c r="K11" i="10"/>
  <c r="BC12" i="10"/>
  <c r="K12" i="10"/>
  <c r="BC13" i="10"/>
  <c r="K14" i="10"/>
  <c r="BC14" i="10"/>
  <c r="BC21" i="10"/>
  <c r="K21" i="10"/>
  <c r="K22" i="10"/>
  <c r="BC22" i="10"/>
  <c r="K23" i="10"/>
  <c r="BC23" i="10"/>
  <c r="BC24" i="10"/>
  <c r="K24" i="10"/>
  <c r="Q29" i="1" s="1"/>
  <c r="BC25" i="10"/>
  <c r="K25" i="10"/>
  <c r="K26" i="10"/>
  <c r="BC26" i="10"/>
  <c r="K27" i="10"/>
  <c r="BC27" i="10"/>
  <c r="BC28" i="10"/>
  <c r="K28" i="10"/>
  <c r="BC29" i="10"/>
  <c r="K29" i="10"/>
  <c r="BC30" i="10"/>
  <c r="K31" i="10"/>
  <c r="BC31" i="10"/>
  <c r="K32" i="10"/>
  <c r="BC37" i="10"/>
  <c r="K38" i="10"/>
  <c r="BC38" i="10"/>
  <c r="K39" i="10"/>
  <c r="BC39" i="10"/>
  <c r="BC40" i="10"/>
  <c r="BC41" i="10"/>
  <c r="K41" i="10"/>
  <c r="K42" i="10"/>
  <c r="BC42" i="10"/>
  <c r="BC43" i="10"/>
  <c r="BC44" i="10"/>
  <c r="K44" i="10"/>
  <c r="BC45" i="10"/>
  <c r="K45" i="10"/>
  <c r="K47" i="10"/>
  <c r="BC47" i="10"/>
  <c r="BC48" i="10"/>
  <c r="K48" i="10"/>
  <c r="CO11" i="11"/>
  <c r="BS11" i="11"/>
  <c r="P23" i="11"/>
  <c r="AL26" i="11"/>
  <c r="N50" i="11"/>
  <c r="BH42" i="11"/>
  <c r="CO42" i="11"/>
  <c r="P44" i="11"/>
  <c r="BN4" i="11"/>
  <c r="CJ28" i="12"/>
  <c r="CD23" i="12"/>
  <c r="P46" i="12"/>
  <c r="BN4" i="12"/>
  <c r="V4" i="12"/>
  <c r="CJ7" i="12"/>
  <c r="AR7" i="12"/>
  <c r="CJ8" i="12"/>
  <c r="AR8" i="12"/>
  <c r="AR10" i="12"/>
  <c r="V10" i="12"/>
  <c r="CJ10" i="12"/>
  <c r="BN10" i="12"/>
  <c r="CJ11" i="12"/>
  <c r="BN11" i="12"/>
  <c r="AR11" i="12"/>
  <c r="CJ12" i="12"/>
  <c r="BN12" i="12"/>
  <c r="AR12" i="12"/>
  <c r="BN13" i="12"/>
  <c r="AR13" i="12"/>
  <c r="AG43" i="2"/>
  <c r="BC31" i="2"/>
  <c r="U43" i="1"/>
  <c r="U47" i="1"/>
  <c r="AR31" i="2"/>
  <c r="U49" i="1"/>
  <c r="AE17" i="1"/>
  <c r="AT17" i="1"/>
  <c r="AR47" i="2"/>
  <c r="U28" i="1"/>
  <c r="U30" i="1"/>
  <c r="T34" i="1"/>
  <c r="K47" i="2"/>
  <c r="U34" i="1"/>
  <c r="U36" i="1"/>
  <c r="T46" i="1"/>
  <c r="U53" i="1"/>
  <c r="BN11" i="2"/>
  <c r="BN28" i="2"/>
  <c r="BN40" i="2"/>
  <c r="BN48" i="2"/>
  <c r="U44" i="1"/>
  <c r="U46" i="1"/>
  <c r="T50" i="1"/>
  <c r="BY48" i="2"/>
  <c r="T33" i="1"/>
  <c r="U50" i="1"/>
  <c r="CB50" i="2"/>
  <c r="U27" i="1"/>
  <c r="U31" i="1"/>
  <c r="U33" i="1"/>
  <c r="BY44" i="2"/>
  <c r="U37" i="1"/>
  <c r="T43" i="1"/>
  <c r="U52" i="1"/>
  <c r="E4" i="12"/>
  <c r="E48" i="12"/>
  <c r="CJ13" i="12"/>
  <c r="AR14" i="12"/>
  <c r="CJ14" i="12"/>
  <c r="BN14" i="12"/>
  <c r="CJ21" i="12"/>
  <c r="BN21" i="12"/>
  <c r="BN22" i="12"/>
  <c r="CJ22" i="12"/>
  <c r="CJ23" i="12"/>
  <c r="BN23" i="12"/>
  <c r="CJ24" i="12"/>
  <c r="BN24" i="12"/>
  <c r="CJ25" i="12"/>
  <c r="BN25" i="12"/>
  <c r="BN26" i="12"/>
  <c r="CJ26" i="12"/>
  <c r="CJ27" i="12"/>
  <c r="BN27" i="12"/>
  <c r="BN28" i="12"/>
  <c r="CJ29" i="12"/>
  <c r="BN29" i="12"/>
  <c r="BN30" i="12"/>
  <c r="CJ30" i="12"/>
  <c r="CJ31" i="12"/>
  <c r="BN31" i="12"/>
  <c r="V32" i="12"/>
  <c r="CJ32" i="12"/>
  <c r="BN32" i="12"/>
  <c r="CJ37" i="12"/>
  <c r="BN37" i="12"/>
  <c r="BN38" i="12"/>
  <c r="CJ38" i="12"/>
  <c r="CJ39" i="12"/>
  <c r="BN39" i="12"/>
  <c r="CJ40" i="12"/>
  <c r="BN40" i="12"/>
  <c r="BN41" i="12"/>
  <c r="BN44" i="12"/>
  <c r="BN45" i="12"/>
  <c r="BN46" i="12"/>
  <c r="BS9" i="12"/>
  <c r="BN42" i="12"/>
  <c r="BN47" i="12"/>
  <c r="BC48" i="12"/>
  <c r="CJ4" i="12"/>
  <c r="AR4" i="12"/>
  <c r="BN5" i="12"/>
  <c r="AR5" i="12"/>
  <c r="CJ5" i="12"/>
  <c r="AR6" i="12"/>
  <c r="CJ6" i="12"/>
  <c r="BN6" i="12"/>
  <c r="BN7" i="12"/>
  <c r="BN8" i="12"/>
  <c r="BN9" i="12"/>
  <c r="AR9" i="12"/>
  <c r="CJ9" i="12"/>
  <c r="AA48" i="12"/>
  <c r="AA40" i="12"/>
  <c r="CD41" i="12"/>
  <c r="U7" i="1"/>
  <c r="Z7" i="1"/>
  <c r="AE7" i="1"/>
  <c r="AJ7" i="1"/>
  <c r="AO7" i="1"/>
  <c r="AT7" i="1"/>
  <c r="AL48" i="12"/>
  <c r="AW48" i="12"/>
  <c r="BH48" i="12"/>
  <c r="BS28" i="12"/>
  <c r="Q8" i="1"/>
  <c r="V8" i="1"/>
  <c r="AA8" i="1"/>
  <c r="AF8" i="1"/>
  <c r="AK8" i="1"/>
  <c r="AP8" i="1"/>
  <c r="AU8" i="1"/>
  <c r="AK14" i="1"/>
  <c r="AU14" i="1"/>
  <c r="P13" i="12"/>
  <c r="BS48" i="12"/>
  <c r="CO8" i="12"/>
  <c r="Q16" i="1"/>
  <c r="V16" i="1"/>
  <c r="AA16" i="1"/>
  <c r="AF16" i="1"/>
  <c r="V7" i="1"/>
  <c r="AA7" i="1"/>
  <c r="AF7" i="1"/>
  <c r="AK7" i="1"/>
  <c r="AP7" i="1"/>
  <c r="AA25" i="12"/>
  <c r="AO9" i="1"/>
  <c r="AT9" i="1"/>
  <c r="AK16" i="1"/>
  <c r="AP16" i="1"/>
  <c r="AU16" i="1"/>
  <c r="BG16" i="12"/>
  <c r="CO5" i="12"/>
  <c r="AP9" i="1"/>
  <c r="CD30" i="12"/>
  <c r="AA38" i="12"/>
  <c r="AL38" i="12"/>
  <c r="AW38" i="12"/>
  <c r="BH38" i="12"/>
  <c r="BS38" i="12"/>
  <c r="CD38" i="12"/>
  <c r="CO38" i="12"/>
  <c r="P15" i="1"/>
  <c r="U15" i="1"/>
  <c r="AJ15" i="1"/>
  <c r="AO15" i="1"/>
  <c r="BS31" i="12"/>
  <c r="P38" i="12"/>
  <c r="AA22" i="12"/>
  <c r="AW22" i="12"/>
  <c r="BH22" i="12"/>
  <c r="BS22" i="12"/>
  <c r="CD22" i="12"/>
  <c r="AA44" i="12"/>
  <c r="BH44" i="12"/>
  <c r="CO44" i="12"/>
  <c r="Y34" i="12"/>
  <c r="P7" i="1"/>
  <c r="AA46" i="12"/>
  <c r="P17" i="1"/>
  <c r="AL46" i="12"/>
  <c r="U17" i="1"/>
  <c r="BC30" i="12"/>
  <c r="BR16" i="12"/>
  <c r="CN16" i="12"/>
  <c r="AA10" i="12"/>
  <c r="U26" i="1"/>
  <c r="L7" i="1"/>
  <c r="Z34" i="12"/>
  <c r="Q7" i="1"/>
  <c r="AL22" i="12"/>
  <c r="T48" i="1"/>
  <c r="K16" i="1"/>
  <c r="AA43" i="12"/>
  <c r="P16" i="1"/>
  <c r="AL43" i="12"/>
  <c r="U16" i="1"/>
  <c r="Z16" i="1"/>
  <c r="AE16" i="1"/>
  <c r="Q17" i="1"/>
  <c r="V17" i="1"/>
  <c r="AA17" i="1"/>
  <c r="AF17" i="1"/>
  <c r="AK17" i="1"/>
  <c r="AP17" i="1"/>
  <c r="AU17" i="1"/>
  <c r="P48" i="12"/>
  <c r="T53" i="1"/>
  <c r="BN48" i="12"/>
  <c r="T26" i="1"/>
  <c r="K7" i="1"/>
  <c r="L17" i="1"/>
  <c r="U51" i="1"/>
  <c r="H16" i="12"/>
  <c r="AU7" i="1"/>
  <c r="P23" i="12"/>
  <c r="T28" i="1"/>
  <c r="AA23" i="12"/>
  <c r="AL23" i="12"/>
  <c r="AW23" i="12"/>
  <c r="BH23" i="12"/>
  <c r="BS23" i="12"/>
  <c r="CO28" i="12"/>
  <c r="P30" i="12"/>
  <c r="K10" i="1"/>
  <c r="T35" i="1"/>
  <c r="AA30" i="12"/>
  <c r="P10" i="1"/>
  <c r="AL30" i="12"/>
  <c r="U10" i="1"/>
  <c r="AW30" i="12"/>
  <c r="Z10" i="1"/>
  <c r="BH30" i="12"/>
  <c r="AE10" i="1"/>
  <c r="BS30" i="12"/>
  <c r="AJ10" i="1"/>
  <c r="AO10" i="1"/>
  <c r="T45" i="1"/>
  <c r="K15" i="1"/>
  <c r="L16" i="1"/>
  <c r="U48" i="1"/>
  <c r="AJ16" i="1"/>
  <c r="AO16" i="1"/>
  <c r="AT16" i="1"/>
  <c r="CD48" i="12"/>
  <c r="CO48" i="12"/>
  <c r="CO23" i="12"/>
  <c r="CO24" i="12"/>
  <c r="P25" i="12"/>
  <c r="T30" i="1"/>
  <c r="K9" i="1"/>
  <c r="T32" i="1"/>
  <c r="L10" i="1"/>
  <c r="U35" i="1"/>
  <c r="Q10" i="1"/>
  <c r="V10" i="1"/>
  <c r="AA10" i="1"/>
  <c r="AF10" i="1"/>
  <c r="AK10" i="1"/>
  <c r="AP10" i="1"/>
  <c r="CO30" i="12"/>
  <c r="AT10" i="1"/>
  <c r="CD31" i="12"/>
  <c r="N50" i="12"/>
  <c r="T42" i="1"/>
  <c r="K14" i="1"/>
  <c r="P14" i="1"/>
  <c r="AJ50" i="12"/>
  <c r="U14" i="1"/>
  <c r="Z14" i="1"/>
  <c r="BF50" i="12"/>
  <c r="AE14" i="1"/>
  <c r="AJ14" i="1"/>
  <c r="CB50" i="12"/>
  <c r="AO14" i="1"/>
  <c r="AT14" i="1"/>
  <c r="U45" i="1"/>
  <c r="L15" i="1"/>
  <c r="Q15" i="1"/>
  <c r="AW40" i="12"/>
  <c r="Z15" i="1"/>
  <c r="BH40" i="12"/>
  <c r="AE15" i="1"/>
  <c r="AT15" i="1"/>
  <c r="BH46" i="12"/>
  <c r="H34" i="12"/>
  <c r="U32" i="1"/>
  <c r="L9" i="1"/>
  <c r="U9" i="1"/>
  <c r="Z9" i="1"/>
  <c r="AE9" i="1"/>
  <c r="BQ34" i="12"/>
  <c r="AJ9" i="1"/>
  <c r="AU10" i="1"/>
  <c r="U42" i="1"/>
  <c r="L14" i="1"/>
  <c r="Q14" i="1"/>
  <c r="AK50" i="12"/>
  <c r="V14" i="1"/>
  <c r="AV50" i="12"/>
  <c r="AA14" i="1"/>
  <c r="BG50" i="12"/>
  <c r="AF14" i="1"/>
  <c r="CC50" i="12"/>
  <c r="AP14" i="1"/>
  <c r="V15" i="1"/>
  <c r="AA15" i="1"/>
  <c r="AF15" i="1"/>
  <c r="AK15" i="1"/>
  <c r="AP15" i="1"/>
  <c r="AU15" i="1"/>
  <c r="P42" i="12"/>
  <c r="T47" i="1"/>
  <c r="AA42" i="12"/>
  <c r="AW46" i="12"/>
  <c r="Z17" i="1"/>
  <c r="P5" i="12"/>
  <c r="AA5" i="12"/>
  <c r="AL5" i="12"/>
  <c r="AW5" i="12"/>
  <c r="BH5" i="12"/>
  <c r="BS5" i="12"/>
  <c r="CD5" i="12"/>
  <c r="BH6" i="12"/>
  <c r="I34" i="12"/>
  <c r="P27" i="12"/>
  <c r="Q9" i="1"/>
  <c r="V9" i="1"/>
  <c r="AA9" i="1"/>
  <c r="AF9" i="1"/>
  <c r="AK9" i="1"/>
  <c r="AU9" i="1"/>
  <c r="P32" i="12"/>
  <c r="T37" i="1"/>
  <c r="P47" i="12"/>
  <c r="T52" i="1"/>
  <c r="AL47" i="12"/>
  <c r="AW47" i="12"/>
  <c r="BH47" i="12"/>
  <c r="AA8" i="12"/>
  <c r="P22" i="12"/>
  <c r="T27" i="1"/>
  <c r="AA32" i="12"/>
  <c r="P37" i="12"/>
  <c r="P39" i="12"/>
  <c r="T44" i="1"/>
  <c r="P44" i="12"/>
  <c r="T49" i="1"/>
  <c r="BH45" i="12"/>
  <c r="AG24" i="12"/>
  <c r="L8" i="1"/>
  <c r="U29" i="1"/>
  <c r="CO32" i="12"/>
  <c r="BS46" i="12"/>
  <c r="AJ17" i="1"/>
  <c r="CD46" i="12"/>
  <c r="AO17" i="1"/>
  <c r="O16" i="12"/>
  <c r="Y16" i="12"/>
  <c r="AJ16" i="12"/>
  <c r="AW8" i="12"/>
  <c r="BH8" i="12"/>
  <c r="BS8" i="12"/>
  <c r="AA13" i="12"/>
  <c r="BS13" i="12"/>
  <c r="CD13" i="12"/>
  <c r="BH14" i="12"/>
  <c r="P24" i="12"/>
  <c r="T29" i="1"/>
  <c r="K8" i="1"/>
  <c r="AA24" i="12"/>
  <c r="P8" i="1"/>
  <c r="AL24" i="12"/>
  <c r="U8" i="1"/>
  <c r="Z8" i="1"/>
  <c r="AE8" i="1"/>
  <c r="AJ8" i="1"/>
  <c r="AO8" i="1"/>
  <c r="AT8" i="1"/>
  <c r="CO25" i="12"/>
  <c r="P26" i="12"/>
  <c r="T31" i="1"/>
  <c r="AA26" i="12"/>
  <c r="AL26" i="12"/>
  <c r="P31" i="12"/>
  <c r="T36" i="1"/>
  <c r="AA31" i="12"/>
  <c r="AL31" i="12"/>
  <c r="AW31" i="12"/>
  <c r="BH31" i="12"/>
  <c r="I50" i="12"/>
  <c r="K17" i="1"/>
  <c r="T51" i="1"/>
  <c r="V22" i="12"/>
  <c r="AR46" i="12"/>
  <c r="CM50" i="2"/>
  <c r="CJ5" i="2"/>
  <c r="CJ8" i="2"/>
  <c r="CJ10" i="2"/>
  <c r="CJ13" i="2"/>
  <c r="CJ22" i="2"/>
  <c r="CJ25" i="2"/>
  <c r="CJ27" i="2"/>
  <c r="CJ30" i="2"/>
  <c r="CJ37" i="2"/>
  <c r="CJ39" i="2"/>
  <c r="CJ42" i="2"/>
  <c r="CJ45" i="2"/>
  <c r="CJ47" i="2"/>
  <c r="CM34" i="2"/>
  <c r="CN34" i="2"/>
  <c r="CN16" i="9"/>
  <c r="CO25" i="9"/>
  <c r="CN34" i="9"/>
  <c r="CN50" i="9"/>
  <c r="CO7" i="9"/>
  <c r="CJ21" i="9"/>
  <c r="CJ22" i="9"/>
  <c r="CJ24" i="9"/>
  <c r="CJ25" i="9"/>
  <c r="CJ29" i="9"/>
  <c r="CJ30" i="9"/>
  <c r="CJ31" i="9"/>
  <c r="CJ32" i="9"/>
  <c r="CJ40" i="9"/>
  <c r="CJ41" i="9"/>
  <c r="CJ42" i="9"/>
  <c r="CJ43" i="9"/>
  <c r="CJ44" i="9"/>
  <c r="CJ45" i="9"/>
  <c r="CJ48" i="9"/>
  <c r="CN50" i="10"/>
  <c r="CN34" i="10"/>
  <c r="CN34" i="11"/>
  <c r="CJ16" i="11"/>
  <c r="CO9" i="11"/>
  <c r="CO26" i="11"/>
  <c r="CJ50" i="11"/>
  <c r="CJ34" i="11"/>
  <c r="CM16" i="11"/>
  <c r="CO27" i="11"/>
  <c r="CN34" i="12"/>
  <c r="CJ41" i="12"/>
  <c r="CJ42" i="12"/>
  <c r="CJ43" i="12"/>
  <c r="CJ44" i="12"/>
  <c r="CJ46" i="12"/>
  <c r="CJ47" i="12"/>
  <c r="CJ48" i="12"/>
  <c r="CO10" i="12"/>
  <c r="CN50" i="12"/>
  <c r="CO43" i="12"/>
  <c r="CO12" i="12"/>
  <c r="CM16" i="12"/>
  <c r="CB16" i="9"/>
  <c r="CC16" i="9"/>
  <c r="CD9" i="9"/>
  <c r="BY4" i="9"/>
  <c r="BY6" i="9"/>
  <c r="BY7" i="9"/>
  <c r="BY8" i="9"/>
  <c r="BY9" i="9"/>
  <c r="BY10" i="9"/>
  <c r="BY12" i="9"/>
  <c r="BY13" i="9"/>
  <c r="BY14" i="9"/>
  <c r="BY21" i="9"/>
  <c r="BY22" i="9"/>
  <c r="BY23" i="9"/>
  <c r="BY24" i="9"/>
  <c r="BY25" i="9"/>
  <c r="BY26" i="9"/>
  <c r="BY27" i="9"/>
  <c r="BY28" i="9"/>
  <c r="BY29" i="9"/>
  <c r="BY30" i="9"/>
  <c r="BY31" i="9"/>
  <c r="BY32" i="9"/>
  <c r="BY37" i="9"/>
  <c r="BY38" i="9"/>
  <c r="BY39" i="9"/>
  <c r="BY40" i="9"/>
  <c r="BY41" i="9"/>
  <c r="BY42" i="9"/>
  <c r="BY43" i="9"/>
  <c r="BY44" i="9"/>
  <c r="BY45" i="9"/>
  <c r="BY46" i="9"/>
  <c r="BY47" i="9"/>
  <c r="BY48" i="9"/>
  <c r="CD14" i="9"/>
  <c r="CD23" i="9"/>
  <c r="CB34" i="9"/>
  <c r="CD22" i="9"/>
  <c r="CC50" i="9"/>
  <c r="CC34" i="10"/>
  <c r="CB16" i="10"/>
  <c r="BY34" i="11"/>
  <c r="CC16" i="11"/>
  <c r="CC34" i="11"/>
  <c r="CC50" i="11"/>
  <c r="BY48" i="12"/>
  <c r="BY9" i="12"/>
  <c r="BY13" i="12"/>
  <c r="CB16" i="12"/>
  <c r="CC16" i="12"/>
  <c r="CB34" i="12"/>
  <c r="CD42" i="12"/>
  <c r="CC34" i="12"/>
  <c r="BR50" i="9"/>
  <c r="BQ34" i="9"/>
  <c r="BS47" i="9"/>
  <c r="BR34" i="9"/>
  <c r="BS12" i="9"/>
  <c r="BQ16" i="9"/>
  <c r="BN21" i="9"/>
  <c r="BN25" i="9"/>
  <c r="BN26" i="9"/>
  <c r="BN28" i="9"/>
  <c r="BN29" i="9"/>
  <c r="BN37" i="9"/>
  <c r="BN38" i="9"/>
  <c r="BN39" i="9"/>
  <c r="BN40" i="9"/>
  <c r="BN41" i="9"/>
  <c r="BN44" i="9"/>
  <c r="BN45" i="9"/>
  <c r="BN46" i="9"/>
  <c r="BN47" i="9"/>
  <c r="BN48" i="9"/>
  <c r="BN16" i="10"/>
  <c r="BN34" i="10"/>
  <c r="BQ16" i="10"/>
  <c r="BQ50" i="10"/>
  <c r="BR16" i="10"/>
  <c r="BR50" i="10"/>
  <c r="BQ34" i="10"/>
  <c r="BR34" i="10"/>
  <c r="BS10" i="11"/>
  <c r="BQ34" i="11"/>
  <c r="BQ50" i="11"/>
  <c r="BR50" i="11"/>
  <c r="BS31" i="11"/>
  <c r="BN34" i="11"/>
  <c r="BS47" i="11"/>
  <c r="BN50" i="11"/>
  <c r="BN16" i="11"/>
  <c r="BQ16" i="12"/>
  <c r="BR50" i="12"/>
  <c r="BS27" i="12"/>
  <c r="BS40" i="12"/>
  <c r="BR34" i="12"/>
  <c r="BS29" i="12"/>
  <c r="BS39" i="12"/>
  <c r="BS47" i="12"/>
  <c r="BC7" i="2"/>
  <c r="BC41" i="2"/>
  <c r="BC11" i="2"/>
  <c r="BC5" i="2"/>
  <c r="BC22" i="2"/>
  <c r="BC42" i="2"/>
  <c r="BG16" i="9"/>
  <c r="BH5" i="9"/>
  <c r="BC4" i="9"/>
  <c r="BC5" i="9"/>
  <c r="BC6" i="9"/>
  <c r="BC7" i="9"/>
  <c r="BC8" i="9"/>
  <c r="BC9" i="9"/>
  <c r="BC10" i="9"/>
  <c r="BC11" i="9"/>
  <c r="BC12" i="9"/>
  <c r="BC13" i="9"/>
  <c r="BC14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7" i="9"/>
  <c r="BC38" i="9"/>
  <c r="BC39" i="9"/>
  <c r="BC40" i="9"/>
  <c r="BC41" i="9"/>
  <c r="BC42" i="9"/>
  <c r="BC43" i="9"/>
  <c r="BC44" i="9"/>
  <c r="BC45" i="9"/>
  <c r="BC46" i="9"/>
  <c r="BC47" i="9"/>
  <c r="BC48" i="9"/>
  <c r="BG50" i="9"/>
  <c r="BH38" i="9"/>
  <c r="BF34" i="9"/>
  <c r="BG34" i="9"/>
  <c r="BH37" i="9"/>
  <c r="BF16" i="10"/>
  <c r="BG16" i="10"/>
  <c r="BF34" i="10"/>
  <c r="BG34" i="10"/>
  <c r="BF50" i="10"/>
  <c r="BH9" i="10"/>
  <c r="BG50" i="10"/>
  <c r="BF34" i="11"/>
  <c r="BG34" i="11"/>
  <c r="BC50" i="11"/>
  <c r="BF50" i="11"/>
  <c r="BG16" i="11"/>
  <c r="BF16" i="11"/>
  <c r="BG50" i="11"/>
  <c r="BH7" i="12"/>
  <c r="BH13" i="12"/>
  <c r="BC6" i="12"/>
  <c r="BC39" i="12"/>
  <c r="BC47" i="12"/>
  <c r="BF34" i="12"/>
  <c r="BG34" i="12"/>
  <c r="BH26" i="12"/>
  <c r="BF16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7" i="12"/>
  <c r="AR38" i="12"/>
  <c r="AR39" i="12"/>
  <c r="AR40" i="12"/>
  <c r="AR41" i="12"/>
  <c r="AR42" i="12"/>
  <c r="AR43" i="12"/>
  <c r="AR44" i="12"/>
  <c r="AR45" i="12"/>
  <c r="AR47" i="12"/>
  <c r="AR48" i="12"/>
  <c r="AV34" i="12"/>
  <c r="AU16" i="12"/>
  <c r="AW44" i="12"/>
  <c r="AV16" i="12"/>
  <c r="AU16" i="11"/>
  <c r="AV50" i="11"/>
  <c r="AV16" i="11"/>
  <c r="AR16" i="10"/>
  <c r="AV34" i="10"/>
  <c r="AV50" i="10"/>
  <c r="AU16" i="10"/>
  <c r="AV16" i="10"/>
  <c r="AW27" i="10"/>
  <c r="AW32" i="10"/>
  <c r="AU16" i="9"/>
  <c r="AV34" i="9"/>
  <c r="AR34" i="9"/>
  <c r="AR13" i="2"/>
  <c r="AR9" i="2"/>
  <c r="AR6" i="2"/>
  <c r="AR11" i="2"/>
  <c r="AR14" i="2"/>
  <c r="AR23" i="2"/>
  <c r="AR25" i="2"/>
  <c r="AR28" i="2"/>
  <c r="AR40" i="2"/>
  <c r="AR43" i="2"/>
  <c r="AR46" i="2"/>
  <c r="AR48" i="2"/>
  <c r="AG9" i="12"/>
  <c r="AG14" i="12"/>
  <c r="AG22" i="12"/>
  <c r="AG26" i="12"/>
  <c r="AG30" i="12"/>
  <c r="AG37" i="12"/>
  <c r="AG42" i="12"/>
  <c r="AG46" i="12"/>
  <c r="AG5" i="12"/>
  <c r="AG10" i="12"/>
  <c r="AG13" i="12"/>
  <c r="AG23" i="12"/>
  <c r="AG27" i="12"/>
  <c r="AG29" i="12"/>
  <c r="AG32" i="12"/>
  <c r="AG38" i="12"/>
  <c r="AG41" i="12"/>
  <c r="AG43" i="12"/>
  <c r="AG45" i="12"/>
  <c r="AG7" i="12"/>
  <c r="AG11" i="12"/>
  <c r="AG4" i="12"/>
  <c r="AG8" i="12"/>
  <c r="AG12" i="12"/>
  <c r="AG21" i="12"/>
  <c r="AG25" i="12"/>
  <c r="AG31" i="12"/>
  <c r="AG44" i="12"/>
  <c r="AJ34" i="12"/>
  <c r="AK34" i="12"/>
  <c r="AL41" i="12"/>
  <c r="AK16" i="12"/>
  <c r="AK16" i="11"/>
  <c r="AJ34" i="11"/>
  <c r="AG16" i="11"/>
  <c r="AG34" i="11"/>
  <c r="AJ34" i="10"/>
  <c r="AK34" i="10"/>
  <c r="AK50" i="10"/>
  <c r="AJ16" i="10"/>
  <c r="AG50" i="10"/>
  <c r="AL21" i="9"/>
  <c r="AJ16" i="9"/>
  <c r="AK16" i="9"/>
  <c r="AK34" i="9"/>
  <c r="AK50" i="9"/>
  <c r="AG4" i="2"/>
  <c r="AG26" i="2"/>
  <c r="AG38" i="2"/>
  <c r="AA28" i="12"/>
  <c r="V5" i="12"/>
  <c r="V6" i="12"/>
  <c r="V7" i="12"/>
  <c r="V8" i="12"/>
  <c r="V9" i="12"/>
  <c r="V11" i="12"/>
  <c r="V12" i="12"/>
  <c r="V13" i="12"/>
  <c r="V14" i="12"/>
  <c r="V21" i="12"/>
  <c r="V23" i="12"/>
  <c r="V24" i="12"/>
  <c r="V25" i="12"/>
  <c r="V26" i="12"/>
  <c r="V27" i="12"/>
  <c r="V28" i="12"/>
  <c r="V29" i="12"/>
  <c r="V30" i="12"/>
  <c r="V31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Z16" i="12"/>
  <c r="Z50" i="12"/>
  <c r="Y50" i="11"/>
  <c r="Z50" i="11"/>
  <c r="Y34" i="11"/>
  <c r="V50" i="11"/>
  <c r="Y16" i="11"/>
  <c r="V4" i="11"/>
  <c r="V16" i="11" s="1"/>
  <c r="AA21" i="11"/>
  <c r="Y50" i="10"/>
  <c r="Y16" i="10"/>
  <c r="AA7" i="10"/>
  <c r="Z50" i="10"/>
  <c r="Z16" i="10"/>
  <c r="Y34" i="10"/>
  <c r="Y34" i="9"/>
  <c r="V21" i="9"/>
  <c r="V25" i="9"/>
  <c r="V26" i="9"/>
  <c r="V28" i="9"/>
  <c r="V29" i="9"/>
  <c r="V37" i="9"/>
  <c r="V38" i="9"/>
  <c r="V39" i="9"/>
  <c r="V40" i="9"/>
  <c r="V44" i="9"/>
  <c r="V45" i="9"/>
  <c r="V46" i="9"/>
  <c r="V47" i="9"/>
  <c r="V48" i="9"/>
  <c r="AA21" i="9"/>
  <c r="Z50" i="9"/>
  <c r="Y16" i="9"/>
  <c r="V4" i="2"/>
  <c r="V21" i="2"/>
  <c r="K4" i="12"/>
  <c r="K21" i="12"/>
  <c r="K29" i="12"/>
  <c r="K41" i="12"/>
  <c r="Q46" i="1" s="1"/>
  <c r="O50" i="12"/>
  <c r="N34" i="12"/>
  <c r="N16" i="12"/>
  <c r="O34" i="12"/>
  <c r="O50" i="11"/>
  <c r="N34" i="11"/>
  <c r="O34" i="11"/>
  <c r="O16" i="11"/>
  <c r="P13" i="11"/>
  <c r="P28" i="11"/>
  <c r="N16" i="11"/>
  <c r="P24" i="11"/>
  <c r="N16" i="10"/>
  <c r="O16" i="10"/>
  <c r="N50" i="10"/>
  <c r="N34" i="10"/>
  <c r="O50" i="10"/>
  <c r="O34" i="10"/>
  <c r="N34" i="9"/>
  <c r="O34" i="9"/>
  <c r="O50" i="9"/>
  <c r="P26" i="9"/>
  <c r="K37" i="2"/>
  <c r="K39" i="2"/>
  <c r="AW4" i="12"/>
  <c r="BS21" i="12"/>
  <c r="I16" i="12"/>
  <c r="BH27" i="12"/>
  <c r="CD27" i="12"/>
  <c r="CO27" i="12"/>
  <c r="AL39" i="12"/>
  <c r="AW39" i="12"/>
  <c r="BH39" i="12"/>
  <c r="AL40" i="12"/>
  <c r="CD40" i="12"/>
  <c r="CO40" i="12"/>
  <c r="H50" i="12"/>
  <c r="CO4" i="12"/>
  <c r="P10" i="12"/>
  <c r="AA39" i="12"/>
  <c r="CD39" i="12"/>
  <c r="CO39" i="12"/>
  <c r="E5" i="12"/>
  <c r="E22" i="12"/>
  <c r="E30" i="12"/>
  <c r="E42" i="12"/>
  <c r="AA6" i="12"/>
  <c r="AA7" i="12"/>
  <c r="AL7" i="12"/>
  <c r="P8" i="12"/>
  <c r="P9" i="12"/>
  <c r="AW10" i="12"/>
  <c r="BH10" i="12"/>
  <c r="P14" i="12"/>
  <c r="AL14" i="12"/>
  <c r="AW14" i="12"/>
  <c r="BS24" i="12"/>
  <c r="AW25" i="12"/>
  <c r="BS25" i="12"/>
  <c r="CD25" i="12"/>
  <c r="P29" i="12"/>
  <c r="CO31" i="12"/>
  <c r="AL6" i="12"/>
  <c r="AW6" i="12"/>
  <c r="BS6" i="12"/>
  <c r="P7" i="12"/>
  <c r="AW7" i="12"/>
  <c r="AL8" i="12"/>
  <c r="AL9" i="12"/>
  <c r="AW9" i="12"/>
  <c r="BH9" i="12"/>
  <c r="AL10" i="12"/>
  <c r="AL13" i="12"/>
  <c r="AA14" i="12"/>
  <c r="BS14" i="12"/>
  <c r="CD14" i="12"/>
  <c r="AW21" i="12"/>
  <c r="AW24" i="12"/>
  <c r="BH25" i="12"/>
  <c r="P28" i="12"/>
  <c r="AL29" i="12"/>
  <c r="AW29" i="12"/>
  <c r="BH29" i="12"/>
  <c r="CD37" i="12"/>
  <c r="CO37" i="12"/>
  <c r="P41" i="12"/>
  <c r="AA41" i="12"/>
  <c r="AL42" i="12"/>
  <c r="BH42" i="12"/>
  <c r="BS42" i="12"/>
  <c r="AA47" i="12"/>
  <c r="CD47" i="12"/>
  <c r="CO47" i="12"/>
  <c r="CD6" i="12"/>
  <c r="CO6" i="12"/>
  <c r="BS7" i="12"/>
  <c r="CD7" i="12"/>
  <c r="AA9" i="12"/>
  <c r="CD9" i="12"/>
  <c r="CO9" i="12"/>
  <c r="CD10" i="12"/>
  <c r="CO13" i="12"/>
  <c r="CO14" i="12"/>
  <c r="AA21" i="12"/>
  <c r="AL28" i="12"/>
  <c r="AW28" i="12"/>
  <c r="BH28" i="12"/>
  <c r="AA29" i="12"/>
  <c r="CD29" i="12"/>
  <c r="CO29" i="12"/>
  <c r="BH37" i="12"/>
  <c r="P40" i="12"/>
  <c r="AW41" i="12"/>
  <c r="BH41" i="12"/>
  <c r="BS41" i="12"/>
  <c r="AW42" i="12"/>
  <c r="CO42" i="12"/>
  <c r="CO46" i="12"/>
  <c r="CO7" i="12"/>
  <c r="CD8" i="12"/>
  <c r="P12" i="12"/>
  <c r="AA12" i="12"/>
  <c r="AL12" i="12"/>
  <c r="BH12" i="12"/>
  <c r="CO21" i="12"/>
  <c r="CO22" i="12"/>
  <c r="AA27" i="12"/>
  <c r="AL27" i="12"/>
  <c r="AW27" i="12"/>
  <c r="CD28" i="12"/>
  <c r="CO41" i="12"/>
  <c r="AW24" i="11"/>
  <c r="AW32" i="11"/>
  <c r="P38" i="11"/>
  <c r="AA38" i="11"/>
  <c r="AA41" i="11"/>
  <c r="P46" i="11"/>
  <c r="AA46" i="11"/>
  <c r="P5" i="11"/>
  <c r="BS5" i="11"/>
  <c r="CD5" i="11"/>
  <c r="CD6" i="11"/>
  <c r="P7" i="11"/>
  <c r="BS8" i="11"/>
  <c r="CD8" i="11"/>
  <c r="CD9" i="11"/>
  <c r="CO10" i="11"/>
  <c r="P12" i="11"/>
  <c r="BS13" i="11"/>
  <c r="CD13" i="11"/>
  <c r="AW21" i="11"/>
  <c r="AW23" i="11"/>
  <c r="AW26" i="11"/>
  <c r="AL28" i="11"/>
  <c r="AW28" i="11"/>
  <c r="AW29" i="11"/>
  <c r="AW31" i="11"/>
  <c r="AA37" i="11"/>
  <c r="AL37" i="11"/>
  <c r="AL38" i="11"/>
  <c r="AA40" i="11"/>
  <c r="AL40" i="11"/>
  <c r="AL41" i="11"/>
  <c r="CO41" i="11"/>
  <c r="AA45" i="11"/>
  <c r="AL45" i="11"/>
  <c r="AA48" i="11"/>
  <c r="AL48" i="11"/>
  <c r="CO5" i="11"/>
  <c r="CD7" i="11"/>
  <c r="CO7" i="11"/>
  <c r="CO8" i="11"/>
  <c r="P9" i="11"/>
  <c r="P11" i="11"/>
  <c r="AA11" i="11"/>
  <c r="CO13" i="11"/>
  <c r="CO14" i="11"/>
  <c r="BH23" i="11"/>
  <c r="AW25" i="11"/>
  <c r="BH25" i="11"/>
  <c r="BH26" i="11"/>
  <c r="BH28" i="11"/>
  <c r="BH31" i="11"/>
  <c r="AW37" i="11"/>
  <c r="AL39" i="11"/>
  <c r="AW39" i="11"/>
  <c r="AW40" i="11"/>
  <c r="AW45" i="11"/>
  <c r="AW46" i="11"/>
  <c r="AL47" i="11"/>
  <c r="AW47" i="11"/>
  <c r="P6" i="11"/>
  <c r="AA6" i="11"/>
  <c r="AA9" i="11"/>
  <c r="P14" i="11"/>
  <c r="AA14" i="11"/>
  <c r="BH22" i="11"/>
  <c r="BH24" i="11"/>
  <c r="BS24" i="11"/>
  <c r="BS25" i="11"/>
  <c r="BS28" i="11"/>
  <c r="BH30" i="11"/>
  <c r="BH32" i="11"/>
  <c r="BS32" i="11"/>
  <c r="BH39" i="11"/>
  <c r="BH40" i="11"/>
  <c r="BH44" i="11"/>
  <c r="BH45" i="11"/>
  <c r="BH47" i="11"/>
  <c r="BH48" i="11"/>
  <c r="AA5" i="11"/>
  <c r="AL5" i="11"/>
  <c r="AL6" i="11"/>
  <c r="AL8" i="11"/>
  <c r="AL9" i="11"/>
  <c r="BS22" i="11"/>
  <c r="CD24" i="11"/>
  <c r="BH27" i="11"/>
  <c r="BS27" i="11"/>
  <c r="BS30" i="11"/>
  <c r="CD32" i="11"/>
  <c r="BS39" i="11"/>
  <c r="AW41" i="11"/>
  <c r="BH41" i="11"/>
  <c r="AW5" i="11"/>
  <c r="AL7" i="11"/>
  <c r="AW7" i="11"/>
  <c r="AW8" i="11"/>
  <c r="AW10" i="11"/>
  <c r="CD22" i="11"/>
  <c r="CO23" i="11"/>
  <c r="CO24" i="11"/>
  <c r="P25" i="11"/>
  <c r="P26" i="11"/>
  <c r="BS26" i="11"/>
  <c r="CD26" i="11"/>
  <c r="CD27" i="11"/>
  <c r="BS29" i="11"/>
  <c r="CD29" i="11"/>
  <c r="CD30" i="11"/>
  <c r="CO31" i="11"/>
  <c r="CO32" i="11"/>
  <c r="BH38" i="11"/>
  <c r="BS38" i="11"/>
  <c r="BS41" i="11"/>
  <c r="CD43" i="11"/>
  <c r="CD44" i="11"/>
  <c r="BH46" i="11"/>
  <c r="BS46" i="11"/>
  <c r="AA24" i="11"/>
  <c r="AA25" i="11"/>
  <c r="P31" i="11"/>
  <c r="P32" i="11"/>
  <c r="AA32" i="11"/>
  <c r="BS37" i="11"/>
  <c r="CD37" i="11"/>
  <c r="CD38" i="11"/>
  <c r="P39" i="11"/>
  <c r="P40" i="11"/>
  <c r="CD40" i="11"/>
  <c r="CD41" i="11"/>
  <c r="P45" i="11"/>
  <c r="CD45" i="11"/>
  <c r="P47" i="11"/>
  <c r="P48" i="11"/>
  <c r="BS48" i="11"/>
  <c r="CD48" i="11"/>
  <c r="H34" i="11"/>
  <c r="AA22" i="11"/>
  <c r="AA23" i="11"/>
  <c r="AL24" i="11"/>
  <c r="AL25" i="11"/>
  <c r="CO25" i="11"/>
  <c r="P27" i="11"/>
  <c r="AA27" i="11"/>
  <c r="AA30" i="11"/>
  <c r="CO37" i="11"/>
  <c r="AA39" i="11"/>
  <c r="CO39" i="11"/>
  <c r="CO40" i="11"/>
  <c r="P41" i="11"/>
  <c r="P43" i="11"/>
  <c r="AA43" i="11"/>
  <c r="AA44" i="11"/>
  <c r="CO45" i="11"/>
  <c r="CO46" i="11"/>
  <c r="CD47" i="11"/>
  <c r="CO47" i="11"/>
  <c r="E16" i="10"/>
  <c r="AA5" i="10"/>
  <c r="BS7" i="10"/>
  <c r="CO8" i="10"/>
  <c r="AA9" i="10"/>
  <c r="AW10" i="10"/>
  <c r="BS11" i="10"/>
  <c r="CO12" i="10"/>
  <c r="AA13" i="10"/>
  <c r="AW14" i="10"/>
  <c r="BS25" i="10"/>
  <c r="BS41" i="10"/>
  <c r="BS45" i="10"/>
  <c r="AL5" i="10"/>
  <c r="BH6" i="10"/>
  <c r="CD7" i="10"/>
  <c r="AL9" i="10"/>
  <c r="BH10" i="10"/>
  <c r="CD11" i="10"/>
  <c r="P12" i="10"/>
  <c r="AL13" i="10"/>
  <c r="BH14" i="10"/>
  <c r="AL23" i="10"/>
  <c r="BH24" i="10"/>
  <c r="AL27" i="10"/>
  <c r="BH28" i="10"/>
  <c r="CD29" i="10"/>
  <c r="P30" i="10"/>
  <c r="AL31" i="10"/>
  <c r="BH32" i="10"/>
  <c r="CD37" i="10"/>
  <c r="P38" i="10"/>
  <c r="AL39" i="10"/>
  <c r="BH40" i="10"/>
  <c r="CD41" i="10"/>
  <c r="P42" i="10"/>
  <c r="AL43" i="10"/>
  <c r="BH44" i="10"/>
  <c r="CD45" i="10"/>
  <c r="P46" i="10"/>
  <c r="AL47" i="10"/>
  <c r="BH48" i="10"/>
  <c r="AW5" i="10"/>
  <c r="BS6" i="10"/>
  <c r="CO7" i="10"/>
  <c r="AA8" i="10"/>
  <c r="AW9" i="10"/>
  <c r="BS10" i="10"/>
  <c r="CO11" i="10"/>
  <c r="AA12" i="10"/>
  <c r="AW13" i="10"/>
  <c r="BS14" i="10"/>
  <c r="E34" i="10"/>
  <c r="CO21" i="10"/>
  <c r="AA22" i="10"/>
  <c r="CO25" i="10"/>
  <c r="AA26" i="10"/>
  <c r="BS28" i="10"/>
  <c r="E50" i="10"/>
  <c r="CO37" i="10"/>
  <c r="CO41" i="10"/>
  <c r="CO45" i="10"/>
  <c r="CD6" i="10"/>
  <c r="P7" i="10"/>
  <c r="AL8" i="10"/>
  <c r="CD10" i="10"/>
  <c r="P11" i="10"/>
  <c r="AL12" i="10"/>
  <c r="BH13" i="10"/>
  <c r="CD24" i="10"/>
  <c r="BH27" i="10"/>
  <c r="CD28" i="10"/>
  <c r="P29" i="10"/>
  <c r="AL30" i="10"/>
  <c r="BH31" i="10"/>
  <c r="CD32" i="10"/>
  <c r="AL38" i="10"/>
  <c r="BH39" i="10"/>
  <c r="CD40" i="10"/>
  <c r="P41" i="10"/>
  <c r="AL42" i="10"/>
  <c r="BH43" i="10"/>
  <c r="CD44" i="10"/>
  <c r="P45" i="10"/>
  <c r="AL46" i="10"/>
  <c r="BH47" i="10"/>
  <c r="CD48" i="10"/>
  <c r="AA11" i="10"/>
  <c r="AA25" i="10"/>
  <c r="AA29" i="10"/>
  <c r="AA41" i="10"/>
  <c r="AA45" i="10"/>
  <c r="AL7" i="10"/>
  <c r="AL11" i="10"/>
  <c r="AL29" i="10"/>
  <c r="AL37" i="10"/>
  <c r="AL41" i="10"/>
  <c r="AL45" i="10"/>
  <c r="AW7" i="10"/>
  <c r="AW11" i="10"/>
  <c r="I34" i="10"/>
  <c r="AW21" i="10"/>
  <c r="AW25" i="10"/>
  <c r="AW37" i="10"/>
  <c r="AW41" i="10"/>
  <c r="AW45" i="10"/>
  <c r="AL6" i="10"/>
  <c r="BH7" i="10"/>
  <c r="CD8" i="10"/>
  <c r="P9" i="10"/>
  <c r="AL10" i="10"/>
  <c r="BH11" i="10"/>
  <c r="CD12" i="10"/>
  <c r="P13" i="10"/>
  <c r="P23" i="10"/>
  <c r="AL24" i="10"/>
  <c r="BH25" i="10"/>
  <c r="CD26" i="10"/>
  <c r="P27" i="10"/>
  <c r="AL28" i="10"/>
  <c r="BH29" i="10"/>
  <c r="CD30" i="10"/>
  <c r="P31" i="10"/>
  <c r="AL32" i="10"/>
  <c r="CD38" i="10"/>
  <c r="P39" i="10"/>
  <c r="AL40" i="10"/>
  <c r="BH41" i="10"/>
  <c r="CD42" i="10"/>
  <c r="P43" i="10"/>
  <c r="AL44" i="10"/>
  <c r="BH45" i="10"/>
  <c r="AL48" i="10"/>
  <c r="AL6" i="9"/>
  <c r="CD43" i="9"/>
  <c r="I16" i="9"/>
  <c r="BH9" i="9"/>
  <c r="BS9" i="9"/>
  <c r="AW11" i="9"/>
  <c r="AA14" i="9"/>
  <c r="H34" i="9"/>
  <c r="BS21" i="9"/>
  <c r="AL22" i="9"/>
  <c r="BH30" i="9"/>
  <c r="BS30" i="9"/>
  <c r="CO43" i="9"/>
  <c r="AA6" i="9"/>
  <c r="AW43" i="9"/>
  <c r="E34" i="9"/>
  <c r="E37" i="9"/>
  <c r="AL30" i="9"/>
  <c r="CD42" i="9"/>
  <c r="AW4" i="9"/>
  <c r="AW6" i="9"/>
  <c r="AA8" i="9"/>
  <c r="AW8" i="9"/>
  <c r="CD11" i="9"/>
  <c r="AA12" i="9"/>
  <c r="AL14" i="9"/>
  <c r="AW14" i="9"/>
  <c r="BH22" i="9"/>
  <c r="BS22" i="9"/>
  <c r="AA27" i="9"/>
  <c r="AL27" i="9"/>
  <c r="CO30" i="9"/>
  <c r="CO31" i="9"/>
  <c r="AW32" i="9"/>
  <c r="CD32" i="9"/>
  <c r="P38" i="9"/>
  <c r="AW38" i="9"/>
  <c r="P39" i="9"/>
  <c r="AA45" i="9"/>
  <c r="AW45" i="9"/>
  <c r="BS45" i="9"/>
  <c r="BS46" i="9"/>
  <c r="CD46" i="9"/>
  <c r="AL47" i="9"/>
  <c r="BH6" i="9"/>
  <c r="BS6" i="9"/>
  <c r="CD6" i="9"/>
  <c r="AL10" i="9"/>
  <c r="AW10" i="9"/>
  <c r="BH10" i="9"/>
  <c r="BH12" i="9"/>
  <c r="CO22" i="9"/>
  <c r="AL23" i="9"/>
  <c r="AW23" i="9"/>
  <c r="BH23" i="9"/>
  <c r="P24" i="9"/>
  <c r="CO26" i="9"/>
  <c r="AW27" i="9"/>
  <c r="CO28" i="9"/>
  <c r="CD30" i="9"/>
  <c r="BS38" i="9"/>
  <c r="CD38" i="9"/>
  <c r="P42" i="9"/>
  <c r="AA47" i="9"/>
  <c r="P48" i="9"/>
  <c r="P6" i="9"/>
  <c r="CO42" i="9"/>
  <c r="E41" i="9"/>
  <c r="BH11" i="9"/>
  <c r="AW5" i="9"/>
  <c r="AL7" i="9"/>
  <c r="CD8" i="9"/>
  <c r="BS10" i="9"/>
  <c r="BH14" i="9"/>
  <c r="BS14" i="9"/>
  <c r="AL24" i="9"/>
  <c r="P25" i="9"/>
  <c r="AA25" i="9"/>
  <c r="AL25" i="9"/>
  <c r="BH25" i="9"/>
  <c r="P28" i="9"/>
  <c r="CO32" i="9"/>
  <c r="CO38" i="9"/>
  <c r="P40" i="9"/>
  <c r="P41" i="9"/>
  <c r="AA41" i="9"/>
  <c r="AA42" i="9"/>
  <c r="P43" i="9"/>
  <c r="BH47" i="9"/>
  <c r="AL48" i="9"/>
  <c r="AW48" i="9"/>
  <c r="BH48" i="9"/>
  <c r="CO4" i="9"/>
  <c r="P9" i="9"/>
  <c r="AA9" i="9"/>
  <c r="P11" i="9"/>
  <c r="CO11" i="9"/>
  <c r="I50" i="9"/>
  <c r="AL40" i="9"/>
  <c r="AW40" i="9"/>
  <c r="BH40" i="9"/>
  <c r="AW42" i="9"/>
  <c r="BH42" i="9"/>
  <c r="AL43" i="9"/>
  <c r="AA48" i="9"/>
  <c r="CD48" i="9"/>
  <c r="CO48" i="9"/>
  <c r="BH7" i="9"/>
  <c r="CO14" i="9"/>
  <c r="CO23" i="9"/>
  <c r="AW24" i="9"/>
  <c r="CD24" i="9"/>
  <c r="CO27" i="9"/>
  <c r="P29" i="9"/>
  <c r="AA30" i="9"/>
  <c r="P31" i="9"/>
  <c r="CD40" i="9"/>
  <c r="CO40" i="9"/>
  <c r="BS41" i="9"/>
  <c r="BS42" i="9"/>
  <c r="BH43" i="9"/>
  <c r="CO44" i="9"/>
  <c r="CD11" i="12"/>
  <c r="AW26" i="12"/>
  <c r="BH43" i="12"/>
  <c r="CD45" i="12"/>
  <c r="BC10" i="12"/>
  <c r="K12" i="12"/>
  <c r="E13" i="12"/>
  <c r="BC14" i="12"/>
  <c r="BY22" i="12"/>
  <c r="BC23" i="12"/>
  <c r="K25" i="12"/>
  <c r="E26" i="12"/>
  <c r="BC27" i="12"/>
  <c r="AG28" i="12"/>
  <c r="BY30" i="12"/>
  <c r="BC31" i="12"/>
  <c r="K37" i="12"/>
  <c r="E38" i="12"/>
  <c r="BY38" i="12"/>
  <c r="AG40" i="12"/>
  <c r="BY42" i="12"/>
  <c r="BC43" i="12"/>
  <c r="K45" i="12"/>
  <c r="E46" i="12"/>
  <c r="BY46" i="12"/>
  <c r="AN17" i="1" s="1"/>
  <c r="AG48" i="12"/>
  <c r="BH11" i="12"/>
  <c r="AG47" i="12"/>
  <c r="P4" i="12"/>
  <c r="BH4" i="12"/>
  <c r="AL21" i="12"/>
  <c r="BS26" i="12"/>
  <c r="AW43" i="12"/>
  <c r="BS43" i="12"/>
  <c r="CO45" i="12"/>
  <c r="AW45" i="12"/>
  <c r="CO11" i="12"/>
  <c r="AW12" i="12"/>
  <c r="BS12" i="12"/>
  <c r="BH24" i="12"/>
  <c r="CD26" i="12"/>
  <c r="CM34" i="12"/>
  <c r="CD43" i="12"/>
  <c r="AL44" i="12"/>
  <c r="P6" i="12"/>
  <c r="AW11" i="12"/>
  <c r="BS45" i="12"/>
  <c r="AA4" i="12"/>
  <c r="BS4" i="12"/>
  <c r="P11" i="12"/>
  <c r="CD12" i="12"/>
  <c r="CO26" i="12"/>
  <c r="CD32" i="12"/>
  <c r="AL32" i="12"/>
  <c r="BH32" i="12"/>
  <c r="Y50" i="12"/>
  <c r="AA37" i="12"/>
  <c r="BS10" i="12"/>
  <c r="AA11" i="12"/>
  <c r="AW13" i="12"/>
  <c r="CD21" i="12"/>
  <c r="CD24" i="12"/>
  <c r="AL25" i="12"/>
  <c r="AW32" i="12"/>
  <c r="BS32" i="12"/>
  <c r="AU34" i="12"/>
  <c r="AL37" i="12"/>
  <c r="BS44" i="12"/>
  <c r="AA45" i="12"/>
  <c r="BQ50" i="12"/>
  <c r="BS37" i="12"/>
  <c r="BS11" i="12"/>
  <c r="AL4" i="12"/>
  <c r="CD4" i="12"/>
  <c r="AL11" i="12"/>
  <c r="AW37" i="12"/>
  <c r="P43" i="12"/>
  <c r="CD44" i="12"/>
  <c r="P45" i="12"/>
  <c r="AL45" i="12"/>
  <c r="AU50" i="12"/>
  <c r="CM50" i="12"/>
  <c r="P21" i="12"/>
  <c r="BH21" i="12"/>
  <c r="AL10" i="11"/>
  <c r="CD10" i="11"/>
  <c r="AL23" i="11"/>
  <c r="CD23" i="11"/>
  <c r="AL31" i="11"/>
  <c r="CD31" i="11"/>
  <c r="AL42" i="11"/>
  <c r="CD42" i="11"/>
  <c r="AA7" i="11"/>
  <c r="AW11" i="11"/>
  <c r="P37" i="11"/>
  <c r="BH37" i="11"/>
  <c r="AW43" i="11"/>
  <c r="AA47" i="11"/>
  <c r="AJ50" i="11"/>
  <c r="CB50" i="11"/>
  <c r="AL21" i="11"/>
  <c r="CD21" i="11"/>
  <c r="AU34" i="11"/>
  <c r="CM34" i="11"/>
  <c r="AA4" i="11"/>
  <c r="BS4" i="11"/>
  <c r="P10" i="11"/>
  <c r="BH10" i="11"/>
  <c r="AA12" i="11"/>
  <c r="BS12" i="11"/>
  <c r="AL14" i="11"/>
  <c r="H16" i="11"/>
  <c r="P42" i="11"/>
  <c r="AL46" i="11"/>
  <c r="AW48" i="11"/>
  <c r="AU50" i="11"/>
  <c r="CM50" i="11"/>
  <c r="AL4" i="11"/>
  <c r="AW6" i="11"/>
  <c r="P8" i="11"/>
  <c r="AA10" i="11"/>
  <c r="AL12" i="11"/>
  <c r="P21" i="11"/>
  <c r="BH21" i="11"/>
  <c r="AW27" i="11"/>
  <c r="P29" i="11"/>
  <c r="AA31" i="11"/>
  <c r="AW38" i="11"/>
  <c r="AW4" i="10"/>
  <c r="CO4" i="10"/>
  <c r="AA21" i="10"/>
  <c r="BS21" i="10"/>
  <c r="BS29" i="10"/>
  <c r="P5" i="10"/>
  <c r="AL22" i="10"/>
  <c r="AW24" i="10"/>
  <c r="P37" i="10"/>
  <c r="BH37" i="10"/>
  <c r="AJ50" i="10"/>
  <c r="CB50" i="10"/>
  <c r="P4" i="10"/>
  <c r="BH4" i="10"/>
  <c r="AL21" i="10"/>
  <c r="CD21" i="10"/>
  <c r="AW23" i="10"/>
  <c r="CO23" i="10"/>
  <c r="P25" i="10"/>
  <c r="AU34" i="10"/>
  <c r="CM34" i="10"/>
  <c r="AA37" i="10"/>
  <c r="BS37" i="10"/>
  <c r="AA4" i="10"/>
  <c r="BS4" i="10"/>
  <c r="AL14" i="10"/>
  <c r="H16" i="10"/>
  <c r="AW29" i="10"/>
  <c r="AU50" i="10"/>
  <c r="CM50" i="10"/>
  <c r="AL4" i="10"/>
  <c r="AW6" i="10"/>
  <c r="P8" i="10"/>
  <c r="P21" i="10"/>
  <c r="BH21" i="10"/>
  <c r="AL25" i="10"/>
  <c r="K48" i="9"/>
  <c r="BQ50" i="9"/>
  <c r="BS37" i="9"/>
  <c r="P4" i="9"/>
  <c r="BH4" i="9"/>
  <c r="AW12" i="9"/>
  <c r="CO21" i="9"/>
  <c r="CM34" i="9"/>
  <c r="P5" i="9"/>
  <c r="AR16" i="9"/>
  <c r="CJ16" i="9"/>
  <c r="CD21" i="9"/>
  <c r="BS25" i="9"/>
  <c r="AA26" i="9"/>
  <c r="CO37" i="9"/>
  <c r="P44" i="9"/>
  <c r="AA44" i="9"/>
  <c r="AA4" i="9"/>
  <c r="BS4" i="9"/>
  <c r="H16" i="9"/>
  <c r="AW25" i="9"/>
  <c r="CD25" i="9"/>
  <c r="AL44" i="9"/>
  <c r="AL5" i="9"/>
  <c r="CD5" i="9"/>
  <c r="P12" i="9"/>
  <c r="CD12" i="9"/>
  <c r="CD26" i="9"/>
  <c r="AL26" i="9"/>
  <c r="AW26" i="9"/>
  <c r="BH44" i="9"/>
  <c r="BS44" i="9"/>
  <c r="CD37" i="9"/>
  <c r="AL37" i="9"/>
  <c r="H50" i="9"/>
  <c r="AL4" i="9"/>
  <c r="P8" i="9"/>
  <c r="CO9" i="9"/>
  <c r="BS26" i="9"/>
  <c r="Y50" i="9"/>
  <c r="AA37" i="9"/>
  <c r="CD44" i="9"/>
  <c r="AW37" i="9"/>
  <c r="BN16" i="9"/>
  <c r="BS11" i="9"/>
  <c r="AA11" i="9"/>
  <c r="AL11" i="9"/>
  <c r="AL12" i="9"/>
  <c r="CD13" i="9"/>
  <c r="AL13" i="9"/>
  <c r="P13" i="9"/>
  <c r="AA13" i="9"/>
  <c r="AW21" i="9"/>
  <c r="AU34" i="9"/>
  <c r="BH26" i="9"/>
  <c r="P37" i="9"/>
  <c r="CD45" i="9"/>
  <c r="AL45" i="9"/>
  <c r="BH45" i="9"/>
  <c r="CO45" i="9"/>
  <c r="AA24" i="9"/>
  <c r="AA32" i="9"/>
  <c r="AA43" i="9"/>
  <c r="AU50" i="9"/>
  <c r="CM50" i="9"/>
  <c r="P21" i="9"/>
  <c r="BH21" i="9"/>
  <c r="AR5" i="2"/>
  <c r="AG7" i="2"/>
  <c r="AG8" i="2"/>
  <c r="AG10" i="2"/>
  <c r="AG11" i="2"/>
  <c r="AG24" i="2"/>
  <c r="AG25" i="2"/>
  <c r="AG27" i="2"/>
  <c r="AG28" i="2"/>
  <c r="AG32" i="2"/>
  <c r="AG37" i="2"/>
  <c r="AG39" i="2"/>
  <c r="AG40" i="2"/>
  <c r="AG44" i="2"/>
  <c r="AG45" i="2"/>
  <c r="AG47" i="2"/>
  <c r="AG48" i="2"/>
  <c r="K5" i="2"/>
  <c r="K6" i="2"/>
  <c r="K9" i="2"/>
  <c r="K11" i="2"/>
  <c r="K13" i="2"/>
  <c r="K14" i="2"/>
  <c r="K22" i="2"/>
  <c r="Q27" i="1" s="1"/>
  <c r="K23" i="2"/>
  <c r="Q28" i="1" s="1"/>
  <c r="K26" i="2"/>
  <c r="Q31" i="1" s="1"/>
  <c r="K28" i="2"/>
  <c r="Q33" i="1" s="1"/>
  <c r="K30" i="2"/>
  <c r="Q35" i="1" s="1"/>
  <c r="K31" i="2"/>
  <c r="Q36" i="1" s="1"/>
  <c r="K38" i="2"/>
  <c r="K40" i="2"/>
  <c r="K42" i="2"/>
  <c r="K43" i="2"/>
  <c r="Q48" i="1" s="1"/>
  <c r="K45" i="2"/>
  <c r="K46" i="2"/>
  <c r="Q51" i="1" s="1"/>
  <c r="K48" i="2"/>
  <c r="Q53" i="1" s="1"/>
  <c r="V5" i="2"/>
  <c r="V7" i="2"/>
  <c r="V8" i="2"/>
  <c r="V10" i="2"/>
  <c r="V11" i="2"/>
  <c r="V13" i="2"/>
  <c r="V22" i="2"/>
  <c r="V24" i="2"/>
  <c r="V25" i="2"/>
  <c r="V27" i="2"/>
  <c r="V28" i="2"/>
  <c r="V30" i="2"/>
  <c r="V32" i="2"/>
  <c r="V37" i="2"/>
  <c r="V41" i="2"/>
  <c r="AR21" i="2"/>
  <c r="AR26" i="2"/>
  <c r="AR29" i="2"/>
  <c r="AR38" i="2"/>
  <c r="N16" i="2"/>
  <c r="N50" i="2"/>
  <c r="AG6" i="2"/>
  <c r="AG14" i="2"/>
  <c r="AG23" i="2"/>
  <c r="AG31" i="2"/>
  <c r="AG41" i="2"/>
  <c r="AG46" i="2"/>
  <c r="BQ50" i="2"/>
  <c r="BN10" i="2"/>
  <c r="BN12" i="2"/>
  <c r="BN27" i="2"/>
  <c r="BN29" i="2"/>
  <c r="BN32" i="2"/>
  <c r="BN44" i="2"/>
  <c r="BN47" i="2"/>
  <c r="CJ38" i="2"/>
  <c r="CJ46" i="2"/>
  <c r="V39" i="2"/>
  <c r="V40" i="2"/>
  <c r="V42" i="2"/>
  <c r="V44" i="2"/>
  <c r="V45" i="2"/>
  <c r="V47" i="2"/>
  <c r="V48" i="2"/>
  <c r="AR4" i="2"/>
  <c r="AR7" i="2"/>
  <c r="AR8" i="2"/>
  <c r="AR10" i="2"/>
  <c r="AR12" i="2"/>
  <c r="AR22" i="2"/>
  <c r="AR24" i="2"/>
  <c r="AR27" i="2"/>
  <c r="AR30" i="2"/>
  <c r="AR32" i="2"/>
  <c r="AR37" i="2"/>
  <c r="AR41" i="2"/>
  <c r="AR42" i="2"/>
  <c r="AR44" i="2"/>
  <c r="AR45" i="2"/>
  <c r="BC4" i="2"/>
  <c r="BC6" i="2"/>
  <c r="BC8" i="2"/>
  <c r="BC9" i="2"/>
  <c r="BC12" i="2"/>
  <c r="BC14" i="2"/>
  <c r="BC21" i="2"/>
  <c r="BC25" i="2"/>
  <c r="BC26" i="2"/>
  <c r="BC28" i="2"/>
  <c r="BC29" i="2"/>
  <c r="BC38" i="2"/>
  <c r="BC40" i="2"/>
  <c r="BC43" i="2"/>
  <c r="BC46" i="2"/>
  <c r="BC48" i="2"/>
  <c r="BY8" i="2"/>
  <c r="BY10" i="2"/>
  <c r="BY22" i="2"/>
  <c r="BY27" i="2"/>
  <c r="AN9" i="1" s="1"/>
  <c r="BY30" i="2"/>
  <c r="BY37" i="2"/>
  <c r="BY42" i="2"/>
  <c r="BY45" i="2"/>
  <c r="BN5" i="2"/>
  <c r="BN6" i="2"/>
  <c r="BN8" i="2"/>
  <c r="BN9" i="2"/>
  <c r="BN13" i="2"/>
  <c r="BN14" i="2"/>
  <c r="BN22" i="2"/>
  <c r="BN23" i="2"/>
  <c r="BN25" i="2"/>
  <c r="BN26" i="2"/>
  <c r="BN30" i="2"/>
  <c r="BN31" i="2"/>
  <c r="BN37" i="2"/>
  <c r="BN38" i="2"/>
  <c r="BN42" i="2"/>
  <c r="BN43" i="2"/>
  <c r="BN45" i="2"/>
  <c r="BN46" i="2"/>
  <c r="BQ16" i="2"/>
  <c r="CJ34" i="2"/>
  <c r="CB34" i="2"/>
  <c r="BF34" i="2"/>
  <c r="AU34" i="2"/>
  <c r="AJ34" i="2"/>
  <c r="Y34" i="2"/>
  <c r="E50" i="11" l="1"/>
  <c r="BY16" i="11"/>
  <c r="V5" i="1"/>
  <c r="BS50" i="11"/>
  <c r="BH16" i="11"/>
  <c r="AR34" i="11"/>
  <c r="K34" i="11"/>
  <c r="K50" i="11"/>
  <c r="E16" i="11"/>
  <c r="Q32" i="1"/>
  <c r="Q37" i="1"/>
  <c r="Q52" i="1"/>
  <c r="P16" i="10"/>
  <c r="CD16" i="10"/>
  <c r="K50" i="10"/>
  <c r="BY16" i="10"/>
  <c r="K16" i="10"/>
  <c r="BC16" i="10"/>
  <c r="E16" i="9"/>
  <c r="V16" i="9"/>
  <c r="E50" i="9"/>
  <c r="BN50" i="9"/>
  <c r="AR50" i="9"/>
  <c r="AG16" i="9"/>
  <c r="Z5" i="1"/>
  <c r="AG34" i="9"/>
  <c r="K16" i="9"/>
  <c r="Q49" i="1"/>
  <c r="P28" i="1"/>
  <c r="K34" i="9"/>
  <c r="AI10" i="1"/>
  <c r="AW34" i="11"/>
  <c r="Q5" i="1"/>
  <c r="BC50" i="10"/>
  <c r="CD16" i="9"/>
  <c r="K50" i="9"/>
  <c r="AA16" i="11"/>
  <c r="AN10" i="1"/>
  <c r="CO34" i="11"/>
  <c r="U5" i="1"/>
  <c r="P43" i="1"/>
  <c r="AG50" i="11"/>
  <c r="BS34" i="10"/>
  <c r="AE5" i="1"/>
  <c r="BN16" i="2"/>
  <c r="Q47" i="1"/>
  <c r="BS50" i="10"/>
  <c r="Q34" i="1"/>
  <c r="N28" i="1" s="1"/>
  <c r="AP5" i="1"/>
  <c r="P5" i="1"/>
  <c r="AU5" i="1"/>
  <c r="AR50" i="11"/>
  <c r="V50" i="10"/>
  <c r="BS16" i="10"/>
  <c r="Q45" i="1"/>
  <c r="AA50" i="10"/>
  <c r="CD16" i="11"/>
  <c r="AO5" i="1"/>
  <c r="CJ50" i="9"/>
  <c r="L5" i="1"/>
  <c r="AK5" i="1"/>
  <c r="BY50" i="10"/>
  <c r="AR50" i="10"/>
  <c r="BC34" i="11"/>
  <c r="AD8" i="1"/>
  <c r="Q43" i="1"/>
  <c r="CD34" i="11"/>
  <c r="BS34" i="11"/>
  <c r="BY34" i="10"/>
  <c r="AN16" i="1"/>
  <c r="AL34" i="10"/>
  <c r="P16" i="11"/>
  <c r="AA5" i="1"/>
  <c r="BY16" i="12"/>
  <c r="K34" i="10"/>
  <c r="BY50" i="11"/>
  <c r="AF5" i="1"/>
  <c r="E34" i="11"/>
  <c r="AW16" i="11"/>
  <c r="AD15" i="1"/>
  <c r="AW50" i="10"/>
  <c r="CO16" i="11"/>
  <c r="Q44" i="1"/>
  <c r="V50" i="9"/>
  <c r="BY34" i="9"/>
  <c r="AT5" i="1"/>
  <c r="AN8" i="1"/>
  <c r="BC34" i="10"/>
  <c r="AR16" i="11"/>
  <c r="V34" i="10"/>
  <c r="AG50" i="9"/>
  <c r="AS9" i="1"/>
  <c r="P44" i="1"/>
  <c r="P27" i="1"/>
  <c r="AU18" i="1"/>
  <c r="AD14" i="1"/>
  <c r="CJ16" i="2"/>
  <c r="K5" i="1"/>
  <c r="Q50" i="1"/>
  <c r="AJ5" i="1"/>
  <c r="AN15" i="1"/>
  <c r="AD9" i="1"/>
  <c r="J10" i="1"/>
  <c r="J17" i="1"/>
  <c r="BY50" i="2"/>
  <c r="V16" i="2"/>
  <c r="AG34" i="2"/>
  <c r="AN14" i="1"/>
  <c r="AI17" i="1"/>
  <c r="AD7" i="1"/>
  <c r="AD17" i="1"/>
  <c r="O44" i="1"/>
  <c r="P18" i="1"/>
  <c r="CJ34" i="12"/>
  <c r="AI15" i="1"/>
  <c r="BN34" i="12"/>
  <c r="BN50" i="12"/>
  <c r="E16" i="12"/>
  <c r="AO11" i="1"/>
  <c r="AJ11" i="1"/>
  <c r="AI16" i="1"/>
  <c r="AI7" i="1"/>
  <c r="AS7" i="1"/>
  <c r="AS8" i="1"/>
  <c r="AI8" i="1"/>
  <c r="AI9" i="1"/>
  <c r="P34" i="12"/>
  <c r="BN16" i="12"/>
  <c r="AI5" i="1" s="1"/>
  <c r="AI14" i="1"/>
  <c r="AS14" i="1"/>
  <c r="AS10" i="1"/>
  <c r="AW50" i="12"/>
  <c r="AR16" i="12"/>
  <c r="CJ16" i="12"/>
  <c r="AS5" i="1" s="1"/>
  <c r="O17" i="1"/>
  <c r="Y14" i="1"/>
  <c r="AK18" i="1"/>
  <c r="Z11" i="1"/>
  <c r="AG34" i="12"/>
  <c r="AF11" i="1"/>
  <c r="T15" i="1"/>
  <c r="L18" i="1"/>
  <c r="AE11" i="1"/>
  <c r="U11" i="1"/>
  <c r="O43" i="1"/>
  <c r="AK11" i="1"/>
  <c r="AA11" i="1"/>
  <c r="AT11" i="1"/>
  <c r="V11" i="1"/>
  <c r="Q18" i="1"/>
  <c r="AP11" i="1"/>
  <c r="K16" i="12"/>
  <c r="Y7" i="1"/>
  <c r="AS17" i="1"/>
  <c r="S52" i="1"/>
  <c r="AA18" i="1"/>
  <c r="U18" i="1"/>
  <c r="BY34" i="12"/>
  <c r="BH50" i="12"/>
  <c r="T17" i="1"/>
  <c r="CJ50" i="12"/>
  <c r="K50" i="12"/>
  <c r="Q42" i="1"/>
  <c r="J14" i="1"/>
  <c r="O14" i="1"/>
  <c r="O8" i="1"/>
  <c r="Y8" i="1"/>
  <c r="Z18" i="1"/>
  <c r="S46" i="1"/>
  <c r="O28" i="1"/>
  <c r="AS15" i="1"/>
  <c r="J16" i="1"/>
  <c r="AN7" i="1"/>
  <c r="Q26" i="1"/>
  <c r="N26" i="1" s="1"/>
  <c r="J7" i="1"/>
  <c r="T14" i="1"/>
  <c r="Y16" i="1"/>
  <c r="Y17" i="1"/>
  <c r="V18" i="1"/>
  <c r="S49" i="1"/>
  <c r="J9" i="1"/>
  <c r="BH16" i="12"/>
  <c r="BC50" i="12"/>
  <c r="AD16" i="1"/>
  <c r="AD18" i="1" s="1"/>
  <c r="O16" i="1"/>
  <c r="O10" i="1"/>
  <c r="O7" i="1"/>
  <c r="T9" i="1"/>
  <c r="T10" i="1"/>
  <c r="Y10" i="1"/>
  <c r="AP18" i="1"/>
  <c r="AT18" i="1"/>
  <c r="P11" i="1"/>
  <c r="AO18" i="1"/>
  <c r="K11" i="1"/>
  <c r="Q11" i="1"/>
  <c r="E34" i="12"/>
  <c r="Y15" i="1"/>
  <c r="K18" i="1"/>
  <c r="AU11" i="1"/>
  <c r="O26" i="1"/>
  <c r="K34" i="12"/>
  <c r="Q30" i="1"/>
  <c r="N27" i="1" s="1"/>
  <c r="P50" i="12"/>
  <c r="O15" i="1"/>
  <c r="O9" i="1"/>
  <c r="T16" i="1"/>
  <c r="Y9" i="1"/>
  <c r="AS16" i="1"/>
  <c r="AF18" i="1"/>
  <c r="P42" i="1"/>
  <c r="AJ18" i="1"/>
  <c r="S43" i="1"/>
  <c r="O42" i="1"/>
  <c r="L11" i="1"/>
  <c r="AD10" i="1"/>
  <c r="J8" i="1"/>
  <c r="V50" i="12"/>
  <c r="V34" i="12"/>
  <c r="V16" i="12"/>
  <c r="O5" i="1" s="1"/>
  <c r="T7" i="1"/>
  <c r="T8" i="1"/>
  <c r="O27" i="1"/>
  <c r="AE18" i="1"/>
  <c r="P26" i="1"/>
  <c r="J15" i="1"/>
  <c r="P50" i="10"/>
  <c r="CJ50" i="2"/>
  <c r="CJ34" i="9"/>
  <c r="CO50" i="9"/>
  <c r="CO16" i="9"/>
  <c r="CO34" i="9"/>
  <c r="CO50" i="10"/>
  <c r="CO16" i="10"/>
  <c r="CO34" i="10"/>
  <c r="CO50" i="11"/>
  <c r="CO50" i="12"/>
  <c r="CO34" i="12"/>
  <c r="CO16" i="12"/>
  <c r="BY16" i="2"/>
  <c r="AN5" i="1" s="1"/>
  <c r="BY34" i="2"/>
  <c r="CD34" i="9"/>
  <c r="BY16" i="9"/>
  <c r="CD50" i="9"/>
  <c r="BY50" i="9"/>
  <c r="CD34" i="10"/>
  <c r="CD50" i="10"/>
  <c r="CD50" i="11"/>
  <c r="BY50" i="12"/>
  <c r="CD34" i="12"/>
  <c r="CD50" i="12"/>
  <c r="CD16" i="12"/>
  <c r="BN34" i="2"/>
  <c r="BN34" i="9"/>
  <c r="BS16" i="9"/>
  <c r="BS34" i="9"/>
  <c r="BS50" i="9"/>
  <c r="BS16" i="11"/>
  <c r="BS16" i="12"/>
  <c r="BS50" i="12"/>
  <c r="BS34" i="12"/>
  <c r="BC34" i="2"/>
  <c r="BC50" i="2"/>
  <c r="BH16" i="9"/>
  <c r="BC34" i="9"/>
  <c r="BC16" i="9"/>
  <c r="BH50" i="9"/>
  <c r="BC50" i="9"/>
  <c r="BH34" i="9"/>
  <c r="BH50" i="10"/>
  <c r="BH34" i="10"/>
  <c r="BH16" i="10"/>
  <c r="BH34" i="11"/>
  <c r="BH50" i="11"/>
  <c r="BC16" i="12"/>
  <c r="BH34" i="12"/>
  <c r="BC34" i="12"/>
  <c r="AW34" i="12"/>
  <c r="AW16" i="12"/>
  <c r="AR50" i="12"/>
  <c r="AR34" i="12"/>
  <c r="AW50" i="11"/>
  <c r="AW16" i="10"/>
  <c r="AW34" i="10"/>
  <c r="AW16" i="9"/>
  <c r="AW50" i="9"/>
  <c r="AW34" i="9"/>
  <c r="AR16" i="2"/>
  <c r="AL34" i="12"/>
  <c r="AL50" i="12"/>
  <c r="AG16" i="12"/>
  <c r="AL16" i="12"/>
  <c r="AG50" i="12"/>
  <c r="AL34" i="11"/>
  <c r="AL50" i="11"/>
  <c r="AL16" i="11"/>
  <c r="AL16" i="10"/>
  <c r="AL50" i="10"/>
  <c r="AL16" i="9"/>
  <c r="AL50" i="9"/>
  <c r="AL34" i="9"/>
  <c r="AG16" i="2"/>
  <c r="AA34" i="12"/>
  <c r="AA50" i="12"/>
  <c r="AA16" i="12"/>
  <c r="AA50" i="11"/>
  <c r="AA34" i="11"/>
  <c r="AA16" i="10"/>
  <c r="AA34" i="10"/>
  <c r="AA34" i="9"/>
  <c r="AA50" i="9"/>
  <c r="V34" i="9"/>
  <c r="AA16" i="9"/>
  <c r="V34" i="2"/>
  <c r="P16" i="12"/>
  <c r="P34" i="11"/>
  <c r="P50" i="11"/>
  <c r="P34" i="10"/>
  <c r="P34" i="9"/>
  <c r="P50" i="9"/>
  <c r="P16" i="9"/>
  <c r="K16" i="2"/>
  <c r="K50" i="2"/>
  <c r="K34" i="2"/>
  <c r="E50" i="12"/>
  <c r="AR34" i="2"/>
  <c r="AG50" i="2"/>
  <c r="V50" i="2"/>
  <c r="BN50" i="2"/>
  <c r="BC16" i="2"/>
  <c r="AR50" i="2"/>
  <c r="N44" i="1" l="1"/>
  <c r="P29" i="1"/>
  <c r="N43" i="1"/>
  <c r="AN11" i="1"/>
  <c r="N42" i="1"/>
  <c r="J5" i="1"/>
  <c r="T5" i="1"/>
  <c r="P45" i="1"/>
  <c r="AN18" i="1"/>
  <c r="AD11" i="1"/>
  <c r="Y5" i="1"/>
  <c r="AD5" i="1"/>
  <c r="AI18" i="1"/>
  <c r="O45" i="1"/>
  <c r="AS11" i="1"/>
  <c r="AI11" i="1"/>
  <c r="Y11" i="1"/>
  <c r="Y18" i="1"/>
  <c r="J11" i="1"/>
  <c r="AS18" i="1"/>
  <c r="T11" i="1"/>
  <c r="O29" i="1"/>
  <c r="O11" i="1"/>
  <c r="J18" i="1"/>
  <c r="T18" i="1"/>
  <c r="N29" i="1"/>
  <c r="O18" i="1"/>
  <c r="G10" i="2"/>
  <c r="F25" i="2"/>
  <c r="F10" i="2"/>
  <c r="N45" i="1" l="1"/>
  <c r="G24" i="2"/>
  <c r="H48" i="2"/>
  <c r="I53" i="1" s="1"/>
  <c r="AL48" i="2" l="1"/>
  <c r="AA48" i="2"/>
  <c r="P48" i="2"/>
  <c r="AW48" i="2"/>
  <c r="BH48" i="2"/>
  <c r="CD48" i="2"/>
  <c r="BS48" i="2"/>
  <c r="CO48" i="2"/>
  <c r="H45" i="2"/>
  <c r="I50" i="1" s="1"/>
  <c r="H29" i="2"/>
  <c r="I34" i="1" s="1"/>
  <c r="BS29" i="2" l="1"/>
  <c r="P29" i="2"/>
  <c r="AA29" i="2"/>
  <c r="CD29" i="2"/>
  <c r="BH29" i="2"/>
  <c r="CO29" i="2"/>
  <c r="AW29" i="2"/>
  <c r="AL29" i="2"/>
  <c r="AW45" i="2"/>
  <c r="AA45" i="2"/>
  <c r="CD45" i="2"/>
  <c r="BS45" i="2"/>
  <c r="AL45" i="2"/>
  <c r="CO45" i="2"/>
  <c r="BH45" i="2"/>
  <c r="P45" i="2"/>
  <c r="G9" i="2" l="1"/>
  <c r="F24" i="2" l="1"/>
  <c r="F9" i="2" l="1"/>
  <c r="F29" i="2" l="1"/>
  <c r="F32" i="2"/>
  <c r="E230" i="2" l="1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I48" i="2"/>
  <c r="J53" i="1" s="1"/>
  <c r="G48" i="2"/>
  <c r="F48" i="2"/>
  <c r="I47" i="2"/>
  <c r="J52" i="1" s="1"/>
  <c r="H47" i="2"/>
  <c r="I52" i="1" s="1"/>
  <c r="G47" i="2"/>
  <c r="F47" i="2"/>
  <c r="I46" i="2"/>
  <c r="H46" i="2"/>
  <c r="G46" i="2"/>
  <c r="F46" i="2"/>
  <c r="I45" i="2"/>
  <c r="J50" i="1" s="1"/>
  <c r="G45" i="2"/>
  <c r="F45" i="2"/>
  <c r="I44" i="2"/>
  <c r="J49" i="1" s="1"/>
  <c r="H44" i="2"/>
  <c r="I49" i="1" s="1"/>
  <c r="G44" i="2"/>
  <c r="F44" i="2"/>
  <c r="I43" i="2"/>
  <c r="H43" i="2"/>
  <c r="G43" i="2"/>
  <c r="F43" i="2"/>
  <c r="I42" i="2"/>
  <c r="J47" i="1" s="1"/>
  <c r="H42" i="2"/>
  <c r="I47" i="1" s="1"/>
  <c r="G42" i="2"/>
  <c r="F42" i="2"/>
  <c r="I41" i="2"/>
  <c r="J46" i="1" s="1"/>
  <c r="H41" i="2"/>
  <c r="I46" i="1" s="1"/>
  <c r="G41" i="2"/>
  <c r="F41" i="2"/>
  <c r="I40" i="2"/>
  <c r="H40" i="2"/>
  <c r="G40" i="2"/>
  <c r="F40" i="2"/>
  <c r="I39" i="2"/>
  <c r="J44" i="1" s="1"/>
  <c r="H39" i="2"/>
  <c r="I44" i="1" s="1"/>
  <c r="G39" i="2"/>
  <c r="F39" i="2"/>
  <c r="I38" i="2"/>
  <c r="J43" i="1" s="1"/>
  <c r="H38" i="2"/>
  <c r="I43" i="1" s="1"/>
  <c r="G38" i="2"/>
  <c r="F38" i="2"/>
  <c r="I37" i="2"/>
  <c r="H37" i="2"/>
  <c r="G37" i="2"/>
  <c r="F37" i="2"/>
  <c r="I32" i="2"/>
  <c r="J37" i="1" s="1"/>
  <c r="H32" i="2"/>
  <c r="I37" i="1" s="1"/>
  <c r="G32" i="2"/>
  <c r="I31" i="2"/>
  <c r="J36" i="1" s="1"/>
  <c r="H31" i="2"/>
  <c r="I36" i="1" s="1"/>
  <c r="G31" i="2"/>
  <c r="F31" i="2"/>
  <c r="I30" i="2"/>
  <c r="H30" i="2"/>
  <c r="G30" i="2"/>
  <c r="F30" i="2"/>
  <c r="I29" i="2"/>
  <c r="J34" i="1" s="1"/>
  <c r="G29" i="2"/>
  <c r="I28" i="2"/>
  <c r="J33" i="1" s="1"/>
  <c r="H28" i="2"/>
  <c r="I33" i="1" s="1"/>
  <c r="G28" i="2"/>
  <c r="F28" i="2"/>
  <c r="I27" i="2"/>
  <c r="H27" i="2"/>
  <c r="G27" i="2"/>
  <c r="F27" i="2"/>
  <c r="I26" i="2"/>
  <c r="J31" i="1" s="1"/>
  <c r="H26" i="2"/>
  <c r="I31" i="1" s="1"/>
  <c r="G26" i="2"/>
  <c r="F26" i="2"/>
  <c r="I25" i="2"/>
  <c r="J30" i="1" s="1"/>
  <c r="H25" i="2"/>
  <c r="I30" i="1" s="1"/>
  <c r="G25" i="2"/>
  <c r="I24" i="2"/>
  <c r="H24" i="2"/>
  <c r="I23" i="2"/>
  <c r="J28" i="1" s="1"/>
  <c r="H23" i="2"/>
  <c r="I28" i="1" s="1"/>
  <c r="G23" i="2"/>
  <c r="F23" i="2"/>
  <c r="I22" i="2"/>
  <c r="J27" i="1" s="1"/>
  <c r="H22" i="2"/>
  <c r="I27" i="1" s="1"/>
  <c r="G22" i="2"/>
  <c r="F22" i="2"/>
  <c r="I21" i="2"/>
  <c r="H21" i="2"/>
  <c r="G21" i="2"/>
  <c r="F21" i="2"/>
  <c r="I14" i="2"/>
  <c r="H14" i="2"/>
  <c r="G14" i="2"/>
  <c r="F14" i="2"/>
  <c r="I13" i="2"/>
  <c r="H13" i="2"/>
  <c r="G13" i="2"/>
  <c r="F13" i="2"/>
  <c r="I12" i="2"/>
  <c r="H12" i="2"/>
  <c r="G12" i="2"/>
  <c r="F12" i="2"/>
  <c r="I11" i="2"/>
  <c r="H11" i="2"/>
  <c r="G11" i="2"/>
  <c r="F11" i="2"/>
  <c r="I10" i="2"/>
  <c r="H10" i="2"/>
  <c r="I9" i="2"/>
  <c r="H9" i="2"/>
  <c r="I8" i="2"/>
  <c r="H8" i="2"/>
  <c r="G8" i="2"/>
  <c r="F8" i="2"/>
  <c r="I7" i="2"/>
  <c r="H7" i="2"/>
  <c r="G7" i="2"/>
  <c r="F7" i="2"/>
  <c r="I6" i="2"/>
  <c r="H6" i="2"/>
  <c r="G6" i="2"/>
  <c r="F6" i="2"/>
  <c r="I5" i="2"/>
  <c r="H5" i="2"/>
  <c r="G5" i="2"/>
  <c r="F5" i="2"/>
  <c r="I4" i="2"/>
  <c r="H4" i="2"/>
  <c r="G4" i="2"/>
  <c r="F4" i="2"/>
  <c r="E43" i="1" l="1"/>
  <c r="D43" i="1"/>
  <c r="E27" i="1"/>
  <c r="E28" i="1"/>
  <c r="E44" i="1"/>
  <c r="D44" i="1"/>
  <c r="G8" i="1"/>
  <c r="J29" i="1"/>
  <c r="I45" i="1"/>
  <c r="H46" i="1" s="1"/>
  <c r="F15" i="1"/>
  <c r="J51" i="1"/>
  <c r="G17" i="1"/>
  <c r="F9" i="1"/>
  <c r="I32" i="1"/>
  <c r="D28" i="1"/>
  <c r="G15" i="1"/>
  <c r="J45" i="1"/>
  <c r="D27" i="1"/>
  <c r="J32" i="1"/>
  <c r="G9" i="1"/>
  <c r="I35" i="1"/>
  <c r="F10" i="1"/>
  <c r="G10" i="1"/>
  <c r="J35" i="1"/>
  <c r="F14" i="1"/>
  <c r="I42" i="1"/>
  <c r="F16" i="1"/>
  <c r="I48" i="1"/>
  <c r="H49" i="1" s="1"/>
  <c r="J42" i="1"/>
  <c r="G14" i="1"/>
  <c r="J48" i="1"/>
  <c r="G16" i="1"/>
  <c r="F7" i="1"/>
  <c r="I26" i="1"/>
  <c r="J26" i="1"/>
  <c r="G7" i="1"/>
  <c r="F8" i="1"/>
  <c r="I29" i="1"/>
  <c r="I51" i="1"/>
  <c r="H52" i="1" s="1"/>
  <c r="F17" i="1"/>
  <c r="CD9" i="2"/>
  <c r="P9" i="2"/>
  <c r="BH9" i="2"/>
  <c r="AL9" i="2"/>
  <c r="BS9" i="2"/>
  <c r="AW9" i="2"/>
  <c r="CO9" i="2"/>
  <c r="AA9" i="2"/>
  <c r="BS38" i="2"/>
  <c r="AW38" i="2"/>
  <c r="CD38" i="2"/>
  <c r="P38" i="2"/>
  <c r="BH38" i="2"/>
  <c r="AA38" i="2"/>
  <c r="CO38" i="2"/>
  <c r="AL38" i="2"/>
  <c r="AA40" i="2"/>
  <c r="BH40" i="2"/>
  <c r="P40" i="2"/>
  <c r="AW40" i="2"/>
  <c r="BS40" i="2"/>
  <c r="CD40" i="2"/>
  <c r="AL40" i="2"/>
  <c r="CO40" i="2"/>
  <c r="AL42" i="2"/>
  <c r="CO42" i="2"/>
  <c r="P42" i="2"/>
  <c r="BH42" i="2"/>
  <c r="BS42" i="2"/>
  <c r="AA42" i="2"/>
  <c r="AW42" i="2"/>
  <c r="CD42" i="2"/>
  <c r="AA44" i="2"/>
  <c r="CD44" i="2"/>
  <c r="BS44" i="2"/>
  <c r="AL44" i="2"/>
  <c r="BH44" i="2"/>
  <c r="P44" i="2"/>
  <c r="CO44" i="2"/>
  <c r="AW44" i="2"/>
  <c r="AL25" i="2"/>
  <c r="BS25" i="2"/>
  <c r="BH25" i="2"/>
  <c r="P25" i="2"/>
  <c r="AA25" i="2"/>
  <c r="CO25" i="2"/>
  <c r="AW25" i="2"/>
  <c r="CD25" i="2"/>
  <c r="AL27" i="2"/>
  <c r="BH27" i="2"/>
  <c r="CD27" i="2"/>
  <c r="AW27" i="2"/>
  <c r="AA27" i="2"/>
  <c r="CO27" i="2"/>
  <c r="P27" i="2"/>
  <c r="BS27" i="2"/>
  <c r="P32" i="2"/>
  <c r="AL32" i="2"/>
  <c r="BH32" i="2"/>
  <c r="AA32" i="2"/>
  <c r="AW32" i="2"/>
  <c r="CO32" i="2"/>
  <c r="BS32" i="2"/>
  <c r="CD32" i="2"/>
  <c r="BS5" i="2"/>
  <c r="P5" i="2"/>
  <c r="AA5" i="2"/>
  <c r="AL5" i="2"/>
  <c r="AW5" i="2"/>
  <c r="CD5" i="2"/>
  <c r="BH5" i="2"/>
  <c r="CO5" i="2"/>
  <c r="AW7" i="2"/>
  <c r="BH7" i="2"/>
  <c r="AA7" i="2"/>
  <c r="BS7" i="2"/>
  <c r="AL7" i="2"/>
  <c r="CO7" i="2"/>
  <c r="CD7" i="2"/>
  <c r="P7" i="2"/>
  <c r="AL10" i="2"/>
  <c r="AA10" i="2"/>
  <c r="P10" i="2"/>
  <c r="CD10" i="2"/>
  <c r="CO10" i="2"/>
  <c r="BS10" i="2"/>
  <c r="AW10" i="2"/>
  <c r="BH10" i="2"/>
  <c r="CD12" i="2"/>
  <c r="AW12" i="2"/>
  <c r="BH12" i="2"/>
  <c r="CO12" i="2"/>
  <c r="P12" i="2"/>
  <c r="AA12" i="2"/>
  <c r="AL12" i="2"/>
  <c r="BS12" i="2"/>
  <c r="AL14" i="2"/>
  <c r="P14" i="2"/>
  <c r="CD14" i="2"/>
  <c r="AA14" i="2"/>
  <c r="BS14" i="2"/>
  <c r="CO14" i="2"/>
  <c r="BH14" i="2"/>
  <c r="AW14" i="2"/>
  <c r="AA22" i="2"/>
  <c r="P22" i="2"/>
  <c r="BS22" i="2"/>
  <c r="CO22" i="2"/>
  <c r="AW22" i="2"/>
  <c r="AL22" i="2"/>
  <c r="BH22" i="2"/>
  <c r="CD22" i="2"/>
  <c r="AA30" i="2"/>
  <c r="CD30" i="2"/>
  <c r="BS30" i="2"/>
  <c r="BH30" i="2"/>
  <c r="CO30" i="2"/>
  <c r="AW30" i="2"/>
  <c r="AL30" i="2"/>
  <c r="P30" i="2"/>
  <c r="AL47" i="2"/>
  <c r="BS47" i="2"/>
  <c r="P47" i="2"/>
  <c r="CD47" i="2"/>
  <c r="BH47" i="2"/>
  <c r="AA47" i="2"/>
  <c r="CO47" i="2"/>
  <c r="AW47" i="2"/>
  <c r="BS28" i="2"/>
  <c r="AL28" i="2"/>
  <c r="BH28" i="2"/>
  <c r="CD28" i="2"/>
  <c r="CO28" i="2"/>
  <c r="AA28" i="2"/>
  <c r="P28" i="2"/>
  <c r="AW28" i="2"/>
  <c r="CO37" i="2"/>
  <c r="AW37" i="2"/>
  <c r="P37" i="2"/>
  <c r="CD37" i="2"/>
  <c r="AL37" i="2"/>
  <c r="BH37" i="2"/>
  <c r="BS37" i="2"/>
  <c r="AA37" i="2"/>
  <c r="BS39" i="2"/>
  <c r="AL39" i="2"/>
  <c r="AA39" i="2"/>
  <c r="P39" i="2"/>
  <c r="AW39" i="2"/>
  <c r="BH39" i="2"/>
  <c r="CO39" i="2"/>
  <c r="CD39" i="2"/>
  <c r="CO41" i="2"/>
  <c r="BH41" i="2"/>
  <c r="AL41" i="2"/>
  <c r="P41" i="2"/>
  <c r="BS41" i="2"/>
  <c r="AA41" i="2"/>
  <c r="AW41" i="2"/>
  <c r="CD41" i="2"/>
  <c r="AL43" i="2"/>
  <c r="CD43" i="2"/>
  <c r="BS43" i="2"/>
  <c r="AA43" i="2"/>
  <c r="CO43" i="2"/>
  <c r="P43" i="2"/>
  <c r="BH43" i="2"/>
  <c r="AW43" i="2"/>
  <c r="AL26" i="2"/>
  <c r="CD26" i="2"/>
  <c r="AW26" i="2"/>
  <c r="AA26" i="2"/>
  <c r="BH26" i="2"/>
  <c r="P26" i="2"/>
  <c r="BS26" i="2"/>
  <c r="CO26" i="2"/>
  <c r="P4" i="2"/>
  <c r="AW4" i="2"/>
  <c r="CD4" i="2"/>
  <c r="AL4" i="2"/>
  <c r="BS4" i="2"/>
  <c r="BH4" i="2"/>
  <c r="CO4" i="2"/>
  <c r="AA4" i="2"/>
  <c r="CO6" i="2"/>
  <c r="P6" i="2"/>
  <c r="AL6" i="2"/>
  <c r="BS6" i="2"/>
  <c r="CD6" i="2"/>
  <c r="AA6" i="2"/>
  <c r="AW6" i="2"/>
  <c r="BH6" i="2"/>
  <c r="CO8" i="2"/>
  <c r="P8" i="2"/>
  <c r="AW8" i="2"/>
  <c r="BH8" i="2"/>
  <c r="AA8" i="2"/>
  <c r="AL8" i="2"/>
  <c r="BS8" i="2"/>
  <c r="CD8" i="2"/>
  <c r="P11" i="2"/>
  <c r="AA11" i="2"/>
  <c r="AW11" i="2"/>
  <c r="BH11" i="2"/>
  <c r="BS11" i="2"/>
  <c r="CO11" i="2"/>
  <c r="AL11" i="2"/>
  <c r="CD11" i="2"/>
  <c r="CO13" i="2"/>
  <c r="BS13" i="2"/>
  <c r="P13" i="2"/>
  <c r="AL13" i="2"/>
  <c r="BH13" i="2"/>
  <c r="AW13" i="2"/>
  <c r="CD13" i="2"/>
  <c r="AA13" i="2"/>
  <c r="BS21" i="2"/>
  <c r="AL21" i="2"/>
  <c r="BH21" i="2"/>
  <c r="AW21" i="2"/>
  <c r="AA21" i="2"/>
  <c r="P21" i="2"/>
  <c r="CO21" i="2"/>
  <c r="CD21" i="2"/>
  <c r="CO23" i="2"/>
  <c r="P23" i="2"/>
  <c r="AA23" i="2"/>
  <c r="CD23" i="2"/>
  <c r="BS23" i="2"/>
  <c r="AL23" i="2"/>
  <c r="AW23" i="2"/>
  <c r="BH23" i="2"/>
  <c r="BH31" i="2"/>
  <c r="AL31" i="2"/>
  <c r="CO31" i="2"/>
  <c r="AA31" i="2"/>
  <c r="AW31" i="2"/>
  <c r="BS31" i="2"/>
  <c r="CD31" i="2"/>
  <c r="P31" i="2"/>
  <c r="AW24" i="2"/>
  <c r="BH24" i="2"/>
  <c r="P24" i="2"/>
  <c r="BS24" i="2"/>
  <c r="AA24" i="2"/>
  <c r="CD24" i="2"/>
  <c r="CO24" i="2"/>
  <c r="AL24" i="2"/>
  <c r="AW46" i="2"/>
  <c r="CO46" i="2"/>
  <c r="CD46" i="2"/>
  <c r="BS46" i="2"/>
  <c r="AA46" i="2"/>
  <c r="AL46" i="2"/>
  <c r="BH46" i="2"/>
  <c r="P46" i="2"/>
  <c r="E6" i="2"/>
  <c r="E8" i="2"/>
  <c r="E14" i="2"/>
  <c r="E27" i="2"/>
  <c r="E32" i="2"/>
  <c r="F37" i="1" s="1"/>
  <c r="E37" i="2"/>
  <c r="E4" i="2"/>
  <c r="E5" i="2"/>
  <c r="E7" i="2"/>
  <c r="E9" i="2"/>
  <c r="E10" i="2"/>
  <c r="E11" i="2"/>
  <c r="E12" i="2"/>
  <c r="E13" i="2"/>
  <c r="E21" i="2"/>
  <c r="E24" i="2"/>
  <c r="E25" i="2"/>
  <c r="F30" i="1" s="1"/>
  <c r="E29" i="2"/>
  <c r="F34" i="1" s="1"/>
  <c r="E48" i="2"/>
  <c r="F53" i="1" s="1"/>
  <c r="E30" i="2"/>
  <c r="E22" i="2"/>
  <c r="F27" i="1" s="1"/>
  <c r="E42" i="2"/>
  <c r="F47" i="1" s="1"/>
  <c r="E23" i="2"/>
  <c r="F28" i="1" s="1"/>
  <c r="E45" i="2"/>
  <c r="F50" i="1" s="1"/>
  <c r="E26" i="2"/>
  <c r="F31" i="1" s="1"/>
  <c r="E28" i="2"/>
  <c r="F33" i="1" s="1"/>
  <c r="E40" i="2"/>
  <c r="E31" i="2"/>
  <c r="F36" i="1" s="1"/>
  <c r="E43" i="2"/>
  <c r="E38" i="2"/>
  <c r="F43" i="1" s="1"/>
  <c r="E39" i="2"/>
  <c r="F44" i="1" s="1"/>
  <c r="E41" i="2"/>
  <c r="F46" i="1" s="1"/>
  <c r="E44" i="2"/>
  <c r="F49" i="1" s="1"/>
  <c r="E46" i="2"/>
  <c r="I34" i="2"/>
  <c r="H16" i="2"/>
  <c r="F5" i="1" s="1"/>
  <c r="H34" i="2"/>
  <c r="I50" i="2"/>
  <c r="I16" i="2"/>
  <c r="G5" i="1" s="1"/>
  <c r="E47" i="2"/>
  <c r="F52" i="1" s="1"/>
  <c r="H50" i="2"/>
  <c r="G11" i="1" l="1"/>
  <c r="F18" i="1"/>
  <c r="E42" i="1"/>
  <c r="E45" i="1" s="1"/>
  <c r="E26" i="1"/>
  <c r="E29" i="1" s="1"/>
  <c r="C28" i="1"/>
  <c r="D26" i="1"/>
  <c r="D29" i="1" s="1"/>
  <c r="F26" i="1"/>
  <c r="E7" i="1"/>
  <c r="F45" i="1"/>
  <c r="E15" i="1"/>
  <c r="F51" i="1"/>
  <c r="E17" i="1"/>
  <c r="C43" i="1"/>
  <c r="C27" i="1"/>
  <c r="G18" i="1"/>
  <c r="C44" i="1"/>
  <c r="F32" i="1"/>
  <c r="E9" i="1"/>
  <c r="E10" i="1"/>
  <c r="F35" i="1"/>
  <c r="CD34" i="2"/>
  <c r="AA16" i="2"/>
  <c r="F11" i="1"/>
  <c r="E16" i="1"/>
  <c r="F48" i="1"/>
  <c r="F42" i="1"/>
  <c r="E14" i="1"/>
  <c r="CO34" i="2"/>
  <c r="CO16" i="2"/>
  <c r="BS50" i="2"/>
  <c r="F29" i="1"/>
  <c r="E8" i="1"/>
  <c r="H43" i="1"/>
  <c r="D42" i="1"/>
  <c r="D45" i="1" s="1"/>
  <c r="CO50" i="2"/>
  <c r="CD50" i="2"/>
  <c r="CD16" i="2"/>
  <c r="BS16" i="2"/>
  <c r="BS34" i="2"/>
  <c r="BH16" i="2"/>
  <c r="BH50" i="2"/>
  <c r="BH34" i="2"/>
  <c r="AW16" i="2"/>
  <c r="AW50" i="2"/>
  <c r="AW34" i="2"/>
  <c r="AL50" i="2"/>
  <c r="AL16" i="2"/>
  <c r="AL34" i="2"/>
  <c r="AA50" i="2"/>
  <c r="AA34" i="2"/>
  <c r="P34" i="2"/>
  <c r="P50" i="2"/>
  <c r="P16" i="2"/>
  <c r="E16" i="2"/>
  <c r="E5" i="1" s="1"/>
  <c r="E34" i="2"/>
  <c r="E50" i="2"/>
  <c r="C42" i="1" l="1"/>
  <c r="C45" i="1" s="1"/>
  <c r="C26" i="1"/>
  <c r="C29" i="1" s="1"/>
  <c r="E11" i="1"/>
  <c r="E18" i="1"/>
</calcChain>
</file>

<file path=xl/sharedStrings.xml><?xml version="1.0" encoding="utf-8"?>
<sst xmlns="http://schemas.openxmlformats.org/spreadsheetml/2006/main" count="1057" uniqueCount="78">
  <si>
    <t xml:space="preserve"> </t>
  </si>
  <si>
    <t>UCI instances from Brooks</t>
  </si>
  <si>
    <t>CB_CUTS + Formulation of Brooks</t>
  </si>
  <si>
    <t>norm_2</t>
  </si>
  <si>
    <t>CA4</t>
  </si>
  <si>
    <t>training size</t>
  </si>
  <si>
    <t>features</t>
  </si>
  <si>
    <t>nb Opts</t>
  </si>
  <si>
    <t>Avg Upper bound</t>
  </si>
  <si>
    <t>Avg Lower bound</t>
  </si>
  <si>
    <t>Duality Gap</t>
  </si>
  <si>
    <t>Avg Time</t>
  </si>
  <si>
    <t>Avg Duality Gap</t>
  </si>
  <si>
    <t>Difference between Duality GAPs</t>
  </si>
  <si>
    <t>Avg Total Time Master</t>
  </si>
  <si>
    <t>Avg Total Time Slave</t>
  </si>
  <si>
    <t>Avg Nb of Cuts</t>
  </si>
  <si>
    <t>Avg Cut Size</t>
  </si>
  <si>
    <t>Adult</t>
  </si>
  <si>
    <t>Australian</t>
  </si>
  <si>
    <t>Breast</t>
  </si>
  <si>
    <t>Bupa</t>
  </si>
  <si>
    <t>German</t>
  </si>
  <si>
    <t>Heart</t>
  </si>
  <si>
    <t>Ionosphere</t>
  </si>
  <si>
    <t>Pima</t>
  </si>
  <si>
    <t>Sonar</t>
  </si>
  <si>
    <t>Wdbc</t>
  </si>
  <si>
    <t>Wpbc</t>
  </si>
  <si>
    <t>AVERAGE</t>
  </si>
  <si>
    <t>Simulated data from Brooks</t>
  </si>
  <si>
    <t>Set A</t>
  </si>
  <si>
    <t>n60d2</t>
  </si>
  <si>
    <t>n60d5</t>
  </si>
  <si>
    <t>n60d10</t>
  </si>
  <si>
    <t>n100d2</t>
  </si>
  <si>
    <t>n100d5</t>
  </si>
  <si>
    <t>n100d10</t>
  </si>
  <si>
    <t>n200d2</t>
  </si>
  <si>
    <t>n200d5</t>
  </si>
  <si>
    <t>n200d10</t>
  </si>
  <si>
    <t>n500d2</t>
  </si>
  <si>
    <t>n500d5</t>
  </si>
  <si>
    <t>n500d10</t>
  </si>
  <si>
    <t>Set B</t>
  </si>
  <si>
    <t>total</t>
  </si>
  <si>
    <t>Average Time</t>
  </si>
  <si>
    <t>Average Gap</t>
  </si>
  <si>
    <t># optimal found</t>
  </si>
  <si>
    <t>UCI</t>
  </si>
  <si>
    <t>SET A</t>
  </si>
  <si>
    <t>SET B</t>
  </si>
  <si>
    <t>Baseline</t>
  </si>
  <si>
    <t>Average by size</t>
  </si>
  <si>
    <t>Average for each training set</t>
  </si>
  <si>
    <t>Data below is used for box plots of duality gap</t>
  </si>
  <si>
    <t># optimal found (detailed)</t>
  </si>
  <si>
    <t>Average Gap (detailed)</t>
  </si>
  <si>
    <t>m=2</t>
  </si>
  <si>
    <t>m=5</t>
  </si>
  <si>
    <t>m=10</t>
  </si>
  <si>
    <t>Data below is used for tables oriented by instance size</t>
  </si>
  <si>
    <t>Average time</t>
  </si>
  <si>
    <t>SetB</t>
  </si>
  <si>
    <t>(5%;5%)</t>
  </si>
  <si>
    <t>(20%;0%)</t>
  </si>
  <si>
    <t>(10%;10%)</t>
  </si>
  <si>
    <t>(0%;20%)</t>
  </si>
  <si>
    <t>(20%;20%)</t>
  </si>
  <si>
    <t>(2%;2%)</t>
  </si>
  <si>
    <t>(30%;30%)</t>
  </si>
  <si>
    <t>(40%;40%)</t>
  </si>
  <si>
    <t>Tables 2, 3, and 4</t>
  </si>
  <si>
    <t>Table 5</t>
  </si>
  <si>
    <t>Table 6</t>
  </si>
  <si>
    <t>Type-A instance</t>
  </si>
  <si>
    <t>Type-B instance</t>
  </si>
  <si>
    <t xml:space="preserve">CB-SVM-HML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</si>
</sst>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"/>
    <numFmt numFmtId="166" formatCode="0.0000"/>
  </numFmts>
  <fonts count="12" x14ac:knownFonts="1">
    <font>
      <sz val="10"/>
      <color rgb="FF000000"/>
      <name val="Arial"/>
    </font>
    <font>
      <sz val="12"/>
      <color rgb="FF000000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Roboto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4"/>
      <color rgb="FF000000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C9DAF8"/>
        <bgColor rgb="FFC9DAF8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 applyFont="1" applyAlignment="1"/>
    <xf numFmtId="0" fontId="1" fillId="0" borderId="0" xfId="0" applyFont="1" applyAlignment="1">
      <alignment horizontal="right"/>
    </xf>
    <xf numFmtId="164" fontId="2" fillId="0" borderId="0" xfId="0" applyNumberFormat="1" applyFont="1"/>
    <xf numFmtId="2" fontId="2" fillId="0" borderId="0" xfId="0" applyNumberFormat="1" applyFont="1"/>
    <xf numFmtId="2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2" fontId="2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2" fillId="2" borderId="0" xfId="0" applyFont="1" applyFill="1"/>
    <xf numFmtId="1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" fontId="2" fillId="0" borderId="0" xfId="0" applyNumberFormat="1" applyFont="1" applyAlignment="1">
      <alignment horizontal="center" wrapText="1"/>
    </xf>
    <xf numFmtId="165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center" wrapText="1"/>
    </xf>
    <xf numFmtId="165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/>
    <xf numFmtId="164" fontId="2" fillId="0" borderId="0" xfId="0" applyNumberFormat="1" applyFont="1" applyAlignment="1">
      <alignment horizontal="right"/>
    </xf>
    <xf numFmtId="164" fontId="2" fillId="2" borderId="0" xfId="0" applyNumberFormat="1" applyFont="1" applyFill="1" applyAlignment="1"/>
    <xf numFmtId="0" fontId="2" fillId="2" borderId="0" xfId="0" applyFont="1" applyFill="1" applyAlignment="1"/>
    <xf numFmtId="0" fontId="3" fillId="0" borderId="0" xfId="0" applyFont="1" applyAlignment="1"/>
    <xf numFmtId="164" fontId="2" fillId="3" borderId="0" xfId="0" applyNumberFormat="1" applyFont="1" applyFill="1" applyAlignment="1">
      <alignment horizontal="right"/>
    </xf>
    <xf numFmtId="1" fontId="4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1" fontId="3" fillId="0" borderId="0" xfId="0" applyNumberFormat="1" applyFont="1" applyAlignment="1"/>
    <xf numFmtId="1" fontId="2" fillId="0" borderId="0" xfId="0" applyNumberFormat="1" applyFont="1" applyAlignment="1"/>
    <xf numFmtId="0" fontId="2" fillId="0" borderId="0" xfId="0" applyFont="1" applyFill="1" applyAlignment="1">
      <alignment horizontal="right"/>
    </xf>
    <xf numFmtId="0" fontId="0" fillId="0" borderId="0" xfId="0" applyFont="1" applyAlignment="1"/>
    <xf numFmtId="0" fontId="0" fillId="0" borderId="0" xfId="0" applyFont="1" applyAlignment="1"/>
    <xf numFmtId="1" fontId="2" fillId="0" borderId="0" xfId="0" applyNumberFormat="1" applyFont="1"/>
    <xf numFmtId="0" fontId="0" fillId="0" borderId="0" xfId="0"/>
    <xf numFmtId="0" fontId="0" fillId="0" borderId="0" xfId="0" applyFont="1" applyAlignment="1"/>
    <xf numFmtId="164" fontId="2" fillId="4" borderId="0" xfId="0" applyNumberFormat="1" applyFont="1" applyFill="1" applyAlignment="1">
      <alignment horizontal="right"/>
    </xf>
    <xf numFmtId="2" fontId="2" fillId="4" borderId="0" xfId="0" applyNumberFormat="1" applyFont="1" applyFill="1" applyAlignment="1">
      <alignment horizontal="right"/>
    </xf>
    <xf numFmtId="0" fontId="2" fillId="0" borderId="0" xfId="0" applyFont="1" applyFill="1" applyAlignment="1"/>
    <xf numFmtId="0" fontId="6" fillId="0" borderId="0" xfId="0" applyFont="1" applyAlignment="1">
      <alignment horizontal="right"/>
    </xf>
    <xf numFmtId="1" fontId="5" fillId="0" borderId="0" xfId="0" applyNumberFormat="1" applyFont="1"/>
    <xf numFmtId="0" fontId="5" fillId="0" borderId="0" xfId="0" applyFont="1"/>
    <xf numFmtId="0" fontId="7" fillId="0" borderId="0" xfId="0" applyFont="1" applyAlignment="1"/>
    <xf numFmtId="0" fontId="8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2" fontId="5" fillId="0" borderId="0" xfId="0" applyNumberFormat="1" applyFont="1" applyAlignment="1">
      <alignment horizontal="right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Font="1" applyAlignment="1"/>
    <xf numFmtId="0" fontId="1" fillId="5" borderId="0" xfId="0" applyFont="1" applyFill="1" applyAlignment="1">
      <alignment horizontal="right"/>
    </xf>
    <xf numFmtId="2" fontId="0" fillId="0" borderId="0" xfId="0" applyNumberFormat="1" applyFont="1" applyAlignment="1"/>
    <xf numFmtId="0" fontId="5" fillId="0" borderId="0" xfId="0" applyFont="1" applyAlignment="1"/>
    <xf numFmtId="2" fontId="5" fillId="0" borderId="0" xfId="0" applyNumberFormat="1" applyFont="1" applyAlignment="1"/>
    <xf numFmtId="1" fontId="0" fillId="0" borderId="0" xfId="0" applyNumberFormat="1" applyFont="1" applyAlignment="1"/>
    <xf numFmtId="0" fontId="9" fillId="0" borderId="0" xfId="0" applyFont="1" applyAlignment="1"/>
    <xf numFmtId="166" fontId="0" fillId="0" borderId="0" xfId="0" applyNumberFormat="1" applyFont="1" applyAlignment="1"/>
    <xf numFmtId="0" fontId="0" fillId="0" borderId="0" xfId="0" applyFont="1" applyAlignment="1"/>
    <xf numFmtId="0" fontId="7" fillId="0" borderId="0" xfId="0" applyFont="1" applyAlignment="1">
      <alignment horizontal="center" vertical="center"/>
    </xf>
    <xf numFmtId="0" fontId="0" fillId="5" borderId="0" xfId="0" applyFont="1" applyFill="1" applyAlignment="1"/>
    <xf numFmtId="0" fontId="10" fillId="0" borderId="0" xfId="0" applyFont="1" applyAlignment="1"/>
    <xf numFmtId="0" fontId="10" fillId="0" borderId="0" xfId="0" applyFont="1" applyAlignment="1">
      <alignment horizontal="center"/>
    </xf>
    <xf numFmtId="1" fontId="11" fillId="0" borderId="0" xfId="0" applyNumberFormat="1" applyFont="1"/>
    <xf numFmtId="1" fontId="1" fillId="0" borderId="0" xfId="0" applyNumberFormat="1" applyFont="1" applyAlignment="1">
      <alignment horizontal="right"/>
    </xf>
    <xf numFmtId="1" fontId="10" fillId="0" borderId="0" xfId="0" applyNumberFormat="1" applyFont="1" applyAlignment="1"/>
    <xf numFmtId="0" fontId="11" fillId="0" borderId="0" xfId="0" applyFont="1" applyAlignment="1"/>
    <xf numFmtId="0" fontId="11" fillId="0" borderId="0" xfId="0" applyFont="1"/>
    <xf numFmtId="1" fontId="11" fillId="0" borderId="0" xfId="0" applyNumberFormat="1" applyFont="1" applyAlignment="1">
      <alignment wrapText="1"/>
    </xf>
    <xf numFmtId="0" fontId="11" fillId="2" borderId="0" xfId="0" applyFont="1" applyFill="1"/>
    <xf numFmtId="1" fontId="1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F342"/>
  <sheetViews>
    <sheetView workbookViewId="0">
      <selection activeCell="J1" sqref="J1"/>
    </sheetView>
  </sheetViews>
  <sheetFormatPr baseColWidth="10" defaultColWidth="14.5" defaultRowHeight="15.75" customHeight="1" x14ac:dyDescent="0.15"/>
  <cols>
    <col min="3" max="3" width="14.5" style="36"/>
    <col min="8" max="8" width="14.5" customWidth="1"/>
    <col min="13" max="18" width="14.5" customWidth="1"/>
    <col min="23" max="23" width="14.5" customWidth="1"/>
    <col min="28" max="28" width="14.5" customWidth="1"/>
    <col min="38" max="38" width="14.5" customWidth="1"/>
    <col min="43" max="43" width="14.5" customWidth="1"/>
  </cols>
  <sheetData>
    <row r="1" spans="1:58" s="63" customFormat="1" ht="16" x14ac:dyDescent="0.2">
      <c r="A1" s="63" t="s">
        <v>61</v>
      </c>
      <c r="D1" s="31"/>
      <c r="E1" s="31"/>
      <c r="F1" s="31"/>
      <c r="G1" s="31" t="s">
        <v>52</v>
      </c>
      <c r="J1" s="65" t="s">
        <v>77</v>
      </c>
      <c r="K1" s="65" t="s">
        <v>64</v>
      </c>
      <c r="L1" s="66"/>
      <c r="O1" s="65" t="s">
        <v>77</v>
      </c>
      <c r="P1" s="65" t="s">
        <v>65</v>
      </c>
      <c r="T1" s="65" t="s">
        <v>77</v>
      </c>
      <c r="U1" s="65" t="s">
        <v>66</v>
      </c>
      <c r="Y1" s="65" t="s">
        <v>77</v>
      </c>
      <c r="Z1" s="65" t="s">
        <v>67</v>
      </c>
      <c r="AD1" s="65" t="s">
        <v>77</v>
      </c>
      <c r="AE1" s="65" t="s">
        <v>68</v>
      </c>
      <c r="AI1" s="65" t="s">
        <v>77</v>
      </c>
      <c r="AJ1" s="67" t="s">
        <v>69</v>
      </c>
      <c r="AN1" s="65" t="s">
        <v>77</v>
      </c>
      <c r="AO1" s="67" t="s">
        <v>70</v>
      </c>
      <c r="AS1" s="65" t="s">
        <v>77</v>
      </c>
      <c r="AT1" s="67" t="s">
        <v>71</v>
      </c>
    </row>
    <row r="2" spans="1:58" ht="16" x14ac:dyDescent="0.2">
      <c r="A2" s="64" t="s">
        <v>72</v>
      </c>
      <c r="B2" s="64"/>
      <c r="C2" s="46"/>
      <c r="D2" s="47"/>
      <c r="F2" s="47"/>
      <c r="G2" s="47"/>
    </row>
    <row r="3" spans="1:58" ht="15" x14ac:dyDescent="0.2">
      <c r="B3" s="46"/>
      <c r="C3" s="46"/>
      <c r="D3" s="47"/>
      <c r="E3" s="47"/>
      <c r="F3" s="47"/>
      <c r="G3" s="47"/>
    </row>
    <row r="4" spans="1:58" ht="14" x14ac:dyDescent="0.15">
      <c r="B4" s="46"/>
      <c r="C4" s="46"/>
      <c r="D4" s="48"/>
      <c r="E4" s="48" t="s">
        <v>48</v>
      </c>
      <c r="F4" s="48" t="s">
        <v>47</v>
      </c>
      <c r="G4" s="48" t="s">
        <v>46</v>
      </c>
      <c r="I4" s="48"/>
      <c r="J4" s="48" t="s">
        <v>48</v>
      </c>
      <c r="K4" s="48" t="s">
        <v>47</v>
      </c>
      <c r="L4" s="48" t="s">
        <v>46</v>
      </c>
      <c r="N4" s="48"/>
      <c r="O4" s="48" t="s">
        <v>48</v>
      </c>
      <c r="P4" s="48" t="s">
        <v>47</v>
      </c>
      <c r="Q4" s="48" t="s">
        <v>46</v>
      </c>
      <c r="S4" s="48"/>
      <c r="T4" s="48" t="s">
        <v>48</v>
      </c>
      <c r="U4" s="48" t="s">
        <v>47</v>
      </c>
      <c r="V4" s="48" t="s">
        <v>46</v>
      </c>
      <c r="X4" s="48"/>
      <c r="Y4" s="48" t="s">
        <v>48</v>
      </c>
      <c r="Z4" s="48" t="s">
        <v>47</v>
      </c>
      <c r="AA4" s="48" t="s">
        <v>46</v>
      </c>
      <c r="AC4" s="48"/>
      <c r="AD4" s="48" t="s">
        <v>48</v>
      </c>
      <c r="AE4" s="48" t="s">
        <v>47</v>
      </c>
      <c r="AF4" s="48" t="s">
        <v>46</v>
      </c>
      <c r="AH4" s="48"/>
      <c r="AI4" s="48" t="s">
        <v>48</v>
      </c>
      <c r="AJ4" s="48" t="s">
        <v>47</v>
      </c>
      <c r="AK4" s="48" t="s">
        <v>46</v>
      </c>
      <c r="AM4" s="48"/>
      <c r="AN4" s="48" t="s">
        <v>48</v>
      </c>
      <c r="AO4" s="48" t="s">
        <v>47</v>
      </c>
      <c r="AP4" s="48" t="s">
        <v>46</v>
      </c>
      <c r="AR4" s="48"/>
      <c r="AS4" s="48" t="s">
        <v>48</v>
      </c>
      <c r="AT4" s="48" t="s">
        <v>47</v>
      </c>
      <c r="AU4" s="48" t="s">
        <v>46</v>
      </c>
      <c r="BA4" s="48"/>
      <c r="BB4" s="48"/>
      <c r="BC4" s="48"/>
      <c r="BD4" s="48"/>
      <c r="BE4" s="48"/>
      <c r="BF4" s="48"/>
    </row>
    <row r="5" spans="1:58" ht="14" x14ac:dyDescent="0.15">
      <c r="B5" s="46"/>
      <c r="C5" s="50" t="s">
        <v>49</v>
      </c>
      <c r="D5" s="48" t="s">
        <v>45</v>
      </c>
      <c r="E5" s="37">
        <f>SUM('C=1'!E16,'C=10'!E16,'C=100'!E16,'C=1000'!E16,'C=10000'!E16)</f>
        <v>149</v>
      </c>
      <c r="F5" s="3">
        <f>AVERAGE('C=1'!H16,'C=10'!H16,'C=100'!H16,'C=1000'!H16,'C=10000'!H16)</f>
        <v>33.324945719999995</v>
      </c>
      <c r="G5" s="3">
        <f>AVERAGE('C=1'!I16,'C=10'!I16,'C=100'!I16,'C=1000'!I16,'C=10000'!I16)</f>
        <v>295.31237089818183</v>
      </c>
      <c r="I5" s="48" t="s">
        <v>45</v>
      </c>
      <c r="J5" s="37">
        <f>SUM('C=1'!K16,'C=10'!K16,'C=100'!K16,'C=1000'!K16,'C=10000'!K16)</f>
        <v>152</v>
      </c>
      <c r="K5" s="3">
        <f>AVERAGE('C=1'!N16,'C=10'!N16,'C=100'!N16,'C=1000'!N16,'C=10000'!N16)</f>
        <v>20.695242258181821</v>
      </c>
      <c r="L5" s="3">
        <f>AVERAGE('C=1'!O16,'C=10'!O16,'C=100'!O16,'C=1000'!O16,'C=10000'!O16)</f>
        <v>280.1687780872727</v>
      </c>
      <c r="N5" s="48" t="s">
        <v>45</v>
      </c>
      <c r="O5" s="37">
        <f>SUM('C=1'!V16,'C=10'!V16,'C=100'!V16,'C=1000'!V16,'C=10000'!V16)</f>
        <v>152</v>
      </c>
      <c r="P5" s="3">
        <f>AVERAGE('C=1'!Y16,'C=10'!Y16,'C=100'!Y16,'C=1000'!Y16,'C=10000'!Y16)</f>
        <v>23.071087807272729</v>
      </c>
      <c r="Q5" s="3">
        <f>AVERAGE('C=1'!Z16,'C=10'!Z16,'C=100'!Z16,'C=1000'!Z16,'C=10000'!Z16)</f>
        <v>277.10928898181817</v>
      </c>
      <c r="S5" s="48" t="s">
        <v>45</v>
      </c>
      <c r="T5" s="37">
        <f>SUM('C=1'!AG16,'C=10'!AG16,'C=100'!AG16,'C=1000'!AG16,'C=10000'!AG16)</f>
        <v>152</v>
      </c>
      <c r="U5" s="3">
        <f>AVERAGE('C=1'!AJ16,'C=10'!AJ16,'C=100'!AJ16,'C=1000'!AJ16,'C=10000'!AJ16)</f>
        <v>20.26486101090909</v>
      </c>
      <c r="V5" s="3">
        <f>AVERAGE('C=1'!AK16,'C=10'!AK16,'C=100'!AK16,'C=1000'!AK16,'C=10000'!AK16)</f>
        <v>285.40845412727271</v>
      </c>
      <c r="X5" s="48" t="s">
        <v>45</v>
      </c>
      <c r="Y5" s="37">
        <f>SUM('C=1'!AR16,'C=10'!AR16,'C=100'!AR16,'C=1000'!AR16,'C=10000'!AR16)</f>
        <v>152</v>
      </c>
      <c r="Z5" s="3">
        <f>AVERAGE('C=1'!AU16,'C=10'!AU16,'C=100'!AU16,'C=1000'!AU16,'C=10000'!AU16)</f>
        <v>28.989475625454542</v>
      </c>
      <c r="AA5" s="3">
        <f>AVERAGE('C=1'!AV16,'C=10'!AV16,'C=100'!AV16,'C=1000'!AV16,'C=10000'!AV16)</f>
        <v>296.96798085090904</v>
      </c>
      <c r="AC5" s="48" t="s">
        <v>45</v>
      </c>
      <c r="AD5" s="37">
        <f>SUM('C=1'!BC16,'C=10'!BC16,'C=100'!BC16,'C=1000'!BC16,'C=10000'!BC16)</f>
        <v>152</v>
      </c>
      <c r="AE5" s="3">
        <f>AVERAGE('C=1'!BF16,'C=10'!BF16,'C=100'!BF16,'C=1000'!BF16,'C=10000'!BF16)</f>
        <v>20.342660854545457</v>
      </c>
      <c r="AF5" s="3">
        <f>AVERAGE('C=1'!BG16,'C=10'!BG16,'C=100'!BG16,'C=1000'!BG16,'C=10000'!BG16)</f>
        <v>295.69263713454546</v>
      </c>
      <c r="AH5" s="48" t="s">
        <v>45</v>
      </c>
      <c r="AI5" s="37">
        <f>SUM('C=1'!BN16,'C=10'!BN16,'C=100'!BN16,'C=1000'!BN16,'C=10000'!BN16)</f>
        <v>152</v>
      </c>
      <c r="AJ5" s="3">
        <f>AVERAGE('C=1'!BQ16,'C=10'!BQ16,'C=100'!BQ16,'C=1000'!BQ16,'C=10000'!BQ16)</f>
        <v>21.476122818181818</v>
      </c>
      <c r="AK5" s="3">
        <f>AVERAGE('C=1'!BR16,'C=10'!BR16,'C=100'!BR16,'C=1000'!BR16,'C=10000'!BR16)</f>
        <v>277.09831137090907</v>
      </c>
      <c r="AM5" s="48" t="s">
        <v>45</v>
      </c>
      <c r="AN5" s="37">
        <f>SUM('C=1'!BY16,'C=10'!BY16,'C=100'!BY16,'C=1000'!BY16,'C=10000'!BY16)</f>
        <v>152</v>
      </c>
      <c r="AO5" s="3">
        <f>AVERAGE('C=1'!CB16,'C=10'!CB16,'C=100'!CB16,'C=1000'!CB16,'C=10000'!CB16)</f>
        <v>20.977654843636362</v>
      </c>
      <c r="AP5" s="3">
        <f>AVERAGE('C=1'!CC16,'C=10'!CC16,'C=100'!CC16,'C=1000'!CC16,'C=10000'!CC16)</f>
        <v>305.99585360363636</v>
      </c>
      <c r="AR5" s="48" t="s">
        <v>45</v>
      </c>
      <c r="AS5" s="37">
        <f>SUM('C=1'!CJ16,'C=10'!CJ16,'C=100'!CJ16,'C=1000'!CJ16,'C=10000'!CJ16)</f>
        <v>152</v>
      </c>
      <c r="AT5" s="3">
        <f>AVERAGE('C=1'!CM16,'C=10'!CM16,'C=100'!CM16,'C=1000'!CM16,'C=10000'!CM16)</f>
        <v>21.647370894545453</v>
      </c>
      <c r="AU5" s="3">
        <f>AVERAGE('C=1'!CN16,'C=10'!CN16,'C=100'!CN16,'C=1000'!CN16,'C=10000'!CN16)</f>
        <v>315.54915538909091</v>
      </c>
      <c r="BA5" s="48"/>
      <c r="BB5" s="37"/>
      <c r="BC5" s="2"/>
      <c r="BD5" s="48"/>
      <c r="BE5" s="3"/>
      <c r="BF5" s="3"/>
    </row>
    <row r="6" spans="1:58" ht="14" x14ac:dyDescent="0.15">
      <c r="B6" s="46"/>
      <c r="C6" s="51"/>
      <c r="D6" s="48"/>
      <c r="E6" s="44"/>
      <c r="F6" s="48"/>
      <c r="G6" s="48"/>
      <c r="I6" s="48"/>
      <c r="J6" s="44"/>
      <c r="K6" s="48"/>
      <c r="L6" s="48"/>
      <c r="N6" s="48"/>
      <c r="O6" s="44"/>
      <c r="P6" s="48"/>
      <c r="Q6" s="48"/>
      <c r="S6" s="48"/>
      <c r="T6" s="44"/>
      <c r="U6" s="48"/>
      <c r="V6" s="48"/>
      <c r="X6" s="48"/>
      <c r="Y6" s="44"/>
      <c r="Z6" s="48"/>
      <c r="AA6" s="48"/>
      <c r="AC6" s="48"/>
      <c r="AD6" s="44"/>
      <c r="AE6" s="48"/>
      <c r="AF6" s="48"/>
      <c r="AH6" s="48"/>
      <c r="AI6" s="44"/>
      <c r="AJ6" s="48"/>
      <c r="AK6" s="48"/>
      <c r="AM6" s="48"/>
      <c r="AN6" s="44"/>
      <c r="AO6" s="48"/>
      <c r="AP6" s="48"/>
      <c r="AR6" s="48"/>
      <c r="AS6" s="44"/>
      <c r="AT6" s="48"/>
      <c r="AU6" s="48"/>
      <c r="BA6" s="48"/>
      <c r="BB6" s="44"/>
      <c r="BC6" s="45"/>
      <c r="BD6" s="48"/>
      <c r="BE6" s="48"/>
      <c r="BF6" s="48"/>
    </row>
    <row r="7" spans="1:58" ht="14" x14ac:dyDescent="0.15">
      <c r="B7" s="46"/>
      <c r="C7" s="61" t="s">
        <v>50</v>
      </c>
      <c r="D7" s="48">
        <v>60</v>
      </c>
      <c r="E7" s="37">
        <f>SUM('C=1'!E21:E23,'C=10'!E21:E23,'C=100'!E21:E23,'C=1000'!E21:E23,'C=10000'!E21:E23)</f>
        <v>75</v>
      </c>
      <c r="F7" s="3">
        <f>AVERAGE('C=1'!H21:H23,'C=10'!H21:H23,'C=100'!H21:H23,'C=1000'!H21:H23,'C=10000'!H21:H23)</f>
        <v>0</v>
      </c>
      <c r="G7" s="3">
        <f>AVERAGE('C=1'!I21:I23,'C=10'!I21:I23,'C=100'!I21:I23,'C=1000'!I21:I23,'C=10000'!I21:I23)</f>
        <v>2.8656594933333337</v>
      </c>
      <c r="I7" s="48">
        <v>60</v>
      </c>
      <c r="J7" s="37">
        <f>SUM('C=1'!K21:K23,'C=10'!K21:K23,'C=100'!K21:K23,'C=1000'!K21:K23,'C=10000'!K21:K23)</f>
        <v>75</v>
      </c>
      <c r="K7" s="3">
        <f>AVERAGE('C=1'!N21:N23,'C=10'!N21:N23,'C=100'!N21:N23,'C=1000'!N21:N23,'C=10000'!N21:N23)</f>
        <v>0</v>
      </c>
      <c r="L7" s="3">
        <f>AVERAGE('C=1'!O21:O23,'C=10'!O21:O23,'C=100'!O21:O23,'C=1000'!O21:O23,'C=10000'!O21:O23)</f>
        <v>32.830927706666664</v>
      </c>
      <c r="N7" s="48">
        <v>60</v>
      </c>
      <c r="O7" s="37">
        <f>SUM('C=1'!V21:V23,'C=10'!V21:V23,'C=100'!V21:V23,'C=1000'!V21:V23,'C=10000'!V21:V23)</f>
        <v>75</v>
      </c>
      <c r="P7" s="3">
        <f>AVERAGE('C=1'!Y21:Y23,'C=10'!Y21:Y23,'C=100'!Y21:Y23,'C=1000'!Y21:Y23,'C=10000'!Y21:Y23)</f>
        <v>0</v>
      </c>
      <c r="Q7" s="3">
        <f>AVERAGE('C=1'!Z21:Z23,'C=10'!Z21:Z23,'C=100'!Z21:Z23,'C=1000'!Z21:Z23,'C=10000'!Z21:Z23)</f>
        <v>3.2778998533333348</v>
      </c>
      <c r="S7" s="48">
        <v>60</v>
      </c>
      <c r="T7" s="37">
        <f>SUM('C=1'!AG21:AG23,'C=10'!AG21:AG23,'C=100'!AG21:AG23,'C=1000'!AG21:AG23,'C=10000'!AG21:AG23)</f>
        <v>75</v>
      </c>
      <c r="U7" s="3">
        <f>AVERAGE('C=1'!AJ21:AJ23,'C=10'!AJ21:AJ23,'C=100'!AJ21:AJ23,'C=1000'!AJ21:AJ23,'C=10000'!AJ21:AJ23)</f>
        <v>0</v>
      </c>
      <c r="V7" s="3">
        <f>AVERAGE('C=1'!AK21:AK23,'C=10'!AK21:AK23,'C=100'!AK21:AK23,'C=1000'!AK21:AK23,'C=10000'!AK21:AK23)</f>
        <v>63.734551506666676</v>
      </c>
      <c r="X7" s="48">
        <v>60</v>
      </c>
      <c r="Y7" s="37">
        <f>SUM('C=1'!AR21:AR23,'C=10'!AR21:AR23,'C=100'!AR21:AR23,'C=1000'!AR21:AR23,'C=10000'!AR21:AR23)</f>
        <v>75</v>
      </c>
      <c r="Z7" s="3">
        <f>AVERAGE('C=1'!AU21:AU23,'C=10'!AU21:AU23,'C=100'!AU21:AU23,'C=1000'!AU21:AU23,'C=10000'!AU21:AU23)</f>
        <v>0</v>
      </c>
      <c r="AA7" s="3">
        <f>AVERAGE('C=1'!AV21:AV23,'C=10'!AV21:AV23,'C=100'!AV21:AV23,'C=1000'!AV21:AV23,'C=10000'!AV21:AV23)</f>
        <v>124.67078248</v>
      </c>
      <c r="AC7" s="48">
        <v>60</v>
      </c>
      <c r="AD7" s="37">
        <f>SUM('C=1'!BC21:BC23,'C=10'!BC21:BC23,'C=100'!BC21:BC23,'C=1000'!BC21:BC23,'C=10000'!BC21:BC23)</f>
        <v>75</v>
      </c>
      <c r="AE7" s="3">
        <f>AVERAGE('C=1'!BF21:BF23,'C=10'!BF21:BF23,'C=100'!BF21:BF23,'C=1000'!BF21:BF23,'C=10000'!BF21:BF23)</f>
        <v>0</v>
      </c>
      <c r="AF7" s="3">
        <f>AVERAGE('C=1'!BG21:BG23,'C=10'!BG21:BG23,'C=100'!BG21:BG23,'C=1000'!BG21:BG23,'C=10000'!BG21:BG23)</f>
        <v>124.69616477333334</v>
      </c>
      <c r="AH7" s="48">
        <v>60</v>
      </c>
      <c r="AI7" s="37">
        <f>SUM('C=1'!BN21:BN23,'C=10'!BN21:BN23,'C=100'!BN21:BN23,'C=1000'!BN21:BN23,'C=10000'!BN21:BN23)</f>
        <v>75</v>
      </c>
      <c r="AJ7" s="3">
        <f>AVERAGE('C=1'!BQ21:BQ23,'C=10'!BQ21:BQ23,'C=100'!BQ21:BQ23,'C=1000'!BQ21:BQ23,'C=10000'!BQ21:BQ23)</f>
        <v>0</v>
      </c>
      <c r="AK7" s="3">
        <f>AVERAGE('C=1'!BR21:BR23,'C=10'!BR21:BR23,'C=100'!BR21:BR23,'C=1000'!BR21:BR23,'C=10000'!BR21:BR23)</f>
        <v>15.108448586666665</v>
      </c>
      <c r="AM7" s="48">
        <v>60</v>
      </c>
      <c r="AN7" s="37">
        <f>SUM('C=1'!BY21:BY23,'C=10'!BY21:BY23,'C=100'!BY21:BY23,'C=1000'!BY21:BY23,'C=10000'!BY21:BY23)</f>
        <v>75</v>
      </c>
      <c r="AO7" s="3">
        <f>AVERAGE('C=1'!CB21:CB23,'C=10'!CB21:CB23,'C=100'!CB21:CB23,'C=1000'!CB21:CB23,'C=10000'!CB21:CB23)</f>
        <v>0</v>
      </c>
      <c r="AP7" s="3">
        <f>AVERAGE('C=1'!CC21:CC23,'C=10'!CC21:CC23,'C=100'!CC21:CC23,'C=1000'!CC21:CC23,'C=10000'!CC21:CC23)</f>
        <v>185.67908908000001</v>
      </c>
      <c r="AR7" s="48">
        <v>60</v>
      </c>
      <c r="AS7" s="37">
        <f>SUM('C=1'!CJ21:CJ23,'C=10'!CJ21:CJ23,'C=100'!CJ21:CJ23,'C=1000'!CJ21:CJ23,'C=10000'!CJ21:CJ23)</f>
        <v>75</v>
      </c>
      <c r="AT7" s="3">
        <f>AVERAGE('C=1'!CM21:CM23,'C=10'!CM21:CM23,'C=100'!CM21:CM23,'C=1000'!CM21:CM23,'C=10000'!CM21:CM23)</f>
        <v>0</v>
      </c>
      <c r="AU7" s="3">
        <f>AVERAGE('C=1'!CN21:CN23,'C=10'!CN21:CN23,'C=100'!CN21:CN23,'C=1000'!CN21:CN23,'C=10000'!CN21:CN23)</f>
        <v>245.81633858666666</v>
      </c>
      <c r="BA7" s="48"/>
      <c r="BB7" s="37"/>
      <c r="BC7" s="2"/>
      <c r="BD7" s="2"/>
      <c r="BE7" s="3"/>
      <c r="BF7" s="3"/>
    </row>
    <row r="8" spans="1:58" ht="14" x14ac:dyDescent="0.15">
      <c r="B8" s="46"/>
      <c r="C8" s="61"/>
      <c r="D8" s="48">
        <v>100</v>
      </c>
      <c r="E8" s="37">
        <f>SUM('C=1'!E24:E26,'C=10'!E24:E26,'C=100'!E24:E26,'C=1000'!E24:E26,'C=10000'!E24:E26)</f>
        <v>42</v>
      </c>
      <c r="F8" s="3">
        <f>AVERAGE('C=1'!H24:H26,'C=10'!H24:H26,'C=100'!H24:H26,'C=1000'!H24:H26,'C=10000'!H24:H26)</f>
        <v>11.659814626666666</v>
      </c>
      <c r="G8" s="3">
        <f>AVERAGE('C=1'!I24:I26,'C=10'!I24:I26,'C=100'!I24:I26,'C=1000'!I24:I26,'C=10000'!I24:I26)</f>
        <v>325.71109948000009</v>
      </c>
      <c r="I8" s="48">
        <v>100</v>
      </c>
      <c r="J8" s="37">
        <f>SUM('C=1'!K24:K26,'C=10'!K24:K26,'C=100'!K24:K26,'C=1000'!K24:K26,'C=10000'!K24:K26)</f>
        <v>61</v>
      </c>
      <c r="K8" s="3">
        <f>AVERAGE('C=1'!N24:N26,'C=10'!N24:N26,'C=100'!N24:N26,'C=1000'!N24:N26,'C=10000'!N24:N26)</f>
        <v>4.2579983599999993</v>
      </c>
      <c r="L8" s="3">
        <f>AVERAGE('C=1'!O24:O26,'C=10'!O24:O26,'C=100'!O24:O26,'C=1000'!O24:O26,'C=10000'!O24:O26)</f>
        <v>170.76164914666666</v>
      </c>
      <c r="N8" s="48">
        <v>100</v>
      </c>
      <c r="O8" s="37">
        <f>SUM('C=1'!V24:V26,'C=10'!V24:V26,'C=100'!V24:V26,'C=1000'!V24:V26,'C=10000'!V24:V26)</f>
        <v>58</v>
      </c>
      <c r="P8" s="3">
        <f>AVERAGE('C=1'!Y24:Y26,'C=10'!Y24:Y26,'C=100'!Y24:Y26,'C=1000'!Y24:Y26,'C=10000'!Y24:Y26)</f>
        <v>4.9550390133333337</v>
      </c>
      <c r="Q8" s="3">
        <f>AVERAGE('C=1'!Z24:Z26,'C=10'!Z24:Z26,'C=100'!Z24:Z26,'C=1000'!Z24:Z26,'C=10000'!Z24:Z26)</f>
        <v>173.15968867999996</v>
      </c>
      <c r="S8" s="48">
        <v>100</v>
      </c>
      <c r="T8" s="37">
        <f>SUM('C=1'!AG24:AG26,'C=10'!AG24:AG26,'C=100'!AG24:AG26,'C=1000'!AG24:AG26,'C=10000'!AG24:AG26)</f>
        <v>58</v>
      </c>
      <c r="U8" s="3">
        <f>AVERAGE('C=1'!AJ24:AJ26,'C=10'!AJ24:AJ26,'C=100'!AJ24:AJ26,'C=1000'!AJ24:AJ26,'C=10000'!AJ24:AJ26)</f>
        <v>4.6297830000000006</v>
      </c>
      <c r="V8" s="3">
        <f>AVERAGE('C=1'!AK24:AK26,'C=10'!AK24:AK26,'C=100'!AK24:AK26,'C=1000'!AK24:AK26,'C=10000'!AK24:AK26)</f>
        <v>201.24954953333335</v>
      </c>
      <c r="X8" s="48">
        <v>100</v>
      </c>
      <c r="Y8" s="37">
        <f>SUM('C=1'!AR24:AR26,'C=10'!AR24:AR26,'C=100'!AR24:AR26,'C=1000'!AR24:AR26,'C=10000'!AR24:AR26)</f>
        <v>56</v>
      </c>
      <c r="Z8" s="3">
        <f>AVERAGE('C=1'!AU24:AU26,'C=10'!AU24:AU26,'C=100'!AU24:AU26,'C=1000'!AU24:AU26,'C=10000'!AU24:AU26)</f>
        <v>5.6185070000000001</v>
      </c>
      <c r="AA8" s="3">
        <f>AVERAGE('C=1'!AV24:AV26,'C=10'!AV24:AV26,'C=100'!AV24:AV26,'C=1000'!AV24:AV26,'C=10000'!AV24:AV26)</f>
        <v>279.16818013333335</v>
      </c>
      <c r="AC8" s="48">
        <v>100</v>
      </c>
      <c r="AD8" s="37">
        <f>SUM('C=1'!BC24:BC26,'C=10'!BC24:BC26,'C=100'!BC24:BC26,'C=1000'!BC24:BC26,'C=10000'!BC24:BC26)</f>
        <v>59</v>
      </c>
      <c r="AE8" s="3">
        <f>AVERAGE('C=1'!BF24:BF26,'C=10'!BF24:BF26,'C=100'!BF24:BF26,'C=1000'!BF24:BF26,'C=10000'!BF24:BF26)</f>
        <v>4.7679569600000011</v>
      </c>
      <c r="AF8" s="3">
        <f>AVERAGE('C=1'!BG24:BG26,'C=10'!BG24:BG26,'C=100'!BG24:BG26,'C=1000'!BG24:BG26,'C=10000'!BG24:BG26)</f>
        <v>248.1170201066667</v>
      </c>
      <c r="AH8" s="48">
        <v>100</v>
      </c>
      <c r="AI8" s="37">
        <f>SUM('C=1'!BN24:BN26,'C=10'!BN24:BN26,'C=100'!BN24:BN26,'C=1000'!BN24:BN26,'C=10000'!BN24:BN26)</f>
        <v>61</v>
      </c>
      <c r="AJ8" s="3">
        <f>AVERAGE('C=1'!BQ24:BQ26,'C=10'!BQ24:BQ26,'C=100'!BQ24:BQ26,'C=1000'!BQ24:BQ26,'C=10000'!BQ24:BQ26)</f>
        <v>4.3380154666666666</v>
      </c>
      <c r="AK8" s="3">
        <f>AVERAGE('C=1'!BR24:BR26,'C=10'!BR24:BR26,'C=100'!BR24:BR26,'C=1000'!BR24:BR26,'C=10000'!BR24:BR26)</f>
        <v>157.24510861333331</v>
      </c>
      <c r="AM8" s="48">
        <v>100</v>
      </c>
      <c r="AN8" s="37">
        <f>SUM('C=1'!BY24:BY26,'C=10'!BY24:BY26,'C=100'!BY24:BY26,'C=1000'!BY24:BY26,'C=10000'!BY24:BY26)</f>
        <v>58</v>
      </c>
      <c r="AO8" s="3">
        <f>AVERAGE('C=1'!CB24:CB26,'C=10'!CB24:CB26,'C=100'!CB24:CB26,'C=1000'!CB24:CB26,'C=10000'!CB24:CB26)</f>
        <v>5.0864941733333335</v>
      </c>
      <c r="AP8" s="3">
        <f>AVERAGE('C=1'!CC24:CC26,'C=10'!CC24:CC26,'C=100'!CC24:CC26,'C=1000'!CC24:CC26,'C=10000'!CC24:CC26)</f>
        <v>295.91242829333333</v>
      </c>
      <c r="AR8" s="48">
        <v>100</v>
      </c>
      <c r="AS8" s="37">
        <f>SUM('C=1'!CJ24:CJ26,'C=10'!CJ24:CJ26,'C=100'!CJ24:CJ26,'C=1000'!CJ24:CJ26,'C=10000'!CJ24:CJ26)</f>
        <v>59</v>
      </c>
      <c r="AT8" s="3">
        <f>AVERAGE('C=1'!CM24:CM26,'C=10'!CM24:CM26,'C=100'!CM24:CM26,'C=1000'!CM24:CM26,'C=10000'!CM24:CM26)</f>
        <v>5.1437889466666666</v>
      </c>
      <c r="AU8" s="3">
        <f>AVERAGE('C=1'!CN24:CN26,'C=10'!CN24:CN26,'C=100'!CN24:CN26,'C=1000'!CN24:CN26,'C=10000'!CN24:CN26)</f>
        <v>342.87400137333333</v>
      </c>
      <c r="BA8" s="48"/>
      <c r="BB8" s="37"/>
      <c r="BC8" s="2"/>
      <c r="BD8" s="48"/>
      <c r="BE8" s="3"/>
      <c r="BF8" s="3"/>
    </row>
    <row r="9" spans="1:58" ht="14" x14ac:dyDescent="0.15">
      <c r="B9" s="46"/>
      <c r="C9" s="61"/>
      <c r="D9" s="48">
        <v>200</v>
      </c>
      <c r="E9" s="37">
        <f>SUM('C=1'!E27:E29,'C=10'!E27:E29,'C=100'!E27:E29,'C=1000'!E27:E29,'C=10000'!E27:E29)</f>
        <v>4</v>
      </c>
      <c r="F9" s="3">
        <f>AVERAGE('C=1'!H27:H29,'C=10'!H27:H29,'C=100'!H27:H29,'C=1000'!H27:H29,'C=10000'!H27:H29)</f>
        <v>56.827107613333332</v>
      </c>
      <c r="G9" s="3">
        <f>AVERAGE('C=1'!I27:I29,'C=10'!I27:I29,'C=100'!I27:I29,'C=1000'!I27:I29,'C=10000'!I27:I29)</f>
        <v>582.1264665066667</v>
      </c>
      <c r="I9" s="48">
        <v>200</v>
      </c>
      <c r="J9" s="37">
        <f>SUM('C=1'!K27:K29,'C=10'!K27:K29,'C=100'!K27:K29,'C=1000'!K27:K29,'C=10000'!K27:K29)</f>
        <v>32</v>
      </c>
      <c r="K9" s="3">
        <f>AVERAGE('C=1'!N27:N29,'C=10'!N27:N29,'C=100'!N27:N29,'C=1000'!N27:N29,'C=10000'!N27:N29)</f>
        <v>18.212282613333329</v>
      </c>
      <c r="L9" s="3">
        <f>AVERAGE('C=1'!O27:O29,'C=10'!O27:O29,'C=100'!O27:O29,'C=1000'!O27:O29,'C=10000'!O27:O29)</f>
        <v>395.29896225333334</v>
      </c>
      <c r="N9" s="48">
        <v>200</v>
      </c>
      <c r="O9" s="37">
        <f>SUM('C=1'!V27:V29,'C=10'!V27:V29,'C=100'!V27:V29,'C=1000'!V27:V29,'C=10000'!V27:V29)</f>
        <v>19</v>
      </c>
      <c r="P9" s="3">
        <f>AVERAGE('C=1'!Y27:Y29,'C=10'!Y27:Y29,'C=100'!Y27:Y29,'C=1000'!Y27:Y29,'C=10000'!Y27:Y29)</f>
        <v>25.484092293333333</v>
      </c>
      <c r="Q9" s="3">
        <f>AVERAGE('C=1'!Z27:Z29,'C=10'!Z27:Z29,'C=100'!Z27:Z29,'C=1000'!Z27:Z29,'C=10000'!Z27:Z29)</f>
        <v>462.475188</v>
      </c>
      <c r="S9" s="48">
        <v>200</v>
      </c>
      <c r="T9" s="37">
        <f>SUM('C=1'!AG27:AG29,'C=10'!AG27:AG29,'C=100'!AG27:AG29,'C=1000'!AG27:AG29,'C=10000'!AG27:AG29)</f>
        <v>32</v>
      </c>
      <c r="U9" s="3">
        <f>AVERAGE('C=1'!AJ27:AJ29,'C=10'!AJ27:AJ29,'C=100'!AJ27:AJ29,'C=1000'!AJ27:AJ29,'C=10000'!AJ27:AJ29)</f>
        <v>17.558132800000003</v>
      </c>
      <c r="V9" s="3">
        <f>AVERAGE('C=1'!AK27:AK29,'C=10'!AK27:AK29,'C=100'!AK27:AK29,'C=1000'!AK27:AK29,'C=10000'!AK27:AK29)</f>
        <v>411.48025789333332</v>
      </c>
      <c r="X9" s="48">
        <v>200</v>
      </c>
      <c r="Y9" s="37">
        <f>SUM('C=1'!AR27:AR29,'C=10'!AR27:AR29,'C=100'!AR27:AR29,'C=1000'!AR27:AR29,'C=10000'!AR27:AR29)</f>
        <v>13</v>
      </c>
      <c r="Z9" s="3">
        <f>AVERAGE('C=1'!AU27:AU29,'C=10'!AU27:AU29,'C=100'!AU27:AU29,'C=1000'!AU27:AU29,'C=10000'!AU27:AU29)</f>
        <v>37.868058826666669</v>
      </c>
      <c r="AA9" s="3">
        <f>AVERAGE('C=1'!AV27:AV29,'C=10'!AV27:AV29,'C=100'!AV27:AV29,'C=1000'!AV27:AV29,'C=10000'!AV27:AV29)</f>
        <v>575.94187685333338</v>
      </c>
      <c r="AC9" s="48">
        <v>200</v>
      </c>
      <c r="AD9" s="37">
        <f>SUM('C=1'!BC27:BC29,'C=10'!BC27:BC29,'C=100'!BC27:BC29,'C=1000'!BC27:BC29,'C=10000'!BC27:BC29)</f>
        <v>32</v>
      </c>
      <c r="AE9" s="3">
        <f>AVERAGE('C=1'!BF27:BF29,'C=10'!BF27:BF29,'C=100'!BF27:BF29,'C=1000'!BF27:BF29,'C=10000'!BF27:BF29)</f>
        <v>17.755833559999999</v>
      </c>
      <c r="AF9" s="3">
        <f>AVERAGE('C=1'!BG27:BG29,'C=10'!BG27:BG29,'C=100'!BG27:BG29,'C=1000'!BG27:BG29,'C=10000'!BG27:BG29)</f>
        <v>434.81420301333321</v>
      </c>
      <c r="AH9" s="48">
        <v>200</v>
      </c>
      <c r="AI9" s="37">
        <f>SUM('C=1'!BN27:BN29,'C=10'!BN27:BN29,'C=100'!BN27:BN29,'C=1000'!BN27:BN29,'C=10000'!BN27:BN29)</f>
        <v>30</v>
      </c>
      <c r="AJ9" s="3">
        <f>AVERAGE('C=1'!BQ27:BQ29,'C=10'!BQ27:BQ29,'C=100'!BQ27:BQ29,'C=1000'!BQ27:BQ29,'C=10000'!BQ27:BQ29)</f>
        <v>19.550045960000002</v>
      </c>
      <c r="AK9" s="3">
        <f>AVERAGE('C=1'!BR27:BR29,'C=10'!BR27:BR29,'C=100'!BR27:BR29,'C=1000'!BR27:BR29,'C=10000'!BR27:BR29)</f>
        <v>405.71924375999993</v>
      </c>
      <c r="AM9" s="48">
        <v>200</v>
      </c>
      <c r="AN9" s="37">
        <f>SUM('C=1'!BY27:BY29,'C=10'!BY27:BY29,'C=100'!BY27:BY29,'C=1000'!BY27:BY29,'C=10000'!BY27:BY29)</f>
        <v>30</v>
      </c>
      <c r="AO9" s="3">
        <f>AVERAGE('C=1'!CB27:CB29,'C=10'!CB27:CB29,'C=100'!CB27:CB29,'C=1000'!CB27:CB29,'C=10000'!CB27:CB29)</f>
        <v>17.980170866666665</v>
      </c>
      <c r="AP9" s="3">
        <f>AVERAGE('C=1'!CC27:CC29,'C=10'!CC27:CC29,'C=100'!CC27:CC29,'C=1000'!CC27:CC29,'C=10000'!CC27:CC29)</f>
        <v>460.26599343999993</v>
      </c>
      <c r="AR9" s="48">
        <v>200</v>
      </c>
      <c r="AS9" s="37">
        <f>SUM('C=1'!CJ27:CJ29,'C=10'!CJ27:CJ29,'C=100'!CJ27:CJ29,'C=1000'!CJ27:CJ29,'C=10000'!CJ27:CJ29)</f>
        <v>31</v>
      </c>
      <c r="AT9" s="3">
        <f>AVERAGE('C=1'!CM27:CM29,'C=10'!CM27:CM29,'C=100'!CM27:CM29,'C=1000'!CM27:CM29,'C=10000'!CM27:CM29)</f>
        <v>19.487922920000003</v>
      </c>
      <c r="AU9" s="3">
        <f>AVERAGE('C=1'!CN27:CN29,'C=10'!CN27:CN29,'C=100'!CN27:CN29,'C=1000'!CN27:CN29,'C=10000'!CN27:CN29)</f>
        <v>483.45340549333338</v>
      </c>
      <c r="BA9" s="48"/>
      <c r="BB9" s="37"/>
      <c r="BC9" s="2"/>
      <c r="BD9" s="48"/>
      <c r="BE9" s="3"/>
      <c r="BF9" s="3"/>
    </row>
    <row r="10" spans="1:58" ht="14" x14ac:dyDescent="0.15">
      <c r="B10" s="46"/>
      <c r="C10" s="61"/>
      <c r="D10" s="48">
        <v>500</v>
      </c>
      <c r="E10" s="37">
        <f>SUM('C=1'!E30:E32,'C=10'!E30:E32,'C=100'!E30:E32,'C=1000'!E30:E32,'C=10000'!E30:E32)</f>
        <v>0</v>
      </c>
      <c r="F10" s="3">
        <f>AVERAGE('C=1'!H30:H32,'C=10'!H30:H32,'C=100'!H30:H32,'C=1000'!H30:H32,'C=10000'!H30:H32)</f>
        <v>88.171046306666668</v>
      </c>
      <c r="G10" s="3">
        <f>AVERAGE('C=1'!I30:I32,'C=10'!I30:I32,'C=100'!I30:I32,'C=1000'!I30:I32,'C=10000'!I30:I32)</f>
        <v>598.60431387999995</v>
      </c>
      <c r="I10" s="48">
        <v>500</v>
      </c>
      <c r="J10" s="37">
        <f>SUM('C=1'!K30:K32,'C=10'!K30:K32,'C=100'!K30:K32,'C=1000'!K30:K32,'C=10000'!K30:K32)</f>
        <v>11</v>
      </c>
      <c r="K10" s="3">
        <f>AVERAGE('C=1'!N30:N32,'C=10'!N30:N32,'C=100'!N30:N32,'C=1000'!N30:N32,'C=10000'!N30:N32)</f>
        <v>36.048832346666664</v>
      </c>
      <c r="L10" s="3">
        <f>AVERAGE('C=1'!O30:O32,'C=10'!O30:O32,'C=100'!O30:O32,'C=1000'!O30:O32,'C=10000'!O30:O32)</f>
        <v>542.27691498666672</v>
      </c>
      <c r="N10" s="48">
        <v>500</v>
      </c>
      <c r="O10" s="37">
        <f>SUM('C=1'!V30:V32,'C=10'!V30:V32,'C=100'!V30:V32,'C=1000'!V30:V32,'C=10000'!V30:V32)</f>
        <v>0</v>
      </c>
      <c r="P10" s="3">
        <f>AVERAGE('C=1'!Y30:Y32,'C=10'!Y30:Y32,'C=100'!Y30:Y32,'C=1000'!Y30:Y32,'C=10000'!Y30:Y32)</f>
        <v>43.283992986666675</v>
      </c>
      <c r="Q10" s="3">
        <f>AVERAGE('C=1'!Z30:Z32,'C=10'!Z30:Z32,'C=100'!Z30:Z32,'C=1000'!Z30:Z32,'C=10000'!Z30:Z32)</f>
        <v>599.18051139999989</v>
      </c>
      <c r="S10" s="48">
        <v>500</v>
      </c>
      <c r="T10" s="37">
        <f>SUM('C=1'!AG30:AG32,'C=10'!AG30:AG32,'C=100'!AG30:AG32,'C=1000'!AG30:AG32,'C=10000'!AG30:AG32)</f>
        <v>9</v>
      </c>
      <c r="U10" s="3">
        <f>AVERAGE('C=1'!AJ30:AJ32,'C=10'!AJ30:AJ32,'C=100'!AJ30:AJ32,'C=1000'!AJ30:AJ32,'C=10000'!AJ30:AJ32)</f>
        <v>35.443034599999997</v>
      </c>
      <c r="V10" s="3">
        <f>AVERAGE('C=1'!AK30:AK32,'C=10'!AK30:AK32,'C=100'!AK30:AK32,'C=1000'!AK30:AK32,'C=10000'!AK30:AK32)</f>
        <v>544.71377958666665</v>
      </c>
      <c r="X10" s="48">
        <v>500</v>
      </c>
      <c r="Y10" s="37">
        <f>SUM('C=1'!AR30:AR32,'C=10'!AR30:AR32,'C=100'!AR30:AR32,'C=1000'!AR30:AR32,'C=10000'!AR30:AR32)</f>
        <v>0</v>
      </c>
      <c r="Z10" s="3">
        <f>AVERAGE('C=1'!AU30:AU32,'C=10'!AU30:AU32,'C=100'!AU30:AU32,'C=1000'!AU30:AU32,'C=10000'!AU30:AU32)</f>
        <v>80.593331640000017</v>
      </c>
      <c r="AA10" s="3">
        <f>AVERAGE('C=1'!AV30:AV32,'C=10'!AV30:AV32,'C=100'!AV30:AV32,'C=1000'!AV30:AV32,'C=10000'!AV30:AV32)</f>
        <v>599.80354322666665</v>
      </c>
      <c r="AC10" s="48">
        <v>500</v>
      </c>
      <c r="AD10" s="37">
        <f>SUM('C=1'!BC30:BC32,'C=10'!BC30:BC32,'C=100'!BC30:BC32,'C=1000'!BC30:BC32,'C=10000'!BC30:BC32)</f>
        <v>10</v>
      </c>
      <c r="AE10" s="3">
        <f>AVERAGE('C=1'!BF30:BF32,'C=10'!BF30:BF32,'C=100'!BF30:BF32,'C=1000'!BF30:BF32,'C=10000'!BF30:BF32)</f>
        <v>36.436591840000006</v>
      </c>
      <c r="AF10" s="3">
        <f>AVERAGE('C=1'!BG30:BG32,'C=10'!BG30:BG32,'C=100'!BG30:BG32,'C=1000'!BG30:BG32,'C=10000'!BG30:BG32)</f>
        <v>549.96600566666666</v>
      </c>
      <c r="AH10" s="48">
        <v>500</v>
      </c>
      <c r="AI10" s="37">
        <f>SUM('C=1'!BN30:BN32,'C=10'!BN30:BN32,'C=100'!BN30:BN32,'C=1000'!BN30:BN32,'C=10000'!BN30:BN32)</f>
        <v>8</v>
      </c>
      <c r="AJ10" s="3">
        <f>AVERAGE('C=1'!BQ30:BQ32,'C=10'!BQ30:BQ32,'C=100'!BQ30:BQ32,'C=1000'!BQ30:BQ32,'C=10000'!BQ30:BQ32)</f>
        <v>38.107743666666671</v>
      </c>
      <c r="AK10" s="3">
        <f>AVERAGE('C=1'!BR30:BR32,'C=10'!BR30:BR32,'C=100'!BR30:BR32,'C=1000'!BR30:BR32,'C=10000'!BR30:BR32)</f>
        <v>552.33222449333334</v>
      </c>
      <c r="AM10" s="48">
        <v>500</v>
      </c>
      <c r="AN10" s="37">
        <f>SUM('C=1'!BY30:BY32,'C=10'!BY30:BY32,'C=100'!BY30:BY32,'C=1000'!BY30:BY32,'C=10000'!BY30:BY32)</f>
        <v>9</v>
      </c>
      <c r="AO10" s="3">
        <f>AVERAGE('C=1'!CB30:CB32,'C=10'!CB30:CB32,'C=100'!CB30:CB32,'C=1000'!CB30:CB32,'C=10000'!CB30:CB32)</f>
        <v>39.002195119999996</v>
      </c>
      <c r="AP10" s="3">
        <f>AVERAGE('C=1'!CC30:CC32,'C=10'!CC30:CC32,'C=100'!CC30:CC32,'C=1000'!CC30:CC32,'C=10000'!CC30:CC32)</f>
        <v>561.81622949333337</v>
      </c>
      <c r="AR10" s="48">
        <v>500</v>
      </c>
      <c r="AS10" s="37">
        <f>SUM('C=1'!CJ30:CJ32,'C=10'!CJ30:CJ32,'C=100'!CJ30:CJ32,'C=1000'!CJ30:CJ32,'C=10000'!CJ30:CJ32)</f>
        <v>9</v>
      </c>
      <c r="AT10" s="3">
        <f>AVERAGE('C=1'!CM30:CM32,'C=10'!CM30:CM32,'C=100'!CM30:CM32,'C=1000'!CM30:CM32,'C=10000'!CM30:CM32)</f>
        <v>41.368735320000006</v>
      </c>
      <c r="AU10" s="3">
        <f>AVERAGE('C=1'!CN30:CN32,'C=10'!CN30:CN32,'C=100'!CN30:CN32,'C=1000'!CN30:CN32,'C=10000'!CN30:CN32)</f>
        <v>570.47767117333353</v>
      </c>
      <c r="BA10" s="48"/>
      <c r="BB10" s="37"/>
      <c r="BC10" s="2"/>
      <c r="BD10" s="48"/>
      <c r="BE10" s="3"/>
      <c r="BF10" s="3"/>
    </row>
    <row r="11" spans="1:58" ht="14" x14ac:dyDescent="0.15">
      <c r="B11" s="46"/>
      <c r="C11" s="51"/>
      <c r="D11" s="48" t="s">
        <v>45</v>
      </c>
      <c r="E11" s="37">
        <f t="shared" ref="E11" si="0">SUM(E7:E10)</f>
        <v>121</v>
      </c>
      <c r="F11" s="3">
        <f>AVERAGE(F7:F10)</f>
        <v>39.164492136666667</v>
      </c>
      <c r="G11" s="3">
        <f>AVERAGE(G7:G10)</f>
        <v>377.32688484000005</v>
      </c>
      <c r="I11" s="48" t="s">
        <v>45</v>
      </c>
      <c r="J11" s="37">
        <f t="shared" ref="J11" si="1">SUM(J7:J10)</f>
        <v>179</v>
      </c>
      <c r="K11" s="3">
        <f>AVERAGE(K7:K10)</f>
        <v>14.629778329999997</v>
      </c>
      <c r="L11" s="3">
        <f>AVERAGE(L7:L10)</f>
        <v>285.29211352333334</v>
      </c>
      <c r="N11" s="48" t="s">
        <v>45</v>
      </c>
      <c r="O11" s="37">
        <f t="shared" ref="O11" si="2">SUM(O7:O10)</f>
        <v>152</v>
      </c>
      <c r="P11" s="3">
        <f>AVERAGE(P7:P10)</f>
        <v>18.430781073333335</v>
      </c>
      <c r="Q11" s="3">
        <f>AVERAGE(Q7:Q10)</f>
        <v>309.52332198333329</v>
      </c>
      <c r="S11" s="48" t="s">
        <v>45</v>
      </c>
      <c r="T11" s="37">
        <f t="shared" ref="T11" si="3">SUM(T7:T10)</f>
        <v>174</v>
      </c>
      <c r="U11" s="3">
        <f>AVERAGE(U7:U10)</f>
        <v>14.407737600000001</v>
      </c>
      <c r="V11" s="3">
        <f>AVERAGE(V7:V10)</f>
        <v>305.29453463000004</v>
      </c>
      <c r="X11" s="48" t="s">
        <v>45</v>
      </c>
      <c r="Y11" s="37">
        <f t="shared" ref="Y11" si="4">SUM(Y7:Y10)</f>
        <v>144</v>
      </c>
      <c r="Z11" s="3">
        <f>AVERAGE(Z7:Z10)</f>
        <v>31.019974366666673</v>
      </c>
      <c r="AA11" s="3">
        <f>AVERAGE(AA7:AA10)</f>
        <v>394.89609567333332</v>
      </c>
      <c r="AC11" s="48" t="s">
        <v>45</v>
      </c>
      <c r="AD11" s="37">
        <f t="shared" ref="AD11" si="5">SUM(AD7:AD10)</f>
        <v>176</v>
      </c>
      <c r="AE11" s="3">
        <f>AVERAGE(AE7:AE10)</f>
        <v>14.740095590000001</v>
      </c>
      <c r="AF11" s="3">
        <f>AVERAGE(AF7:AF10)</f>
        <v>339.39834838999997</v>
      </c>
      <c r="AH11" s="48" t="s">
        <v>45</v>
      </c>
      <c r="AI11" s="37">
        <f t="shared" ref="AI11" si="6">SUM(AI7:AI10)</f>
        <v>174</v>
      </c>
      <c r="AJ11" s="3">
        <f>AVERAGE(AJ7:AJ10)</f>
        <v>15.498951273333335</v>
      </c>
      <c r="AK11" s="3">
        <f>AVERAGE(AK7:AK10)</f>
        <v>282.60125636333328</v>
      </c>
      <c r="AM11" s="48" t="s">
        <v>45</v>
      </c>
      <c r="AN11" s="37">
        <f t="shared" ref="AN11" si="7">SUM(AN7:AN10)</f>
        <v>172</v>
      </c>
      <c r="AO11" s="3">
        <f>AVERAGE(AO7:AO10)</f>
        <v>15.517215039999998</v>
      </c>
      <c r="AP11" s="3">
        <f>AVERAGE(AP7:AP10)</f>
        <v>375.91843507666664</v>
      </c>
      <c r="AR11" s="48" t="s">
        <v>45</v>
      </c>
      <c r="AS11" s="37">
        <f t="shared" ref="AS11" si="8">SUM(AS7:AS10)</f>
        <v>174</v>
      </c>
      <c r="AT11" s="3">
        <f>AVERAGE(AT7:AT10)</f>
        <v>16.500111796666669</v>
      </c>
      <c r="AU11" s="3">
        <f>AVERAGE(AU7:AU10)</f>
        <v>410.6553541566667</v>
      </c>
      <c r="BA11" s="48"/>
      <c r="BB11" s="37"/>
      <c r="BC11" s="2"/>
      <c r="BD11" s="48"/>
      <c r="BE11" s="3"/>
      <c r="BF11" s="3"/>
    </row>
    <row r="12" spans="1:58" ht="14" x14ac:dyDescent="0.15">
      <c r="B12" s="46"/>
      <c r="C12" s="51"/>
      <c r="D12" s="48"/>
      <c r="E12" s="44"/>
      <c r="F12" s="49"/>
      <c r="G12" s="49"/>
      <c r="I12" s="48"/>
      <c r="J12" s="44"/>
      <c r="K12" s="49"/>
      <c r="L12" s="49"/>
      <c r="N12" s="48"/>
      <c r="O12" s="44"/>
      <c r="P12" s="49"/>
      <c r="Q12" s="49"/>
      <c r="S12" s="48"/>
      <c r="T12" s="44"/>
      <c r="U12" s="49"/>
      <c r="V12" s="49"/>
      <c r="X12" s="48"/>
      <c r="Y12" s="44"/>
      <c r="Z12" s="49"/>
      <c r="AA12" s="49"/>
      <c r="AC12" s="48"/>
      <c r="AD12" s="44"/>
      <c r="AE12" s="49"/>
      <c r="AF12" s="49"/>
      <c r="AH12" s="48"/>
      <c r="AI12" s="44"/>
      <c r="AJ12" s="49"/>
      <c r="AK12" s="49"/>
      <c r="AM12" s="48"/>
      <c r="AN12" s="44"/>
      <c r="AO12" s="49"/>
      <c r="AP12" s="49"/>
      <c r="AR12" s="48"/>
      <c r="AS12" s="44"/>
      <c r="AT12" s="49"/>
      <c r="AU12" s="49"/>
      <c r="BA12" s="48"/>
      <c r="BB12" s="44"/>
      <c r="BC12" s="45"/>
      <c r="BD12" s="48"/>
      <c r="BE12" s="49"/>
      <c r="BF12" s="49"/>
    </row>
    <row r="13" spans="1:58" ht="14" x14ac:dyDescent="0.15">
      <c r="B13" s="46"/>
      <c r="C13" s="51"/>
      <c r="D13" s="48"/>
      <c r="E13" s="48"/>
      <c r="F13" s="48"/>
      <c r="G13" s="48"/>
      <c r="I13" s="48"/>
      <c r="J13" s="48"/>
      <c r="K13" s="48"/>
      <c r="L13" s="48"/>
      <c r="N13" s="48"/>
      <c r="O13" s="48"/>
      <c r="P13" s="48"/>
      <c r="Q13" s="48"/>
      <c r="S13" s="48"/>
      <c r="T13" s="48"/>
      <c r="U13" s="48"/>
      <c r="V13" s="48"/>
      <c r="X13" s="48"/>
      <c r="Y13" s="48"/>
      <c r="Z13" s="48"/>
      <c r="AA13" s="48"/>
      <c r="AC13" s="48"/>
      <c r="AD13" s="48"/>
      <c r="AE13" s="48"/>
      <c r="AF13" s="48"/>
      <c r="AH13" s="48"/>
      <c r="AI13" s="48"/>
      <c r="AJ13" s="48"/>
      <c r="AK13" s="48"/>
      <c r="AM13" s="48"/>
      <c r="AN13" s="48"/>
      <c r="AO13" s="48"/>
      <c r="AP13" s="48"/>
      <c r="AR13" s="48"/>
      <c r="AS13" s="48"/>
      <c r="AT13" s="48"/>
      <c r="AU13" s="48"/>
      <c r="BA13" s="48"/>
      <c r="BB13" s="48"/>
      <c r="BC13" s="48"/>
      <c r="BD13" s="48"/>
      <c r="BE13" s="48"/>
      <c r="BF13" s="48"/>
    </row>
    <row r="14" spans="1:58" ht="14" x14ac:dyDescent="0.15">
      <c r="B14" s="46"/>
      <c r="C14" s="61" t="s">
        <v>51</v>
      </c>
      <c r="D14" s="48">
        <v>60</v>
      </c>
      <c r="E14" s="37">
        <f>SUM('C=1'!E37:E39,'C=10'!E37:E39,'C=100'!E37:E39,'C=1000'!E37:E39,'C=10000'!E37:E39)</f>
        <v>74</v>
      </c>
      <c r="F14" s="3">
        <f>AVERAGE('C=1'!H37:H39,'C=10'!H37:H39,'C=100'!H37:H39,'C=1000'!H37:H39,'C=10000'!H37:H39)</f>
        <v>0.28364141333333331</v>
      </c>
      <c r="G14" s="3">
        <f>AVERAGE('C=1'!I37:I39,'C=10'!I37:I39,'C=100'!I37:I39,'C=1000'!I37:I39,'C=10000'!I37:I39)</f>
        <v>72.014972919999991</v>
      </c>
      <c r="I14" s="48">
        <v>60</v>
      </c>
      <c r="J14" s="37">
        <f>SUM('C=1'!K37:K39,'C=10'!K37:K39,'C=100'!K37:K39,'C=1000'!K37:K39,'C=10000'!K37:K39)</f>
        <v>73</v>
      </c>
      <c r="K14" s="3">
        <f>AVERAGE('C=1'!N37:N39,'C=10'!N37:N39,'C=100'!N37:N39,'C=1000'!N37:N39,'C=10000'!N37:N39)</f>
        <v>0.44745489333333333</v>
      </c>
      <c r="L14" s="3">
        <f>AVERAGE('C=1'!O37:O39,'C=10'!O37:O39,'C=100'!O37:O39,'C=1000'!O37:O39,'C=10000'!O37:O39)</f>
        <v>63.874977533333322</v>
      </c>
      <c r="N14" s="48">
        <v>60</v>
      </c>
      <c r="O14" s="37">
        <f>SUM('C=1'!V37:V39,'C=10'!V37:V39,'C=100'!V37:V39,'C=1000'!V37:V39,'C=10000'!V37:V39)</f>
        <v>74</v>
      </c>
      <c r="P14" s="3">
        <f>AVERAGE('C=1'!Y37:Y39,'C=10'!Y37:Y39,'C=100'!Y37:Y39,'C=1000'!Y37:Y39,'C=10000'!Y37:Y39)</f>
        <v>0.29250463999999998</v>
      </c>
      <c r="Q14" s="3">
        <f>AVERAGE('C=1'!Z37:Z39,'C=10'!Z37:Z39,'C=100'!Z37:Z39,'C=1000'!Z37:Z39,'C=10000'!Z37:Z39)</f>
        <v>33.746031613333329</v>
      </c>
      <c r="S14" s="48">
        <v>60</v>
      </c>
      <c r="T14" s="37">
        <f>SUM('C=1'!AG37:AG39,'C=10'!AG37:AG39,'C=100'!AG37:AG39,'C=1000'!AG37:AG39,'C=10000'!AG37:AG39)</f>
        <v>73</v>
      </c>
      <c r="U14" s="3">
        <f>AVERAGE('C=1'!AJ37:AJ39,'C=10'!AJ37:AJ39,'C=100'!AJ37:AJ39,'C=1000'!AJ37:AJ39,'C=10000'!AJ37:AJ39)</f>
        <v>0.36747543999999999</v>
      </c>
      <c r="V14" s="3">
        <f>AVERAGE('C=1'!AK37:AK39,'C=10'!AK37:AK39,'C=100'!AK37:AK39,'C=1000'!AK37:AK39,'C=10000'!AK37:AK39)</f>
        <v>92.487615239999997</v>
      </c>
      <c r="X14" s="48">
        <v>60</v>
      </c>
      <c r="Y14" s="37">
        <f>SUM('C=1'!AR37:AR39,'C=10'!AR37:AR39,'C=100'!AR37:AR39,'C=1000'!AR37:AR39,'C=10000'!AR37:AR39)</f>
        <v>74</v>
      </c>
      <c r="Z14" s="3">
        <f>AVERAGE('C=1'!AU37:AU39,'C=10'!AU37:AU39,'C=100'!AU37:AU39,'C=1000'!AU37:AU39,'C=10000'!AU37:AU39)</f>
        <v>0.25040557333333335</v>
      </c>
      <c r="AA14" s="3">
        <f>AVERAGE('C=1'!AV37:AV39,'C=10'!AV37:AV39,'C=100'!AV37:AV39,'C=1000'!AV37:AV39,'C=10000'!AV37:AV39)</f>
        <v>144.83626781333334</v>
      </c>
      <c r="AC14" s="48">
        <v>60</v>
      </c>
      <c r="AD14" s="37">
        <f>SUM('C=1'!BC37:BC39,'C=10'!BC37:BC39,'C=100'!BC37:BC39,'C=1000'!BC37:BC39,'C=10000'!BC37:BC39)</f>
        <v>73</v>
      </c>
      <c r="AE14" s="3">
        <f>AVERAGE('C=1'!BF37:BF39,'C=10'!BF37:BF39,'C=100'!BF37:BF39,'C=1000'!BF37:BF39,'C=10000'!BF37:BF39)</f>
        <v>0.42598355999999998</v>
      </c>
      <c r="AF14" s="3">
        <f>AVERAGE('C=1'!BG37:BG39,'C=10'!BG37:BG39,'C=100'!BG37:BG39,'C=1000'!BG37:BG39,'C=10000'!BG37:BG39)</f>
        <v>151.26054814666668</v>
      </c>
      <c r="AH14" s="48">
        <v>60</v>
      </c>
      <c r="AI14" s="37">
        <f>SUM('C=1'!BN37:BN39,'C=10'!BN37:BN39,'C=100'!BN37:BN39,'C=1000'!BN37:BN39,'C=10000'!BN37:BN39)</f>
        <v>74</v>
      </c>
      <c r="AJ14" s="3">
        <f>AVERAGE('C=1'!BQ37:BQ39,'C=10'!BQ37:BQ39,'C=100'!BQ37:BQ39,'C=1000'!BQ37:BQ39,'C=10000'!BQ37:BQ39)</f>
        <v>0.32109772000000003</v>
      </c>
      <c r="AK14" s="3">
        <f>AVERAGE('C=1'!BR37:BR39,'C=10'!BR37:BR39,'C=100'!BR37:BR39,'C=1000'!BR37:BR39,'C=10000'!BR37:BR39)</f>
        <v>42.014720159999996</v>
      </c>
      <c r="AM14" s="48">
        <v>60</v>
      </c>
      <c r="AN14" s="37">
        <f>SUM('C=1'!BY37:BY39,'C=10'!BY37:BY39,'C=100'!BY37:BY39,'C=1000'!BY37:BY39,'C=10000'!BY37:BY39)</f>
        <v>73</v>
      </c>
      <c r="AO14" s="3">
        <f>AVERAGE('C=1'!CB37:CB39,'C=10'!CB37:CB39,'C=100'!CB37:CB39,'C=1000'!CB37:CB39,'C=10000'!CB37:CB39)</f>
        <v>0.48505412000000003</v>
      </c>
      <c r="AP14" s="3">
        <f>AVERAGE('C=1'!CC37:CC39,'C=10'!CC37:CC39,'C=100'!CC37:CC39,'C=1000'!CC37:CC39,'C=10000'!CC37:CC39)</f>
        <v>210.18780036000004</v>
      </c>
      <c r="AR14" s="48">
        <v>60</v>
      </c>
      <c r="AS14" s="37">
        <f>SUM('C=1'!CJ37:CJ39,'C=10'!CJ37:CJ39,'C=100'!CJ37:CJ39,'C=1000'!CJ37:CJ39,'C=10000'!CJ37:CJ39)</f>
        <v>73</v>
      </c>
      <c r="AT14" s="3">
        <f>AVERAGE('C=1'!CM37:CM39,'C=10'!CM37:CM39,'C=100'!CM37:CM39,'C=1000'!CM37:CM39,'C=10000'!CM37:CM39)</f>
        <v>0.50605456000000004</v>
      </c>
      <c r="AU14" s="3">
        <f>AVERAGE('C=1'!CN37:CN39,'C=10'!CN37:CN39,'C=100'!CN37:CN39,'C=1000'!CN37:CN39,'C=10000'!CN37:CN39)</f>
        <v>268.2746790133333</v>
      </c>
      <c r="BA14" s="48"/>
      <c r="BB14" s="37"/>
      <c r="BC14" s="2"/>
      <c r="BD14" s="2"/>
      <c r="BE14" s="3"/>
      <c r="BF14" s="3"/>
    </row>
    <row r="15" spans="1:58" ht="14" x14ac:dyDescent="0.15">
      <c r="B15" s="46"/>
      <c r="C15" s="61"/>
      <c r="D15" s="48">
        <v>100</v>
      </c>
      <c r="E15" s="37">
        <f>SUM('C=1'!E40:E42,'C=10'!E40:E42,'C=100'!E40:E42,'C=1000'!E40:E42,'C=10000'!E40:E42)</f>
        <v>26</v>
      </c>
      <c r="F15" s="3">
        <f>AVERAGE('C=1'!H40:H42,'C=10'!H40:H42,'C=100'!H40:H42,'C=1000'!H40:H42,'C=10000'!H40:H42)</f>
        <v>26.630701666666667</v>
      </c>
      <c r="G15" s="3">
        <f>AVERAGE('C=1'!I40:I42,'C=10'!I40:I42,'C=100'!I40:I42,'C=1000'!I40:I42,'C=10000'!I40:I42)</f>
        <v>404.66738565333338</v>
      </c>
      <c r="I15" s="48">
        <v>100</v>
      </c>
      <c r="J15" s="37">
        <f>SUM('C=1'!K40:K42,'C=10'!K40:K42,'C=100'!K40:K42,'C=1000'!K40:K42,'C=10000'!K40:K42)</f>
        <v>49</v>
      </c>
      <c r="K15" s="3">
        <f>AVERAGE('C=1'!N40:N42,'C=10'!N40:N42,'C=100'!N40:N42,'C=1000'!N40:N42,'C=10000'!N40:N42)</f>
        <v>8.5503610933333327</v>
      </c>
      <c r="L15" s="3">
        <f>AVERAGE('C=1'!O40:O42,'C=10'!O40:O42,'C=100'!O40:O42,'C=1000'!O40:O42,'C=10000'!O40:O42)</f>
        <v>266.5243826533333</v>
      </c>
      <c r="N15" s="48">
        <v>100</v>
      </c>
      <c r="O15" s="37">
        <f>SUM('C=1'!V40:V42,'C=10'!V40:V42,'C=100'!V40:V42,'C=1000'!V40:V42,'C=10000'!V40:V42)</f>
        <v>42</v>
      </c>
      <c r="P15" s="3">
        <f>AVERAGE('C=1'!Y40:Y42,'C=10'!Y40:Y42,'C=100'!Y40:Y42,'C=1000'!Y40:Y42,'C=10000'!Y40:Y42)</f>
        <v>11.458399786666666</v>
      </c>
      <c r="Q15" s="3">
        <f>AVERAGE('C=1'!Z40:Z42,'C=10'!Z40:Z42,'C=100'!Z40:Z42,'C=1000'!Z40:Z42,'C=10000'!Z40:Z42)</f>
        <v>292.12633062666663</v>
      </c>
      <c r="S15" s="48">
        <v>100</v>
      </c>
      <c r="T15" s="37">
        <f>SUM('C=1'!AG40:AG42,'C=10'!AG40:AG42,'C=100'!AG40:AG42,'C=1000'!AG40:AG42,'C=10000'!AG40:AG42)</f>
        <v>46</v>
      </c>
      <c r="U15" s="3">
        <f>AVERAGE('C=1'!AJ40:AJ42,'C=10'!AJ40:AJ42,'C=100'!AJ40:AJ42,'C=1000'!AJ40:AJ42,'C=10000'!AJ40:AJ42)</f>
        <v>9.3897028933333324</v>
      </c>
      <c r="V15" s="3">
        <f>AVERAGE('C=1'!AK40:AK42,'C=10'!AK40:AK42,'C=100'!AK40:AK42,'C=1000'!AK40:AK42,'C=10000'!AK40:AK42)</f>
        <v>293.48282837333335</v>
      </c>
      <c r="X15" s="48">
        <v>100</v>
      </c>
      <c r="Y15" s="37">
        <f>SUM('C=1'!AR40:AR42,'C=10'!AR40:AR42,'C=100'!AR40:AR42,'C=1000'!AR40:AR42,'C=10000'!AR40:AR42)</f>
        <v>36</v>
      </c>
      <c r="Z15" s="3">
        <f>AVERAGE('C=1'!AU40:AU42,'C=10'!AU40:AU42,'C=100'!AU40:AU42,'C=1000'!AU40:AU42,'C=10000'!AU40:AU42)</f>
        <v>16.60917568</v>
      </c>
      <c r="AA15" s="3">
        <f>AVERAGE('C=1'!AV40:AV42,'C=10'!AV40:AV42,'C=100'!AV40:AV42,'C=1000'!AV40:AV42,'C=10000'!AV40:AV42)</f>
        <v>418.19357681333338</v>
      </c>
      <c r="AC15" s="48">
        <v>100</v>
      </c>
      <c r="AD15" s="37">
        <f>SUM('C=1'!BC40:BC42,'C=10'!BC40:BC42,'C=100'!BC40:BC42,'C=1000'!BC40:BC42,'C=10000'!BC40:BC42)</f>
        <v>46</v>
      </c>
      <c r="AE15" s="3">
        <f>AVERAGE('C=1'!BF40:BF42,'C=10'!BF40:BF42,'C=100'!BF40:BF42,'C=1000'!BF40:BF42,'C=10000'!BF40:BF42)</f>
        <v>9.7175906266666665</v>
      </c>
      <c r="AF15" s="3">
        <f>AVERAGE('C=1'!BG40:BG42,'C=10'!BG40:BG42,'C=100'!BG40:BG42,'C=1000'!BG40:BG42,'C=10000'!BG40:BG42)</f>
        <v>321.96892105333336</v>
      </c>
      <c r="AH15" s="48">
        <v>100</v>
      </c>
      <c r="AI15" s="37">
        <f>SUM('C=1'!BN40:BN42,'C=10'!BN40:BN42,'C=100'!BN40:BN42,'C=1000'!BN40:BN42,'C=10000'!BN40:BN42)</f>
        <v>44</v>
      </c>
      <c r="AJ15" s="3">
        <f>AVERAGE('C=1'!BQ40:BQ42,'C=10'!BQ40:BQ42,'C=100'!BQ40:BQ42,'C=1000'!BQ40:BQ42,'C=10000'!BQ40:BQ42)</f>
        <v>9.3667627066666661</v>
      </c>
      <c r="AK15" s="3">
        <f>AVERAGE('C=1'!BR40:BR42,'C=10'!BR40:BR42,'C=100'!BR40:BR42,'C=1000'!BR40:BR42,'C=10000'!BR40:BR42)</f>
        <v>270.46732796000003</v>
      </c>
      <c r="AM15" s="48">
        <v>100</v>
      </c>
      <c r="AN15" s="37">
        <f>SUM('C=1'!BY40:BY42,'C=10'!BY40:BY42,'C=100'!BY40:BY42,'C=1000'!BY40:BY42,'C=10000'!BY40:BY42)</f>
        <v>47</v>
      </c>
      <c r="AO15" s="3">
        <f>AVERAGE('C=1'!CB40:CB42,'C=10'!CB40:CB42,'C=100'!CB40:CB42,'C=1000'!CB40:CB42,'C=10000'!CB40:CB42)</f>
        <v>10.400121626666667</v>
      </c>
      <c r="AP15" s="3">
        <f>AVERAGE('C=1'!CC40:CC42,'C=10'!CC40:CC42,'C=100'!CC40:CC42,'C=1000'!CC40:CC42,'C=10000'!CC40:CC42)</f>
        <v>358.24785074666664</v>
      </c>
      <c r="AR15" s="48">
        <v>100</v>
      </c>
      <c r="AS15" s="37">
        <f>SUM('C=1'!CJ40:CJ42,'C=10'!CJ40:CJ42,'C=100'!CJ40:CJ42,'C=1000'!CJ40:CJ42,'C=10000'!CJ40:CJ42)</f>
        <v>44</v>
      </c>
      <c r="AT15" s="3">
        <f>AVERAGE('C=1'!CM40:CM42,'C=10'!CM40:CM42,'C=100'!CM40:CM42,'C=1000'!CM40:CM42,'C=10000'!CM40:CM42)</f>
        <v>11.513942120000001</v>
      </c>
      <c r="AU15" s="3">
        <f>AVERAGE('C=1'!CN40:CN42,'C=10'!CN40:CN42,'C=100'!CN40:CN42,'C=1000'!CN40:CN42,'C=10000'!CN40:CN42)</f>
        <v>402.67127941333337</v>
      </c>
      <c r="BA15" s="48"/>
      <c r="BB15" s="37"/>
      <c r="BC15" s="2"/>
      <c r="BD15" s="48"/>
      <c r="BE15" s="3"/>
      <c r="BF15" s="3"/>
    </row>
    <row r="16" spans="1:58" ht="14" x14ac:dyDescent="0.15">
      <c r="B16" s="46"/>
      <c r="C16" s="61"/>
      <c r="D16" s="48">
        <v>200</v>
      </c>
      <c r="E16" s="37">
        <f>SUM('C=1'!E43:E45,'C=10'!E43:E45,'C=100'!E43:E45,'C=1000'!E43:E45,'C=10000'!E43:E45)</f>
        <v>1</v>
      </c>
      <c r="F16" s="3">
        <f>AVERAGE('C=1'!H43:H45,'C=10'!H43:H45,'C=100'!H43:H45,'C=1000'!H43:H45,'C=10000'!H43:H45)</f>
        <v>65.593495520000005</v>
      </c>
      <c r="G16" s="3">
        <f>AVERAGE('C=1'!I43:I45,'C=10'!I43:I45,'C=100'!I43:I45,'C=1000'!I43:I45,'C=10000'!I43:I45)</f>
        <v>595.16043397333328</v>
      </c>
      <c r="I16" s="48">
        <v>200</v>
      </c>
      <c r="J16" s="37">
        <f>SUM('C=1'!K43:K45,'C=10'!K43:K45,'C=100'!K43:K45,'C=1000'!K43:K45,'C=10000'!K43:K45)</f>
        <v>24</v>
      </c>
      <c r="K16" s="3">
        <f>AVERAGE('C=1'!N43:N45,'C=10'!N43:N45,'C=100'!N43:N45,'C=1000'!N43:N45,'C=10000'!N43:N45)</f>
        <v>22.506743826666664</v>
      </c>
      <c r="L16" s="3">
        <f>AVERAGE('C=1'!O43:O45,'C=10'!O43:O45,'C=100'!O43:O45,'C=1000'!O43:O45,'C=10000'!O43:O45)</f>
        <v>437.01548150666662</v>
      </c>
      <c r="N16" s="48">
        <v>200</v>
      </c>
      <c r="O16" s="37">
        <f>SUM('C=1'!V43:V45,'C=10'!V43:V45,'C=100'!V43:V45,'C=1000'!V43:V45,'C=10000'!V43:V45)</f>
        <v>16</v>
      </c>
      <c r="P16" s="3">
        <f>AVERAGE('C=1'!Y43:Y45,'C=10'!Y43:Y45,'C=100'!Y43:Y45,'C=1000'!Y43:Y45,'C=10000'!Y43:Y45)</f>
        <v>30.421309586666663</v>
      </c>
      <c r="Q16" s="3">
        <f>AVERAGE('C=1'!Z43:Z45,'C=10'!Z43:Z45,'C=100'!Z43:Z45,'C=1000'!Z43:Z45,'C=10000'!Z43:Z45)</f>
        <v>496.69726993333336</v>
      </c>
      <c r="S16" s="48">
        <v>200</v>
      </c>
      <c r="T16" s="37">
        <f>SUM('C=1'!AG43:AG45,'C=10'!AG43:AG45,'C=100'!AG43:AG45,'C=1000'!AG43:AG45,'C=10000'!AG43:AG45)</f>
        <v>25</v>
      </c>
      <c r="U16" s="3">
        <f>AVERAGE('C=1'!AJ43:AJ45,'C=10'!AJ43:AJ45,'C=100'!AJ43:AJ45,'C=1000'!AJ43:AJ45,'C=10000'!AJ43:AJ45)</f>
        <v>20.159183559999999</v>
      </c>
      <c r="V16" s="3">
        <f>AVERAGE('C=1'!AK43:AK45,'C=10'!AK43:AK45,'C=100'!AK43:AK45,'C=1000'!AK43:AK45,'C=10000'!AK43:AK45)</f>
        <v>450.39760667999997</v>
      </c>
      <c r="X16" s="48">
        <v>200</v>
      </c>
      <c r="Y16" s="37">
        <f>SUM('C=1'!AR43:AR45,'C=10'!AR43:AR45,'C=100'!AR43:AR45,'C=1000'!AR43:AR45,'C=10000'!AR43:AR45)</f>
        <v>0</v>
      </c>
      <c r="Z16" s="3">
        <f>AVERAGE('C=1'!AU43:AU45,'C=10'!AU43:AU45,'C=100'!AU43:AU45,'C=1000'!AU43:AU45,'C=10000'!AU43:AU45)</f>
        <v>57.09578591999999</v>
      </c>
      <c r="AA16" s="3">
        <f>AVERAGE('C=1'!AV43:AV45,'C=10'!AV43:AV45,'C=100'!AV43:AV45,'C=1000'!AV43:AV45,'C=10000'!AV43:AV45)</f>
        <v>599.19150029333332</v>
      </c>
      <c r="AC16" s="48">
        <v>200</v>
      </c>
      <c r="AD16" s="37">
        <f>SUM('C=1'!BC43:BC45,'C=10'!BC43:BC45,'C=100'!BC43:BC45,'C=1000'!BC43:BC45,'C=10000'!BC43:BC45)</f>
        <v>26</v>
      </c>
      <c r="AE16" s="3">
        <f>AVERAGE('C=1'!BF43:BF45,'C=10'!BF43:BF45,'C=100'!BF43:BF45,'C=1000'!BF43:BF45,'C=10000'!BF43:BF45)</f>
        <v>24.570650893333333</v>
      </c>
      <c r="AF16" s="3">
        <f>AVERAGE('C=1'!BG43:BG45,'C=10'!BG43:BG45,'C=100'!BG43:BG45,'C=1000'!BG43:BG45,'C=10000'!BG43:BG45)</f>
        <v>467.63326771999999</v>
      </c>
      <c r="AH16" s="48">
        <v>200</v>
      </c>
      <c r="AI16" s="37">
        <f>SUM('C=1'!BN43:BN45,'C=10'!BN43:BN45,'C=100'!BN43:BN45,'C=1000'!BN43:BN45,'C=10000'!BN43:BN45)</f>
        <v>24</v>
      </c>
      <c r="AJ16" s="3">
        <f>AVERAGE('C=1'!BQ43:BQ45,'C=10'!BQ43:BQ45,'C=100'!BQ43:BQ45,'C=1000'!BQ43:BQ45,'C=10000'!BQ43:BQ45)</f>
        <v>22.884748733333325</v>
      </c>
      <c r="AK16" s="3">
        <f>AVERAGE('C=1'!BR43:BR45,'C=10'!BR43:BR45,'C=100'!BR43:BR45,'C=1000'!BR43:BR45,'C=10000'!BR43:BR45)</f>
        <v>439.46774262666662</v>
      </c>
      <c r="AM16" s="48">
        <v>200</v>
      </c>
      <c r="AN16" s="37">
        <f>SUM('C=1'!BY43:BY45,'C=10'!BY43:BY45,'C=100'!BY43:BY45,'C=1000'!BY43:BY45,'C=10000'!BY43:BY45)</f>
        <v>24</v>
      </c>
      <c r="AO16" s="3">
        <f>AVERAGE('C=1'!CB43:CB45,'C=10'!CB43:CB45,'C=100'!CB43:CB45,'C=1000'!CB43:CB45,'C=10000'!CB43:CB45)</f>
        <v>26.486781293333333</v>
      </c>
      <c r="AP16" s="3">
        <f>AVERAGE('C=1'!CC43:CC45,'C=10'!CC43:CC45,'C=100'!CC43:CC45,'C=1000'!CC43:CC45,'C=10000'!CC43:CC45)</f>
        <v>489.57219330666675</v>
      </c>
      <c r="AR16" s="48">
        <v>200</v>
      </c>
      <c r="AS16" s="37">
        <f>SUM('C=1'!CJ43:CJ45,'C=10'!CJ43:CJ45,'C=100'!CJ43:CJ45,'C=1000'!CJ43:CJ45,'C=10000'!CJ43:CJ45)</f>
        <v>23</v>
      </c>
      <c r="AT16" s="3">
        <f>AVERAGE('C=1'!CM43:CM45,'C=10'!CM43:CM45,'C=100'!CM43:CM45,'C=1000'!CM43:CM45,'C=10000'!CM43:CM45)</f>
        <v>27.830106680000004</v>
      </c>
      <c r="AU16" s="3">
        <f>AVERAGE('C=1'!CN43:CN45,'C=10'!CN43:CN45,'C=100'!CN43:CN45,'C=1000'!CN43:CN45,'C=10000'!CN43:CN45)</f>
        <v>512.54584900000009</v>
      </c>
      <c r="BA16" s="48"/>
      <c r="BB16" s="37"/>
      <c r="BC16" s="2"/>
      <c r="BD16" s="48"/>
      <c r="BE16" s="3"/>
      <c r="BF16" s="3"/>
    </row>
    <row r="17" spans="1:58" ht="14" x14ac:dyDescent="0.15">
      <c r="B17" s="46"/>
      <c r="C17" s="61"/>
      <c r="D17" s="48">
        <v>500</v>
      </c>
      <c r="E17" s="37">
        <f>SUM('C=1'!E46:E48,'C=10'!E46:E48,'C=100'!E46:E48,'C=1000'!E46:E48,'C=10000'!E46:E48)</f>
        <v>0</v>
      </c>
      <c r="F17" s="3">
        <f>AVERAGE('C=1'!H46:H48,'C=10'!H46:H48,'C=100'!H46:H48,'C=1000'!H46:H48,'C=10000'!H46:H48)</f>
        <v>90.761641346666678</v>
      </c>
      <c r="G17" s="3">
        <f>AVERAGE('C=1'!I46:I48,'C=10'!I46:I48,'C=100'!I46:I48,'C=1000'!I46:I48,'C=10000'!I46:I48)</f>
        <v>598.60703201333342</v>
      </c>
      <c r="I17" s="48">
        <v>500</v>
      </c>
      <c r="J17" s="37">
        <f>SUM('C=1'!K46:K48,'C=10'!K46:K48,'C=100'!K46:K48,'C=1000'!K46:K48,'C=10000'!K46:K48)</f>
        <v>11</v>
      </c>
      <c r="K17" s="3">
        <f>AVERAGE('C=1'!N46:N48,'C=10'!N46:N48,'C=100'!N46:N48,'C=1000'!N46:N48,'C=10000'!N46:N48)</f>
        <v>40.00958417333333</v>
      </c>
      <c r="L17" s="3">
        <f>AVERAGE('C=1'!O46:O48,'C=10'!O46:O48,'C=100'!O46:O48,'C=1000'!O46:O48,'C=10000'!O46:O48)</f>
        <v>529.60837289333335</v>
      </c>
      <c r="N17" s="48">
        <v>500</v>
      </c>
      <c r="O17" s="37">
        <f>SUM('C=1'!V46:V48,'C=10'!V46:V48,'C=100'!V46:V48,'C=1000'!V46:V48,'C=10000'!V46:V48)</f>
        <v>0</v>
      </c>
      <c r="P17" s="3">
        <f>AVERAGE('C=1'!Y46:Y48,'C=10'!Y46:Y48,'C=100'!Y46:Y48,'C=1000'!Y46:Y48,'C=10000'!Y46:Y48)</f>
        <v>44.835909213333338</v>
      </c>
      <c r="Q17" s="3">
        <f>AVERAGE('C=1'!Z46:Z48,'C=10'!Z46:Z48,'C=100'!Z46:Z48,'C=1000'!Z46:Z48,'C=10000'!Z46:Z48)</f>
        <v>599.08598103999998</v>
      </c>
      <c r="S17" s="48">
        <v>500</v>
      </c>
      <c r="T17" s="37">
        <f>SUM('C=1'!AG46:AG48,'C=10'!AG46:AG48,'C=100'!AG46:AG48,'C=1000'!AG46:AG48,'C=10000'!AG46:AG48)</f>
        <v>11</v>
      </c>
      <c r="U17" s="3">
        <f>AVERAGE('C=1'!AJ46:AJ48,'C=10'!AJ46:AJ48,'C=100'!AJ46:AJ48,'C=1000'!AJ46:AJ48,'C=10000'!AJ46:AJ48)</f>
        <v>41.337268120000005</v>
      </c>
      <c r="V17" s="3">
        <f>AVERAGE('C=1'!AK46:AK48,'C=10'!AK46:AK48,'C=100'!AK46:AK48,'C=1000'!AK46:AK48,'C=10000'!AK46:AK48)</f>
        <v>535.98030770666662</v>
      </c>
      <c r="X17" s="48">
        <v>500</v>
      </c>
      <c r="Y17" s="37">
        <f>SUM('C=1'!AR46:AR48,'C=10'!AR46:AR48,'C=100'!AR46:AR48,'C=1000'!AR46:AR48,'C=10000'!AR46:AR48)</f>
        <v>0</v>
      </c>
      <c r="Z17" s="3">
        <f>AVERAGE('C=1'!AU46:AU48,'C=10'!AU46:AU48,'C=100'!AU46:AU48,'C=1000'!AU46:AU48,'C=10000'!AU46:AU48)</f>
        <v>86.67501613333333</v>
      </c>
      <c r="AA17" s="3">
        <f>AVERAGE('C=1'!AV46:AV48,'C=10'!AV46:AV48,'C=100'!AV46:AV48,'C=1000'!AV46:AV48,'C=10000'!AV46:AV48)</f>
        <v>599.44968885333356</v>
      </c>
      <c r="AC17" s="48">
        <v>500</v>
      </c>
      <c r="AD17" s="37">
        <f>SUM('C=1'!BC46:BC48,'C=10'!BC46:BC48,'C=100'!BC46:BC48,'C=1000'!BC46:BC48,'C=10000'!BC46:BC48)</f>
        <v>11</v>
      </c>
      <c r="AE17" s="3">
        <f>AVERAGE('C=1'!BF46:BF48,'C=10'!BF46:BF48,'C=100'!BF46:BF48,'C=1000'!BF46:BF48,'C=10000'!BF46:BF48)</f>
        <v>43.51315898666666</v>
      </c>
      <c r="AF17" s="3">
        <f>AVERAGE('C=1'!BG46:BG48,'C=10'!BG46:BG48,'C=100'!BG46:BG48,'C=1000'!BG46:BG48,'C=10000'!BG46:BG48)</f>
        <v>548.79691596000009</v>
      </c>
      <c r="AH17" s="48">
        <v>500</v>
      </c>
      <c r="AI17" s="37">
        <f>SUM('C=1'!BN46:BN48,'C=10'!BN46:BN48,'C=100'!BN46:BN48,'C=1000'!BN46:BN48,'C=10000'!BN46:BN48)</f>
        <v>9</v>
      </c>
      <c r="AJ17" s="3">
        <f>AVERAGE('C=1'!BQ46:BQ48,'C=10'!BQ46:BQ48,'C=100'!BQ46:BQ48,'C=1000'!BQ46:BQ48,'C=10000'!BQ46:BQ48)</f>
        <v>41.434298760000004</v>
      </c>
      <c r="AK17" s="3">
        <f>AVERAGE('C=1'!BR46:BR48,'C=10'!BR46:BR48,'C=100'!BR46:BR48,'C=1000'!BR46:BR48,'C=10000'!BR46:BR48)</f>
        <v>545.30487544000005</v>
      </c>
      <c r="AM17" s="48">
        <v>500</v>
      </c>
      <c r="AN17" s="37">
        <f>SUM('C=1'!BY46:BY48,'C=10'!BY46:BY48,'C=100'!BY46:BY48,'C=1000'!BY46:BY48,'C=10000'!BY46:BY48)</f>
        <v>11</v>
      </c>
      <c r="AO17" s="3">
        <f>AVERAGE('C=1'!CB46:CB48,'C=10'!CB46:CB48,'C=100'!CB46:CB48,'C=1000'!CB46:CB48,'C=10000'!CB46:CB48)</f>
        <v>43.203218760000006</v>
      </c>
      <c r="AP17" s="3">
        <f>AVERAGE('C=1'!CC46:CC48,'C=10'!CC46:CC48,'C=100'!CC46:CC48,'C=1000'!CC46:CC48,'C=10000'!CC46:CC48)</f>
        <v>559.63648771999999</v>
      </c>
      <c r="AR17" s="48">
        <v>500</v>
      </c>
      <c r="AS17" s="37">
        <f>SUM('C=1'!CJ46:CJ48,'C=10'!CJ46:CJ48,'C=100'!CJ46:CJ48,'C=1000'!CJ46:CJ48,'C=10000'!CJ46:CJ48)</f>
        <v>11</v>
      </c>
      <c r="AT17" s="3">
        <f>AVERAGE('C=1'!CM46:CM48,'C=10'!CM46:CM48,'C=100'!CM46:CM48,'C=1000'!CM46:CM48,'C=10000'!CM46:CM48)</f>
        <v>46.024974853333333</v>
      </c>
      <c r="AU17" s="3">
        <f>AVERAGE('C=1'!CN46:CN48,'C=10'!CN46:CN48,'C=100'!CN46:CN48,'C=1000'!CN46:CN48,'C=10000'!CN46:CN48)</f>
        <v>570.02027064000004</v>
      </c>
      <c r="BA17" s="48"/>
      <c r="BB17" s="37"/>
      <c r="BC17" s="2"/>
      <c r="BD17" s="48"/>
      <c r="BE17" s="3"/>
      <c r="BF17" s="3"/>
    </row>
    <row r="18" spans="1:58" ht="14" x14ac:dyDescent="0.15">
      <c r="B18" s="46"/>
      <c r="C18" s="46"/>
      <c r="D18" s="48" t="s">
        <v>45</v>
      </c>
      <c r="E18" s="37">
        <f t="shared" ref="E18" si="9">SUM(E14:E17)</f>
        <v>101</v>
      </c>
      <c r="F18" s="3">
        <f>AVERAGE(F14:F17)</f>
        <v>45.817369986666677</v>
      </c>
      <c r="G18" s="3">
        <f>AVERAGE(G14:G17)</f>
        <v>417.61245614000006</v>
      </c>
      <c r="I18" s="48" t="s">
        <v>45</v>
      </c>
      <c r="J18" s="37">
        <f t="shared" ref="J18" si="10">SUM(J14:J17)</f>
        <v>157</v>
      </c>
      <c r="K18" s="3">
        <f>AVERAGE(K14:K17)</f>
        <v>17.878535996666663</v>
      </c>
      <c r="L18" s="3">
        <f>AVERAGE(L14:L17)</f>
        <v>324.25580364666666</v>
      </c>
      <c r="N18" s="48" t="s">
        <v>45</v>
      </c>
      <c r="O18" s="37">
        <f t="shared" ref="O18" si="11">SUM(O14:O17)</f>
        <v>132</v>
      </c>
      <c r="P18" s="3">
        <f>AVERAGE(P14:P17)</f>
        <v>21.752030806666667</v>
      </c>
      <c r="Q18" s="3">
        <f>AVERAGE(Q14:Q17)</f>
        <v>355.41390330333331</v>
      </c>
      <c r="S18" s="48" t="s">
        <v>45</v>
      </c>
      <c r="T18" s="37">
        <f t="shared" ref="T18" si="12">SUM(T14:T17)</f>
        <v>155</v>
      </c>
      <c r="U18" s="3">
        <f>AVERAGE(U14:U17)</f>
        <v>17.813407503333334</v>
      </c>
      <c r="V18" s="3">
        <f>AVERAGE(V14:V17)</f>
        <v>343.08708949999999</v>
      </c>
      <c r="X18" s="48" t="s">
        <v>45</v>
      </c>
      <c r="Y18" s="37">
        <f t="shared" ref="Y18" si="13">SUM(Y14:Y17)</f>
        <v>110</v>
      </c>
      <c r="Z18" s="3">
        <f>AVERAGE(Z14:Z17)</f>
        <v>40.157595826666665</v>
      </c>
      <c r="AA18" s="3">
        <f>AVERAGE(AA14:AA17)</f>
        <v>440.41775844333341</v>
      </c>
      <c r="AC18" s="48" t="s">
        <v>45</v>
      </c>
      <c r="AD18" s="37">
        <f t="shared" ref="AD18" si="14">SUM(AD14:AD17)</f>
        <v>156</v>
      </c>
      <c r="AE18" s="3">
        <f>AVERAGE(AE14:AE17)</f>
        <v>19.556846016666665</v>
      </c>
      <c r="AF18" s="3">
        <f>AVERAGE(AF14:AF17)</f>
        <v>372.41491322000002</v>
      </c>
      <c r="AH18" s="48" t="s">
        <v>45</v>
      </c>
      <c r="AI18" s="37">
        <f t="shared" ref="AI18" si="15">SUM(AI14:AI17)</f>
        <v>151</v>
      </c>
      <c r="AJ18" s="3">
        <f>AVERAGE(AJ14:AJ17)</f>
        <v>18.501726980000001</v>
      </c>
      <c r="AK18" s="3">
        <f>AVERAGE(AK14:AK17)</f>
        <v>324.3136665466667</v>
      </c>
      <c r="AM18" s="48" t="s">
        <v>45</v>
      </c>
      <c r="AN18" s="37">
        <f t="shared" ref="AN18" si="16">SUM(AN14:AN17)</f>
        <v>155</v>
      </c>
      <c r="AO18" s="3">
        <f>AVERAGE(AO14:AO17)</f>
        <v>20.143793950000003</v>
      </c>
      <c r="AP18" s="3">
        <f>AVERAGE(AP14:AP17)</f>
        <v>404.4110830333334</v>
      </c>
      <c r="AR18" s="48" t="s">
        <v>45</v>
      </c>
      <c r="AS18" s="37">
        <f t="shared" ref="AS18" si="17">SUM(AS14:AS17)</f>
        <v>151</v>
      </c>
      <c r="AT18" s="3">
        <f>AVERAGE(AT14:AT17)</f>
        <v>21.468769553333335</v>
      </c>
      <c r="AU18" s="3">
        <f>AVERAGE(AU14:AU17)</f>
        <v>438.37801951666671</v>
      </c>
      <c r="BA18" s="48"/>
      <c r="BB18" s="37"/>
      <c r="BC18" s="2"/>
      <c r="BD18" s="48"/>
      <c r="BE18" s="3"/>
      <c r="BF18" s="3"/>
    </row>
    <row r="19" spans="1:58" ht="15" x14ac:dyDescent="0.2">
      <c r="B19" s="46"/>
      <c r="C19" s="46"/>
      <c r="D19" s="43"/>
      <c r="E19" s="43"/>
      <c r="F19" s="43"/>
      <c r="G19" s="43"/>
    </row>
    <row r="20" spans="1:58" s="62" customFormat="1" ht="16" x14ac:dyDescent="0.2">
      <c r="D20" s="53"/>
      <c r="E20" s="53"/>
      <c r="F20" s="53"/>
      <c r="G20" s="53"/>
    </row>
    <row r="21" spans="1:58" ht="16" x14ac:dyDescent="0.2">
      <c r="D21" s="31"/>
      <c r="E21" s="37"/>
      <c r="F21" s="3"/>
      <c r="G21" s="1"/>
    </row>
    <row r="22" spans="1:58" ht="16" x14ac:dyDescent="0.2">
      <c r="D22" s="31"/>
      <c r="E22" s="37"/>
      <c r="F22" s="3"/>
      <c r="G22" s="1"/>
    </row>
    <row r="23" spans="1:58" s="63" customFormat="1" ht="16" x14ac:dyDescent="0.2">
      <c r="B23" s="63" t="s">
        <v>52</v>
      </c>
      <c r="J23" s="31"/>
      <c r="M23" s="65" t="s">
        <v>77</v>
      </c>
      <c r="N23" s="63" t="s">
        <v>64</v>
      </c>
      <c r="U23" s="31"/>
    </row>
    <row r="24" spans="1:58" ht="16" x14ac:dyDescent="0.2">
      <c r="A24" s="60"/>
      <c r="B24" s="63" t="s">
        <v>73</v>
      </c>
      <c r="C24"/>
      <c r="D24" s="36"/>
      <c r="J24" s="1"/>
      <c r="M24" s="63" t="s">
        <v>73</v>
      </c>
      <c r="N24" s="39"/>
      <c r="O24" s="39"/>
      <c r="P24" s="39"/>
      <c r="Q24" s="39"/>
      <c r="R24" s="39"/>
      <c r="S24" s="63"/>
      <c r="T24" s="39"/>
      <c r="U24" s="31"/>
    </row>
    <row r="25" spans="1:58" ht="16" x14ac:dyDescent="0.2">
      <c r="A25" s="60"/>
      <c r="B25" s="55" t="s">
        <v>75</v>
      </c>
      <c r="C25" s="55" t="s">
        <v>48</v>
      </c>
      <c r="D25" s="55" t="s">
        <v>47</v>
      </c>
      <c r="E25" s="55" t="s">
        <v>62</v>
      </c>
      <c r="F25" s="55" t="s">
        <v>56</v>
      </c>
      <c r="H25" s="55"/>
      <c r="I25" s="55" t="s">
        <v>57</v>
      </c>
      <c r="J25" s="1"/>
      <c r="M25" s="55" t="s">
        <v>75</v>
      </c>
      <c r="N25" s="55" t="s">
        <v>48</v>
      </c>
      <c r="O25" s="55" t="s">
        <v>47</v>
      </c>
      <c r="P25" s="55" t="s">
        <v>62</v>
      </c>
      <c r="Q25" s="55" t="s">
        <v>56</v>
      </c>
      <c r="R25" s="39"/>
      <c r="S25" s="55"/>
      <c r="T25" s="55" t="s">
        <v>57</v>
      </c>
      <c r="U25" s="31"/>
    </row>
    <row r="26" spans="1:58" ht="13" x14ac:dyDescent="0.15">
      <c r="A26" s="60"/>
      <c r="B26" s="55" t="s">
        <v>58</v>
      </c>
      <c r="C26" s="57">
        <f>SUM(F26,F29,F32,F35)</f>
        <v>54</v>
      </c>
      <c r="D26" s="54">
        <f>AVERAGE(I26,I29,I32,I35)</f>
        <v>28.151316020000003</v>
      </c>
      <c r="E26" s="54">
        <f>AVERAGE(J26,J29,J32,J35)</f>
        <v>297.02041831000003</v>
      </c>
      <c r="F26" s="57">
        <f>SUM('C=1'!E21,'C=10'!E21,'C=100'!E21,'C=1000'!E21,'C=10000'!E21)</f>
        <v>25</v>
      </c>
      <c r="I26" s="54">
        <f>AVERAGE('C=1'!H21,'C=10'!H21,'C=100'!H21,'C=1000'!H21,'C=10000'!H21)</f>
        <v>0</v>
      </c>
      <c r="J26" s="54">
        <f>AVERAGE('C=1'!I21,'C=10'!I21,'C=100'!I21,'C=1000'!I21,'C=10000'!I21)</f>
        <v>0.94248095999999992</v>
      </c>
      <c r="M26" s="55" t="s">
        <v>58</v>
      </c>
      <c r="N26" s="57">
        <f>SUM(Q26,Q29,Q32,Q35)</f>
        <v>86</v>
      </c>
      <c r="O26" s="54">
        <f>AVERAGE(T26,T29,T32,T35)</f>
        <v>1.8408043800000002</v>
      </c>
      <c r="P26" s="54">
        <f>AVERAGE(U26,U29,U32,U35)</f>
        <v>145.27478070000001</v>
      </c>
      <c r="Q26" s="57">
        <f>SUM('C=1'!K21,'C=10'!K21,'C=100'!K21,'C=1000'!K21,'C=10000'!K21)</f>
        <v>25</v>
      </c>
      <c r="R26" s="39"/>
      <c r="S26" s="39"/>
      <c r="T26" s="54">
        <f>AVERAGE('C=1'!N21,'C=10'!N21,'C=100'!N21,'C=1000'!N21,'C=10000'!N21)</f>
        <v>0</v>
      </c>
      <c r="U26" s="54">
        <f>AVERAGE('C=1'!O21,'C=10'!O21,'C=100'!O21,'C=1000'!O21,'C=10000'!O21)</f>
        <v>30.658658639999999</v>
      </c>
    </row>
    <row r="27" spans="1:58" ht="13" x14ac:dyDescent="0.15">
      <c r="A27" s="60"/>
      <c r="B27" s="55" t="s">
        <v>59</v>
      </c>
      <c r="C27" s="57">
        <f>SUM(F27,F30,F33,F36)</f>
        <v>40</v>
      </c>
      <c r="D27" s="54">
        <f t="shared" ref="D27:E28" si="18">AVERAGE(I27,I30,I33,I36)</f>
        <v>40.366394700000001</v>
      </c>
      <c r="E27" s="54">
        <f t="shared" si="18"/>
        <v>388.24486118000004</v>
      </c>
      <c r="F27" s="57">
        <f>SUM('C=1'!E22,'C=10'!E22,'C=100'!E22,'C=1000'!E22,'C=10000'!E22)</f>
        <v>25</v>
      </c>
      <c r="H27" s="54"/>
      <c r="I27" s="54">
        <f>AVERAGE('C=1'!H22,'C=10'!H22,'C=100'!H22,'C=1000'!H22,'C=10000'!H22)</f>
        <v>0</v>
      </c>
      <c r="J27" s="54">
        <f>AVERAGE('C=1'!I22,'C=10'!I22,'C=100'!I22,'C=1000'!I22,'C=10000'!I22)</f>
        <v>4.0895479999999997</v>
      </c>
      <c r="M27" s="55" t="s">
        <v>59</v>
      </c>
      <c r="N27" s="57">
        <f>SUM(Q27,Q30,Q33,Q36)</f>
        <v>52</v>
      </c>
      <c r="O27" s="54">
        <f t="shared" ref="O27:O28" si="19">AVERAGE(T27,T30,T33,T36)</f>
        <v>13.867025020000002</v>
      </c>
      <c r="P27" s="54">
        <f t="shared" ref="P27:P28" si="20">AVERAGE(U27,U30,U33,U36)</f>
        <v>322.75160176999998</v>
      </c>
      <c r="Q27" s="57">
        <f>SUM('C=1'!K22,'C=10'!K22,'C=100'!K22,'C=1000'!K22,'C=10000'!K22)</f>
        <v>25</v>
      </c>
      <c r="R27" s="39"/>
      <c r="S27" s="54"/>
      <c r="T27" s="54">
        <f>AVERAGE('C=1'!N22,'C=10'!N22,'C=100'!N22,'C=1000'!N22,'C=10000'!N22)</f>
        <v>0</v>
      </c>
      <c r="U27" s="54">
        <f>AVERAGE('C=1'!O22,'C=10'!O22,'C=100'!O22,'C=1000'!O22,'C=10000'!O22)</f>
        <v>33.429033759999996</v>
      </c>
    </row>
    <row r="28" spans="1:58" ht="13" x14ac:dyDescent="0.15">
      <c r="A28" s="60"/>
      <c r="B28" s="55" t="s">
        <v>60</v>
      </c>
      <c r="C28" s="57">
        <f>SUM(F28,F31,F34,F37)</f>
        <v>27</v>
      </c>
      <c r="D28" s="54">
        <f t="shared" si="18"/>
        <v>48.975765689999996</v>
      </c>
      <c r="E28" s="54">
        <f t="shared" si="18"/>
        <v>446.71537503000002</v>
      </c>
      <c r="F28" s="57">
        <f>SUM('C=1'!E23,'C=10'!E23,'C=100'!E23,'C=1000'!E23,'C=10000'!E23)</f>
        <v>25</v>
      </c>
      <c r="G28" s="2"/>
      <c r="H28" s="2"/>
      <c r="I28" s="54">
        <f>AVERAGE('C=1'!H23,'C=10'!H23,'C=100'!H23,'C=1000'!H23,'C=10000'!H23)</f>
        <v>0</v>
      </c>
      <c r="J28" s="54">
        <f>AVERAGE('C=1'!I23,'C=10'!I23,'C=100'!I23,'C=1000'!I23,'C=10000'!I23)</f>
        <v>3.5649495200000003</v>
      </c>
      <c r="M28" s="55" t="s">
        <v>60</v>
      </c>
      <c r="N28" s="57">
        <f>SUM(Q28,Q31,Q34,Q37)</f>
        <v>41</v>
      </c>
      <c r="O28" s="54">
        <f t="shared" si="19"/>
        <v>28.18150559</v>
      </c>
      <c r="P28" s="54">
        <f t="shared" si="20"/>
        <v>387.84995810000004</v>
      </c>
      <c r="Q28" s="57">
        <f>SUM('C=1'!K23,'C=10'!K23,'C=100'!K23,'C=1000'!K23,'C=10000'!K23)</f>
        <v>25</v>
      </c>
      <c r="R28" s="2"/>
      <c r="S28" s="2"/>
      <c r="T28" s="54">
        <f>AVERAGE('C=1'!N23,'C=10'!N23,'C=100'!N23,'C=1000'!N23,'C=10000'!N23)</f>
        <v>0</v>
      </c>
      <c r="U28" s="54">
        <f>AVERAGE('C=1'!O23,'C=10'!O23,'C=100'!O23,'C=1000'!O23,'C=10000'!O23)</f>
        <v>34.405090719999997</v>
      </c>
    </row>
    <row r="29" spans="1:58" ht="15.75" customHeight="1" x14ac:dyDescent="0.2">
      <c r="A29" s="60"/>
      <c r="B29" s="60"/>
      <c r="C29" s="57">
        <f>SUM(C26:C28)</f>
        <v>121</v>
      </c>
      <c r="D29" s="54">
        <f>AVERAGE(D26:D28)</f>
        <v>39.164492136666667</v>
      </c>
      <c r="E29" s="54">
        <f>AVERAGE(E26:E28)</f>
        <v>377.32688483999999</v>
      </c>
      <c r="F29" s="57">
        <f>SUM('C=1'!E24,'C=10'!E24,'C=100'!E24,'C=1000'!E24,'C=10000'!E24)</f>
        <v>25</v>
      </c>
      <c r="G29" s="2"/>
      <c r="H29" s="31"/>
      <c r="I29" s="54">
        <f>AVERAGE('C=1'!H24,'C=10'!H24,'C=100'!H24,'C=1000'!H24,'C=10000'!H24)</f>
        <v>0</v>
      </c>
      <c r="J29" s="54">
        <f>AVERAGE('C=1'!I24,'C=10'!I24,'C=100'!I24,'C=1000'!I24,'C=10000'!I24)</f>
        <v>39.505645239999993</v>
      </c>
      <c r="M29" s="60"/>
      <c r="N29" s="57">
        <f>SUM(N26:N28)</f>
        <v>179</v>
      </c>
      <c r="O29" s="54">
        <f>AVERAGE(O26:O28)</f>
        <v>14.629778330000001</v>
      </c>
      <c r="P29" s="54">
        <f>AVERAGE(P26:P28)</f>
        <v>285.29211352333334</v>
      </c>
      <c r="Q29" s="57">
        <f>SUM('C=1'!K24,'C=10'!K24,'C=100'!K24,'C=1000'!K24,'C=10000'!K24)</f>
        <v>25</v>
      </c>
      <c r="R29" s="2"/>
      <c r="S29" s="31"/>
      <c r="T29" s="54">
        <f>AVERAGE('C=1'!N24,'C=10'!N24,'C=100'!N24,'C=1000'!N24,'C=10000'!N24)</f>
        <v>0</v>
      </c>
      <c r="U29" s="54">
        <f>AVERAGE('C=1'!O24,'C=10'!O24,'C=100'!O24,'C=1000'!O24,'C=10000'!O24)</f>
        <v>35.156291160000002</v>
      </c>
    </row>
    <row r="30" spans="1:58" ht="15.75" customHeight="1" x14ac:dyDescent="0.15">
      <c r="A30" s="60"/>
      <c r="B30" s="60"/>
      <c r="C30"/>
      <c r="D30" s="36"/>
      <c r="E30" s="57"/>
      <c r="F30" s="57">
        <f>SUM('C=1'!E25,'C=10'!E25,'C=100'!E25,'C=1000'!E25,'C=10000'!E25)</f>
        <v>15</v>
      </c>
      <c r="G30" s="2"/>
      <c r="H30" s="54"/>
      <c r="I30" s="54">
        <f>AVERAGE('C=1'!H25,'C=10'!H25,'C=100'!H25,'C=1000'!H25,'C=10000'!H25)</f>
        <v>6.9260286000000004</v>
      </c>
      <c r="J30" s="54">
        <f>AVERAGE('C=1'!I25,'C=10'!I25,'C=100'!I25,'C=1000'!I25,'C=10000'!I25)</f>
        <v>351.62841128000002</v>
      </c>
      <c r="M30" s="60"/>
      <c r="N30" s="39"/>
      <c r="O30" s="39"/>
      <c r="P30" s="57"/>
      <c r="Q30" s="57">
        <f>SUM('C=1'!K25,'C=10'!K25,'C=100'!K25,'C=1000'!K25,'C=10000'!K25)</f>
        <v>20</v>
      </c>
      <c r="R30" s="2"/>
      <c r="S30" s="54"/>
      <c r="T30" s="54">
        <f>AVERAGE('C=1'!N25,'C=10'!N25,'C=100'!N25,'C=1000'!N25,'C=10000'!N25)</f>
        <v>2.4281936399999999</v>
      </c>
      <c r="U30" s="54">
        <f>AVERAGE('C=1'!O25,'C=10'!O25,'C=100'!O25,'C=1000'!O25,'C=10000'!O25)</f>
        <v>158.31845844</v>
      </c>
    </row>
    <row r="31" spans="1:58" ht="15.75" customHeight="1" x14ac:dyDescent="0.2">
      <c r="A31" s="60"/>
      <c r="B31" s="60"/>
      <c r="C31"/>
      <c r="D31" s="36"/>
      <c r="E31" s="31"/>
      <c r="F31" s="57">
        <f>SUM('C=1'!E26,'C=10'!E26,'C=100'!E26,'C=1000'!E26,'C=10000'!E26)</f>
        <v>2</v>
      </c>
      <c r="G31" s="2"/>
      <c r="H31" s="31"/>
      <c r="I31" s="54">
        <f>AVERAGE('C=1'!H26,'C=10'!H26,'C=100'!H26,'C=1000'!H26,'C=10000'!H26)</f>
        <v>28.053415279999996</v>
      </c>
      <c r="J31" s="54">
        <f>AVERAGE('C=1'!I26,'C=10'!I26,'C=100'!I26,'C=1000'!I26,'C=10000'!I26)</f>
        <v>585.99924192000003</v>
      </c>
      <c r="M31" s="60"/>
      <c r="N31" s="39"/>
      <c r="O31" s="39"/>
      <c r="P31" s="31"/>
      <c r="Q31" s="57">
        <f>SUM('C=1'!K26,'C=10'!K26,'C=100'!K26,'C=1000'!K26,'C=10000'!K26)</f>
        <v>16</v>
      </c>
      <c r="R31" s="2"/>
      <c r="S31" s="31"/>
      <c r="T31" s="54">
        <f>AVERAGE('C=1'!N26,'C=10'!N26,'C=100'!N26,'C=1000'!N26,'C=10000'!N26)</f>
        <v>10.345801439999999</v>
      </c>
      <c r="U31" s="54">
        <f>AVERAGE('C=1'!O26,'C=10'!O26,'C=100'!O26,'C=1000'!O26,'C=10000'!O26)</f>
        <v>318.81019784000006</v>
      </c>
    </row>
    <row r="32" spans="1:58" ht="15.75" customHeight="1" x14ac:dyDescent="0.2">
      <c r="A32" s="60"/>
      <c r="B32" s="60"/>
      <c r="C32"/>
      <c r="D32" s="36"/>
      <c r="E32" s="31"/>
      <c r="F32" s="57">
        <f>SUM('C=1'!E27,'C=10'!E27,'C=100'!E27,'C=1000'!E27,'C=10000'!E27)</f>
        <v>4</v>
      </c>
      <c r="G32" s="2"/>
      <c r="H32" s="31"/>
      <c r="I32" s="54">
        <f>AVERAGE('C=1'!H27,'C=10'!H27,'C=100'!H27,'C=1000'!H27,'C=10000'!H27)</f>
        <v>31.270171960000006</v>
      </c>
      <c r="J32" s="54">
        <f>AVERAGE('C=1'!I27,'C=10'!I27,'C=100'!I27,'C=1000'!I27,'C=10000'!I27)</f>
        <v>549.03342852000003</v>
      </c>
      <c r="M32" s="60"/>
      <c r="N32" s="39"/>
      <c r="O32" s="39"/>
      <c r="P32" s="31"/>
      <c r="Q32" s="57">
        <f>SUM('C=1'!K27,'C=10'!K27,'C=100'!K27,'C=1000'!K27,'C=10000'!K27)</f>
        <v>25</v>
      </c>
      <c r="R32" s="2"/>
      <c r="S32" s="31"/>
      <c r="T32" s="54">
        <f>AVERAGE('C=1'!N27,'C=10'!N27,'C=100'!N27,'C=1000'!N27,'C=10000'!N27)</f>
        <v>0</v>
      </c>
      <c r="U32" s="54">
        <f>AVERAGE('C=1'!O27,'C=10'!O27,'C=100'!O27,'C=1000'!O27,'C=10000'!O27)</f>
        <v>86.641497960000009</v>
      </c>
    </row>
    <row r="33" spans="1:21" ht="15.75" customHeight="1" x14ac:dyDescent="0.15">
      <c r="A33" s="60"/>
      <c r="B33" s="60"/>
      <c r="C33"/>
      <c r="D33" s="36"/>
      <c r="E33" s="57"/>
      <c r="F33" s="57">
        <f>SUM('C=1'!E28,'C=10'!E28,'C=100'!E28,'C=1000'!E28,'C=10000'!E28)</f>
        <v>0</v>
      </c>
      <c r="H33" s="54"/>
      <c r="I33" s="54">
        <f>AVERAGE('C=1'!H28,'C=10'!H28,'C=100'!H28,'C=1000'!H28,'C=10000'!H28)</f>
        <v>64.919958159999993</v>
      </c>
      <c r="J33" s="54">
        <f>AVERAGE('C=1'!I28,'C=10'!I28,'C=100'!I28,'C=1000'!I28,'C=10000'!I28)</f>
        <v>598.6586506000001</v>
      </c>
      <c r="M33" s="60"/>
      <c r="N33" s="39"/>
      <c r="O33" s="39"/>
      <c r="P33" s="57"/>
      <c r="Q33" s="57">
        <f>SUM('C=1'!K28,'C=10'!K28,'C=100'!K28,'C=1000'!K28,'C=10000'!K28)</f>
        <v>7</v>
      </c>
      <c r="R33" s="39"/>
      <c r="S33" s="54"/>
      <c r="T33" s="54">
        <f>AVERAGE('C=1'!N28,'C=10'!N28,'C=100'!N28,'C=1000'!N28,'C=10000'!N28)</f>
        <v>14.975501360000001</v>
      </c>
      <c r="U33" s="54">
        <f>AVERAGE('C=1'!O28,'C=10'!O28,'C=100'!O28,'C=1000'!O28,'C=10000'!O28)</f>
        <v>500.17777244000007</v>
      </c>
    </row>
    <row r="34" spans="1:21" ht="15.75" customHeight="1" x14ac:dyDescent="0.15">
      <c r="A34" s="60"/>
      <c r="B34" s="60"/>
      <c r="C34"/>
      <c r="D34" s="36"/>
      <c r="F34" s="57">
        <f>SUM('C=1'!E29,'C=10'!E29,'C=100'!E29,'C=1000'!E29,'C=10000'!E29)</f>
        <v>0</v>
      </c>
      <c r="I34" s="54">
        <f>AVERAGE('C=1'!H29,'C=10'!H29,'C=100'!H29,'C=1000'!H29,'C=10000'!H29)</f>
        <v>74.291192719999998</v>
      </c>
      <c r="J34" s="54">
        <f>AVERAGE('C=1'!I29,'C=10'!I29,'C=100'!I29,'C=1000'!I29,'C=10000'!I29)</f>
        <v>598.68732040000009</v>
      </c>
      <c r="M34" s="60"/>
      <c r="N34" s="39"/>
      <c r="O34" s="39"/>
      <c r="P34" s="39"/>
      <c r="Q34" s="57">
        <f>SUM('C=1'!K29,'C=10'!K29,'C=100'!K29,'C=1000'!K29,'C=10000'!K29)</f>
        <v>0</v>
      </c>
      <c r="R34" s="39"/>
      <c r="S34" s="39"/>
      <c r="T34" s="54">
        <f>AVERAGE('C=1'!N29,'C=10'!N29,'C=100'!N29,'C=1000'!N29,'C=10000'!N29)</f>
        <v>39.661346480000006</v>
      </c>
      <c r="U34" s="54">
        <f>AVERAGE('C=1'!O29,'C=10'!O29,'C=100'!O29,'C=1000'!O29,'C=10000'!O29)</f>
        <v>599.07761636000009</v>
      </c>
    </row>
    <row r="35" spans="1:21" ht="15.75" customHeight="1" x14ac:dyDescent="0.15">
      <c r="A35" s="60"/>
      <c r="B35" s="60"/>
      <c r="C35"/>
      <c r="D35" s="36"/>
      <c r="F35" s="57">
        <f>SUM('C=1'!E30,'C=10'!E30,'C=100'!E30,'C=1000'!E30,'C=10000'!E30)</f>
        <v>0</v>
      </c>
      <c r="I35" s="54">
        <f>AVERAGE('C=1'!H30,'C=10'!H30,'C=100'!H30,'C=1000'!H30,'C=10000'!H30)</f>
        <v>81.335092119999999</v>
      </c>
      <c r="J35" s="54">
        <f>AVERAGE('C=1'!I30,'C=10'!I30,'C=100'!I30,'C=1000'!I30,'C=10000'!I30)</f>
        <v>598.60011852000002</v>
      </c>
      <c r="M35" s="60"/>
      <c r="N35" s="39"/>
      <c r="O35" s="39"/>
      <c r="P35" s="39"/>
      <c r="Q35" s="57">
        <f>SUM('C=1'!K30,'C=10'!K30,'C=100'!K30,'C=1000'!K30,'C=10000'!K30)</f>
        <v>11</v>
      </c>
      <c r="R35" s="39"/>
      <c r="S35" s="39"/>
      <c r="T35" s="54">
        <f>AVERAGE('C=1'!N30,'C=10'!N30,'C=100'!N30,'C=1000'!N30,'C=10000'!N30)</f>
        <v>7.363217520000001</v>
      </c>
      <c r="U35" s="54">
        <f>AVERAGE('C=1'!O30,'C=10'!O30,'C=100'!O30,'C=1000'!O30,'C=10000'!O30)</f>
        <v>428.64267503999997</v>
      </c>
    </row>
    <row r="36" spans="1:21" ht="15.75" customHeight="1" x14ac:dyDescent="0.15">
      <c r="A36" s="60"/>
      <c r="B36" s="60"/>
      <c r="C36"/>
      <c r="D36" s="36"/>
      <c r="E36" s="57"/>
      <c r="F36" s="57">
        <f>SUM('C=1'!E31,'C=10'!E31,'C=100'!E31,'C=1000'!E31,'C=10000'!E31)</f>
        <v>0</v>
      </c>
      <c r="H36" s="54"/>
      <c r="I36" s="54">
        <f>AVERAGE('C=1'!H31,'C=10'!H31,'C=100'!H31,'C=1000'!H31,'C=10000'!H31)</f>
        <v>89.619592040000015</v>
      </c>
      <c r="J36" s="54">
        <f>AVERAGE('C=1'!I31,'C=10'!I31,'C=100'!I31,'C=1000'!I31,'C=10000'!I31)</f>
        <v>598.60283484000001</v>
      </c>
      <c r="M36" s="60"/>
      <c r="N36" s="39"/>
      <c r="O36" s="39"/>
      <c r="P36" s="57"/>
      <c r="Q36" s="57">
        <f>SUM('C=1'!K31,'C=10'!K31,'C=100'!K31,'C=1000'!K31,'C=10000'!K31)</f>
        <v>0</v>
      </c>
      <c r="R36" s="39"/>
      <c r="S36" s="54"/>
      <c r="T36" s="54">
        <f>AVERAGE('C=1'!N31,'C=10'!N31,'C=100'!N31,'C=1000'!N31,'C=10000'!N31)</f>
        <v>38.064405080000007</v>
      </c>
      <c r="U36" s="54">
        <f>AVERAGE('C=1'!O31,'C=10'!O31,'C=100'!O31,'C=1000'!O31,'C=10000'!O31)</f>
        <v>599.08114244000001</v>
      </c>
    </row>
    <row r="37" spans="1:21" ht="15.75" customHeight="1" x14ac:dyDescent="0.15">
      <c r="A37" s="60"/>
      <c r="B37" s="60"/>
      <c r="C37"/>
      <c r="D37" s="36"/>
      <c r="F37" s="57">
        <f>SUM('C=1'!E32,'C=10'!E32,'C=100'!E32,'C=1000'!E32,'C=10000'!E32)</f>
        <v>0</v>
      </c>
      <c r="I37" s="54">
        <f>AVERAGE('C=1'!H32,'C=10'!H32,'C=100'!H32,'C=1000'!H32,'C=10000'!H32)</f>
        <v>93.558454759999989</v>
      </c>
      <c r="J37" s="54">
        <f>AVERAGE('C=1'!I32,'C=10'!I32,'C=100'!I32,'C=1000'!I32,'C=10000'!I32)</f>
        <v>598.60998828000004</v>
      </c>
      <c r="M37" s="60"/>
      <c r="N37" s="39"/>
      <c r="O37" s="39"/>
      <c r="P37" s="39"/>
      <c r="Q37" s="57">
        <f>SUM('C=1'!K32,'C=10'!K32,'C=100'!K32,'C=1000'!K32,'C=10000'!K32)</f>
        <v>0</v>
      </c>
      <c r="R37" s="39"/>
      <c r="S37" s="39"/>
      <c r="T37" s="54">
        <f>AVERAGE('C=1'!N32,'C=10'!N32,'C=100'!N32,'C=1000'!N32,'C=10000'!N32)</f>
        <v>62.71887444</v>
      </c>
      <c r="U37" s="54">
        <f>AVERAGE('C=1'!O32,'C=10'!O32,'C=100'!O32,'C=1000'!O32,'C=10000'!O32)</f>
        <v>599.10692747999997</v>
      </c>
    </row>
    <row r="38" spans="1:21" ht="15.75" customHeight="1" x14ac:dyDescent="0.2">
      <c r="A38" s="60"/>
      <c r="B38" s="60"/>
      <c r="C38"/>
      <c r="D38" s="36"/>
      <c r="F38" s="57"/>
      <c r="I38" s="54"/>
      <c r="J38" s="28"/>
      <c r="M38" s="60"/>
      <c r="N38" s="39"/>
      <c r="O38" s="39"/>
      <c r="P38" s="39"/>
      <c r="Q38" s="57"/>
      <c r="R38" s="39"/>
      <c r="S38" s="39"/>
      <c r="T38" s="54"/>
      <c r="U38" s="28"/>
    </row>
    <row r="39" spans="1:21" ht="15.75" customHeight="1" x14ac:dyDescent="0.2">
      <c r="A39" s="60"/>
      <c r="B39" s="60"/>
      <c r="C39" s="58" t="s">
        <v>55</v>
      </c>
      <c r="D39" s="36"/>
      <c r="F39" s="57"/>
      <c r="I39" s="54"/>
      <c r="J39" s="28"/>
      <c r="M39" s="60"/>
      <c r="N39" s="58" t="s">
        <v>55</v>
      </c>
      <c r="O39" s="39"/>
      <c r="P39" s="39"/>
      <c r="Q39" s="57"/>
      <c r="R39" s="39"/>
      <c r="S39" s="39"/>
      <c r="T39" s="54"/>
      <c r="U39" s="28"/>
    </row>
    <row r="40" spans="1:21" ht="15.75" customHeight="1" x14ac:dyDescent="0.2">
      <c r="A40" s="60"/>
      <c r="B40" s="63" t="s">
        <v>74</v>
      </c>
      <c r="C40"/>
      <c r="D40" s="36"/>
      <c r="F40" s="57"/>
      <c r="I40" s="54"/>
      <c r="J40" s="28"/>
      <c r="M40" s="63" t="s">
        <v>74</v>
      </c>
      <c r="N40" s="39"/>
      <c r="O40" s="39"/>
      <c r="P40" s="39"/>
      <c r="Q40" s="57"/>
      <c r="R40" s="39"/>
      <c r="S40" s="39"/>
      <c r="T40" s="54"/>
      <c r="U40" s="28"/>
    </row>
    <row r="41" spans="1:21" ht="15.75" customHeight="1" x14ac:dyDescent="0.2">
      <c r="A41" s="60"/>
      <c r="B41" s="55" t="s">
        <v>76</v>
      </c>
      <c r="C41" s="55" t="s">
        <v>48</v>
      </c>
      <c r="D41" s="55" t="s">
        <v>47</v>
      </c>
      <c r="E41" s="55" t="s">
        <v>62</v>
      </c>
      <c r="F41" s="57"/>
      <c r="H41" s="55" t="s">
        <v>53</v>
      </c>
      <c r="I41" s="54"/>
      <c r="J41" s="28"/>
      <c r="M41" s="55" t="s">
        <v>76</v>
      </c>
      <c r="N41" s="55" t="s">
        <v>48</v>
      </c>
      <c r="O41" s="55" t="s">
        <v>47</v>
      </c>
      <c r="P41" s="55" t="s">
        <v>62</v>
      </c>
      <c r="Q41" s="57"/>
      <c r="R41" s="39"/>
      <c r="S41" s="55" t="s">
        <v>53</v>
      </c>
      <c r="T41" s="54"/>
      <c r="U41" s="28"/>
    </row>
    <row r="42" spans="1:21" ht="15.75" customHeight="1" x14ac:dyDescent="0.15">
      <c r="A42" s="60"/>
      <c r="B42" s="55" t="s">
        <v>58</v>
      </c>
      <c r="C42" s="57">
        <f>SUM(F42,F45,F48,F51)</f>
        <v>51</v>
      </c>
      <c r="D42" s="54">
        <f>AVERAGE(I42,I45,I48,I51)</f>
        <v>32.13722095</v>
      </c>
      <c r="E42" s="54">
        <f>AVERAGE(J42,J45,J48,J51)</f>
        <v>305.96290777999991</v>
      </c>
      <c r="F42" s="57">
        <f>SUM('C=1'!E37,'C=10'!E37,'C=100'!E37,'C=1000'!E37,'C=10000'!E37)</f>
        <v>25</v>
      </c>
      <c r="H42" s="39"/>
      <c r="I42" s="54">
        <f>AVERAGE('C=1'!H37,'C=10'!H37,'C=100'!H37,'C=1000'!H37,'C=10000'!H37)</f>
        <v>0</v>
      </c>
      <c r="J42" s="54">
        <f>AVERAGE('C=1'!I37,'C=10'!I37,'C=100'!I37,'C=1000'!I37,'C=10000'!I37)</f>
        <v>7.0305006399999996</v>
      </c>
      <c r="M42" s="55" t="s">
        <v>58</v>
      </c>
      <c r="N42" s="57">
        <f>SUM(Q42,Q45,Q48,Q51)</f>
        <v>83</v>
      </c>
      <c r="O42" s="54">
        <f>AVERAGE(T42,T45,T48,T51)</f>
        <v>1.6016578099999998</v>
      </c>
      <c r="P42" s="54">
        <f>AVERAGE(U42,U45,U48,U51)</f>
        <v>148.83196486</v>
      </c>
      <c r="Q42" s="57">
        <f>SUM('C=1'!K37,'C=10'!K37,'C=100'!K37,'C=1000'!K37,'C=10000'!K37)</f>
        <v>25</v>
      </c>
      <c r="R42" s="39"/>
      <c r="S42" s="39"/>
      <c r="T42" s="54">
        <f>AVERAGE('C=1'!N37,'C=10'!N37,'C=100'!N37,'C=1000'!N37,'C=10000'!N37)</f>
        <v>0</v>
      </c>
      <c r="U42" s="54">
        <f>AVERAGE('C=1'!O37,'C=10'!O37,'C=100'!O37,'C=1000'!O37,'C=10000'!O37)</f>
        <v>31.754592159999998</v>
      </c>
    </row>
    <row r="43" spans="1:21" ht="15.75" customHeight="1" x14ac:dyDescent="0.15">
      <c r="A43" s="60"/>
      <c r="B43" s="55" t="s">
        <v>59</v>
      </c>
      <c r="C43" s="57">
        <f>SUM(F43,F46,F49,F52)</f>
        <v>26</v>
      </c>
      <c r="D43" s="54">
        <f t="shared" ref="D43:D44" si="21">AVERAGE(I43,I46,I49,I52)</f>
        <v>48.056096920000002</v>
      </c>
      <c r="E43" s="54">
        <f t="shared" ref="E43:E44" si="22">AVERAGE(J43,J46,J49,J52)</f>
        <v>455.49158493999994</v>
      </c>
      <c r="F43" s="57">
        <f>SUM('C=1'!E38,'C=10'!E38,'C=100'!E38,'C=1000'!E38,'C=10000'!E38)</f>
        <v>25</v>
      </c>
      <c r="H43" s="54">
        <f>AVERAGE(I42:I44)</f>
        <v>0.28364141333333331</v>
      </c>
      <c r="I43" s="54">
        <f>AVERAGE('C=1'!H38,'C=10'!H38,'C=100'!H38,'C=1000'!H38,'C=10000'!H38)</f>
        <v>0</v>
      </c>
      <c r="J43" s="54">
        <f>AVERAGE('C=1'!I38,'C=10'!I38,'C=100'!I38,'C=1000'!I38,'C=10000'!I38)</f>
        <v>39.617438960000001</v>
      </c>
      <c r="M43" s="55" t="s">
        <v>59</v>
      </c>
      <c r="N43" s="57">
        <f>SUM(Q43,Q46,Q49,Q52)</f>
        <v>47</v>
      </c>
      <c r="O43" s="54">
        <f t="shared" ref="O43:O44" si="23">AVERAGE(T43,T46,T49,T52)</f>
        <v>16.132691090000002</v>
      </c>
      <c r="P43" s="54">
        <f t="shared" ref="P43:P44" si="24">AVERAGE(U43,U46,U49,U52)</f>
        <v>358.51132566000001</v>
      </c>
      <c r="Q43" s="57">
        <f>SUM('C=1'!K38,'C=10'!K38,'C=100'!K38,'C=1000'!K38,'C=10000'!K38)</f>
        <v>24</v>
      </c>
      <c r="R43" s="39"/>
      <c r="S43" s="54">
        <f>AVERAGE(T42:T44)</f>
        <v>0.44745489333333333</v>
      </c>
      <c r="T43" s="54">
        <f>AVERAGE('C=1'!N38,'C=10'!N38,'C=100'!N38,'C=1000'!N38,'C=10000'!N38)</f>
        <v>0.33807623999999997</v>
      </c>
      <c r="U43" s="54">
        <f>AVERAGE('C=1'!O38,'C=10'!O38,'C=100'!O38,'C=1000'!O38,'C=10000'!O38)</f>
        <v>61.146475959999997</v>
      </c>
    </row>
    <row r="44" spans="1:21" ht="15.75" customHeight="1" x14ac:dyDescent="0.15">
      <c r="A44" s="60"/>
      <c r="B44" s="55" t="s">
        <v>60</v>
      </c>
      <c r="C44" s="57">
        <f>SUM(F44,F47,F50,F53)</f>
        <v>24</v>
      </c>
      <c r="D44" s="54">
        <f t="shared" si="21"/>
        <v>57.25879209</v>
      </c>
      <c r="E44" s="54">
        <f t="shared" si="22"/>
        <v>491.3828757</v>
      </c>
      <c r="F44" s="57">
        <f>SUM('C=1'!E39,'C=10'!E39,'C=100'!E39,'C=1000'!E39,'C=10000'!E39)</f>
        <v>24</v>
      </c>
      <c r="H44" s="2"/>
      <c r="I44" s="54">
        <f>AVERAGE('C=1'!H39,'C=10'!H39,'C=100'!H39,'C=1000'!H39,'C=10000'!H39)</f>
        <v>0.85092424</v>
      </c>
      <c r="J44" s="54">
        <f>AVERAGE('C=1'!I39,'C=10'!I39,'C=100'!I39,'C=1000'!I39,'C=10000'!I39)</f>
        <v>169.39697915999997</v>
      </c>
      <c r="M44" s="55" t="s">
        <v>60</v>
      </c>
      <c r="N44" s="57">
        <f>SUM(Q44,Q47,Q50,Q53)</f>
        <v>27</v>
      </c>
      <c r="O44" s="54">
        <f t="shared" si="23"/>
        <v>35.901259089999996</v>
      </c>
      <c r="P44" s="54">
        <f t="shared" si="24"/>
        <v>465.42412042000001</v>
      </c>
      <c r="Q44" s="57">
        <f>SUM('C=1'!K39,'C=10'!K39,'C=100'!K39,'C=1000'!K39,'C=10000'!K39)</f>
        <v>24</v>
      </c>
      <c r="R44" s="39"/>
      <c r="S44" s="2"/>
      <c r="T44" s="54">
        <f>AVERAGE('C=1'!N39,'C=10'!N39,'C=100'!N39,'C=1000'!N39,'C=10000'!N39)</f>
        <v>1.0042884400000001</v>
      </c>
      <c r="U44" s="54">
        <f>AVERAGE('C=1'!O39,'C=10'!O39,'C=100'!O39,'C=1000'!O39,'C=10000'!O39)</f>
        <v>98.723864479999975</v>
      </c>
    </row>
    <row r="45" spans="1:21" ht="15.75" customHeight="1" x14ac:dyDescent="0.2">
      <c r="A45" s="60"/>
      <c r="B45" s="60"/>
      <c r="C45" s="57">
        <f>SUM(C42:C44)</f>
        <v>101</v>
      </c>
      <c r="D45" s="54">
        <f>AVERAGE(D42:D44)</f>
        <v>45.817369986666669</v>
      </c>
      <c r="E45" s="54">
        <f>AVERAGE(E42:E44)</f>
        <v>417.61245613999995</v>
      </c>
      <c r="F45" s="57">
        <f>SUM('C=1'!E40,'C=10'!E40,'C=100'!E40,'C=1000'!E40,'C=10000'!E40)</f>
        <v>25</v>
      </c>
      <c r="H45" s="31"/>
      <c r="I45" s="54">
        <f>AVERAGE('C=1'!H40,'C=10'!H40,'C=100'!H40,'C=1000'!H40,'C=10000'!H40)</f>
        <v>0</v>
      </c>
      <c r="J45" s="54">
        <f>AVERAGE('C=1'!I40,'C=10'!I40,'C=100'!I40,'C=1000'!I40,'C=10000'!I40)</f>
        <v>30.04815112</v>
      </c>
      <c r="M45" s="60"/>
      <c r="N45" s="57">
        <f>SUM(N42:N44)</f>
        <v>157</v>
      </c>
      <c r="O45" s="54">
        <f>AVERAGE(O42:O44)</f>
        <v>17.878535996666667</v>
      </c>
      <c r="P45" s="54">
        <f>AVERAGE(P42:P44)</f>
        <v>324.25580364666666</v>
      </c>
      <c r="Q45" s="57">
        <f>SUM('C=1'!K40,'C=10'!K40,'C=100'!K40,'C=1000'!K40,'C=10000'!K40)</f>
        <v>25</v>
      </c>
      <c r="R45" s="39"/>
      <c r="S45" s="31"/>
      <c r="T45" s="54">
        <f>AVERAGE('C=1'!N40,'C=10'!N40,'C=100'!N40,'C=1000'!N40,'C=10000'!N40)</f>
        <v>0</v>
      </c>
      <c r="U45" s="54">
        <f>AVERAGE('C=1'!O40,'C=10'!O40,'C=100'!O40,'C=1000'!O40,'C=10000'!O40)</f>
        <v>33.971662039999998</v>
      </c>
    </row>
    <row r="46" spans="1:21" ht="15.75" customHeight="1" x14ac:dyDescent="0.15">
      <c r="A46" s="60"/>
      <c r="C46"/>
      <c r="D46" s="36"/>
      <c r="F46" s="57">
        <f>SUM('C=1'!E41,'C=10'!E41,'C=100'!E41,'C=1000'!E41,'C=10000'!E41)</f>
        <v>1</v>
      </c>
      <c r="H46" s="54">
        <f>AVERAGE(I45:I47)</f>
        <v>26.630701666666667</v>
      </c>
      <c r="I46" s="54">
        <f>AVERAGE('C=1'!H41,'C=10'!H41,'C=100'!H41,'C=1000'!H41,'C=10000'!H41)</f>
        <v>28.5303118</v>
      </c>
      <c r="J46" s="54">
        <f>AVERAGE('C=1'!I41,'C=10'!I41,'C=100'!I41,'C=1000'!I41,'C=10000'!I41)</f>
        <v>585.09603716000004</v>
      </c>
      <c r="M46" s="60"/>
      <c r="N46" s="39"/>
      <c r="O46" s="39"/>
      <c r="P46" s="39"/>
      <c r="Q46" s="57">
        <f>SUM('C=1'!K41,'C=10'!K41,'C=100'!K41,'C=1000'!K41,'C=10000'!K41)</f>
        <v>21</v>
      </c>
      <c r="R46" s="39"/>
      <c r="S46" s="54">
        <f>AVERAGE(T45:T47)</f>
        <v>8.5503610933333309</v>
      </c>
      <c r="T46" s="54">
        <f>AVERAGE('C=1'!N41,'C=10'!N41,'C=100'!N41,'C=1000'!N41,'C=10000'!N41)</f>
        <v>2.7641463599999998</v>
      </c>
      <c r="U46" s="54">
        <f>AVERAGE('C=1'!O41,'C=10'!O41,'C=100'!O41,'C=1000'!O41,'C=10000'!O41)</f>
        <v>200.40054059999997</v>
      </c>
    </row>
    <row r="47" spans="1:21" ht="15.75" customHeight="1" x14ac:dyDescent="0.2">
      <c r="A47" s="60"/>
      <c r="C47"/>
      <c r="D47" s="36"/>
      <c r="F47" s="57">
        <f>SUM('C=1'!E42,'C=10'!E42,'C=100'!E42,'C=1000'!E42,'C=10000'!E42)</f>
        <v>0</v>
      </c>
      <c r="H47" s="31"/>
      <c r="I47" s="54">
        <f>AVERAGE('C=1'!H42,'C=10'!H42,'C=100'!H42,'C=1000'!H42,'C=10000'!H42)</f>
        <v>51.361793200000001</v>
      </c>
      <c r="J47" s="54">
        <f>AVERAGE('C=1'!I42,'C=10'!I42,'C=100'!I42,'C=1000'!I42,'C=10000'!I42)</f>
        <v>598.85796868</v>
      </c>
      <c r="M47" s="60"/>
      <c r="N47" s="39"/>
      <c r="O47" s="39"/>
      <c r="P47" s="39"/>
      <c r="Q47" s="57">
        <f>SUM('C=1'!K42,'C=10'!K42,'C=100'!K42,'C=1000'!K42,'C=10000'!K42)</f>
        <v>3</v>
      </c>
      <c r="R47" s="39"/>
      <c r="S47" s="31"/>
      <c r="T47" s="54">
        <f>AVERAGE('C=1'!N42,'C=10'!N42,'C=100'!N42,'C=1000'!N42,'C=10000'!N42)</f>
        <v>22.886936919999997</v>
      </c>
      <c r="U47" s="54">
        <f>AVERAGE('C=1'!O42,'C=10'!O42,'C=100'!O42,'C=1000'!O42,'C=10000'!O42)</f>
        <v>565.20094532000007</v>
      </c>
    </row>
    <row r="48" spans="1:21" ht="15.75" customHeight="1" x14ac:dyDescent="0.2">
      <c r="A48" s="60"/>
      <c r="C48"/>
      <c r="D48" s="36"/>
      <c r="F48" s="57">
        <f>SUM('C=1'!E43,'C=10'!E43,'C=100'!E43,'C=1000'!E43,'C=10000'!E43)</f>
        <v>1</v>
      </c>
      <c r="H48" s="31"/>
      <c r="I48" s="54">
        <f>AVERAGE('C=1'!H43,'C=10'!H43,'C=100'!H43,'C=1000'!H43,'C=10000'!H43)</f>
        <v>42.905999840000007</v>
      </c>
      <c r="J48" s="54">
        <f>AVERAGE('C=1'!I43,'C=10'!I43,'C=100'!I43,'C=1000'!I43,'C=10000'!I43)</f>
        <v>588.1635695199999</v>
      </c>
      <c r="M48" s="60"/>
      <c r="N48" s="39"/>
      <c r="O48" s="39"/>
      <c r="P48" s="39"/>
      <c r="Q48" s="57">
        <f>SUM('C=1'!K43,'C=10'!K43,'C=100'!K43,'C=1000'!K43,'C=10000'!K43)</f>
        <v>22</v>
      </c>
      <c r="R48" s="39"/>
      <c r="S48" s="31"/>
      <c r="T48" s="54">
        <f>AVERAGE('C=1'!N43,'C=10'!N43,'C=100'!N43,'C=1000'!N43,'C=10000'!N43)</f>
        <v>1.08215872</v>
      </c>
      <c r="U48" s="54">
        <f>AVERAGE('C=1'!O43,'C=10'!O43,'C=100'!O43,'C=1000'!O43,'C=10000'!O43)</f>
        <v>138.68986723999998</v>
      </c>
    </row>
    <row r="49" spans="1:21" ht="15.75" customHeight="1" x14ac:dyDescent="0.15">
      <c r="A49" s="60"/>
      <c r="C49"/>
      <c r="D49" s="36"/>
      <c r="F49" s="57">
        <f>SUM('C=1'!E44,'C=10'!E44,'C=100'!E44,'C=1000'!E44,'C=10000'!E44)</f>
        <v>0</v>
      </c>
      <c r="H49" s="54">
        <f>AVERAGE(I48:I50)</f>
        <v>65.593495520000005</v>
      </c>
      <c r="I49" s="54">
        <f>AVERAGE('C=1'!H44,'C=10'!H44,'C=100'!H44,'C=1000'!H44,'C=10000'!H44)</f>
        <v>71.728454080000006</v>
      </c>
      <c r="J49" s="54">
        <f>AVERAGE('C=1'!I44,'C=10'!I44,'C=100'!I44,'C=1000'!I44,'C=10000'!I44)</f>
        <v>598.65030472000001</v>
      </c>
      <c r="M49" s="60"/>
      <c r="N49" s="39"/>
      <c r="O49" s="39"/>
      <c r="P49" s="39"/>
      <c r="Q49" s="57">
        <f>SUM('C=1'!K44,'C=10'!K44,'C=100'!K44,'C=1000'!K44,'C=10000'!K44)</f>
        <v>2</v>
      </c>
      <c r="R49" s="39"/>
      <c r="S49" s="54">
        <f>AVERAGE(T48:T50)</f>
        <v>22.506743826666668</v>
      </c>
      <c r="T49" s="54">
        <f>AVERAGE('C=1'!N44,'C=10'!N44,'C=100'!N44,'C=1000'!N44,'C=10000'!N44)</f>
        <v>15.961964360000001</v>
      </c>
      <c r="U49" s="54">
        <f>AVERAGE('C=1'!O44,'C=10'!O44,'C=100'!O44,'C=1000'!O44,'C=10000'!O44)</f>
        <v>573.53957516000003</v>
      </c>
    </row>
    <row r="50" spans="1:21" ht="15.75" customHeight="1" x14ac:dyDescent="0.15">
      <c r="A50" s="60"/>
      <c r="C50"/>
      <c r="D50" s="36"/>
      <c r="F50" s="57">
        <f>SUM('C=1'!E45,'C=10'!E45,'C=100'!E45,'C=1000'!E45,'C=10000'!E45)</f>
        <v>0</v>
      </c>
      <c r="H50" s="39"/>
      <c r="I50" s="54">
        <f>AVERAGE('C=1'!H45,'C=10'!H45,'C=100'!H45,'C=1000'!H45,'C=10000'!H45)</f>
        <v>82.146032640000001</v>
      </c>
      <c r="J50" s="54">
        <f>AVERAGE('C=1'!I45,'C=10'!I45,'C=100'!I45,'C=1000'!I45,'C=10000'!I45)</f>
        <v>598.66742767999995</v>
      </c>
      <c r="M50" s="60"/>
      <c r="N50" s="39"/>
      <c r="O50" s="39"/>
      <c r="P50" s="39"/>
      <c r="Q50" s="57">
        <f>SUM('C=1'!K45,'C=10'!K45,'C=100'!K45,'C=1000'!K45,'C=10000'!K45)</f>
        <v>0</v>
      </c>
      <c r="R50" s="39"/>
      <c r="S50" s="39"/>
      <c r="T50" s="54">
        <f>AVERAGE('C=1'!N45,'C=10'!N45,'C=100'!N45,'C=1000'!N45,'C=10000'!N45)</f>
        <v>50.476108400000001</v>
      </c>
      <c r="U50" s="54">
        <f>AVERAGE('C=1'!O45,'C=10'!O45,'C=100'!O45,'C=1000'!O45,'C=10000'!O45)</f>
        <v>598.8170021200001</v>
      </c>
    </row>
    <row r="51" spans="1:21" ht="15.75" customHeight="1" x14ac:dyDescent="0.15">
      <c r="A51" s="60"/>
      <c r="C51"/>
      <c r="D51" s="36"/>
      <c r="F51" s="57">
        <f>SUM('C=1'!E46,'C=10'!E46,'C=100'!E46,'C=1000'!E46,'C=10000'!E46)</f>
        <v>0</v>
      </c>
      <c r="H51" s="39"/>
      <c r="I51" s="54">
        <f>AVERAGE('C=1'!H46,'C=10'!H46,'C=100'!H46,'C=1000'!H46,'C=10000'!H46)</f>
        <v>85.642883959999992</v>
      </c>
      <c r="J51" s="54">
        <f>AVERAGE('C=1'!I46,'C=10'!I46,'C=100'!I46,'C=1000'!I46,'C=10000'!I46)</f>
        <v>598.6094098399999</v>
      </c>
      <c r="M51" s="60"/>
      <c r="N51" s="39"/>
      <c r="O51" s="39"/>
      <c r="P51" s="39"/>
      <c r="Q51" s="57">
        <f>SUM('C=1'!K46,'C=10'!K46,'C=100'!K46,'C=1000'!K46,'C=10000'!K46)</f>
        <v>11</v>
      </c>
      <c r="R51" s="39"/>
      <c r="S51" s="39"/>
      <c r="T51" s="54">
        <f>AVERAGE('C=1'!N46,'C=10'!N46,'C=100'!N46,'C=1000'!N46,'C=10000'!N46)</f>
        <v>5.3244725199999996</v>
      </c>
      <c r="U51" s="54">
        <f>AVERAGE('C=1'!O46,'C=10'!O46,'C=100'!O46,'C=1000'!O46,'C=10000'!O46)</f>
        <v>390.91173800000001</v>
      </c>
    </row>
    <row r="52" spans="1:21" ht="15.75" customHeight="1" x14ac:dyDescent="0.15">
      <c r="A52" s="60"/>
      <c r="C52"/>
      <c r="D52" s="36"/>
      <c r="F52" s="57">
        <f>SUM('C=1'!E47,'C=10'!E47,'C=100'!E47,'C=1000'!E47,'C=10000'!E47)</f>
        <v>0</v>
      </c>
      <c r="H52" s="54">
        <f>AVERAGE(I51:I53)</f>
        <v>90.761641346666678</v>
      </c>
      <c r="I52" s="54">
        <f>AVERAGE('C=1'!H47,'C=10'!H47,'C=100'!H47,'C=1000'!H47,'C=10000'!H47)</f>
        <v>91.965621800000008</v>
      </c>
      <c r="J52" s="54">
        <f>AVERAGE('C=1'!I47,'C=10'!I47,'C=100'!I47,'C=1000'!I47,'C=10000'!I47)</f>
        <v>598.60255891999998</v>
      </c>
      <c r="M52" s="60"/>
      <c r="N52" s="39"/>
      <c r="O52" s="39"/>
      <c r="P52" s="39"/>
      <c r="Q52" s="57">
        <f>SUM('C=1'!K47,'C=10'!K47,'C=100'!K47,'C=1000'!K47,'C=10000'!K47)</f>
        <v>0</v>
      </c>
      <c r="R52" s="39"/>
      <c r="S52" s="54">
        <f>AVERAGE(T51:T53)</f>
        <v>40.009584173333337</v>
      </c>
      <c r="T52" s="54">
        <f>AVERAGE('C=1'!N47,'C=10'!N47,'C=100'!N47,'C=1000'!N47,'C=10000'!N47)</f>
        <v>45.466577400000006</v>
      </c>
      <c r="U52" s="54">
        <f>AVERAGE('C=1'!O47,'C=10'!O47,'C=100'!O47,'C=1000'!O47,'C=10000'!O47)</f>
        <v>598.95871091999993</v>
      </c>
    </row>
    <row r="53" spans="1:21" ht="15.75" customHeight="1" x14ac:dyDescent="0.15">
      <c r="A53" s="60"/>
      <c r="C53"/>
      <c r="D53" s="36"/>
      <c r="F53" s="57">
        <f>SUM('C=1'!E48,'C=10'!E48,'C=100'!E48,'C=1000'!E48,'C=10000'!E48)</f>
        <v>0</v>
      </c>
      <c r="H53" s="39"/>
      <c r="I53" s="54">
        <f>AVERAGE('C=1'!H48,'C=10'!H48,'C=100'!H48,'C=1000'!H48,'C=10000'!H48)</f>
        <v>94.676418279999993</v>
      </c>
      <c r="J53" s="54">
        <f>AVERAGE('C=1'!I48,'C=10'!I48,'C=100'!I48,'C=1000'!I48,'C=10000'!I48)</f>
        <v>598.60912728000005</v>
      </c>
      <c r="M53" s="60"/>
      <c r="N53" s="39"/>
      <c r="O53" s="39"/>
      <c r="P53" s="39"/>
      <c r="Q53" s="57">
        <f>SUM('C=1'!K48,'C=10'!K48,'C=100'!K48,'C=1000'!K48,'C=10000'!K48)</f>
        <v>0</v>
      </c>
      <c r="R53" s="39"/>
      <c r="S53" s="39"/>
      <c r="T53" s="54">
        <f>AVERAGE('C=1'!N48,'C=10'!N48,'C=100'!N48,'C=1000'!N48,'C=10000'!N48)</f>
        <v>69.237702600000006</v>
      </c>
      <c r="U53" s="54">
        <f>AVERAGE('C=1'!O48,'C=10'!O48,'C=100'!O48,'C=1000'!O48,'C=10000'!O48)</f>
        <v>598.95466975999989</v>
      </c>
    </row>
    <row r="54" spans="1:21" ht="15.75" customHeight="1" x14ac:dyDescent="0.2">
      <c r="A54" s="60"/>
      <c r="C54"/>
      <c r="D54" s="36"/>
      <c r="I54" s="54"/>
      <c r="J54" s="28"/>
      <c r="M54" s="60"/>
      <c r="N54" s="39"/>
      <c r="O54" s="39"/>
      <c r="P54" s="39"/>
      <c r="Q54" s="39"/>
      <c r="R54" s="39"/>
      <c r="S54" s="39"/>
      <c r="T54" s="54"/>
      <c r="U54" s="28"/>
    </row>
    <row r="55" spans="1:21" ht="15.75" customHeight="1" x14ac:dyDescent="0.2">
      <c r="A55" s="60"/>
      <c r="C55"/>
      <c r="D55" s="36"/>
      <c r="I55" s="54"/>
      <c r="J55" s="28"/>
      <c r="M55" s="60"/>
      <c r="N55" s="39"/>
      <c r="O55" s="39"/>
      <c r="P55" s="39"/>
      <c r="Q55" s="39"/>
      <c r="R55" s="39"/>
      <c r="S55" s="39"/>
      <c r="T55" s="54"/>
      <c r="U55" s="28"/>
    </row>
    <row r="56" spans="1:21" ht="15.75" customHeight="1" x14ac:dyDescent="0.2">
      <c r="A56" s="60"/>
      <c r="C56"/>
      <c r="D56" s="36"/>
      <c r="I56" s="54"/>
      <c r="J56" s="28"/>
      <c r="M56" s="60"/>
      <c r="N56" s="39"/>
      <c r="O56" s="39"/>
      <c r="P56" s="39"/>
      <c r="Q56" s="39"/>
      <c r="R56" s="39"/>
      <c r="S56" s="39"/>
      <c r="T56" s="54"/>
      <c r="U56" s="28"/>
    </row>
    <row r="57" spans="1:21" ht="15.75" customHeight="1" x14ac:dyDescent="0.2">
      <c r="A57" s="60"/>
      <c r="C57"/>
      <c r="D57" s="36"/>
      <c r="I57" s="54"/>
      <c r="J57" s="28"/>
      <c r="M57" s="60"/>
      <c r="N57" s="39"/>
      <c r="O57" s="39"/>
      <c r="P57" s="39"/>
      <c r="Q57" s="39"/>
      <c r="R57" s="39"/>
      <c r="S57" s="39"/>
      <c r="T57" s="54"/>
      <c r="U57" s="28"/>
    </row>
    <row r="58" spans="1:21" ht="15.75" customHeight="1" x14ac:dyDescent="0.2">
      <c r="A58" s="60"/>
      <c r="C58"/>
      <c r="D58" s="36"/>
      <c r="I58" s="56" t="s">
        <v>54</v>
      </c>
      <c r="J58" s="28"/>
      <c r="M58" s="60"/>
      <c r="N58" s="39"/>
      <c r="O58" s="39"/>
      <c r="P58" s="39"/>
      <c r="Q58" s="39"/>
      <c r="R58" s="39"/>
      <c r="S58" s="39"/>
      <c r="T58" s="56" t="s">
        <v>54</v>
      </c>
      <c r="U58" s="28"/>
    </row>
    <row r="59" spans="1:21" ht="15.75" customHeight="1" x14ac:dyDescent="0.2">
      <c r="A59" s="60"/>
      <c r="C59"/>
      <c r="D59" s="36"/>
      <c r="I59" s="54"/>
      <c r="J59" s="28"/>
      <c r="M59" s="60"/>
      <c r="N59" s="39"/>
      <c r="O59" s="39"/>
      <c r="P59" s="39"/>
      <c r="Q59" s="39"/>
      <c r="R59" s="39"/>
      <c r="S59" s="39"/>
      <c r="T59" s="54"/>
      <c r="U59" s="28"/>
    </row>
    <row r="60" spans="1:21" ht="15.75" customHeight="1" x14ac:dyDescent="0.15">
      <c r="A60" s="60"/>
      <c r="C60"/>
      <c r="D60" s="36"/>
      <c r="G60" s="55" t="s">
        <v>49</v>
      </c>
      <c r="I60" s="54">
        <f>AVERAGE('C=1'!H55,'C=10'!H55,'C=100'!H55,'C=1000'!H55,'C=10000'!H55)</f>
        <v>90.375937199999996</v>
      </c>
      <c r="J60" s="54">
        <f>AVERAGE('C=1'!I55,'C=10'!I55,'C=100'!I55,'C=1000'!I55,'C=10000'!I55)</f>
        <v>598.68073519999996</v>
      </c>
      <c r="M60" s="60"/>
      <c r="N60" s="39"/>
      <c r="O60" s="39"/>
      <c r="P60" s="39"/>
      <c r="Q60" s="39"/>
      <c r="R60" s="55" t="s">
        <v>49</v>
      </c>
      <c r="S60" s="39"/>
      <c r="T60" s="54">
        <f>AVERAGE('C=1'!N55,'C=10'!N55,'C=100'!N55,'C=1000'!N55,'C=10000'!N55)</f>
        <v>56.365810599999996</v>
      </c>
      <c r="U60" s="54">
        <f>AVERAGE('C=1'!O55,'C=10'!O55,'C=100'!O55,'C=1000'!O55,'C=10000'!O55)</f>
        <v>599.55513959999996</v>
      </c>
    </row>
    <row r="61" spans="1:21" ht="15.75" customHeight="1" x14ac:dyDescent="0.15">
      <c r="A61" s="60"/>
      <c r="C61"/>
      <c r="D61" s="36"/>
      <c r="I61" s="54">
        <f>AVERAGE('C=1'!H56,'C=10'!H56,'C=100'!H56,'C=1000'!H56,'C=10000'!H56)</f>
        <v>88.8173034</v>
      </c>
      <c r="J61" s="54">
        <f>AVERAGE('C=1'!I56,'C=10'!I56,'C=100'!I56,'C=1000'!I56,'C=10000'!I56)</f>
        <v>598.65996259999997</v>
      </c>
      <c r="M61" s="60"/>
      <c r="N61" s="39"/>
      <c r="O61" s="39"/>
      <c r="P61" s="39"/>
      <c r="Q61" s="39"/>
      <c r="R61" s="39"/>
      <c r="S61" s="39"/>
      <c r="T61" s="54">
        <f>AVERAGE('C=1'!N56,'C=10'!N56,'C=100'!N56,'C=1000'!N56,'C=10000'!N56)</f>
        <v>50.942971399999998</v>
      </c>
      <c r="U61" s="54">
        <f>AVERAGE('C=1'!O56,'C=10'!O56,'C=100'!O56,'C=1000'!O56,'C=10000'!O56)</f>
        <v>599.50300860000004</v>
      </c>
    </row>
    <row r="62" spans="1:21" ht="15.75" customHeight="1" x14ac:dyDescent="0.15">
      <c r="A62" s="60"/>
      <c r="C62"/>
      <c r="D62" s="36"/>
      <c r="I62" s="54">
        <f>AVERAGE('C=1'!H57,'C=10'!H57,'C=100'!H57,'C=1000'!H57,'C=10000'!H57)</f>
        <v>90.904429199999996</v>
      </c>
      <c r="J62" s="54">
        <f>AVERAGE('C=1'!I57,'C=10'!I57,'C=100'!I57,'C=1000'!I57,'C=10000'!I57)</f>
        <v>598.67544540000006</v>
      </c>
      <c r="M62" s="60"/>
      <c r="N62" s="39"/>
      <c r="O62" s="39"/>
      <c r="P62" s="39"/>
      <c r="Q62" s="39"/>
      <c r="R62" s="39"/>
      <c r="S62" s="39"/>
      <c r="T62" s="54">
        <f>AVERAGE('C=1'!N57,'C=10'!N57,'C=100'!N57,'C=1000'!N57,'C=10000'!N57)</f>
        <v>55.583535800000007</v>
      </c>
      <c r="U62" s="54">
        <f>AVERAGE('C=1'!O57,'C=10'!O57,'C=100'!O57,'C=1000'!O57,'C=10000'!O57)</f>
        <v>599.48878400000001</v>
      </c>
    </row>
    <row r="63" spans="1:21" ht="15.75" customHeight="1" x14ac:dyDescent="0.15">
      <c r="A63" s="60"/>
      <c r="C63"/>
      <c r="D63" s="36"/>
      <c r="I63" s="54">
        <f>AVERAGE('C=1'!H58,'C=10'!H58,'C=100'!H58,'C=1000'!H58,'C=10000'!H58)</f>
        <v>89.747748999999985</v>
      </c>
      <c r="J63" s="54">
        <f>AVERAGE('C=1'!I58,'C=10'!I58,'C=100'!I58,'C=1000'!I58,'C=10000'!I58)</f>
        <v>598.67433620000008</v>
      </c>
      <c r="M63" s="60"/>
      <c r="N63" s="39"/>
      <c r="O63" s="39"/>
      <c r="P63" s="39"/>
      <c r="Q63" s="39"/>
      <c r="R63" s="39"/>
      <c r="S63" s="39"/>
      <c r="T63" s="54">
        <f>AVERAGE('C=1'!N58,'C=10'!N58,'C=100'!N58,'C=1000'!N58,'C=10000'!N58)</f>
        <v>55.700047400000003</v>
      </c>
      <c r="U63" s="54">
        <f>AVERAGE('C=1'!O58,'C=10'!O58,'C=100'!O58,'C=1000'!O58,'C=10000'!O58)</f>
        <v>599.49289380000005</v>
      </c>
    </row>
    <row r="64" spans="1:21" ht="15.75" customHeight="1" x14ac:dyDescent="0.15">
      <c r="A64" s="60"/>
      <c r="C64"/>
      <c r="D64" s="36"/>
      <c r="I64" s="54">
        <f>AVERAGE('C=1'!H59,'C=10'!H59,'C=100'!H59,'C=1000'!H59,'C=10000'!H59)</f>
        <v>89.762385000000009</v>
      </c>
      <c r="J64" s="54">
        <f>AVERAGE('C=1'!I59,'C=10'!I59,'C=100'!I59,'C=1000'!I59,'C=10000'!I59)</f>
        <v>598.68063319999999</v>
      </c>
      <c r="M64" s="60"/>
      <c r="N64" s="39"/>
      <c r="O64" s="39"/>
      <c r="P64" s="39"/>
      <c r="Q64" s="39"/>
      <c r="R64" s="39"/>
      <c r="S64" s="39"/>
      <c r="T64" s="54">
        <f>AVERAGE('C=1'!N59,'C=10'!N59,'C=100'!N59,'C=1000'!N59,'C=10000'!N59)</f>
        <v>56.884752200000001</v>
      </c>
      <c r="U64" s="54">
        <f>AVERAGE('C=1'!O59,'C=10'!O59,'C=100'!O59,'C=1000'!O59,'C=10000'!O59)</f>
        <v>599.46715640000002</v>
      </c>
    </row>
    <row r="65" spans="1:21" ht="15.75" customHeight="1" x14ac:dyDescent="0.15">
      <c r="A65" s="60"/>
      <c r="C65"/>
      <c r="D65" s="36"/>
      <c r="I65" s="54">
        <f>AVERAGE('C=1'!H60,'C=10'!H60,'C=100'!H60,'C=1000'!H60,'C=10000'!H60)</f>
        <v>84.378591</v>
      </c>
      <c r="J65" s="54">
        <f>AVERAGE('C=1'!I60,'C=10'!I60,'C=100'!I60,'C=1000'!I60,'C=10000'!I60)</f>
        <v>598.67720420000001</v>
      </c>
      <c r="M65" s="60"/>
      <c r="N65" s="39"/>
      <c r="O65" s="39"/>
      <c r="P65" s="39"/>
      <c r="Q65" s="39"/>
      <c r="R65" s="39"/>
      <c r="S65" s="39"/>
      <c r="T65" s="54">
        <f>AVERAGE('C=1'!N60,'C=10'!N60,'C=100'!N60,'C=1000'!N60,'C=10000'!N60)</f>
        <v>53.297409800000004</v>
      </c>
      <c r="U65" s="54">
        <f>AVERAGE('C=1'!O60,'C=10'!O60,'C=100'!O60,'C=1000'!O60,'C=10000'!O60)</f>
        <v>599.44675840000002</v>
      </c>
    </row>
    <row r="66" spans="1:21" ht="15.75" customHeight="1" x14ac:dyDescent="0.15">
      <c r="A66" s="60"/>
      <c r="C66"/>
      <c r="D66" s="36"/>
      <c r="I66" s="54">
        <f>AVERAGE('C=1'!H61,'C=10'!H61,'C=100'!H61,'C=1000'!H61,'C=10000'!H61)</f>
        <v>80.110062999999997</v>
      </c>
      <c r="J66" s="54">
        <f>AVERAGE('C=1'!I61,'C=10'!I61,'C=100'!I61,'C=1000'!I61,'C=10000'!I61)</f>
        <v>598.76511379999988</v>
      </c>
      <c r="M66" s="60"/>
      <c r="N66" s="39"/>
      <c r="O66" s="39"/>
      <c r="P66" s="39"/>
      <c r="Q66" s="39"/>
      <c r="R66" s="39"/>
      <c r="S66" s="39"/>
      <c r="T66" s="54">
        <f>AVERAGE('C=1'!N61,'C=10'!N61,'C=100'!N61,'C=1000'!N61,'C=10000'!N61)</f>
        <v>53.242994799999998</v>
      </c>
      <c r="U66" s="54">
        <f>AVERAGE('C=1'!O61,'C=10'!O61,'C=100'!O61,'C=1000'!O61,'C=10000'!O61)</f>
        <v>599.44022679999989</v>
      </c>
    </row>
    <row r="67" spans="1:21" ht="15.75" customHeight="1" x14ac:dyDescent="0.15">
      <c r="A67" s="60"/>
      <c r="C67"/>
      <c r="D67" s="36"/>
      <c r="I67" s="54">
        <f>AVERAGE('C=1'!H62,'C=10'!H62,'C=100'!H62,'C=1000'!H62,'C=10000'!H62)</f>
        <v>80.092999400000011</v>
      </c>
      <c r="J67" s="54">
        <f>AVERAGE('C=1'!I62,'C=10'!I62,'C=100'!I62,'C=1000'!I62,'C=10000'!I62)</f>
        <v>598.85243620000006</v>
      </c>
      <c r="M67" s="60"/>
      <c r="N67" s="39"/>
      <c r="O67" s="39"/>
      <c r="P67" s="39"/>
      <c r="Q67" s="39"/>
      <c r="R67" s="39"/>
      <c r="S67" s="39"/>
      <c r="T67" s="54">
        <f>AVERAGE('C=1'!N62,'C=10'!N62,'C=100'!N62,'C=1000'!N62,'C=10000'!N62)</f>
        <v>53.023010599999999</v>
      </c>
      <c r="U67" s="54">
        <f>AVERAGE('C=1'!O62,'C=10'!O62,'C=100'!O62,'C=1000'!O62,'C=10000'!O62)</f>
        <v>599.44953439999995</v>
      </c>
    </row>
    <row r="68" spans="1:21" ht="15.75" customHeight="1" x14ac:dyDescent="0.15">
      <c r="A68" s="60"/>
      <c r="C68"/>
      <c r="D68" s="36"/>
      <c r="I68" s="54">
        <f>AVERAGE('C=1'!H63,'C=10'!H63,'C=100'!H63,'C=1000'!H63,'C=10000'!H63)</f>
        <v>83.565668000000002</v>
      </c>
      <c r="J68" s="54">
        <f>AVERAGE('C=1'!I63,'C=10'!I63,'C=100'!I63,'C=1000'!I63,'C=10000'!I63)</f>
        <v>598.68885680000005</v>
      </c>
      <c r="M68" s="60"/>
      <c r="N68" s="39"/>
      <c r="O68" s="39"/>
      <c r="P68" s="39"/>
      <c r="Q68" s="39"/>
      <c r="R68" s="39"/>
      <c r="S68" s="39"/>
      <c r="T68" s="54">
        <f>AVERAGE('C=1'!N63,'C=10'!N63,'C=100'!N63,'C=1000'!N63,'C=10000'!N63)</f>
        <v>55.644406200000006</v>
      </c>
      <c r="U68" s="54">
        <f>AVERAGE('C=1'!O63,'C=10'!O63,'C=100'!O63,'C=1000'!O63,'C=10000'!O63)</f>
        <v>599.4348354</v>
      </c>
    </row>
    <row r="69" spans="1:21" ht="15.75" customHeight="1" x14ac:dyDescent="0.15">
      <c r="A69" s="60"/>
      <c r="C69"/>
      <c r="D69" s="36"/>
      <c r="I69" s="54">
        <f>AVERAGE('C=1'!H64,'C=10'!H64,'C=100'!H64,'C=1000'!H64,'C=10000'!H64)</f>
        <v>80.185990399999994</v>
      </c>
      <c r="J69" s="54">
        <f>AVERAGE('C=1'!I64,'C=10'!I64,'C=100'!I64,'C=1000'!I64,'C=10000'!I64)</f>
        <v>598.69154020000008</v>
      </c>
      <c r="M69" s="60"/>
      <c r="N69" s="39"/>
      <c r="O69" s="39"/>
      <c r="P69" s="39"/>
      <c r="Q69" s="39"/>
      <c r="R69" s="39"/>
      <c r="S69" s="39"/>
      <c r="T69" s="54">
        <f>AVERAGE('C=1'!N64,'C=10'!N64,'C=100'!N64,'C=1000'!N64,'C=10000'!N64)</f>
        <v>54.246372599999994</v>
      </c>
      <c r="U69" s="54">
        <f>AVERAGE('C=1'!O64,'C=10'!O64,'C=100'!O64,'C=1000'!O64,'C=10000'!O64)</f>
        <v>599.84937079999997</v>
      </c>
    </row>
    <row r="70" spans="1:21" ht="15.75" customHeight="1" x14ac:dyDescent="0.15">
      <c r="A70" s="60"/>
      <c r="C70"/>
      <c r="D70" s="36"/>
      <c r="I70" s="54">
        <f>AVERAGE('C=1'!H65,'C=10'!H65,'C=100'!H65,'C=1000'!H65,'C=10000'!H65)</f>
        <v>0</v>
      </c>
      <c r="J70" s="54">
        <f>AVERAGE('C=1'!I65,'C=10'!I65,'C=100'!I65,'C=1000'!I65,'C=10000'!I65)</f>
        <v>10.080759799999999</v>
      </c>
      <c r="M70" s="60"/>
      <c r="N70" s="39"/>
      <c r="O70" s="39"/>
      <c r="P70" s="39"/>
      <c r="Q70" s="39"/>
      <c r="R70" s="39"/>
      <c r="S70" s="39"/>
      <c r="T70" s="54">
        <f>AVERAGE('C=1'!N65,'C=10'!N65,'C=100'!N65,'C=1000'!N65,'C=10000'!N65)</f>
        <v>0</v>
      </c>
      <c r="U70" s="54">
        <f>AVERAGE('C=1'!O65,'C=10'!O65,'C=100'!O65,'C=1000'!O65,'C=10000'!O65)</f>
        <v>39.014741600000001</v>
      </c>
    </row>
    <row r="71" spans="1:21" ht="15.75" customHeight="1" x14ac:dyDescent="0.15">
      <c r="A71" s="60"/>
      <c r="C71"/>
      <c r="D71" s="36"/>
      <c r="I71" s="54">
        <f>AVERAGE('C=1'!H66,'C=10'!H66,'C=100'!H66,'C=1000'!H66,'C=10000'!H66)</f>
        <v>0</v>
      </c>
      <c r="J71" s="54">
        <f>AVERAGE('C=1'!I66,'C=10'!I66,'C=100'!I66,'C=1000'!I66,'C=10000'!I66)</f>
        <v>46.906917999999997</v>
      </c>
      <c r="M71" s="60"/>
      <c r="N71" s="39"/>
      <c r="O71" s="39"/>
      <c r="P71" s="39"/>
      <c r="Q71" s="39"/>
      <c r="R71" s="39"/>
      <c r="S71" s="39"/>
      <c r="T71" s="54">
        <f>AVERAGE('C=1'!N66,'C=10'!N66,'C=100'!N66,'C=1000'!N66,'C=10000'!N66)</f>
        <v>0</v>
      </c>
      <c r="U71" s="54">
        <f>AVERAGE('C=1'!O66,'C=10'!O66,'C=100'!O66,'C=1000'!O66,'C=10000'!O66)</f>
        <v>47.849343600000005</v>
      </c>
    </row>
    <row r="72" spans="1:21" ht="15.75" customHeight="1" x14ac:dyDescent="0.15">
      <c r="A72" s="60"/>
      <c r="C72"/>
      <c r="D72" s="36"/>
      <c r="I72" s="54">
        <f>AVERAGE('C=1'!H67,'C=10'!H67,'C=100'!H67,'C=1000'!H67,'C=10000'!H67)</f>
        <v>0</v>
      </c>
      <c r="J72" s="54">
        <f>AVERAGE('C=1'!I67,'C=10'!I67,'C=100'!I67,'C=1000'!I67,'C=10000'!I67)</f>
        <v>7.8422575999999991</v>
      </c>
      <c r="M72" s="60"/>
      <c r="N72" s="39"/>
      <c r="O72" s="39"/>
      <c r="P72" s="39"/>
      <c r="Q72" s="39"/>
      <c r="R72" s="39"/>
      <c r="S72" s="39"/>
      <c r="T72" s="54">
        <f>AVERAGE('C=1'!N67,'C=10'!N67,'C=100'!N67,'C=1000'!N67,'C=10000'!N67)</f>
        <v>0</v>
      </c>
      <c r="U72" s="54">
        <f>AVERAGE('C=1'!O67,'C=10'!O67,'C=100'!O67,'C=1000'!O67,'C=10000'!O67)</f>
        <v>36.5276256</v>
      </c>
    </row>
    <row r="73" spans="1:21" ht="15.75" customHeight="1" x14ac:dyDescent="0.15">
      <c r="A73" s="60"/>
      <c r="C73"/>
      <c r="D73" s="36"/>
      <c r="I73" s="54">
        <f>AVERAGE('C=1'!H68,'C=10'!H68,'C=100'!H68,'C=1000'!H68,'C=10000'!H68)</f>
        <v>0</v>
      </c>
      <c r="J73" s="54">
        <f>AVERAGE('C=1'!I68,'C=10'!I68,'C=100'!I68,'C=1000'!I68,'C=10000'!I68)</f>
        <v>15.943115199999999</v>
      </c>
      <c r="M73" s="60"/>
      <c r="N73" s="39"/>
      <c r="O73" s="39"/>
      <c r="P73" s="39"/>
      <c r="Q73" s="39"/>
      <c r="R73" s="39"/>
      <c r="S73" s="39"/>
      <c r="T73" s="54">
        <f>AVERAGE('C=1'!N68,'C=10'!N68,'C=100'!N68,'C=1000'!N68,'C=10000'!N68)</f>
        <v>0</v>
      </c>
      <c r="U73" s="54">
        <f>AVERAGE('C=1'!O68,'C=10'!O68,'C=100'!O68,'C=1000'!O68,'C=10000'!O68)</f>
        <v>45.024321</v>
      </c>
    </row>
    <row r="74" spans="1:21" ht="15.75" customHeight="1" x14ac:dyDescent="0.15">
      <c r="A74" s="60"/>
      <c r="C74"/>
      <c r="D74" s="36"/>
      <c r="I74" s="54">
        <f>AVERAGE('C=1'!H69,'C=10'!H69,'C=100'!H69,'C=1000'!H69,'C=10000'!H69)</f>
        <v>0</v>
      </c>
      <c r="J74" s="54">
        <f>AVERAGE('C=1'!I69,'C=10'!I69,'C=100'!I69,'C=1000'!I69,'C=10000'!I69)</f>
        <v>7.7834853999999991</v>
      </c>
      <c r="M74" s="60"/>
      <c r="N74" s="39"/>
      <c r="O74" s="39"/>
      <c r="P74" s="39"/>
      <c r="Q74" s="39"/>
      <c r="R74" s="39"/>
      <c r="S74" s="39"/>
      <c r="T74" s="54">
        <f>AVERAGE('C=1'!N69,'C=10'!N69,'C=100'!N69,'C=1000'!N69,'C=10000'!N69)</f>
        <v>0</v>
      </c>
      <c r="U74" s="54">
        <f>AVERAGE('C=1'!O69,'C=10'!O69,'C=100'!O69,'C=1000'!O69,'C=10000'!O69)</f>
        <v>33.8115326</v>
      </c>
    </row>
    <row r="75" spans="1:21" ht="15.75" customHeight="1" x14ac:dyDescent="0.15">
      <c r="A75" s="60"/>
      <c r="C75"/>
      <c r="D75" s="36"/>
      <c r="I75" s="54">
        <f>AVERAGE('C=1'!H70,'C=10'!H70,'C=100'!H70,'C=1000'!H70,'C=10000'!H70)</f>
        <v>77.06861640000001</v>
      </c>
      <c r="J75" s="54">
        <f>AVERAGE('C=1'!I70,'C=10'!I70,'C=100'!I70,'C=1000'!I70,'C=10000'!I70)</f>
        <v>598.67444060000003</v>
      </c>
      <c r="M75" s="60"/>
      <c r="N75" s="39"/>
      <c r="O75" s="39"/>
      <c r="P75" s="39"/>
      <c r="Q75" s="39"/>
      <c r="R75" s="39"/>
      <c r="S75" s="39"/>
      <c r="T75" s="54">
        <f>AVERAGE('C=1'!N70,'C=10'!N70,'C=100'!N70,'C=1000'!N70,'C=10000'!N70)</f>
        <v>38.286708200000007</v>
      </c>
      <c r="U75" s="54">
        <f>AVERAGE('C=1'!O70,'C=10'!O70,'C=100'!O70,'C=1000'!O70,'C=10000'!O70)</f>
        <v>598.81142</v>
      </c>
    </row>
    <row r="76" spans="1:21" ht="15.75" customHeight="1" x14ac:dyDescent="0.15">
      <c r="A76" s="60"/>
      <c r="C76"/>
      <c r="D76" s="36"/>
      <c r="I76" s="54">
        <f>AVERAGE('C=1'!H71,'C=10'!H71,'C=100'!H71,'C=1000'!H71,'C=10000'!H71)</f>
        <v>78.470494400000007</v>
      </c>
      <c r="J76" s="54">
        <f>AVERAGE('C=1'!I71,'C=10'!I71,'C=100'!I71,'C=1000'!I71,'C=10000'!I71)</f>
        <v>598.68627359999994</v>
      </c>
      <c r="M76" s="60"/>
      <c r="N76" s="39"/>
      <c r="O76" s="39"/>
      <c r="P76" s="39"/>
      <c r="Q76" s="39"/>
      <c r="R76" s="39"/>
      <c r="S76" s="39"/>
      <c r="T76" s="54">
        <f>AVERAGE('C=1'!N71,'C=10'!N71,'C=100'!N71,'C=1000'!N71,'C=10000'!N71)</f>
        <v>40.815231199999992</v>
      </c>
      <c r="U76" s="54">
        <f>AVERAGE('C=1'!O71,'C=10'!O71,'C=100'!O71,'C=1000'!O71,'C=10000'!O71)</f>
        <v>598.80532339999991</v>
      </c>
    </row>
    <row r="77" spans="1:21" ht="15.75" customHeight="1" x14ac:dyDescent="0.15">
      <c r="A77" s="60"/>
      <c r="C77"/>
      <c r="D77" s="36"/>
      <c r="I77" s="54">
        <f>AVERAGE('C=1'!H72,'C=10'!H72,'C=100'!H72,'C=1000'!H72,'C=10000'!H72)</f>
        <v>78.917472200000006</v>
      </c>
      <c r="J77" s="54">
        <f>AVERAGE('C=1'!I72,'C=10'!I72,'C=100'!I72,'C=1000'!I72,'C=10000'!I72)</f>
        <v>598.67183039999998</v>
      </c>
      <c r="M77" s="60"/>
      <c r="N77" s="39"/>
      <c r="O77" s="39"/>
      <c r="P77" s="39"/>
      <c r="Q77" s="39"/>
      <c r="R77" s="39"/>
      <c r="S77" s="39"/>
      <c r="T77" s="54">
        <f>AVERAGE('C=1'!N72,'C=10'!N72,'C=100'!N72,'C=1000'!N72,'C=10000'!N72)</f>
        <v>41.581406000000001</v>
      </c>
      <c r="U77" s="54">
        <f>AVERAGE('C=1'!O72,'C=10'!O72,'C=100'!O72,'C=1000'!O72,'C=10000'!O72)</f>
        <v>598.80715979999991</v>
      </c>
    </row>
    <row r="78" spans="1:21" ht="15.75" customHeight="1" x14ac:dyDescent="0.15">
      <c r="A78" s="60"/>
      <c r="C78"/>
      <c r="D78" s="36"/>
      <c r="I78" s="54">
        <f>AVERAGE('C=1'!H73,'C=10'!H73,'C=100'!H73,'C=1000'!H73,'C=10000'!H73)</f>
        <v>76.880678000000017</v>
      </c>
      <c r="J78" s="54">
        <f>AVERAGE('C=1'!I73,'C=10'!I73,'C=100'!I73,'C=1000'!I73,'C=10000'!I73)</f>
        <v>598.65898540000012</v>
      </c>
      <c r="M78" s="60"/>
      <c r="N78" s="39"/>
      <c r="O78" s="39"/>
      <c r="P78" s="39"/>
      <c r="Q78" s="39"/>
      <c r="R78" s="39"/>
      <c r="S78" s="39"/>
      <c r="T78" s="54">
        <f>AVERAGE('C=1'!N73,'C=10'!N73,'C=100'!N73,'C=1000'!N73,'C=10000'!N73)</f>
        <v>39.062000400000002</v>
      </c>
      <c r="U78" s="54">
        <f>AVERAGE('C=1'!O73,'C=10'!O73,'C=100'!O73,'C=1000'!O73,'C=10000'!O73)</f>
        <v>598.80855859999997</v>
      </c>
    </row>
    <row r="79" spans="1:21" ht="15.75" customHeight="1" x14ac:dyDescent="0.15">
      <c r="A79" s="60"/>
      <c r="C79"/>
      <c r="D79" s="36"/>
      <c r="I79" s="54">
        <f>AVERAGE('C=1'!H74,'C=10'!H74,'C=100'!H74,'C=1000'!H74,'C=10000'!H74)</f>
        <v>78.588761000000005</v>
      </c>
      <c r="J79" s="54">
        <f>AVERAGE('C=1'!I74,'C=10'!I74,'C=100'!I74,'C=1000'!I74,'C=10000'!I74)</f>
        <v>598.72826879999991</v>
      </c>
      <c r="M79" s="60"/>
      <c r="N79" s="39"/>
      <c r="O79" s="39"/>
      <c r="P79" s="39"/>
      <c r="Q79" s="39"/>
      <c r="R79" s="39"/>
      <c r="S79" s="39"/>
      <c r="T79" s="54">
        <f>AVERAGE('C=1'!N74,'C=10'!N74,'C=100'!N74,'C=1000'!N74,'C=10000'!N74)</f>
        <v>41.793184400000001</v>
      </c>
      <c r="U79" s="54">
        <f>AVERAGE('C=1'!O74,'C=10'!O74,'C=100'!O74,'C=1000'!O74,'C=10000'!O74)</f>
        <v>598.79175599999996</v>
      </c>
    </row>
    <row r="80" spans="1:21" ht="15.75" customHeight="1" x14ac:dyDescent="0.15">
      <c r="A80" s="60"/>
      <c r="C80"/>
      <c r="D80" s="36"/>
      <c r="I80" s="54">
        <f>AVERAGE('C=1'!H75,'C=10'!H75,'C=100'!H75,'C=1000'!H75,'C=10000'!H75)</f>
        <v>0</v>
      </c>
      <c r="J80" s="54">
        <f>AVERAGE('C=1'!I75,'C=10'!I75,'C=100'!I75,'C=1000'!I75,'C=10000'!I75)</f>
        <v>1.7301000000000004E-2</v>
      </c>
      <c r="M80" s="60"/>
      <c r="N80" s="39"/>
      <c r="O80" s="39"/>
      <c r="P80" s="39"/>
      <c r="Q80" s="39"/>
      <c r="R80" s="39"/>
      <c r="S80" s="39"/>
      <c r="T80" s="54">
        <f>AVERAGE('C=1'!N75,'C=10'!N75,'C=100'!N75,'C=1000'!N75,'C=10000'!N75)</f>
        <v>0</v>
      </c>
      <c r="U80" s="54">
        <f>AVERAGE('C=1'!O75,'C=10'!O75,'C=100'!O75,'C=1000'!O75,'C=10000'!O75)</f>
        <v>0.18131340000000001</v>
      </c>
    </row>
    <row r="81" spans="1:21" ht="15.75" customHeight="1" x14ac:dyDescent="0.15">
      <c r="A81" s="60"/>
      <c r="C81"/>
      <c r="D81" s="36"/>
      <c r="I81" s="54">
        <f>AVERAGE('C=1'!H76,'C=10'!H76,'C=100'!H76,'C=1000'!H76,'C=10000'!H76)</f>
        <v>0</v>
      </c>
      <c r="J81" s="54">
        <f>AVERAGE('C=1'!I76,'C=10'!I76,'C=100'!I76,'C=1000'!I76,'C=10000'!I76)</f>
        <v>1.7502400000000001E-2</v>
      </c>
      <c r="M81" s="60"/>
      <c r="N81" s="39"/>
      <c r="O81" s="39"/>
      <c r="P81" s="39"/>
      <c r="Q81" s="39"/>
      <c r="R81" s="39"/>
      <c r="S81" s="39"/>
      <c r="T81" s="54">
        <f>AVERAGE('C=1'!N76,'C=10'!N76,'C=100'!N76,'C=1000'!N76,'C=10000'!N76)</f>
        <v>0</v>
      </c>
      <c r="U81" s="54">
        <f>AVERAGE('C=1'!O76,'C=10'!O76,'C=100'!O76,'C=1000'!O76,'C=10000'!O76)</f>
        <v>0.19930079999999997</v>
      </c>
    </row>
    <row r="82" spans="1:21" ht="15.75" customHeight="1" x14ac:dyDescent="0.15">
      <c r="A82" s="60"/>
      <c r="C82"/>
      <c r="D82" s="36"/>
      <c r="I82" s="54">
        <f>AVERAGE('C=1'!H77,'C=10'!H77,'C=100'!H77,'C=1000'!H77,'C=10000'!H77)</f>
        <v>0</v>
      </c>
      <c r="J82" s="54">
        <f>AVERAGE('C=1'!I77,'C=10'!I77,'C=100'!I77,'C=1000'!I77,'C=10000'!I77)</f>
        <v>1.8633600000000004E-2</v>
      </c>
      <c r="M82" s="60"/>
      <c r="N82" s="39"/>
      <c r="O82" s="39"/>
      <c r="P82" s="39"/>
      <c r="Q82" s="39"/>
      <c r="R82" s="39"/>
      <c r="S82" s="39"/>
      <c r="T82" s="54">
        <f>AVERAGE('C=1'!N77,'C=10'!N77,'C=100'!N77,'C=1000'!N77,'C=10000'!N77)</f>
        <v>0</v>
      </c>
      <c r="U82" s="54">
        <f>AVERAGE('C=1'!O77,'C=10'!O77,'C=100'!O77,'C=1000'!O77,'C=10000'!O77)</f>
        <v>0.18216420000000003</v>
      </c>
    </row>
    <row r="83" spans="1:21" ht="15.75" customHeight="1" x14ac:dyDescent="0.15">
      <c r="A83" s="60"/>
      <c r="C83"/>
      <c r="D83" s="36"/>
      <c r="I83" s="54">
        <f>AVERAGE('C=1'!H78,'C=10'!H78,'C=100'!H78,'C=1000'!H78,'C=10000'!H78)</f>
        <v>0</v>
      </c>
      <c r="J83" s="54">
        <f>AVERAGE('C=1'!I78,'C=10'!I78,'C=100'!I78,'C=1000'!I78,'C=10000'!I78)</f>
        <v>1.8272399999999998E-2</v>
      </c>
      <c r="M83" s="60"/>
      <c r="N83" s="39"/>
      <c r="O83" s="39"/>
      <c r="P83" s="39"/>
      <c r="Q83" s="39"/>
      <c r="R83" s="39"/>
      <c r="S83" s="39"/>
      <c r="T83" s="54">
        <f>AVERAGE('C=1'!N78,'C=10'!N78,'C=100'!N78,'C=1000'!N78,'C=10000'!N78)</f>
        <v>0</v>
      </c>
      <c r="U83" s="54">
        <f>AVERAGE('C=1'!O78,'C=10'!O78,'C=100'!O78,'C=1000'!O78,'C=10000'!O78)</f>
        <v>0.1968338</v>
      </c>
    </row>
    <row r="84" spans="1:21" ht="15.75" customHeight="1" x14ac:dyDescent="0.15">
      <c r="A84" s="60"/>
      <c r="C84"/>
      <c r="D84" s="36"/>
      <c r="H84" s="35"/>
      <c r="I84" s="54">
        <f>AVERAGE('C=1'!H79,'C=10'!H79,'C=100'!H79,'C=1000'!H79,'C=10000'!H79)</f>
        <v>0</v>
      </c>
      <c r="J84" s="54">
        <f>AVERAGE('C=1'!I79,'C=10'!I79,'C=100'!I79,'C=1000'!I79,'C=10000'!I79)</f>
        <v>1.8728000000000002E-2</v>
      </c>
      <c r="M84" s="60"/>
      <c r="N84" s="39"/>
      <c r="O84" s="39"/>
      <c r="P84" s="39"/>
      <c r="Q84" s="39"/>
      <c r="R84" s="39"/>
      <c r="S84" s="39"/>
      <c r="T84" s="54">
        <f>AVERAGE('C=1'!N79,'C=10'!N79,'C=100'!N79,'C=1000'!N79,'C=10000'!N79)</f>
        <v>0</v>
      </c>
      <c r="U84" s="54">
        <f>AVERAGE('C=1'!O79,'C=10'!O79,'C=100'!O79,'C=1000'!O79,'C=10000'!O79)</f>
        <v>0.18004119999999998</v>
      </c>
    </row>
    <row r="85" spans="1:21" ht="15.75" customHeight="1" x14ac:dyDescent="0.15">
      <c r="A85" s="60"/>
      <c r="C85"/>
      <c r="D85" s="36"/>
      <c r="H85" s="35"/>
      <c r="I85" s="54">
        <f>AVERAGE('C=1'!H80,'C=10'!H80,'C=100'!H80,'C=1000'!H80,'C=10000'!H80)</f>
        <v>14.557586799999999</v>
      </c>
      <c r="J85" s="54">
        <f>AVERAGE('C=1'!I80,'C=10'!I80,'C=100'!I80,'C=1000'!I80,'C=10000'!I80)</f>
        <v>573.57422359999998</v>
      </c>
      <c r="M85" s="60"/>
      <c r="N85" s="39"/>
      <c r="O85" s="39"/>
      <c r="P85" s="39"/>
      <c r="Q85" s="39"/>
      <c r="R85" s="39"/>
      <c r="S85" s="39"/>
      <c r="T85" s="54">
        <f>AVERAGE('C=1'!N80,'C=10'!N80,'C=100'!N80,'C=1000'!N80,'C=10000'!N80)</f>
        <v>7.3468165999999995</v>
      </c>
      <c r="U85" s="54">
        <f>AVERAGE('C=1'!O80,'C=10'!O80,'C=100'!O80,'C=1000'!O80,'C=10000'!O80)</f>
        <v>187.56423359999999</v>
      </c>
    </row>
    <row r="86" spans="1:21" ht="15.75" customHeight="1" x14ac:dyDescent="0.15">
      <c r="A86" s="60"/>
      <c r="C86"/>
      <c r="D86" s="36"/>
      <c r="H86" s="35"/>
      <c r="I86" s="54">
        <f>AVERAGE('C=1'!H81,'C=10'!H81,'C=100'!H81,'C=1000'!H81,'C=10000'!H81)</f>
        <v>9.7956138000000017</v>
      </c>
      <c r="J86" s="54">
        <f>AVERAGE('C=1'!I81,'C=10'!I81,'C=100'!I81,'C=1000'!I81,'C=10000'!I81)</f>
        <v>348.58089140000004</v>
      </c>
      <c r="M86" s="60"/>
      <c r="N86" s="39"/>
      <c r="O86" s="39"/>
      <c r="P86" s="39"/>
      <c r="Q86" s="39"/>
      <c r="R86" s="39"/>
      <c r="S86" s="39"/>
      <c r="T86" s="54">
        <f>AVERAGE('C=1'!N81,'C=10'!N81,'C=100'!N81,'C=1000'!N81,'C=10000'!N81)</f>
        <v>5.8513564000000002</v>
      </c>
      <c r="U86" s="54">
        <f>AVERAGE('C=1'!O81,'C=10'!O81,'C=100'!O81,'C=1000'!O81,'C=10000'!O81)</f>
        <v>159.19806399999999</v>
      </c>
    </row>
    <row r="87" spans="1:21" ht="15.75" customHeight="1" x14ac:dyDescent="0.15">
      <c r="A87" s="60"/>
      <c r="C87"/>
      <c r="D87" s="36"/>
      <c r="H87" s="35"/>
      <c r="I87" s="54">
        <f>AVERAGE('C=1'!H82,'C=10'!H82,'C=100'!H82,'C=1000'!H82,'C=10000'!H82)</f>
        <v>10.0599018</v>
      </c>
      <c r="J87" s="54">
        <f>AVERAGE('C=1'!I82,'C=10'!I82,'C=100'!I82,'C=1000'!I82,'C=10000'!I82)</f>
        <v>347.22690520000003</v>
      </c>
      <c r="M87" s="60"/>
      <c r="N87" s="39"/>
      <c r="O87" s="39"/>
      <c r="P87" s="39"/>
      <c r="Q87" s="39"/>
      <c r="R87" s="39"/>
      <c r="S87" s="39"/>
      <c r="T87" s="54">
        <f>AVERAGE('C=1'!N82,'C=10'!N82,'C=100'!N82,'C=1000'!N82,'C=10000'!N82)</f>
        <v>6.4263174000000003</v>
      </c>
      <c r="U87" s="54">
        <f>AVERAGE('C=1'!O82,'C=10'!O82,'C=100'!O82,'C=1000'!O82,'C=10000'!O82)</f>
        <v>183.14829760000001</v>
      </c>
    </row>
    <row r="88" spans="1:21" ht="15.75" customHeight="1" x14ac:dyDescent="0.15">
      <c r="A88" s="60"/>
      <c r="C88"/>
      <c r="D88" s="36"/>
      <c r="H88" s="35"/>
      <c r="I88" s="54">
        <f>AVERAGE('C=1'!H83,'C=10'!H83,'C=100'!H83,'C=1000'!H83,'C=10000'!H83)</f>
        <v>2.9622383999999999</v>
      </c>
      <c r="J88" s="54">
        <f>AVERAGE('C=1'!I83,'C=10'!I83,'C=100'!I83,'C=1000'!I83,'C=10000'!I83)</f>
        <v>341.07394099999999</v>
      </c>
      <c r="M88" s="60"/>
      <c r="N88" s="39"/>
      <c r="O88" s="39"/>
      <c r="P88" s="39"/>
      <c r="Q88" s="39"/>
      <c r="R88" s="39"/>
      <c r="S88" s="39"/>
      <c r="T88" s="54">
        <f>AVERAGE('C=1'!N83,'C=10'!N83,'C=100'!N83,'C=1000'!N83,'C=10000'!N83)</f>
        <v>7.0822710000000004</v>
      </c>
      <c r="U88" s="54">
        <f>AVERAGE('C=1'!O83,'C=10'!O83,'C=100'!O83,'C=1000'!O83,'C=10000'!O83)</f>
        <v>174.27274840000001</v>
      </c>
    </row>
    <row r="89" spans="1:21" ht="15.75" customHeight="1" x14ac:dyDescent="0.15">
      <c r="A89" s="60"/>
      <c r="C89"/>
      <c r="D89" s="36"/>
      <c r="H89" s="35"/>
      <c r="I89" s="54">
        <f>AVERAGE('C=1'!H84,'C=10'!H84,'C=100'!H84,'C=1000'!H84,'C=10000'!H84)</f>
        <v>7.1874973999999998</v>
      </c>
      <c r="J89" s="54">
        <f>AVERAGE('C=1'!I84,'C=10'!I84,'C=100'!I84,'C=1000'!I84,'C=10000'!I84)</f>
        <v>352.76583399999998</v>
      </c>
      <c r="M89" s="60"/>
      <c r="N89" s="39"/>
      <c r="O89" s="39"/>
      <c r="P89" s="39"/>
      <c r="Q89" s="39"/>
      <c r="R89" s="39"/>
      <c r="S89" s="39"/>
      <c r="T89" s="54">
        <f>AVERAGE('C=1'!N84,'C=10'!N84,'C=100'!N84,'C=1000'!N84,'C=10000'!N84)</f>
        <v>5.5387008</v>
      </c>
      <c r="U89" s="54">
        <f>AVERAGE('C=1'!O84,'C=10'!O84,'C=100'!O84,'C=1000'!O84,'C=10000'!O84)</f>
        <v>165.50250380000003</v>
      </c>
    </row>
    <row r="90" spans="1:21" ht="15.75" customHeight="1" x14ac:dyDescent="0.15">
      <c r="A90" s="60"/>
      <c r="C90"/>
      <c r="D90" s="36"/>
      <c r="H90" s="35"/>
      <c r="I90" s="54">
        <f>AVERAGE('C=1'!H85,'C=10'!H85,'C=100'!H85,'C=1000'!H85,'C=10000'!H85)</f>
        <v>5.0120246000000002</v>
      </c>
      <c r="J90" s="54">
        <f>AVERAGE('C=1'!I85,'C=10'!I85,'C=100'!I85,'C=1000'!I85,'C=10000'!I85)</f>
        <v>134.43898780000001</v>
      </c>
      <c r="M90" s="60"/>
      <c r="N90" s="39"/>
      <c r="O90" s="39"/>
      <c r="P90" s="39"/>
      <c r="Q90" s="39"/>
      <c r="R90" s="39"/>
      <c r="S90" s="39"/>
      <c r="T90" s="54">
        <f>AVERAGE('C=1'!N85,'C=10'!N85,'C=100'!N85,'C=1000'!N85,'C=10000'!N85)</f>
        <v>5.8597745999999997</v>
      </c>
      <c r="U90" s="54">
        <f>AVERAGE('C=1'!O85,'C=10'!O85,'C=100'!O85,'C=1000'!O85,'C=10000'!O85)</f>
        <v>132.41973720000004</v>
      </c>
    </row>
    <row r="91" spans="1:21" ht="15.75" customHeight="1" x14ac:dyDescent="0.15">
      <c r="A91" s="60"/>
      <c r="C91"/>
      <c r="D91" s="36"/>
      <c r="H91" s="35"/>
      <c r="I91" s="54">
        <f>AVERAGE('C=1'!H86,'C=10'!H86,'C=100'!H86,'C=1000'!H86,'C=10000'!H86)</f>
        <v>2.3528150000000001</v>
      </c>
      <c r="J91" s="54">
        <f>AVERAGE('C=1'!I86,'C=10'!I86,'C=100'!I86,'C=1000'!I86,'C=10000'!I86)</f>
        <v>133.74673160000003</v>
      </c>
      <c r="M91" s="60"/>
      <c r="N91" s="39"/>
      <c r="O91" s="39"/>
      <c r="P91" s="39"/>
      <c r="Q91" s="39"/>
      <c r="R91" s="39"/>
      <c r="S91" s="39"/>
      <c r="T91" s="54">
        <f>AVERAGE('C=1'!N86,'C=10'!N86,'C=100'!N86,'C=1000'!N86,'C=10000'!N86)</f>
        <v>2.6137243999999997</v>
      </c>
      <c r="U91" s="54">
        <f>AVERAGE('C=1'!O86,'C=10'!O86,'C=100'!O86,'C=1000'!O86,'C=10000'!O86)</f>
        <v>239.5535002</v>
      </c>
    </row>
    <row r="92" spans="1:21" ht="15.75" customHeight="1" x14ac:dyDescent="0.15">
      <c r="A92" s="60"/>
      <c r="C92"/>
      <c r="D92" s="36"/>
      <c r="H92" s="35"/>
      <c r="I92" s="54">
        <f>AVERAGE('C=1'!H87,'C=10'!H87,'C=100'!H87,'C=1000'!H87,'C=10000'!H87)</f>
        <v>5.2181417999999997</v>
      </c>
      <c r="J92" s="54">
        <f>AVERAGE('C=1'!I87,'C=10'!I87,'C=100'!I87,'C=1000'!I87,'C=10000'!I87)</f>
        <v>175.3636434</v>
      </c>
      <c r="M92" s="60"/>
      <c r="N92" s="39"/>
      <c r="O92" s="39"/>
      <c r="P92" s="39"/>
      <c r="Q92" s="39"/>
      <c r="R92" s="39"/>
      <c r="S92" s="39"/>
      <c r="T92" s="54">
        <f>AVERAGE('C=1'!N87,'C=10'!N87,'C=100'!N87,'C=1000'!N87,'C=10000'!N87)</f>
        <v>5.8213477999999999</v>
      </c>
      <c r="U92" s="54">
        <f>AVERAGE('C=1'!O87,'C=10'!O87,'C=100'!O87,'C=1000'!O87,'C=10000'!O87)</f>
        <v>124.6521448</v>
      </c>
    </row>
    <row r="93" spans="1:21" ht="15.75" customHeight="1" x14ac:dyDescent="0.15">
      <c r="A93" s="60"/>
      <c r="C93"/>
      <c r="D93" s="36"/>
      <c r="H93" s="35"/>
      <c r="I93" s="54">
        <f>AVERAGE('C=1'!H88,'C=10'!H88,'C=100'!H88,'C=1000'!H88,'C=10000'!H88)</f>
        <v>18.662066800000002</v>
      </c>
      <c r="J93" s="54">
        <f>AVERAGE('C=1'!I88,'C=10'!I88,'C=100'!I88,'C=1000'!I88,'C=10000'!I88)</f>
        <v>246.54525739999994</v>
      </c>
      <c r="M93" s="60"/>
      <c r="N93" s="39"/>
      <c r="O93" s="39"/>
      <c r="P93" s="39"/>
      <c r="Q93" s="39"/>
      <c r="R93" s="39"/>
      <c r="S93" s="39"/>
      <c r="T93" s="54">
        <f>AVERAGE('C=1'!N88,'C=10'!N88,'C=100'!N88,'C=1000'!N88,'C=10000'!N88)</f>
        <v>16.622670599999999</v>
      </c>
      <c r="U93" s="54">
        <f>AVERAGE('C=1'!O88,'C=10'!O88,'C=100'!O88,'C=1000'!O88,'C=10000'!O88)</f>
        <v>244.84788979999993</v>
      </c>
    </row>
    <row r="94" spans="1:21" ht="15.75" customHeight="1" x14ac:dyDescent="0.15">
      <c r="A94" s="60"/>
      <c r="C94"/>
      <c r="D94" s="36"/>
      <c r="H94" s="35"/>
      <c r="I94" s="54">
        <f>AVERAGE('C=1'!H89,'C=10'!H89,'C=100'!H89,'C=1000'!H89,'C=10000'!H89)</f>
        <v>1.6482410000000001</v>
      </c>
      <c r="J94" s="54">
        <f>AVERAGE('C=1'!I89,'C=10'!I89,'C=100'!I89,'C=1000'!I89,'C=10000'!I89)</f>
        <v>122.66691799999998</v>
      </c>
      <c r="M94" s="60"/>
      <c r="N94" s="39"/>
      <c r="O94" s="39"/>
      <c r="P94" s="39"/>
      <c r="Q94" s="39"/>
      <c r="R94" s="39"/>
      <c r="S94" s="39"/>
      <c r="T94" s="54">
        <f>AVERAGE('C=1'!N89,'C=10'!N89,'C=100'!N89,'C=1000'!N89,'C=10000'!N89)</f>
        <v>0.71934140000000002</v>
      </c>
      <c r="U94" s="54">
        <f>AVERAGE('C=1'!O89,'C=10'!O89,'C=100'!O89,'C=1000'!O89,'C=10000'!O89)</f>
        <v>122.2795606</v>
      </c>
    </row>
    <row r="95" spans="1:21" ht="15.75" customHeight="1" x14ac:dyDescent="0.15">
      <c r="A95" s="60"/>
      <c r="C95"/>
      <c r="D95" s="36"/>
      <c r="H95" s="35"/>
      <c r="I95" s="54">
        <f>AVERAGE('C=1'!H90,'C=10'!H90,'C=100'!H90,'C=1000'!H90,'C=10000'!H90)</f>
        <v>91.340605800000006</v>
      </c>
      <c r="J95" s="54">
        <f>AVERAGE('C=1'!I90,'C=10'!I90,'C=100'!I90,'C=1000'!I90,'C=10000'!I90)</f>
        <v>598.61462740000002</v>
      </c>
      <c r="M95" s="60"/>
      <c r="N95" s="39"/>
      <c r="O95" s="39"/>
      <c r="P95" s="39"/>
      <c r="Q95" s="39"/>
      <c r="R95" s="39"/>
      <c r="S95" s="39"/>
      <c r="T95" s="54">
        <f>AVERAGE('C=1'!N90,'C=10'!N90,'C=100'!N90,'C=1000'!N90,'C=10000'!N90)</f>
        <v>55.420846200000007</v>
      </c>
      <c r="U95" s="54">
        <f>AVERAGE('C=1'!O90,'C=10'!O90,'C=100'!O90,'C=1000'!O90,'C=10000'!O90)</f>
        <v>598.95029319999992</v>
      </c>
    </row>
    <row r="96" spans="1:21" ht="15.75" customHeight="1" x14ac:dyDescent="0.15">
      <c r="A96" s="60"/>
      <c r="C96"/>
      <c r="D96" s="36"/>
      <c r="H96" s="35"/>
      <c r="I96" s="54">
        <f>AVERAGE('C=1'!H91,'C=10'!H91,'C=100'!H91,'C=1000'!H91,'C=10000'!H91)</f>
        <v>91.232167399999994</v>
      </c>
      <c r="J96" s="54">
        <f>AVERAGE('C=1'!I91,'C=10'!I91,'C=100'!I91,'C=1000'!I91,'C=10000'!I91)</f>
        <v>598.62501940000004</v>
      </c>
      <c r="M96" s="60"/>
      <c r="N96" s="39"/>
      <c r="O96" s="39"/>
      <c r="P96" s="39"/>
      <c r="Q96" s="39"/>
      <c r="R96" s="39"/>
      <c r="S96" s="39"/>
      <c r="T96" s="54">
        <f>AVERAGE('C=1'!N91,'C=10'!N91,'C=100'!N91,'C=1000'!N91,'C=10000'!N91)</f>
        <v>55.380568200000006</v>
      </c>
      <c r="U96" s="54">
        <f>AVERAGE('C=1'!O91,'C=10'!O91,'C=100'!O91,'C=1000'!O91,'C=10000'!O91)</f>
        <v>598.91889900000001</v>
      </c>
    </row>
    <row r="97" spans="1:21" ht="15.75" customHeight="1" x14ac:dyDescent="0.15">
      <c r="A97" s="60"/>
      <c r="C97"/>
      <c r="D97" s="36"/>
      <c r="H97" s="35"/>
      <c r="I97" s="54">
        <f>AVERAGE('C=1'!H92,'C=10'!H92,'C=100'!H92,'C=1000'!H92,'C=10000'!H92)</f>
        <v>91.489616999999996</v>
      </c>
      <c r="J97" s="54">
        <f>AVERAGE('C=1'!I92,'C=10'!I92,'C=100'!I92,'C=1000'!I92,'C=10000'!I92)</f>
        <v>598.61640380000006</v>
      </c>
      <c r="M97" s="60"/>
      <c r="N97" s="39"/>
      <c r="O97" s="39"/>
      <c r="P97" s="39"/>
      <c r="Q97" s="39"/>
      <c r="R97" s="39"/>
      <c r="S97" s="39"/>
      <c r="T97" s="54">
        <f>AVERAGE('C=1'!N92,'C=10'!N92,'C=100'!N92,'C=1000'!N92,'C=10000'!N92)</f>
        <v>56.414420400000004</v>
      </c>
      <c r="U97" s="54">
        <f>AVERAGE('C=1'!O92,'C=10'!O92,'C=100'!O92,'C=1000'!O92,'C=10000'!O92)</f>
        <v>598.9450503999999</v>
      </c>
    </row>
    <row r="98" spans="1:21" ht="15.75" customHeight="1" x14ac:dyDescent="0.15">
      <c r="A98" s="60"/>
      <c r="C98"/>
      <c r="D98" s="36"/>
      <c r="H98" s="35"/>
      <c r="I98" s="54">
        <f>AVERAGE('C=1'!H93,'C=10'!H93,'C=100'!H93,'C=1000'!H93,'C=10000'!H93)</f>
        <v>91.355845599999981</v>
      </c>
      <c r="J98" s="54">
        <f>AVERAGE('C=1'!I93,'C=10'!I93,'C=100'!I93,'C=1000'!I93,'C=10000'!I93)</f>
        <v>598.63173500000005</v>
      </c>
      <c r="M98" s="60"/>
      <c r="N98" s="39"/>
      <c r="O98" s="39"/>
      <c r="P98" s="39"/>
      <c r="Q98" s="39"/>
      <c r="R98" s="39"/>
      <c r="S98" s="39"/>
      <c r="T98" s="54">
        <f>AVERAGE('C=1'!N93,'C=10'!N93,'C=100'!N93,'C=1000'!N93,'C=10000'!N93)</f>
        <v>54.154651399999999</v>
      </c>
      <c r="U98" s="54">
        <f>AVERAGE('C=1'!O93,'C=10'!O93,'C=100'!O93,'C=1000'!O93,'C=10000'!O93)</f>
        <v>598.94567960000006</v>
      </c>
    </row>
    <row r="99" spans="1:21" ht="15.75" customHeight="1" x14ac:dyDescent="0.15">
      <c r="A99" s="60"/>
      <c r="C99"/>
      <c r="D99" s="36"/>
      <c r="H99" s="35"/>
      <c r="I99" s="54">
        <f>AVERAGE('C=1'!H94,'C=10'!H94,'C=100'!H94,'C=1000'!H94,'C=10000'!H94)</f>
        <v>90.702242600000005</v>
      </c>
      <c r="J99" s="54">
        <f>AVERAGE('C=1'!I94,'C=10'!I94,'C=100'!I94,'C=1000'!I94,'C=10000'!I94)</f>
        <v>598.62371680000001</v>
      </c>
      <c r="M99" s="60"/>
      <c r="N99" s="39"/>
      <c r="O99" s="39"/>
      <c r="P99" s="39"/>
      <c r="Q99" s="39"/>
      <c r="R99" s="39"/>
      <c r="S99" s="39"/>
      <c r="T99" s="54">
        <f>AVERAGE('C=1'!N94,'C=10'!N94,'C=100'!N94,'C=1000'!N94,'C=10000'!N94)</f>
        <v>58.426614799999996</v>
      </c>
      <c r="U99" s="54">
        <f>AVERAGE('C=1'!O94,'C=10'!O94,'C=100'!O94,'C=1000'!O94,'C=10000'!O94)</f>
        <v>598.93972020000001</v>
      </c>
    </row>
    <row r="100" spans="1:21" ht="15.75" customHeight="1" x14ac:dyDescent="0.15">
      <c r="A100" s="60"/>
      <c r="C100"/>
      <c r="D100" s="36"/>
      <c r="H100" s="35"/>
      <c r="I100" s="54">
        <f>AVERAGE('C=1'!H95,'C=10'!H95,'C=100'!H95,'C=1000'!H95,'C=10000'!H95)</f>
        <v>3.7598731999999999</v>
      </c>
      <c r="J100" s="54">
        <f>AVERAGE('C=1'!I95,'C=10'!I95,'C=100'!I95,'C=1000'!I95,'C=10000'!I95)</f>
        <v>119.742625</v>
      </c>
      <c r="M100" s="60"/>
      <c r="N100" s="39"/>
      <c r="O100" s="39"/>
      <c r="P100" s="39"/>
      <c r="Q100" s="39"/>
      <c r="R100" s="39"/>
      <c r="S100" s="39"/>
      <c r="T100" s="54">
        <f>AVERAGE('C=1'!N95,'C=10'!N95,'C=100'!N95,'C=1000'!N95,'C=10000'!N95)</f>
        <v>3.3759489999999999</v>
      </c>
      <c r="U100" s="54">
        <f>AVERAGE('C=1'!O95,'C=10'!O95,'C=100'!O95,'C=1000'!O95,'C=10000'!O95)</f>
        <v>119.78595840000003</v>
      </c>
    </row>
    <row r="101" spans="1:21" ht="15.75" customHeight="1" x14ac:dyDescent="0.15">
      <c r="A101" s="60"/>
      <c r="C101"/>
      <c r="D101" s="36"/>
      <c r="H101" s="35"/>
      <c r="I101" s="54">
        <f>AVERAGE('C=1'!H96,'C=10'!H96,'C=100'!H96,'C=1000'!H96,'C=10000'!H96)</f>
        <v>4.3297843999999994</v>
      </c>
      <c r="J101" s="54">
        <f>AVERAGE('C=1'!I96,'C=10'!I96,'C=100'!I96,'C=1000'!I96,'C=10000'!I96)</f>
        <v>119.75544520000001</v>
      </c>
      <c r="M101" s="60"/>
      <c r="N101" s="39"/>
      <c r="O101" s="39"/>
      <c r="P101" s="39"/>
      <c r="Q101" s="39"/>
      <c r="R101" s="39"/>
      <c r="S101" s="39"/>
      <c r="T101" s="54">
        <f>AVERAGE('C=1'!N96,'C=10'!N96,'C=100'!N96,'C=1000'!N96,'C=10000'!N96)</f>
        <v>4.0572020000000002</v>
      </c>
      <c r="U101" s="54">
        <f>AVERAGE('C=1'!O96,'C=10'!O96,'C=100'!O96,'C=1000'!O96,'C=10000'!O96)</f>
        <v>119.80236360000001</v>
      </c>
    </row>
    <row r="102" spans="1:21" ht="15.75" customHeight="1" x14ac:dyDescent="0.15">
      <c r="A102" s="60"/>
      <c r="C102"/>
      <c r="D102" s="36"/>
      <c r="H102" s="35"/>
      <c r="I102" s="54">
        <f>AVERAGE('C=1'!H97,'C=10'!H97,'C=100'!H97,'C=1000'!H97,'C=10000'!H97)</f>
        <v>7.1508774000000006</v>
      </c>
      <c r="J102" s="54">
        <f>AVERAGE('C=1'!I97,'C=10'!I97,'C=100'!I97,'C=1000'!I97,'C=10000'!I97)</f>
        <v>119.77125099999998</v>
      </c>
      <c r="M102" s="60"/>
      <c r="N102" s="39"/>
      <c r="O102" s="39"/>
      <c r="P102" s="39"/>
      <c r="Q102" s="39"/>
      <c r="R102" s="39"/>
      <c r="S102" s="39"/>
      <c r="T102" s="54">
        <f>AVERAGE('C=1'!N97,'C=10'!N97,'C=100'!N97,'C=1000'!N97,'C=10000'!N97)</f>
        <v>7.0296210000000006</v>
      </c>
      <c r="U102" s="54">
        <f>AVERAGE('C=1'!O97,'C=10'!O97,'C=100'!O97,'C=1000'!O97,'C=10000'!O97)</f>
        <v>119.8185424</v>
      </c>
    </row>
    <row r="103" spans="1:21" ht="15.75" customHeight="1" x14ac:dyDescent="0.15">
      <c r="A103" s="60"/>
      <c r="C103"/>
      <c r="D103" s="36"/>
      <c r="H103" s="35"/>
      <c r="I103" s="54">
        <f>AVERAGE('C=1'!H98,'C=10'!H98,'C=100'!H98,'C=1000'!H98,'C=10000'!H98)</f>
        <v>6.0427084000000004</v>
      </c>
      <c r="J103" s="54">
        <f>AVERAGE('C=1'!I98,'C=10'!I98,'C=100'!I98,'C=1000'!I98,'C=10000'!I98)</f>
        <v>119.9184286</v>
      </c>
      <c r="M103" s="60"/>
      <c r="N103" s="39"/>
      <c r="O103" s="39"/>
      <c r="P103" s="39"/>
      <c r="Q103" s="39"/>
      <c r="R103" s="39"/>
      <c r="S103" s="39"/>
      <c r="T103" s="54">
        <f>AVERAGE('C=1'!N98,'C=10'!N98,'C=100'!N98,'C=1000'!N98,'C=10000'!N98)</f>
        <v>5.4821781999999999</v>
      </c>
      <c r="U103" s="54">
        <f>AVERAGE('C=1'!O98,'C=10'!O98,'C=100'!O98,'C=1000'!O98,'C=10000'!O98)</f>
        <v>119.9323454</v>
      </c>
    </row>
    <row r="104" spans="1:21" ht="15.75" customHeight="1" x14ac:dyDescent="0.15">
      <c r="A104" s="60"/>
      <c r="C104"/>
      <c r="D104" s="36"/>
      <c r="H104" s="35"/>
      <c r="I104" s="54">
        <f>AVERAGE('C=1'!H99,'C=10'!H99,'C=100'!H99,'C=1000'!H99,'C=10000'!H99)</f>
        <v>0</v>
      </c>
      <c r="J104" s="54">
        <f>AVERAGE('C=1'!I99,'C=10'!I99,'C=100'!I99,'C=1000'!I99,'C=10000'!I99)</f>
        <v>99.083771600000006</v>
      </c>
      <c r="M104" s="60"/>
      <c r="N104" s="39"/>
      <c r="O104" s="39"/>
      <c r="P104" s="39"/>
      <c r="Q104" s="39"/>
      <c r="R104" s="39"/>
      <c r="S104" s="39"/>
      <c r="T104" s="54">
        <f>AVERAGE('C=1'!N99,'C=10'!N99,'C=100'!N99,'C=1000'!N99,'C=10000'!N99)</f>
        <v>0</v>
      </c>
      <c r="U104" s="54">
        <f>AVERAGE('C=1'!O99,'C=10'!O99,'C=100'!O99,'C=1000'!O99,'C=10000'!O99)</f>
        <v>86.727402599999991</v>
      </c>
    </row>
    <row r="105" spans="1:21" ht="15.75" customHeight="1" x14ac:dyDescent="0.15">
      <c r="A105" s="60"/>
      <c r="C105"/>
      <c r="D105" s="36"/>
      <c r="H105" s="35"/>
      <c r="I105" s="54">
        <f>AVERAGE('C=1'!H100,'C=10'!H100,'C=100'!H100,'C=1000'!H100,'C=10000'!H100)</f>
        <v>0</v>
      </c>
      <c r="J105" s="54">
        <f>AVERAGE('C=1'!I100,'C=10'!I100,'C=100'!I100,'C=1000'!I100,'C=10000'!I100)</f>
        <v>3.1229126000000003</v>
      </c>
      <c r="M105" s="60"/>
      <c r="N105" s="39"/>
      <c r="O105" s="39"/>
      <c r="P105" s="39"/>
      <c r="Q105" s="39"/>
      <c r="R105" s="39"/>
      <c r="S105" s="39"/>
      <c r="T105" s="54">
        <f>AVERAGE('C=1'!N100,'C=10'!N100,'C=100'!N100,'C=1000'!N100,'C=10000'!N100)</f>
        <v>0</v>
      </c>
      <c r="U105" s="54">
        <f>AVERAGE('C=1'!O100,'C=10'!O100,'C=100'!O100,'C=1000'!O100,'C=10000'!O100)</f>
        <v>2.9229148</v>
      </c>
    </row>
    <row r="106" spans="1:21" ht="15.75" customHeight="1" x14ac:dyDescent="0.15">
      <c r="A106" s="60"/>
      <c r="C106"/>
      <c r="D106" s="36"/>
      <c r="H106" s="35"/>
      <c r="I106" s="54">
        <f>AVERAGE('C=1'!H101,'C=10'!H101,'C=100'!H101,'C=1000'!H101,'C=10000'!H101)</f>
        <v>0</v>
      </c>
      <c r="J106" s="54">
        <f>AVERAGE('C=1'!I101,'C=10'!I101,'C=100'!I101,'C=1000'!I101,'C=10000'!I101)</f>
        <v>2.8315624000000001</v>
      </c>
      <c r="M106" s="60"/>
      <c r="N106" s="39"/>
      <c r="O106" s="39"/>
      <c r="P106" s="39"/>
      <c r="Q106" s="39"/>
      <c r="R106" s="39"/>
      <c r="S106" s="39"/>
      <c r="T106" s="54">
        <f>AVERAGE('C=1'!N101,'C=10'!N101,'C=100'!N101,'C=1000'!N101,'C=10000'!N101)</f>
        <v>0</v>
      </c>
      <c r="U106" s="54">
        <f>AVERAGE('C=1'!O101,'C=10'!O101,'C=100'!O101,'C=1000'!O101,'C=10000'!O101)</f>
        <v>3.1662215999999996</v>
      </c>
    </row>
    <row r="107" spans="1:21" ht="15.75" customHeight="1" x14ac:dyDescent="0.15">
      <c r="A107" s="60"/>
      <c r="C107"/>
      <c r="D107" s="36"/>
      <c r="H107" s="35"/>
      <c r="I107" s="54">
        <f>AVERAGE('C=1'!H102,'C=10'!H102,'C=100'!H102,'C=1000'!H102,'C=10000'!H102)</f>
        <v>0</v>
      </c>
      <c r="J107" s="54">
        <f>AVERAGE('C=1'!I102,'C=10'!I102,'C=100'!I102,'C=1000'!I102,'C=10000'!I102)</f>
        <v>3.6211518000000007</v>
      </c>
      <c r="M107" s="60"/>
      <c r="N107" s="39"/>
      <c r="O107" s="39"/>
      <c r="P107" s="39"/>
      <c r="Q107" s="39"/>
      <c r="R107" s="39"/>
      <c r="S107" s="39"/>
      <c r="T107" s="54">
        <f>AVERAGE('C=1'!N102,'C=10'!N102,'C=100'!N102,'C=1000'!N102,'C=10000'!N102)</f>
        <v>0</v>
      </c>
      <c r="U107" s="54">
        <f>AVERAGE('C=1'!O102,'C=10'!O102,'C=100'!O102,'C=1000'!O102,'C=10000'!O102)</f>
        <v>4.3449612000000002</v>
      </c>
    </row>
    <row r="108" spans="1:21" ht="15.75" customHeight="1" x14ac:dyDescent="0.15">
      <c r="A108" s="60"/>
      <c r="C108"/>
      <c r="D108" s="36"/>
      <c r="H108" s="35"/>
      <c r="I108" s="54">
        <f>AVERAGE('C=1'!H103,'C=10'!H103,'C=100'!H103,'C=1000'!H103,'C=10000'!H103)</f>
        <v>0</v>
      </c>
      <c r="J108" s="54">
        <f>AVERAGE('C=1'!I103,'C=10'!I103,'C=100'!I103,'C=1000'!I103,'C=10000'!I103)</f>
        <v>3.8344860000000005</v>
      </c>
      <c r="M108" s="60"/>
      <c r="N108" s="39"/>
      <c r="O108" s="39"/>
      <c r="P108" s="39"/>
      <c r="Q108" s="39"/>
      <c r="R108" s="39"/>
      <c r="S108" s="39"/>
      <c r="T108" s="54">
        <f>AVERAGE('C=1'!N103,'C=10'!N103,'C=100'!N103,'C=1000'!N103,'C=10000'!N103)</f>
        <v>0</v>
      </c>
      <c r="U108" s="54">
        <f>AVERAGE('C=1'!O103,'C=10'!O103,'C=100'!O103,'C=1000'!O103,'C=10000'!O103)</f>
        <v>2.7091154</v>
      </c>
    </row>
    <row r="109" spans="1:21" ht="15.75" customHeight="1" x14ac:dyDescent="0.15">
      <c r="A109" s="60"/>
      <c r="C109"/>
      <c r="D109" s="36"/>
      <c r="H109" s="35"/>
      <c r="I109" s="54">
        <f>AVERAGE('C=1'!H104,'C=10'!H104,'C=100'!H104,'C=1000'!H104,'C=10000'!H104)</f>
        <v>0</v>
      </c>
      <c r="J109" s="54">
        <f>AVERAGE('C=1'!I104,'C=10'!I104,'C=100'!I104,'C=1000'!I104,'C=10000'!I104)</f>
        <v>2.1934138000000001</v>
      </c>
      <c r="M109" s="60"/>
      <c r="N109" s="39"/>
      <c r="O109" s="39"/>
      <c r="P109" s="39"/>
      <c r="Q109" s="39"/>
      <c r="R109" s="39"/>
      <c r="S109" s="39"/>
      <c r="T109" s="54">
        <f>AVERAGE('C=1'!N104,'C=10'!N104,'C=100'!N104,'C=1000'!N104,'C=10000'!N104)</f>
        <v>0</v>
      </c>
      <c r="U109" s="54">
        <f>AVERAGE('C=1'!O104,'C=10'!O104,'C=100'!O104,'C=1000'!O104,'C=10000'!O104)</f>
        <v>2.292716</v>
      </c>
    </row>
    <row r="110" spans="1:21" ht="15.75" customHeight="1" x14ac:dyDescent="0.15">
      <c r="A110" s="60"/>
      <c r="C110"/>
      <c r="D110" s="36"/>
      <c r="H110" s="35"/>
      <c r="I110" s="54">
        <f>AVERAGE('C=1'!H105,'C=10'!H105,'C=100'!H105,'C=1000'!H105,'C=10000'!H105)</f>
        <v>1.6750385999999999</v>
      </c>
      <c r="J110" s="54">
        <f>AVERAGE('C=1'!I105,'C=10'!I105,'C=100'!I105,'C=1000'!I105,'C=10000'!I105)</f>
        <v>124.27105180000001</v>
      </c>
      <c r="M110" s="60"/>
      <c r="N110" s="39"/>
      <c r="O110" s="39"/>
      <c r="P110" s="39"/>
      <c r="Q110" s="39"/>
      <c r="R110" s="39"/>
      <c r="S110" s="39"/>
      <c r="T110" s="54">
        <f>AVERAGE('C=1'!N105,'C=10'!N105,'C=100'!N105,'C=1000'!N105,'C=10000'!N105)</f>
        <v>1.0805434</v>
      </c>
      <c r="U110" s="54">
        <f>AVERAGE('C=1'!O105,'C=10'!O105,'C=100'!O105,'C=1000'!O105,'C=10000'!O105)</f>
        <v>123.95359579999999</v>
      </c>
    </row>
    <row r="111" spans="1:21" ht="15.75" customHeight="1" x14ac:dyDescent="0.15">
      <c r="A111" s="60"/>
      <c r="C111"/>
      <c r="D111" s="36"/>
      <c r="H111" s="35"/>
      <c r="I111" s="54">
        <f>AVERAGE('C=1'!H106,'C=10'!H106,'C=100'!H106,'C=1000'!H106,'C=10000'!H106)</f>
        <v>7.2466220000000003</v>
      </c>
      <c r="J111" s="54">
        <f>AVERAGE('C=1'!I106,'C=10'!I106,'C=100'!I106,'C=1000'!I106,'C=10000'!I106)</f>
        <v>130.61015599999999</v>
      </c>
      <c r="M111" s="60"/>
      <c r="N111" s="39"/>
      <c r="O111" s="39"/>
      <c r="P111" s="39"/>
      <c r="Q111" s="39"/>
      <c r="R111" s="39"/>
      <c r="S111" s="39"/>
      <c r="T111" s="54">
        <f>AVERAGE('C=1'!N106,'C=10'!N106,'C=100'!N106,'C=1000'!N106,'C=10000'!N106)</f>
        <v>9.5637167999999999</v>
      </c>
      <c r="U111" s="54">
        <f>AVERAGE('C=1'!O106,'C=10'!O106,'C=100'!O106,'C=1000'!O106,'C=10000'!O106)</f>
        <v>240.68614740000007</v>
      </c>
    </row>
    <row r="112" spans="1:21" ht="15.75" customHeight="1" x14ac:dyDescent="0.15">
      <c r="A112" s="60"/>
      <c r="C112"/>
      <c r="D112" s="36"/>
      <c r="H112" s="35"/>
      <c r="I112" s="54">
        <f>AVERAGE('C=1'!H107,'C=10'!H107,'C=100'!H107,'C=1000'!H107,'C=10000'!H107)</f>
        <v>9.8639880000000009</v>
      </c>
      <c r="J112" s="54">
        <f>AVERAGE('C=1'!I107,'C=10'!I107,'C=100'!I107,'C=1000'!I107,'C=10000'!I107)</f>
        <v>295.13442640000005</v>
      </c>
      <c r="M112" s="60"/>
      <c r="N112" s="39"/>
      <c r="O112" s="39"/>
      <c r="P112" s="39"/>
      <c r="Q112" s="39"/>
      <c r="R112" s="39"/>
      <c r="S112" s="39"/>
      <c r="T112" s="54">
        <f>AVERAGE('C=1'!N107,'C=10'!N107,'C=100'!N107,'C=1000'!N107,'C=10000'!N107)</f>
        <v>10.7319092</v>
      </c>
      <c r="U112" s="54">
        <f>AVERAGE('C=1'!O107,'C=10'!O107,'C=100'!O107,'C=1000'!O107,'C=10000'!O107)</f>
        <v>249.89906259999998</v>
      </c>
    </row>
    <row r="113" spans="1:21" ht="15.75" customHeight="1" x14ac:dyDescent="0.15">
      <c r="A113" s="60"/>
      <c r="C113"/>
      <c r="D113" s="36"/>
      <c r="H113" s="35"/>
      <c r="I113" s="54">
        <f>AVERAGE('C=1'!H108,'C=10'!H108,'C=100'!H108,'C=1000'!H108,'C=10000'!H108)</f>
        <v>3.1670103999999997</v>
      </c>
      <c r="J113" s="54">
        <f>AVERAGE('C=1'!I108,'C=10'!I108,'C=100'!I108,'C=1000'!I108,'C=10000'!I108)</f>
        <v>124.14993340000001</v>
      </c>
      <c r="M113" s="60"/>
      <c r="N113" s="39"/>
      <c r="O113" s="39"/>
      <c r="P113" s="39"/>
      <c r="Q113" s="39"/>
      <c r="R113" s="39"/>
      <c r="S113" s="39"/>
      <c r="T113" s="54">
        <f>AVERAGE('C=1'!N108,'C=10'!N108,'C=100'!N108,'C=1000'!N108,'C=10000'!N108)</f>
        <v>0</v>
      </c>
      <c r="U113" s="54">
        <f>AVERAGE('C=1'!O108,'C=10'!O108,'C=100'!O108,'C=1000'!O108,'C=10000'!O108)</f>
        <v>52.043325399999993</v>
      </c>
    </row>
    <row r="114" spans="1:21" ht="15.75" customHeight="1" x14ac:dyDescent="0.15">
      <c r="A114" s="60"/>
      <c r="C114"/>
      <c r="D114" s="36"/>
      <c r="H114" s="35"/>
      <c r="I114" s="54">
        <f>AVERAGE('C=1'!H109,'C=10'!H109,'C=100'!H109,'C=1000'!H109,'C=10000'!H109)</f>
        <v>8.1923688000000006</v>
      </c>
      <c r="J114" s="54">
        <f>AVERAGE('C=1'!I109,'C=10'!I109,'C=100'!I109,'C=1000'!I109,'C=10000'!I109)</f>
        <v>135.93191200000001</v>
      </c>
      <c r="M114" s="60"/>
      <c r="N114" s="39"/>
      <c r="O114" s="39"/>
      <c r="P114" s="39"/>
      <c r="Q114" s="39"/>
      <c r="R114" s="39"/>
      <c r="S114" s="39"/>
      <c r="T114" s="54">
        <f>AVERAGE('C=1'!N109,'C=10'!N109,'C=100'!N109,'C=1000'!N109,'C=10000'!N109)</f>
        <v>6.7679410000000004</v>
      </c>
      <c r="U114" s="54">
        <f>AVERAGE('C=1'!O109,'C=10'!O109,'C=100'!O109,'C=1000'!O109,'C=10000'!O109)</f>
        <v>240.740656</v>
      </c>
    </row>
    <row r="115" spans="1:21" ht="15.75" customHeight="1" x14ac:dyDescent="0.2">
      <c r="A115" s="60"/>
      <c r="C115"/>
      <c r="D115" s="36"/>
      <c r="H115" s="35"/>
      <c r="I115" s="54"/>
      <c r="J115" s="28"/>
      <c r="M115" s="60"/>
      <c r="N115" s="39"/>
      <c r="O115" s="39"/>
      <c r="P115" s="39"/>
      <c r="Q115" s="39"/>
      <c r="R115" s="39"/>
      <c r="S115" s="39"/>
      <c r="T115" s="54"/>
      <c r="U115" s="28"/>
    </row>
    <row r="116" spans="1:21" ht="15.75" customHeight="1" x14ac:dyDescent="0.15">
      <c r="A116" s="60"/>
      <c r="C116"/>
      <c r="D116" s="36"/>
      <c r="G116" s="55" t="s">
        <v>31</v>
      </c>
      <c r="H116" s="35">
        <v>60</v>
      </c>
      <c r="I116" s="54">
        <f>AVERAGE('C=1'!H111,'C=10'!H111,'C=100'!H111,'C=1000'!H111,'C=10000'!H111)</f>
        <v>0</v>
      </c>
      <c r="J116" s="54">
        <f>AVERAGE('C=1'!I111,'C=10'!I111,'C=100'!I111,'C=1000'!I111,'C=10000'!I111)</f>
        <v>0.56160559999999993</v>
      </c>
      <c r="M116" s="60"/>
      <c r="N116" s="39"/>
      <c r="O116" s="39"/>
      <c r="P116" s="39"/>
      <c r="Q116" s="39"/>
      <c r="R116" s="55" t="s">
        <v>31</v>
      </c>
      <c r="S116" s="39">
        <v>60</v>
      </c>
      <c r="T116" s="54">
        <f>AVERAGE('C=1'!N111,'C=10'!N111,'C=100'!N111,'C=1000'!N111,'C=10000'!N111)</f>
        <v>0</v>
      </c>
      <c r="U116" s="54">
        <f>AVERAGE('C=1'!O111,'C=10'!O111,'C=100'!O111,'C=1000'!O111,'C=10000'!O111)</f>
        <v>30.699710599999996</v>
      </c>
    </row>
    <row r="117" spans="1:21" ht="15.75" customHeight="1" x14ac:dyDescent="0.15">
      <c r="A117" s="60"/>
      <c r="C117"/>
      <c r="D117" s="36"/>
      <c r="H117" s="39"/>
      <c r="I117" s="54">
        <f>AVERAGE('C=1'!H112,'C=10'!H112,'C=100'!H112,'C=1000'!H112,'C=10000'!H112)</f>
        <v>0</v>
      </c>
      <c r="J117" s="54">
        <f>AVERAGE('C=1'!I112,'C=10'!I112,'C=100'!I112,'C=1000'!I112,'C=10000'!I112)</f>
        <v>0.11367259999999998</v>
      </c>
      <c r="M117" s="60"/>
      <c r="N117" s="39"/>
      <c r="O117" s="39"/>
      <c r="P117" s="39"/>
      <c r="Q117" s="39"/>
      <c r="R117" s="39"/>
      <c r="S117" s="39"/>
      <c r="T117" s="54">
        <f>AVERAGE('C=1'!N112,'C=10'!N112,'C=100'!N112,'C=1000'!N112,'C=10000'!N112)</f>
        <v>0</v>
      </c>
      <c r="U117" s="54">
        <f>AVERAGE('C=1'!O112,'C=10'!O112,'C=100'!O112,'C=1000'!O112,'C=10000'!O112)</f>
        <v>30.5512494</v>
      </c>
    </row>
    <row r="118" spans="1:21" ht="15.75" customHeight="1" x14ac:dyDescent="0.15">
      <c r="A118" s="60"/>
      <c r="C118"/>
      <c r="D118" s="36"/>
      <c r="H118" s="39"/>
      <c r="I118" s="54">
        <f>AVERAGE('C=1'!H113,'C=10'!H113,'C=100'!H113,'C=1000'!H113,'C=10000'!H113)</f>
        <v>0</v>
      </c>
      <c r="J118" s="54">
        <f>AVERAGE('C=1'!I113,'C=10'!I113,'C=100'!I113,'C=1000'!I113,'C=10000'!I113)</f>
        <v>2.2052108000000001</v>
      </c>
      <c r="M118" s="60"/>
      <c r="N118" s="39"/>
      <c r="O118" s="39"/>
      <c r="P118" s="39"/>
      <c r="Q118" s="39"/>
      <c r="R118" s="39"/>
      <c r="S118" s="39"/>
      <c r="T118" s="54">
        <f>AVERAGE('C=1'!N113,'C=10'!N113,'C=100'!N113,'C=1000'!N113,'C=10000'!N113)</f>
        <v>0</v>
      </c>
      <c r="U118" s="54">
        <f>AVERAGE('C=1'!O113,'C=10'!O113,'C=100'!O113,'C=1000'!O113,'C=10000'!O113)</f>
        <v>30.829478599999998</v>
      </c>
    </row>
    <row r="119" spans="1:21" ht="15.75" customHeight="1" x14ac:dyDescent="0.15">
      <c r="A119" s="60"/>
      <c r="C119"/>
      <c r="D119" s="36"/>
      <c r="H119" s="39"/>
      <c r="I119" s="54">
        <f>AVERAGE('C=1'!H114,'C=10'!H114,'C=100'!H114,'C=1000'!H114,'C=10000'!H114)</f>
        <v>0</v>
      </c>
      <c r="J119" s="54">
        <f>AVERAGE('C=1'!I114,'C=10'!I114,'C=100'!I114,'C=1000'!I114,'C=10000'!I114)</f>
        <v>1.0455222000000002</v>
      </c>
      <c r="M119" s="60"/>
      <c r="N119" s="39"/>
      <c r="O119" s="39"/>
      <c r="P119" s="39"/>
      <c r="Q119" s="39"/>
      <c r="R119" s="39"/>
      <c r="S119" s="39"/>
      <c r="T119" s="54">
        <f>AVERAGE('C=1'!N114,'C=10'!N114,'C=100'!N114,'C=1000'!N114,'C=10000'!N114)</f>
        <v>0</v>
      </c>
      <c r="U119" s="54">
        <f>AVERAGE('C=1'!O114,'C=10'!O114,'C=100'!O114,'C=1000'!O114,'C=10000'!O114)</f>
        <v>30.6334278</v>
      </c>
    </row>
    <row r="120" spans="1:21" ht="15.75" customHeight="1" x14ac:dyDescent="0.15">
      <c r="A120" s="60"/>
      <c r="C120"/>
      <c r="D120" s="36"/>
      <c r="H120" s="39"/>
      <c r="I120" s="54">
        <f>AVERAGE('C=1'!H115,'C=10'!H115,'C=100'!H115,'C=1000'!H115,'C=10000'!H115)</f>
        <v>0</v>
      </c>
      <c r="J120" s="54">
        <f>AVERAGE('C=1'!I115,'C=10'!I115,'C=100'!I115,'C=1000'!I115,'C=10000'!I115)</f>
        <v>0.78639360000000003</v>
      </c>
      <c r="M120" s="60"/>
      <c r="N120" s="39"/>
      <c r="O120" s="39"/>
      <c r="P120" s="39"/>
      <c r="Q120" s="39"/>
      <c r="R120" s="39"/>
      <c r="S120" s="39"/>
      <c r="T120" s="54">
        <f>AVERAGE('C=1'!N115,'C=10'!N115,'C=100'!N115,'C=1000'!N115,'C=10000'!N115)</f>
        <v>0</v>
      </c>
      <c r="U120" s="54">
        <f>AVERAGE('C=1'!O115,'C=10'!O115,'C=100'!O115,'C=1000'!O115,'C=10000'!O115)</f>
        <v>30.5794268</v>
      </c>
    </row>
    <row r="121" spans="1:21" ht="15.75" customHeight="1" x14ac:dyDescent="0.15">
      <c r="A121" s="60"/>
      <c r="C121"/>
      <c r="D121" s="36"/>
      <c r="H121" s="39"/>
      <c r="I121" s="54">
        <f>AVERAGE('C=1'!H116,'C=10'!H116,'C=100'!H116,'C=1000'!H116,'C=10000'!H116)</f>
        <v>0</v>
      </c>
      <c r="J121" s="54">
        <f>AVERAGE('C=1'!I116,'C=10'!I116,'C=100'!I116,'C=1000'!I116,'C=10000'!I116)</f>
        <v>10.0529654</v>
      </c>
      <c r="M121" s="60"/>
      <c r="N121" s="39"/>
      <c r="O121" s="39"/>
      <c r="P121" s="39"/>
      <c r="Q121" s="39"/>
      <c r="R121" s="39"/>
      <c r="S121" s="39"/>
      <c r="T121" s="54">
        <f>AVERAGE('C=1'!N116,'C=10'!N116,'C=100'!N116,'C=1000'!N116,'C=10000'!N116)</f>
        <v>0</v>
      </c>
      <c r="U121" s="54">
        <f>AVERAGE('C=1'!O116,'C=10'!O116,'C=100'!O116,'C=1000'!O116,'C=10000'!O116)</f>
        <v>38.229224799999997</v>
      </c>
    </row>
    <row r="122" spans="1:21" ht="15.75" customHeight="1" x14ac:dyDescent="0.15">
      <c r="A122" s="60"/>
      <c r="C122"/>
      <c r="D122" s="36"/>
      <c r="H122" s="39"/>
      <c r="I122" s="54">
        <f>AVERAGE('C=1'!H117,'C=10'!H117,'C=100'!H117,'C=1000'!H117,'C=10000'!H117)</f>
        <v>0</v>
      </c>
      <c r="J122" s="54">
        <f>AVERAGE('C=1'!I117,'C=10'!I117,'C=100'!I117,'C=1000'!I117,'C=10000'!I117)</f>
        <v>3.1594248</v>
      </c>
      <c r="M122" s="60"/>
      <c r="N122" s="39"/>
      <c r="O122" s="39"/>
      <c r="P122" s="39"/>
      <c r="Q122" s="39"/>
      <c r="R122" s="39"/>
      <c r="S122" s="39"/>
      <c r="T122" s="54">
        <f>AVERAGE('C=1'!N117,'C=10'!N117,'C=100'!N117,'C=1000'!N117,'C=10000'!N117)</f>
        <v>0</v>
      </c>
      <c r="U122" s="54">
        <f>AVERAGE('C=1'!O117,'C=10'!O117,'C=100'!O117,'C=1000'!O117,'C=10000'!O117)</f>
        <v>33.065717800000002</v>
      </c>
    </row>
    <row r="123" spans="1:21" ht="15.75" customHeight="1" x14ac:dyDescent="0.15">
      <c r="A123" s="60"/>
      <c r="C123"/>
      <c r="D123" s="36"/>
      <c r="H123" s="39"/>
      <c r="I123" s="54">
        <f>AVERAGE('C=1'!H118,'C=10'!H118,'C=100'!H118,'C=1000'!H118,'C=10000'!H118)</f>
        <v>0</v>
      </c>
      <c r="J123" s="54">
        <f>AVERAGE('C=1'!I118,'C=10'!I118,'C=100'!I118,'C=1000'!I118,'C=10000'!I118)</f>
        <v>4.3453390000000001</v>
      </c>
      <c r="M123" s="60"/>
      <c r="N123" s="39"/>
      <c r="O123" s="39"/>
      <c r="P123" s="39"/>
      <c r="Q123" s="39"/>
      <c r="R123" s="39"/>
      <c r="S123" s="39"/>
      <c r="T123" s="54">
        <f>AVERAGE('C=1'!N118,'C=10'!N118,'C=100'!N118,'C=1000'!N118,'C=10000'!N118)</f>
        <v>0</v>
      </c>
      <c r="U123" s="54">
        <f>AVERAGE('C=1'!O118,'C=10'!O118,'C=100'!O118,'C=1000'!O118,'C=10000'!O118)</f>
        <v>32.198744599999998</v>
      </c>
    </row>
    <row r="124" spans="1:21" ht="15.75" customHeight="1" x14ac:dyDescent="0.15">
      <c r="A124" s="60"/>
      <c r="C124"/>
      <c r="D124" s="36"/>
      <c r="H124" s="39"/>
      <c r="I124" s="54">
        <f>AVERAGE('C=1'!H119,'C=10'!H119,'C=100'!H119,'C=1000'!H119,'C=10000'!H119)</f>
        <v>0</v>
      </c>
      <c r="J124" s="54">
        <f>AVERAGE('C=1'!I119,'C=10'!I119,'C=100'!I119,'C=1000'!I119,'C=10000'!I119)</f>
        <v>2.4591411999999999</v>
      </c>
      <c r="M124" s="60"/>
      <c r="N124" s="39"/>
      <c r="O124" s="39"/>
      <c r="P124" s="39"/>
      <c r="Q124" s="39"/>
      <c r="R124" s="39"/>
      <c r="S124" s="39"/>
      <c r="T124" s="54">
        <f>AVERAGE('C=1'!N119,'C=10'!N119,'C=100'!N119,'C=1000'!N119,'C=10000'!N119)</f>
        <v>0</v>
      </c>
      <c r="U124" s="54">
        <f>AVERAGE('C=1'!O119,'C=10'!O119,'C=100'!O119,'C=1000'!O119,'C=10000'!O119)</f>
        <v>32.796032799999992</v>
      </c>
    </row>
    <row r="125" spans="1:21" ht="15.75" customHeight="1" x14ac:dyDescent="0.15">
      <c r="A125" s="60"/>
      <c r="C125"/>
      <c r="D125" s="36"/>
      <c r="H125" s="39"/>
      <c r="I125" s="54">
        <f>AVERAGE('C=1'!H120,'C=10'!H120,'C=100'!H120,'C=1000'!H120,'C=10000'!H120)</f>
        <v>0</v>
      </c>
      <c r="J125" s="54">
        <f>AVERAGE('C=1'!I120,'C=10'!I120,'C=100'!I120,'C=1000'!I120,'C=10000'!I120)</f>
        <v>0.43086960000000002</v>
      </c>
      <c r="M125" s="60"/>
      <c r="N125" s="39"/>
      <c r="O125" s="39"/>
      <c r="P125" s="39"/>
      <c r="Q125" s="39"/>
      <c r="R125" s="39"/>
      <c r="S125" s="39"/>
      <c r="T125" s="54">
        <f>AVERAGE('C=1'!N120,'C=10'!N120,'C=100'!N120,'C=1000'!N120,'C=10000'!N120)</f>
        <v>0</v>
      </c>
      <c r="U125" s="54">
        <f>AVERAGE('C=1'!O120,'C=10'!O120,'C=100'!O120,'C=1000'!O120,'C=10000'!O120)</f>
        <v>30.855448799999998</v>
      </c>
    </row>
    <row r="126" spans="1:21" ht="15.75" customHeight="1" x14ac:dyDescent="0.15">
      <c r="A126" s="60"/>
      <c r="C126"/>
      <c r="D126" s="36"/>
      <c r="H126" s="39"/>
      <c r="I126" s="54">
        <f>AVERAGE('C=1'!H121,'C=10'!H121,'C=100'!H121,'C=1000'!H121,'C=10000'!H121)</f>
        <v>0</v>
      </c>
      <c r="J126" s="54">
        <f>AVERAGE('C=1'!I121,'C=10'!I121,'C=100'!I121,'C=1000'!I121,'C=10000'!I121)</f>
        <v>8.5410313999999996</v>
      </c>
      <c r="M126" s="60"/>
      <c r="N126" s="39"/>
      <c r="O126" s="39"/>
      <c r="P126" s="39"/>
      <c r="Q126" s="39"/>
      <c r="R126" s="39"/>
      <c r="S126" s="39"/>
      <c r="T126" s="54">
        <f>AVERAGE('C=1'!N121,'C=10'!N121,'C=100'!N121,'C=1000'!N121,'C=10000'!N121)</f>
        <v>0</v>
      </c>
      <c r="U126" s="54">
        <f>AVERAGE('C=1'!O121,'C=10'!O121,'C=100'!O121,'C=1000'!O121,'C=10000'!O121)</f>
        <v>40.733949600000003</v>
      </c>
    </row>
    <row r="127" spans="1:21" ht="15.75" customHeight="1" x14ac:dyDescent="0.15">
      <c r="A127" s="60"/>
      <c r="C127"/>
      <c r="D127" s="36"/>
      <c r="H127" s="39"/>
      <c r="I127" s="54">
        <f>AVERAGE('C=1'!H122,'C=10'!H122,'C=100'!H122,'C=1000'!H122,'C=10000'!H122)</f>
        <v>0</v>
      </c>
      <c r="J127" s="54">
        <f>AVERAGE('C=1'!I122,'C=10'!I122,'C=100'!I122,'C=1000'!I122,'C=10000'!I122)</f>
        <v>4.5882298000000006</v>
      </c>
      <c r="M127" s="60"/>
      <c r="N127" s="39"/>
      <c r="O127" s="39"/>
      <c r="P127" s="39"/>
      <c r="Q127" s="39"/>
      <c r="R127" s="39"/>
      <c r="S127" s="39"/>
      <c r="T127" s="54">
        <f>AVERAGE('C=1'!N122,'C=10'!N122,'C=100'!N122,'C=1000'!N122,'C=10000'!N122)</f>
        <v>0</v>
      </c>
      <c r="U127" s="54">
        <f>AVERAGE('C=1'!O122,'C=10'!O122,'C=100'!O122,'C=1000'!O122,'C=10000'!O122)</f>
        <v>34.738459599999999</v>
      </c>
    </row>
    <row r="128" spans="1:21" ht="15.75" customHeight="1" x14ac:dyDescent="0.15">
      <c r="A128" s="60"/>
      <c r="C128"/>
      <c r="D128" s="36"/>
      <c r="H128" s="39"/>
      <c r="I128" s="54">
        <f>AVERAGE('C=1'!H123,'C=10'!H123,'C=100'!H123,'C=1000'!H123,'C=10000'!H123)</f>
        <v>0</v>
      </c>
      <c r="J128" s="54">
        <f>AVERAGE('C=1'!I123,'C=10'!I123,'C=100'!I123,'C=1000'!I123,'C=10000'!I123)</f>
        <v>1.0423465999999999</v>
      </c>
      <c r="M128" s="60"/>
      <c r="N128" s="39"/>
      <c r="O128" s="39"/>
      <c r="P128" s="39"/>
      <c r="Q128" s="39"/>
      <c r="R128" s="39"/>
      <c r="S128" s="39"/>
      <c r="T128" s="54">
        <f>AVERAGE('C=1'!N123,'C=10'!N123,'C=100'!N123,'C=1000'!N123,'C=10000'!N123)</f>
        <v>0</v>
      </c>
      <c r="U128" s="54">
        <f>AVERAGE('C=1'!O123,'C=10'!O123,'C=100'!O123,'C=1000'!O123,'C=10000'!O123)</f>
        <v>31.889782200000003</v>
      </c>
    </row>
    <row r="129" spans="1:21" ht="15.75" customHeight="1" x14ac:dyDescent="0.15">
      <c r="A129" s="60"/>
      <c r="C129"/>
      <c r="D129" s="36"/>
      <c r="H129" s="39"/>
      <c r="I129" s="54">
        <f>AVERAGE('C=1'!H124,'C=10'!H124,'C=100'!H124,'C=1000'!H124,'C=10000'!H124)</f>
        <v>0</v>
      </c>
      <c r="J129" s="54">
        <f>AVERAGE('C=1'!I124,'C=10'!I124,'C=100'!I124,'C=1000'!I124,'C=10000'!I124)</f>
        <v>0.71354960000000001</v>
      </c>
      <c r="M129" s="60"/>
      <c r="N129" s="39"/>
      <c r="O129" s="39"/>
      <c r="P129" s="39"/>
      <c r="Q129" s="39"/>
      <c r="R129" s="39"/>
      <c r="S129" s="39"/>
      <c r="T129" s="54">
        <f>AVERAGE('C=1'!N124,'C=10'!N124,'C=100'!N124,'C=1000'!N124,'C=10000'!N124)</f>
        <v>0</v>
      </c>
      <c r="U129" s="54">
        <f>AVERAGE('C=1'!O124,'C=10'!O124,'C=100'!O124,'C=1000'!O124,'C=10000'!O124)</f>
        <v>31.379269799999996</v>
      </c>
    </row>
    <row r="130" spans="1:21" ht="15.75" customHeight="1" x14ac:dyDescent="0.15">
      <c r="A130" s="60"/>
      <c r="C130"/>
      <c r="D130" s="36"/>
      <c r="H130" s="39"/>
      <c r="I130" s="54">
        <f>AVERAGE('C=1'!H125,'C=10'!H125,'C=100'!H125,'C=1000'!H125,'C=10000'!H125)</f>
        <v>0</v>
      </c>
      <c r="J130" s="54">
        <f>AVERAGE('C=1'!I125,'C=10'!I125,'C=100'!I125,'C=1000'!I125,'C=10000'!I125)</f>
        <v>2.9395902</v>
      </c>
      <c r="M130" s="60"/>
      <c r="N130" s="39"/>
      <c r="O130" s="39"/>
      <c r="P130" s="39"/>
      <c r="Q130" s="39"/>
      <c r="R130" s="39"/>
      <c r="S130" s="39"/>
      <c r="T130" s="54">
        <f>AVERAGE('C=1'!N125,'C=10'!N125,'C=100'!N125,'C=1000'!N125,'C=10000'!N125)</f>
        <v>0</v>
      </c>
      <c r="U130" s="54">
        <f>AVERAGE('C=1'!O125,'C=10'!O125,'C=100'!O125,'C=1000'!O125,'C=10000'!O125)</f>
        <v>33.283992400000002</v>
      </c>
    </row>
    <row r="131" spans="1:21" ht="15.75" customHeight="1" x14ac:dyDescent="0.15">
      <c r="A131" s="60"/>
      <c r="C131"/>
      <c r="D131" s="36"/>
      <c r="H131" s="39">
        <v>100</v>
      </c>
      <c r="I131" s="54">
        <f>AVERAGE('C=1'!H126,'C=10'!H126,'C=100'!H126,'C=1000'!H126,'C=10000'!H126)</f>
        <v>0</v>
      </c>
      <c r="J131" s="54">
        <f>AVERAGE('C=1'!I126,'C=10'!I126,'C=100'!I126,'C=1000'!I126,'C=10000'!I126)</f>
        <v>23.322796599999997</v>
      </c>
      <c r="M131" s="60"/>
      <c r="N131" s="39"/>
      <c r="O131" s="39"/>
      <c r="P131" s="39"/>
      <c r="Q131" s="39"/>
      <c r="R131" s="39"/>
      <c r="S131" s="39">
        <v>100</v>
      </c>
      <c r="T131" s="54">
        <f>AVERAGE('C=1'!N126,'C=10'!N126,'C=100'!N126,'C=1000'!N126,'C=10000'!N126)</f>
        <v>0</v>
      </c>
      <c r="U131" s="54">
        <f>AVERAGE('C=1'!O126,'C=10'!O126,'C=100'!O126,'C=1000'!O126,'C=10000'!O126)</f>
        <v>34.732677600000002</v>
      </c>
    </row>
    <row r="132" spans="1:21" ht="15.75" customHeight="1" x14ac:dyDescent="0.15">
      <c r="A132" s="60"/>
      <c r="C132"/>
      <c r="D132" s="36"/>
      <c r="H132" s="39"/>
      <c r="I132" s="54">
        <f>AVERAGE('C=1'!H127,'C=10'!H127,'C=100'!H127,'C=1000'!H127,'C=10000'!H127)</f>
        <v>0</v>
      </c>
      <c r="J132" s="54">
        <f>AVERAGE('C=1'!I127,'C=10'!I127,'C=100'!I127,'C=1000'!I127,'C=10000'!I127)</f>
        <v>89.233464600000005</v>
      </c>
      <c r="M132" s="60"/>
      <c r="N132" s="39"/>
      <c r="O132" s="39"/>
      <c r="P132" s="39"/>
      <c r="Q132" s="39"/>
      <c r="R132" s="39"/>
      <c r="S132" s="39"/>
      <c r="T132" s="54">
        <f>AVERAGE('C=1'!N127,'C=10'!N127,'C=100'!N127,'C=1000'!N127,'C=10000'!N127)</f>
        <v>0</v>
      </c>
      <c r="U132" s="54">
        <f>AVERAGE('C=1'!O127,'C=10'!O127,'C=100'!O127,'C=1000'!O127,'C=10000'!O127)</f>
        <v>38.551505200000001</v>
      </c>
    </row>
    <row r="133" spans="1:21" ht="15.75" customHeight="1" x14ac:dyDescent="0.15">
      <c r="A133" s="60"/>
      <c r="C133"/>
      <c r="D133" s="36"/>
      <c r="H133" s="39"/>
      <c r="I133" s="54">
        <f>AVERAGE('C=1'!H128,'C=10'!H128,'C=100'!H128,'C=1000'!H128,'C=10000'!H128)</f>
        <v>0</v>
      </c>
      <c r="J133" s="54">
        <f>AVERAGE('C=1'!I128,'C=10'!I128,'C=100'!I128,'C=1000'!I128,'C=10000'!I128)</f>
        <v>37.267804999999996</v>
      </c>
      <c r="M133" s="60"/>
      <c r="N133" s="39"/>
      <c r="O133" s="39"/>
      <c r="P133" s="39"/>
      <c r="Q133" s="39"/>
      <c r="R133" s="39"/>
      <c r="S133" s="39"/>
      <c r="T133" s="54">
        <f>AVERAGE('C=1'!N128,'C=10'!N128,'C=100'!N128,'C=1000'!N128,'C=10000'!N128)</f>
        <v>0</v>
      </c>
      <c r="U133" s="54">
        <f>AVERAGE('C=1'!O128,'C=10'!O128,'C=100'!O128,'C=1000'!O128,'C=10000'!O128)</f>
        <v>33.968628600000002</v>
      </c>
    </row>
    <row r="134" spans="1:21" ht="15.75" customHeight="1" x14ac:dyDescent="0.15">
      <c r="A134" s="60"/>
      <c r="C134"/>
      <c r="D134" s="36"/>
      <c r="H134" s="39"/>
      <c r="I134" s="54">
        <f>AVERAGE('C=1'!H129,'C=10'!H129,'C=100'!H129,'C=1000'!H129,'C=10000'!H129)</f>
        <v>0</v>
      </c>
      <c r="J134" s="54">
        <f>AVERAGE('C=1'!I129,'C=10'!I129,'C=100'!I129,'C=1000'!I129,'C=10000'!I129)</f>
        <v>6.6986395999999981</v>
      </c>
      <c r="M134" s="60"/>
      <c r="N134" s="39"/>
      <c r="O134" s="39"/>
      <c r="P134" s="39"/>
      <c r="Q134" s="39"/>
      <c r="R134" s="39"/>
      <c r="S134" s="39"/>
      <c r="T134" s="54">
        <f>AVERAGE('C=1'!N129,'C=10'!N129,'C=100'!N129,'C=1000'!N129,'C=10000'!N129)</f>
        <v>0</v>
      </c>
      <c r="U134" s="54">
        <f>AVERAGE('C=1'!O129,'C=10'!O129,'C=100'!O129,'C=1000'!O129,'C=10000'!O129)</f>
        <v>31.963108399999999</v>
      </c>
    </row>
    <row r="135" spans="1:21" ht="15.75" customHeight="1" x14ac:dyDescent="0.15">
      <c r="A135" s="60"/>
      <c r="C135"/>
      <c r="D135" s="36"/>
      <c r="H135" s="39"/>
      <c r="I135" s="54">
        <f>AVERAGE('C=1'!H130,'C=10'!H130,'C=100'!H130,'C=1000'!H130,'C=10000'!H130)</f>
        <v>0</v>
      </c>
      <c r="J135" s="54">
        <f>AVERAGE('C=1'!I130,'C=10'!I130,'C=100'!I130,'C=1000'!I130,'C=10000'!I130)</f>
        <v>41.005520399999995</v>
      </c>
      <c r="M135" s="60"/>
      <c r="N135" s="39"/>
      <c r="O135" s="39"/>
      <c r="P135" s="39"/>
      <c r="Q135" s="39"/>
      <c r="R135" s="39"/>
      <c r="S135" s="39"/>
      <c r="T135" s="54">
        <f>AVERAGE('C=1'!N130,'C=10'!N130,'C=100'!N130,'C=1000'!N130,'C=10000'!N130)</f>
        <v>0</v>
      </c>
      <c r="U135" s="54">
        <f>AVERAGE('C=1'!O130,'C=10'!O130,'C=100'!O130,'C=1000'!O130,'C=10000'!O130)</f>
        <v>36.565536000000002</v>
      </c>
    </row>
    <row r="136" spans="1:21" ht="15.75" customHeight="1" x14ac:dyDescent="0.15">
      <c r="A136" s="60"/>
      <c r="C136"/>
      <c r="D136" s="36"/>
      <c r="H136" s="39"/>
      <c r="I136" s="54">
        <f>AVERAGE('C=1'!H131,'C=10'!H131,'C=100'!H131,'C=1000'!H131,'C=10000'!H131)</f>
        <v>5.1141079999999999</v>
      </c>
      <c r="J136" s="54">
        <f>AVERAGE('C=1'!I131,'C=10'!I131,'C=100'!I131,'C=1000'!I131,'C=10000'!I131)</f>
        <v>337.43863160000001</v>
      </c>
      <c r="M136" s="60"/>
      <c r="N136" s="39"/>
      <c r="O136" s="39"/>
      <c r="P136" s="39"/>
      <c r="Q136" s="39"/>
      <c r="R136" s="39"/>
      <c r="S136" s="39"/>
      <c r="T136" s="54">
        <f>AVERAGE('C=1'!N131,'C=10'!N131,'C=100'!N131,'C=1000'!N131,'C=10000'!N131)</f>
        <v>3.3959561999999996</v>
      </c>
      <c r="U136" s="54">
        <f>AVERAGE('C=1'!O131,'C=10'!O131,'C=100'!O131,'C=1000'!O131,'C=10000'!O131)</f>
        <v>158.68561940000001</v>
      </c>
    </row>
    <row r="137" spans="1:21" ht="15.75" customHeight="1" x14ac:dyDescent="0.15">
      <c r="A137" s="60"/>
      <c r="C137"/>
      <c r="D137" s="36"/>
      <c r="H137" s="39"/>
      <c r="I137" s="54">
        <f>AVERAGE('C=1'!H132,'C=10'!H132,'C=100'!H132,'C=1000'!H132,'C=10000'!H132)</f>
        <v>3.0013268000000002</v>
      </c>
      <c r="J137" s="54">
        <f>AVERAGE('C=1'!I132,'C=10'!I132,'C=100'!I132,'C=1000'!I132,'C=10000'!I132)</f>
        <v>175.80840280000001</v>
      </c>
      <c r="M137" s="60"/>
      <c r="N137" s="39"/>
      <c r="O137" s="39"/>
      <c r="P137" s="39"/>
      <c r="Q137" s="39"/>
      <c r="R137" s="39"/>
      <c r="S137" s="39"/>
      <c r="T137" s="54">
        <f>AVERAGE('C=1'!N132,'C=10'!N132,'C=100'!N132,'C=1000'!N132,'C=10000'!N132)</f>
        <v>1.8765104000000001</v>
      </c>
      <c r="U137" s="54">
        <f>AVERAGE('C=1'!O132,'C=10'!O132,'C=100'!O132,'C=1000'!O132,'C=10000'!O132)</f>
        <v>152.39246199999997</v>
      </c>
    </row>
    <row r="138" spans="1:21" ht="15.75" customHeight="1" x14ac:dyDescent="0.15">
      <c r="A138" s="60"/>
      <c r="C138"/>
      <c r="D138" s="36"/>
      <c r="H138" s="39"/>
      <c r="I138" s="54">
        <f>AVERAGE('C=1'!H133,'C=10'!H133,'C=100'!H133,'C=1000'!H133,'C=10000'!H133)</f>
        <v>0</v>
      </c>
      <c r="J138" s="54">
        <f>AVERAGE('C=1'!I133,'C=10'!I133,'C=100'!I133,'C=1000'!I133,'C=10000'!I133)</f>
        <v>172.360208</v>
      </c>
      <c r="M138" s="60"/>
      <c r="N138" s="39"/>
      <c r="O138" s="39"/>
      <c r="P138" s="39"/>
      <c r="Q138" s="39"/>
      <c r="R138" s="39"/>
      <c r="S138" s="39"/>
      <c r="T138" s="54">
        <f>AVERAGE('C=1'!N133,'C=10'!N133,'C=100'!N133,'C=1000'!N133,'C=10000'!N133)</f>
        <v>1.2463877999999999</v>
      </c>
      <c r="U138" s="54">
        <f>AVERAGE('C=1'!O133,'C=10'!O133,'C=100'!O133,'C=1000'!O133,'C=10000'!O133)</f>
        <v>149.17558780000002</v>
      </c>
    </row>
    <row r="139" spans="1:21" ht="15.75" customHeight="1" x14ac:dyDescent="0.15">
      <c r="A139" s="60"/>
      <c r="C139"/>
      <c r="D139" s="36"/>
      <c r="H139" s="39"/>
      <c r="I139" s="54">
        <f>AVERAGE('C=1'!H134,'C=10'!H134,'C=100'!H134,'C=1000'!H134,'C=10000'!H134)</f>
        <v>17.5596292</v>
      </c>
      <c r="J139" s="54">
        <f>AVERAGE('C=1'!I134,'C=10'!I134,'C=100'!I134,'C=1000'!I134,'C=10000'!I134)</f>
        <v>598.71627419999993</v>
      </c>
      <c r="M139" s="60"/>
      <c r="N139" s="39"/>
      <c r="O139" s="39"/>
      <c r="P139" s="39"/>
      <c r="Q139" s="39"/>
      <c r="R139" s="39"/>
      <c r="S139" s="39"/>
      <c r="T139" s="54">
        <f>AVERAGE('C=1'!N134,'C=10'!N134,'C=100'!N134,'C=1000'!N134,'C=10000'!N134)</f>
        <v>2.2315594000000001</v>
      </c>
      <c r="U139" s="54">
        <f>AVERAGE('C=1'!O134,'C=10'!O134,'C=100'!O134,'C=1000'!O134,'C=10000'!O134)</f>
        <v>157.66069780000001</v>
      </c>
    </row>
    <row r="140" spans="1:21" ht="15.75" customHeight="1" x14ac:dyDescent="0.15">
      <c r="A140" s="60"/>
      <c r="C140"/>
      <c r="D140" s="36"/>
      <c r="H140" s="39"/>
      <c r="I140" s="54">
        <f>AVERAGE('C=1'!H135,'C=10'!H135,'C=100'!H135,'C=1000'!H135,'C=10000'!H135)</f>
        <v>8.9550789999999996</v>
      </c>
      <c r="J140" s="54">
        <f>AVERAGE('C=1'!I135,'C=10'!I135,'C=100'!I135,'C=1000'!I135,'C=10000'!I135)</f>
        <v>473.81853979999994</v>
      </c>
      <c r="M140" s="60"/>
      <c r="N140" s="39"/>
      <c r="O140" s="39"/>
      <c r="P140" s="39"/>
      <c r="Q140" s="39"/>
      <c r="R140" s="39"/>
      <c r="S140" s="39"/>
      <c r="T140" s="54">
        <f>AVERAGE('C=1'!N135,'C=10'!N135,'C=100'!N135,'C=1000'!N135,'C=10000'!N135)</f>
        <v>3.3905544000000001</v>
      </c>
      <c r="U140" s="54">
        <f>AVERAGE('C=1'!O135,'C=10'!O135,'C=100'!O135,'C=1000'!O135,'C=10000'!O135)</f>
        <v>173.6779252</v>
      </c>
    </row>
    <row r="141" spans="1:21" ht="15.75" customHeight="1" x14ac:dyDescent="0.15">
      <c r="A141" s="60"/>
      <c r="C141"/>
      <c r="D141" s="36"/>
      <c r="H141" s="39"/>
      <c r="I141" s="54">
        <f>AVERAGE('C=1'!H136,'C=10'!H136,'C=100'!H136,'C=1000'!H136,'C=10000'!H136)</f>
        <v>43.458009400000002</v>
      </c>
      <c r="J141" s="54">
        <f>AVERAGE('C=1'!I136,'C=10'!I136,'C=100'!I136,'C=1000'!I136,'C=10000'!I136)</f>
        <v>598.93716460000007</v>
      </c>
      <c r="M141" s="60"/>
      <c r="N141" s="39"/>
      <c r="O141" s="39"/>
      <c r="P141" s="39"/>
      <c r="Q141" s="39"/>
      <c r="R141" s="39"/>
      <c r="S141" s="39"/>
      <c r="T141" s="54">
        <f>AVERAGE('C=1'!N136,'C=10'!N136,'C=100'!N136,'C=1000'!N136,'C=10000'!N136)</f>
        <v>20.725580600000001</v>
      </c>
      <c r="U141" s="54">
        <f>AVERAGE('C=1'!O136,'C=10'!O136,'C=100'!O136,'C=1000'!O136,'C=10000'!O136)</f>
        <v>525.81958079999993</v>
      </c>
    </row>
    <row r="142" spans="1:21" ht="15.75" customHeight="1" x14ac:dyDescent="0.15">
      <c r="A142" s="60"/>
      <c r="C142"/>
      <c r="D142" s="36"/>
      <c r="H142" s="39"/>
      <c r="I142" s="54">
        <f>AVERAGE('C=1'!H137,'C=10'!H137,'C=100'!H137,'C=1000'!H137,'C=10000'!H137)</f>
        <v>26.561227600000002</v>
      </c>
      <c r="J142" s="54">
        <f>AVERAGE('C=1'!I137,'C=10'!I137,'C=100'!I137,'C=1000'!I137,'C=10000'!I137)</f>
        <v>598.79396539999993</v>
      </c>
      <c r="M142" s="60"/>
      <c r="N142" s="39"/>
      <c r="O142" s="39"/>
      <c r="P142" s="39"/>
      <c r="Q142" s="39"/>
      <c r="R142" s="39"/>
      <c r="S142" s="39"/>
      <c r="T142" s="54">
        <f>AVERAGE('C=1'!N137,'C=10'!N137,'C=100'!N137,'C=1000'!N137,'C=10000'!N137)</f>
        <v>6.5211892000000002</v>
      </c>
      <c r="U142" s="54">
        <f>AVERAGE('C=1'!O137,'C=10'!O137,'C=100'!O137,'C=1000'!O137,'C=10000'!O137)</f>
        <v>269.97871580000003</v>
      </c>
    </row>
    <row r="143" spans="1:21" ht="15.75" customHeight="1" x14ac:dyDescent="0.15">
      <c r="A143" s="60"/>
      <c r="C143"/>
      <c r="D143" s="36"/>
      <c r="H143" s="39"/>
      <c r="I143" s="54">
        <f>AVERAGE('C=1'!H138,'C=10'!H138,'C=100'!H138,'C=1000'!H138,'C=10000'!H138)</f>
        <v>13.3459226</v>
      </c>
      <c r="J143" s="54">
        <f>AVERAGE('C=1'!I138,'C=10'!I138,'C=100'!I138,'C=1000'!I138,'C=10000'!I138)</f>
        <v>534.58487960000002</v>
      </c>
      <c r="M143" s="60"/>
      <c r="N143" s="39"/>
      <c r="O143" s="39"/>
      <c r="P143" s="39"/>
      <c r="Q143" s="39"/>
      <c r="R143" s="39"/>
      <c r="S143" s="39"/>
      <c r="T143" s="54">
        <f>AVERAGE('C=1'!N138,'C=10'!N138,'C=100'!N138,'C=1000'!N138,'C=10000'!N138)</f>
        <v>5.6588203999999998</v>
      </c>
      <c r="U143" s="54">
        <f>AVERAGE('C=1'!O138,'C=10'!O138,'C=100'!O138,'C=1000'!O138,'C=10000'!O138)</f>
        <v>251.51455540000006</v>
      </c>
    </row>
    <row r="144" spans="1:21" ht="15.75" customHeight="1" x14ac:dyDescent="0.15">
      <c r="A144" s="60"/>
      <c r="C144"/>
      <c r="D144" s="36"/>
      <c r="H144" s="39"/>
      <c r="I144" s="54">
        <f>AVERAGE('C=1'!H139,'C=10'!H139,'C=100'!H139,'C=1000'!H139,'C=10000'!H139)</f>
        <v>32.998245399999995</v>
      </c>
      <c r="J144" s="54">
        <f>AVERAGE('C=1'!I139,'C=10'!I139,'C=100'!I139,'C=1000'!I139,'C=10000'!I139)</f>
        <v>598.78660539999998</v>
      </c>
      <c r="M144" s="60"/>
      <c r="N144" s="39"/>
      <c r="O144" s="39"/>
      <c r="P144" s="39"/>
      <c r="Q144" s="39"/>
      <c r="R144" s="39"/>
      <c r="S144" s="39"/>
      <c r="T144" s="54">
        <f>AVERAGE('C=1'!N139,'C=10'!N139,'C=100'!N139,'C=1000'!N139,'C=10000'!N139)</f>
        <v>12.610070400000001</v>
      </c>
      <c r="U144" s="54">
        <f>AVERAGE('C=1'!O139,'C=10'!O139,'C=100'!O139,'C=1000'!O139,'C=10000'!O139)</f>
        <v>297.80695939999998</v>
      </c>
    </row>
    <row r="145" spans="1:21" ht="15.75" customHeight="1" x14ac:dyDescent="0.15">
      <c r="A145" s="60"/>
      <c r="C145"/>
      <c r="D145" s="36"/>
      <c r="H145" s="39"/>
      <c r="I145" s="54">
        <f>AVERAGE('C=1'!H140,'C=10'!H140,'C=100'!H140,'C=1000'!H140,'C=10000'!H140)</f>
        <v>23.903671399999997</v>
      </c>
      <c r="J145" s="54">
        <f>AVERAGE('C=1'!I140,'C=10'!I140,'C=100'!I140,'C=1000'!I140,'C=10000'!I140)</f>
        <v>598.89359460000003</v>
      </c>
      <c r="M145" s="60"/>
      <c r="N145" s="39"/>
      <c r="O145" s="39"/>
      <c r="P145" s="39"/>
      <c r="Q145" s="39"/>
      <c r="R145" s="39"/>
      <c r="S145" s="39"/>
      <c r="T145" s="54">
        <f>AVERAGE('C=1'!N140,'C=10'!N140,'C=100'!N140,'C=1000'!N140,'C=10000'!N140)</f>
        <v>6.2133465999999995</v>
      </c>
      <c r="U145" s="54">
        <f>AVERAGE('C=1'!O140,'C=10'!O140,'C=100'!O140,'C=1000'!O140,'C=10000'!O140)</f>
        <v>248.93117780000003</v>
      </c>
    </row>
    <row r="146" spans="1:21" ht="15.75" customHeight="1" x14ac:dyDescent="0.15">
      <c r="A146" s="60"/>
      <c r="C146"/>
      <c r="D146" s="36"/>
      <c r="H146" s="39">
        <v>200</v>
      </c>
      <c r="I146" s="54">
        <f>AVERAGE('C=1'!H141,'C=10'!H141,'C=100'!H141,'C=1000'!H141,'C=10000'!H141)</f>
        <v>37.460695999999999</v>
      </c>
      <c r="J146" s="54">
        <f>AVERAGE('C=1'!I141,'C=10'!I141,'C=100'!I141,'C=1000'!I141,'C=10000'!I141)</f>
        <v>598.66764499999988</v>
      </c>
      <c r="M146" s="60"/>
      <c r="N146" s="39"/>
      <c r="O146" s="39"/>
      <c r="P146" s="39"/>
      <c r="Q146" s="39"/>
      <c r="R146" s="39"/>
      <c r="S146" s="39">
        <v>200</v>
      </c>
      <c r="T146" s="54">
        <f>AVERAGE('C=1'!N141,'C=10'!N141,'C=100'!N141,'C=1000'!N141,'C=10000'!N141)</f>
        <v>0</v>
      </c>
      <c r="U146" s="54">
        <f>AVERAGE('C=1'!O141,'C=10'!O141,'C=100'!O141,'C=1000'!O141,'C=10000'!O141)</f>
        <v>94.139904000000001</v>
      </c>
    </row>
    <row r="147" spans="1:21" ht="15.75" customHeight="1" x14ac:dyDescent="0.15">
      <c r="A147" s="60"/>
      <c r="C147"/>
      <c r="D147" s="36"/>
      <c r="H147" s="39"/>
      <c r="I147" s="54">
        <f>AVERAGE('C=1'!H142,'C=10'!H142,'C=100'!H142,'C=1000'!H142,'C=10000'!H142)</f>
        <v>37.091001800000001</v>
      </c>
      <c r="J147" s="54">
        <f>AVERAGE('C=1'!I142,'C=10'!I142,'C=100'!I142,'C=1000'!I142,'C=10000'!I142)</f>
        <v>561.35682800000006</v>
      </c>
      <c r="M147" s="60"/>
      <c r="N147" s="39"/>
      <c r="O147" s="39"/>
      <c r="P147" s="39"/>
      <c r="Q147" s="39"/>
      <c r="R147" s="39"/>
      <c r="S147" s="39"/>
      <c r="T147" s="54">
        <f>AVERAGE('C=1'!N142,'C=10'!N142,'C=100'!N142,'C=1000'!N142,'C=10000'!N142)</f>
        <v>0</v>
      </c>
      <c r="U147" s="54">
        <f>AVERAGE('C=1'!O142,'C=10'!O142,'C=100'!O142,'C=1000'!O142,'C=10000'!O142)</f>
        <v>77.442969999999988</v>
      </c>
    </row>
    <row r="148" spans="1:21" ht="15.75" customHeight="1" x14ac:dyDescent="0.15">
      <c r="A148" s="60"/>
      <c r="C148"/>
      <c r="D148" s="36"/>
      <c r="H148" s="39"/>
      <c r="I148" s="54">
        <f>AVERAGE('C=1'!H143,'C=10'!H143,'C=100'!H143,'C=1000'!H143,'C=10000'!H143)</f>
        <v>28.0081518</v>
      </c>
      <c r="J148" s="54">
        <f>AVERAGE('C=1'!I143,'C=10'!I143,'C=100'!I143,'C=1000'!I143,'C=10000'!I143)</f>
        <v>562.0877645999999</v>
      </c>
      <c r="M148" s="60"/>
      <c r="N148" s="39"/>
      <c r="O148" s="39"/>
      <c r="P148" s="39"/>
      <c r="Q148" s="39"/>
      <c r="R148" s="39"/>
      <c r="S148" s="39"/>
      <c r="T148" s="54">
        <f>AVERAGE('C=1'!N143,'C=10'!N143,'C=100'!N143,'C=1000'!N143,'C=10000'!N143)</f>
        <v>0</v>
      </c>
      <c r="U148" s="54">
        <f>AVERAGE('C=1'!O143,'C=10'!O143,'C=100'!O143,'C=1000'!O143,'C=10000'!O143)</f>
        <v>58.033150599999999</v>
      </c>
    </row>
    <row r="149" spans="1:21" ht="15.75" customHeight="1" x14ac:dyDescent="0.15">
      <c r="A149" s="60"/>
      <c r="C149"/>
      <c r="D149" s="36"/>
      <c r="H149" s="39"/>
      <c r="I149" s="54">
        <f>AVERAGE('C=1'!H144,'C=10'!H144,'C=100'!H144,'C=1000'!H144,'C=10000'!H144)</f>
        <v>37.125735199999994</v>
      </c>
      <c r="J149" s="54">
        <f>AVERAGE('C=1'!I144,'C=10'!I144,'C=100'!I144,'C=1000'!I144,'C=10000'!I144)</f>
        <v>598.6371206</v>
      </c>
      <c r="M149" s="60"/>
      <c r="N149" s="39"/>
      <c r="O149" s="39"/>
      <c r="P149" s="39"/>
      <c r="Q149" s="39"/>
      <c r="R149" s="39"/>
      <c r="S149" s="39"/>
      <c r="T149" s="54">
        <f>AVERAGE('C=1'!N144,'C=10'!N144,'C=100'!N144,'C=1000'!N144,'C=10000'!N144)</f>
        <v>0</v>
      </c>
      <c r="U149" s="54">
        <f>AVERAGE('C=1'!O144,'C=10'!O144,'C=100'!O144,'C=1000'!O144,'C=10000'!O144)</f>
        <v>129.68145760000002</v>
      </c>
    </row>
    <row r="150" spans="1:21" ht="15.75" customHeight="1" x14ac:dyDescent="0.15">
      <c r="A150" s="60"/>
      <c r="C150"/>
      <c r="D150" s="36"/>
      <c r="H150" s="39"/>
      <c r="I150" s="54">
        <f>AVERAGE('C=1'!H145,'C=10'!H145,'C=100'!H145,'C=1000'!H145,'C=10000'!H145)</f>
        <v>16.665275000000001</v>
      </c>
      <c r="J150" s="54">
        <f>AVERAGE('C=1'!I145,'C=10'!I145,'C=100'!I145,'C=1000'!I145,'C=10000'!I145)</f>
        <v>424.41778439999996</v>
      </c>
      <c r="M150" s="60"/>
      <c r="N150" s="39"/>
      <c r="O150" s="39"/>
      <c r="P150" s="39"/>
      <c r="Q150" s="39"/>
      <c r="R150" s="39"/>
      <c r="S150" s="39"/>
      <c r="T150" s="54">
        <f>AVERAGE('C=1'!N145,'C=10'!N145,'C=100'!N145,'C=1000'!N145,'C=10000'!N145)</f>
        <v>0</v>
      </c>
      <c r="U150" s="54">
        <f>AVERAGE('C=1'!O145,'C=10'!O145,'C=100'!O145,'C=1000'!O145,'C=10000'!O145)</f>
        <v>73.9100076</v>
      </c>
    </row>
    <row r="151" spans="1:21" ht="15.75" customHeight="1" x14ac:dyDescent="0.15">
      <c r="A151" s="60"/>
      <c r="C151"/>
      <c r="D151" s="36"/>
      <c r="H151" s="39"/>
      <c r="I151" s="54">
        <f>AVERAGE('C=1'!H146,'C=10'!H146,'C=100'!H146,'C=1000'!H146,'C=10000'!H146)</f>
        <v>65.624586000000008</v>
      </c>
      <c r="J151" s="54">
        <f>AVERAGE('C=1'!I146,'C=10'!I146,'C=100'!I146,'C=1000'!I146,'C=10000'!I146)</f>
        <v>598.64544420000004</v>
      </c>
      <c r="M151" s="60"/>
      <c r="N151" s="39"/>
      <c r="O151" s="39"/>
      <c r="P151" s="39"/>
      <c r="Q151" s="39"/>
      <c r="R151" s="39"/>
      <c r="S151" s="39"/>
      <c r="T151" s="54">
        <f>AVERAGE('C=1'!N146,'C=10'!N146,'C=100'!N146,'C=1000'!N146,'C=10000'!N146)</f>
        <v>12.459001199999999</v>
      </c>
      <c r="U151" s="54">
        <f>AVERAGE('C=1'!O146,'C=10'!O146,'C=100'!O146,'C=1000'!O146,'C=10000'!O146)</f>
        <v>461.43745760000002</v>
      </c>
    </row>
    <row r="152" spans="1:21" ht="15.75" customHeight="1" x14ac:dyDescent="0.15">
      <c r="A152" s="60"/>
      <c r="C152"/>
      <c r="D152" s="36"/>
      <c r="H152" s="39"/>
      <c r="I152" s="54">
        <f>AVERAGE('C=1'!H147,'C=10'!H147,'C=100'!H147,'C=1000'!H147,'C=10000'!H147)</f>
        <v>68.23860040000001</v>
      </c>
      <c r="J152" s="54">
        <f>AVERAGE('C=1'!I147,'C=10'!I147,'C=100'!I147,'C=1000'!I147,'C=10000'!I147)</f>
        <v>598.66992240000002</v>
      </c>
      <c r="M152" s="60"/>
      <c r="N152" s="39"/>
      <c r="O152" s="39"/>
      <c r="P152" s="39"/>
      <c r="Q152" s="39"/>
      <c r="R152" s="39"/>
      <c r="S152" s="39"/>
      <c r="T152" s="54">
        <f>AVERAGE('C=1'!N147,'C=10'!N147,'C=100'!N147,'C=1000'!N147,'C=10000'!N147)</f>
        <v>20.663861399999998</v>
      </c>
      <c r="U152" s="54">
        <f>AVERAGE('C=1'!O147,'C=10'!O147,'C=100'!O147,'C=1000'!O147,'C=10000'!O147)</f>
        <v>598.86252739999998</v>
      </c>
    </row>
    <row r="153" spans="1:21" ht="15.75" customHeight="1" x14ac:dyDescent="0.15">
      <c r="A153" s="60"/>
      <c r="C153"/>
      <c r="D153" s="36"/>
      <c r="H153" s="39"/>
      <c r="I153" s="54">
        <f>AVERAGE('C=1'!H148,'C=10'!H148,'C=100'!H148,'C=1000'!H148,'C=10000'!H148)</f>
        <v>62.4551734</v>
      </c>
      <c r="J153" s="54">
        <f>AVERAGE('C=1'!I148,'C=10'!I148,'C=100'!I148,'C=1000'!I148,'C=10000'!I148)</f>
        <v>598.66562239999996</v>
      </c>
      <c r="M153" s="60"/>
      <c r="N153" s="39"/>
      <c r="O153" s="39"/>
      <c r="P153" s="39"/>
      <c r="Q153" s="39"/>
      <c r="R153" s="39"/>
      <c r="S153" s="39"/>
      <c r="T153" s="54">
        <f>AVERAGE('C=1'!N148,'C=10'!N148,'C=100'!N148,'C=1000'!N148,'C=10000'!N148)</f>
        <v>14.9889878</v>
      </c>
      <c r="U153" s="54">
        <f>AVERAGE('C=1'!O148,'C=10'!O148,'C=100'!O148,'C=1000'!O148,'C=10000'!O148)</f>
        <v>467.79595860000001</v>
      </c>
    </row>
    <row r="154" spans="1:21" ht="15.75" customHeight="1" x14ac:dyDescent="0.15">
      <c r="A154" s="60"/>
      <c r="C154"/>
      <c r="D154" s="36"/>
      <c r="H154" s="39"/>
      <c r="I154" s="54">
        <f>AVERAGE('C=1'!H149,'C=10'!H149,'C=100'!H149,'C=1000'!H149,'C=10000'!H149)</f>
        <v>61.263032199999998</v>
      </c>
      <c r="J154" s="54">
        <f>AVERAGE('C=1'!I149,'C=10'!I149,'C=100'!I149,'C=1000'!I149,'C=10000'!I149)</f>
        <v>598.6573932</v>
      </c>
      <c r="M154" s="60"/>
      <c r="N154" s="39"/>
      <c r="O154" s="39"/>
      <c r="P154" s="39"/>
      <c r="Q154" s="39"/>
      <c r="R154" s="39"/>
      <c r="S154" s="39"/>
      <c r="T154" s="54">
        <f>AVERAGE('C=1'!N149,'C=10'!N149,'C=100'!N149,'C=1000'!N149,'C=10000'!N149)</f>
        <v>12.031918199999998</v>
      </c>
      <c r="U154" s="54">
        <f>AVERAGE('C=1'!O149,'C=10'!O149,'C=100'!O149,'C=1000'!O149,'C=10000'!O149)</f>
        <v>428.42862759999997</v>
      </c>
    </row>
    <row r="155" spans="1:21" ht="15.75" customHeight="1" x14ac:dyDescent="0.15">
      <c r="A155" s="60"/>
      <c r="C155"/>
      <c r="D155" s="36"/>
      <c r="H155" s="39"/>
      <c r="I155" s="54">
        <f>AVERAGE('C=1'!H150,'C=10'!H150,'C=100'!H150,'C=1000'!H150,'C=10000'!H150)</f>
        <v>67.0183988</v>
      </c>
      <c r="J155" s="54">
        <f>AVERAGE('C=1'!I150,'C=10'!I150,'C=100'!I150,'C=1000'!I150,'C=10000'!I150)</f>
        <v>598.65487080000003</v>
      </c>
      <c r="M155" s="60"/>
      <c r="N155" s="39"/>
      <c r="O155" s="39"/>
      <c r="P155" s="39"/>
      <c r="Q155" s="39"/>
      <c r="R155" s="39"/>
      <c r="S155" s="39"/>
      <c r="T155" s="54">
        <f>AVERAGE('C=1'!N150,'C=10'!N150,'C=100'!N150,'C=1000'!N150,'C=10000'!N150)</f>
        <v>14.733738199999999</v>
      </c>
      <c r="U155" s="54">
        <f>AVERAGE('C=1'!O150,'C=10'!O150,'C=100'!O150,'C=1000'!O150,'C=10000'!O150)</f>
        <v>544.36429100000009</v>
      </c>
    </row>
    <row r="156" spans="1:21" ht="15.75" customHeight="1" x14ac:dyDescent="0.15">
      <c r="A156" s="60"/>
      <c r="C156"/>
      <c r="D156" s="36"/>
      <c r="H156" s="39"/>
      <c r="I156" s="54">
        <f>AVERAGE('C=1'!H151,'C=10'!H151,'C=100'!H151,'C=1000'!H151,'C=10000'!H151)</f>
        <v>66.229230999999999</v>
      </c>
      <c r="J156" s="54">
        <f>AVERAGE('C=1'!I151,'C=10'!I151,'C=100'!I151,'C=1000'!I151,'C=10000'!I151)</f>
        <v>598.73158820000003</v>
      </c>
      <c r="M156" s="60"/>
      <c r="N156" s="39"/>
      <c r="O156" s="39"/>
      <c r="P156" s="39"/>
      <c r="Q156" s="39"/>
      <c r="R156" s="39"/>
      <c r="S156" s="39"/>
      <c r="T156" s="54">
        <f>AVERAGE('C=1'!N151,'C=10'!N151,'C=100'!N151,'C=1000'!N151,'C=10000'!N151)</f>
        <v>30.434453600000001</v>
      </c>
      <c r="U156" s="54">
        <f>AVERAGE('C=1'!O151,'C=10'!O151,'C=100'!O151,'C=1000'!O151,'C=10000'!O151)</f>
        <v>599.20133579999992</v>
      </c>
    </row>
    <row r="157" spans="1:21" ht="15.75" customHeight="1" x14ac:dyDescent="0.15">
      <c r="A157" s="60"/>
      <c r="C157"/>
      <c r="D157" s="36"/>
      <c r="H157" s="39"/>
      <c r="I157" s="54">
        <f>AVERAGE('C=1'!H152,'C=10'!H152,'C=100'!H152,'C=1000'!H152,'C=10000'!H152)</f>
        <v>78.226079799999994</v>
      </c>
      <c r="J157" s="54">
        <f>AVERAGE('C=1'!I152,'C=10'!I152,'C=100'!I152,'C=1000'!I152,'C=10000'!I152)</f>
        <v>598.68104159999996</v>
      </c>
      <c r="M157" s="60"/>
      <c r="N157" s="39"/>
      <c r="O157" s="39"/>
      <c r="P157" s="39"/>
      <c r="Q157" s="39"/>
      <c r="R157" s="39"/>
      <c r="S157" s="39"/>
      <c r="T157" s="54">
        <f>AVERAGE('C=1'!N152,'C=10'!N152,'C=100'!N152,'C=1000'!N152,'C=10000'!N152)</f>
        <v>44.1486716</v>
      </c>
      <c r="U157" s="54">
        <f>AVERAGE('C=1'!O152,'C=10'!O152,'C=100'!O152,'C=1000'!O152,'C=10000'!O152)</f>
        <v>599.06724539999993</v>
      </c>
    </row>
    <row r="158" spans="1:21" ht="15.75" customHeight="1" x14ac:dyDescent="0.15">
      <c r="A158" s="60"/>
      <c r="C158"/>
      <c r="D158" s="36"/>
      <c r="H158" s="39"/>
      <c r="I158" s="54">
        <f>AVERAGE('C=1'!H153,'C=10'!H153,'C=100'!H153,'C=1000'!H153,'C=10000'!H153)</f>
        <v>77.136267800000013</v>
      </c>
      <c r="J158" s="54">
        <f>AVERAGE('C=1'!I153,'C=10'!I153,'C=100'!I153,'C=1000'!I153,'C=10000'!I153)</f>
        <v>598.67355320000001</v>
      </c>
      <c r="M158" s="60"/>
      <c r="N158" s="39"/>
      <c r="O158" s="39"/>
      <c r="P158" s="39"/>
      <c r="Q158" s="39"/>
      <c r="R158" s="39"/>
      <c r="S158" s="39"/>
      <c r="T158" s="54">
        <f>AVERAGE('C=1'!N153,'C=10'!N153,'C=100'!N153,'C=1000'!N153,'C=10000'!N153)</f>
        <v>42.913088000000002</v>
      </c>
      <c r="U158" s="54">
        <f>AVERAGE('C=1'!O153,'C=10'!O153,'C=100'!O153,'C=1000'!O153,'C=10000'!O153)</f>
        <v>598.99356680000005</v>
      </c>
    </row>
    <row r="159" spans="1:21" ht="15.75" customHeight="1" x14ac:dyDescent="0.15">
      <c r="A159" s="60"/>
      <c r="C159"/>
      <c r="D159" s="36"/>
      <c r="H159" s="39"/>
      <c r="I159" s="54">
        <f>AVERAGE('C=1'!H154,'C=10'!H154,'C=100'!H154,'C=1000'!H154,'C=10000'!H154)</f>
        <v>77.349595199999996</v>
      </c>
      <c r="J159" s="54">
        <f>AVERAGE('C=1'!I154,'C=10'!I154,'C=100'!I154,'C=1000'!I154,'C=10000'!I154)</f>
        <v>598.67146419999995</v>
      </c>
      <c r="M159" s="60"/>
      <c r="N159" s="39"/>
      <c r="O159" s="39"/>
      <c r="P159" s="39"/>
      <c r="Q159" s="39"/>
      <c r="R159" s="39"/>
      <c r="S159" s="39"/>
      <c r="T159" s="54">
        <f>AVERAGE('C=1'!N154,'C=10'!N154,'C=100'!N154,'C=1000'!N154,'C=10000'!N154)</f>
        <v>44.065613999999997</v>
      </c>
      <c r="U159" s="54">
        <f>AVERAGE('C=1'!O154,'C=10'!O154,'C=100'!O154,'C=1000'!O154,'C=10000'!O154)</f>
        <v>599.04130999999995</v>
      </c>
    </row>
    <row r="160" spans="1:21" ht="15.75" customHeight="1" x14ac:dyDescent="0.15">
      <c r="A160" s="60"/>
      <c r="C160"/>
      <c r="D160" s="36"/>
      <c r="H160" s="39"/>
      <c r="I160" s="54">
        <f>AVERAGE('C=1'!H155,'C=10'!H155,'C=100'!H155,'C=1000'!H155,'C=10000'!H155)</f>
        <v>72.514789799999988</v>
      </c>
      <c r="J160" s="54">
        <f>AVERAGE('C=1'!I155,'C=10'!I155,'C=100'!I155,'C=1000'!I155,'C=10000'!I155)</f>
        <v>598.67895480000004</v>
      </c>
      <c r="M160" s="60"/>
      <c r="N160" s="39"/>
      <c r="O160" s="39"/>
      <c r="P160" s="39"/>
      <c r="Q160" s="39"/>
      <c r="R160" s="39"/>
      <c r="S160" s="39"/>
      <c r="T160" s="54">
        <f>AVERAGE('C=1'!N155,'C=10'!N155,'C=100'!N155,'C=1000'!N155,'C=10000'!N155)</f>
        <v>36.744905200000005</v>
      </c>
      <c r="U160" s="54">
        <f>AVERAGE('C=1'!O155,'C=10'!O155,'C=100'!O155,'C=1000'!O155,'C=10000'!O155)</f>
        <v>599.08462380000003</v>
      </c>
    </row>
    <row r="161" spans="1:21" ht="15.75" customHeight="1" x14ac:dyDescent="0.15">
      <c r="A161" s="60"/>
      <c r="C161"/>
      <c r="D161" s="36"/>
      <c r="H161" s="39">
        <v>500</v>
      </c>
      <c r="I161" s="54">
        <f>AVERAGE('C=1'!H156,'C=10'!H156,'C=100'!H156,'C=1000'!H156,'C=10000'!H156)</f>
        <v>78.69482880000001</v>
      </c>
      <c r="J161" s="54">
        <f>AVERAGE('C=1'!I156,'C=10'!I156,'C=100'!I156,'C=1000'!I156,'C=10000'!I156)</f>
        <v>598.59574620000001</v>
      </c>
      <c r="M161" s="60"/>
      <c r="N161" s="39"/>
      <c r="O161" s="39"/>
      <c r="P161" s="39"/>
      <c r="Q161" s="39"/>
      <c r="R161" s="39"/>
      <c r="S161" s="39">
        <v>500</v>
      </c>
      <c r="T161" s="54">
        <f>AVERAGE('C=1'!N156,'C=10'!N156,'C=100'!N156,'C=1000'!N156,'C=10000'!N156)</f>
        <v>6.7260711999999998</v>
      </c>
      <c r="U161" s="54">
        <f>AVERAGE('C=1'!O156,'C=10'!O156,'C=100'!O156,'C=1000'!O156,'C=10000'!O156)</f>
        <v>357.92695400000008</v>
      </c>
    </row>
    <row r="162" spans="1:21" ht="15.75" customHeight="1" x14ac:dyDescent="0.15">
      <c r="A162" s="60"/>
      <c r="C162"/>
      <c r="D162" s="36"/>
      <c r="H162" s="39"/>
      <c r="I162" s="54">
        <f>AVERAGE('C=1'!H157,'C=10'!H157,'C=100'!H157,'C=1000'!H157,'C=10000'!H157)</f>
        <v>81.076651200000001</v>
      </c>
      <c r="J162" s="54">
        <f>AVERAGE('C=1'!I157,'C=10'!I157,'C=100'!I157,'C=1000'!I157,'C=10000'!I157)</f>
        <v>598.59530860000007</v>
      </c>
      <c r="M162" s="60"/>
      <c r="N162" s="39"/>
      <c r="O162" s="39"/>
      <c r="P162" s="39"/>
      <c r="Q162" s="39"/>
      <c r="R162" s="39"/>
      <c r="S162" s="39"/>
      <c r="T162" s="54">
        <f>AVERAGE('C=1'!N157,'C=10'!N157,'C=100'!N157,'C=1000'!N157,'C=10000'!N157)</f>
        <v>7.2990009999999996</v>
      </c>
      <c r="U162" s="54">
        <f>AVERAGE('C=1'!O157,'C=10'!O157,'C=100'!O157,'C=1000'!O157,'C=10000'!O157)</f>
        <v>371.46276279999995</v>
      </c>
    </row>
    <row r="163" spans="1:21" ht="15.75" customHeight="1" x14ac:dyDescent="0.15">
      <c r="A163" s="60"/>
      <c r="C163"/>
      <c r="D163" s="36"/>
      <c r="H163" s="39"/>
      <c r="I163" s="54">
        <f>AVERAGE('C=1'!H158,'C=10'!H158,'C=100'!H158,'C=1000'!H158,'C=10000'!H158)</f>
        <v>84.059865000000002</v>
      </c>
      <c r="J163" s="54">
        <f>AVERAGE('C=1'!I158,'C=10'!I158,'C=100'!I158,'C=1000'!I158,'C=10000'!I158)</f>
        <v>598.60183719999998</v>
      </c>
      <c r="M163" s="60"/>
      <c r="N163" s="39"/>
      <c r="O163" s="39"/>
      <c r="P163" s="39"/>
      <c r="Q163" s="39"/>
      <c r="R163" s="39"/>
      <c r="S163" s="39"/>
      <c r="T163" s="54">
        <f>AVERAGE('C=1'!N158,'C=10'!N158,'C=100'!N158,'C=1000'!N158,'C=10000'!N158)</f>
        <v>9.2093209999999992</v>
      </c>
      <c r="U163" s="54">
        <f>AVERAGE('C=1'!O158,'C=10'!O158,'C=100'!O158,'C=1000'!O158,'C=10000'!O158)</f>
        <v>563.75836800000002</v>
      </c>
    </row>
    <row r="164" spans="1:21" ht="15.75" customHeight="1" x14ac:dyDescent="0.15">
      <c r="A164" s="60"/>
      <c r="C164"/>
      <c r="D164" s="36"/>
      <c r="H164" s="39"/>
      <c r="I164" s="54">
        <f>AVERAGE('C=1'!H159,'C=10'!H159,'C=100'!H159,'C=1000'!H159,'C=10000'!H159)</f>
        <v>81.337771000000004</v>
      </c>
      <c r="J164" s="54">
        <f>AVERAGE('C=1'!I159,'C=10'!I159,'C=100'!I159,'C=1000'!I159,'C=10000'!I159)</f>
        <v>598.61419960000001</v>
      </c>
      <c r="M164" s="60"/>
      <c r="N164" s="39"/>
      <c r="O164" s="39"/>
      <c r="P164" s="39"/>
      <c r="Q164" s="39"/>
      <c r="R164" s="39"/>
      <c r="S164" s="39"/>
      <c r="T164" s="54">
        <f>AVERAGE('C=1'!N159,'C=10'!N159,'C=100'!N159,'C=1000'!N159,'C=10000'!N159)</f>
        <v>5.8414333999999997</v>
      </c>
      <c r="U164" s="54">
        <f>AVERAGE('C=1'!O159,'C=10'!O159,'C=100'!O159,'C=1000'!O159,'C=10000'!O159)</f>
        <v>408.6818576</v>
      </c>
    </row>
    <row r="165" spans="1:21" ht="15.75" customHeight="1" x14ac:dyDescent="0.15">
      <c r="A165" s="60"/>
      <c r="C165"/>
      <c r="D165" s="36"/>
      <c r="H165" s="39"/>
      <c r="I165" s="54">
        <f>AVERAGE('C=1'!H160,'C=10'!H160,'C=100'!H160,'C=1000'!H160,'C=10000'!H160)</f>
        <v>81.506344600000006</v>
      </c>
      <c r="J165" s="54">
        <f>AVERAGE('C=1'!I160,'C=10'!I160,'C=100'!I160,'C=1000'!I160,'C=10000'!I160)</f>
        <v>598.59350100000006</v>
      </c>
      <c r="M165" s="60"/>
      <c r="N165" s="39"/>
      <c r="O165" s="39"/>
      <c r="P165" s="39"/>
      <c r="Q165" s="39"/>
      <c r="R165" s="39"/>
      <c r="S165" s="39"/>
      <c r="T165" s="54">
        <f>AVERAGE('C=1'!N160,'C=10'!N160,'C=100'!N160,'C=1000'!N160,'C=10000'!N160)</f>
        <v>7.7402610000000012</v>
      </c>
      <c r="U165" s="54">
        <f>AVERAGE('C=1'!O160,'C=10'!O160,'C=100'!O160,'C=1000'!O160,'C=10000'!O160)</f>
        <v>441.38343279999998</v>
      </c>
    </row>
    <row r="166" spans="1:21" ht="15.75" customHeight="1" x14ac:dyDescent="0.15">
      <c r="A166" s="60"/>
      <c r="C166"/>
      <c r="D166" s="36"/>
      <c r="H166" s="39"/>
      <c r="I166" s="54">
        <f>AVERAGE('C=1'!H161,'C=10'!H161,'C=100'!H161,'C=1000'!H161,'C=10000'!H161)</f>
        <v>88.279340200000007</v>
      </c>
      <c r="J166" s="54">
        <f>AVERAGE('C=1'!I161,'C=10'!I161,'C=100'!I161,'C=1000'!I161,'C=10000'!I161)</f>
        <v>598.60426639999991</v>
      </c>
      <c r="M166" s="60"/>
      <c r="N166" s="39"/>
      <c r="O166" s="39"/>
      <c r="P166" s="39"/>
      <c r="Q166" s="39"/>
      <c r="R166" s="39"/>
      <c r="S166" s="39"/>
      <c r="T166" s="54">
        <f>AVERAGE('C=1'!N161,'C=10'!N161,'C=100'!N161,'C=1000'!N161,'C=10000'!N161)</f>
        <v>35.179121199999997</v>
      </c>
      <c r="U166" s="54">
        <f>AVERAGE('C=1'!O161,'C=10'!O161,'C=100'!O161,'C=1000'!O161,'C=10000'!O161)</f>
        <v>599.27294599999993</v>
      </c>
    </row>
    <row r="167" spans="1:21" ht="15.75" customHeight="1" x14ac:dyDescent="0.15">
      <c r="A167" s="60"/>
      <c r="C167"/>
      <c r="D167" s="36"/>
      <c r="H167" s="39"/>
      <c r="I167" s="54">
        <f>AVERAGE('C=1'!H162,'C=10'!H162,'C=100'!H162,'C=1000'!H162,'C=10000'!H162)</f>
        <v>89.8666628</v>
      </c>
      <c r="J167" s="54">
        <f>AVERAGE('C=1'!I162,'C=10'!I162,'C=100'!I162,'C=1000'!I162,'C=10000'!I162)</f>
        <v>598.60662000000002</v>
      </c>
      <c r="M167" s="60"/>
      <c r="N167" s="39"/>
      <c r="O167" s="39"/>
      <c r="P167" s="39"/>
      <c r="Q167" s="39"/>
      <c r="R167" s="39"/>
      <c r="S167" s="39"/>
      <c r="T167" s="54">
        <f>AVERAGE('C=1'!N162,'C=10'!N162,'C=100'!N162,'C=1000'!N162,'C=10000'!N162)</f>
        <v>41.543379400000006</v>
      </c>
      <c r="U167" s="54">
        <f>AVERAGE('C=1'!O162,'C=10'!O162,'C=100'!O162,'C=1000'!O162,'C=10000'!O162)</f>
        <v>599.04077080000002</v>
      </c>
    </row>
    <row r="168" spans="1:21" ht="15.75" customHeight="1" x14ac:dyDescent="0.15">
      <c r="A168" s="60"/>
      <c r="C168"/>
      <c r="D168" s="36"/>
      <c r="H168" s="39"/>
      <c r="I168" s="54">
        <f>AVERAGE('C=1'!H163,'C=10'!H163,'C=100'!H163,'C=1000'!H163,'C=10000'!H163)</f>
        <v>90.265055799999999</v>
      </c>
      <c r="J168" s="54">
        <f>AVERAGE('C=1'!I163,'C=10'!I163,'C=100'!I163,'C=1000'!I163,'C=10000'!I163)</f>
        <v>598.60732940000003</v>
      </c>
      <c r="M168" s="60"/>
      <c r="N168" s="39"/>
      <c r="O168" s="39"/>
      <c r="P168" s="39"/>
      <c r="Q168" s="39"/>
      <c r="R168" s="39"/>
      <c r="S168" s="39"/>
      <c r="T168" s="54">
        <f>AVERAGE('C=1'!N163,'C=10'!N163,'C=100'!N163,'C=1000'!N163,'C=10000'!N163)</f>
        <v>37.699542000000001</v>
      </c>
      <c r="U168" s="54">
        <f>AVERAGE('C=1'!O163,'C=10'!O163,'C=100'!O163,'C=1000'!O163,'C=10000'!O163)</f>
        <v>599.01744640000004</v>
      </c>
    </row>
    <row r="169" spans="1:21" ht="15.75" customHeight="1" x14ac:dyDescent="0.15">
      <c r="A169" s="60"/>
      <c r="C169"/>
      <c r="D169" s="36"/>
      <c r="H169" s="39"/>
      <c r="I169" s="54">
        <f>AVERAGE('C=1'!H164,'C=10'!H164,'C=100'!H164,'C=1000'!H164,'C=10000'!H164)</f>
        <v>89.826012599999999</v>
      </c>
      <c r="J169" s="54">
        <f>AVERAGE('C=1'!I164,'C=10'!I164,'C=100'!I164,'C=1000'!I164,'C=10000'!I164)</f>
        <v>598.59380579999993</v>
      </c>
      <c r="M169" s="60"/>
      <c r="N169" s="39"/>
      <c r="O169" s="39"/>
      <c r="P169" s="39"/>
      <c r="Q169" s="39"/>
      <c r="R169" s="39"/>
      <c r="S169" s="39"/>
      <c r="T169" s="54">
        <f>AVERAGE('C=1'!N164,'C=10'!N164,'C=100'!N164,'C=1000'!N164,'C=10000'!N164)</f>
        <v>38.286406200000002</v>
      </c>
      <c r="U169" s="54">
        <f>AVERAGE('C=1'!O164,'C=10'!O164,'C=100'!O164,'C=1000'!O164,'C=10000'!O164)</f>
        <v>599.0583196</v>
      </c>
    </row>
    <row r="170" spans="1:21" ht="15.75" customHeight="1" x14ac:dyDescent="0.15">
      <c r="A170" s="60"/>
      <c r="C170"/>
      <c r="D170" s="36"/>
      <c r="H170" s="39"/>
      <c r="I170" s="54">
        <f>AVERAGE('C=1'!H165,'C=10'!H165,'C=100'!H165,'C=1000'!H165,'C=10000'!H165)</f>
        <v>89.860888799999998</v>
      </c>
      <c r="J170" s="54">
        <f>AVERAGE('C=1'!I165,'C=10'!I165,'C=100'!I165,'C=1000'!I165,'C=10000'!I165)</f>
        <v>598.60215260000007</v>
      </c>
      <c r="M170" s="60"/>
      <c r="N170" s="39"/>
      <c r="O170" s="39"/>
      <c r="P170" s="39"/>
      <c r="Q170" s="39"/>
      <c r="R170" s="39"/>
      <c r="S170" s="39"/>
      <c r="T170" s="54">
        <f>AVERAGE('C=1'!N165,'C=10'!N165,'C=100'!N165,'C=1000'!N165,'C=10000'!N165)</f>
        <v>37.613576600000002</v>
      </c>
      <c r="U170" s="54">
        <f>AVERAGE('C=1'!O165,'C=10'!O165,'C=100'!O165,'C=1000'!O165,'C=10000'!O165)</f>
        <v>599.01622939999993</v>
      </c>
    </row>
    <row r="171" spans="1:21" ht="15.75" customHeight="1" x14ac:dyDescent="0.15">
      <c r="A171" s="60"/>
      <c r="C171"/>
      <c r="D171" s="36"/>
      <c r="H171" s="39"/>
      <c r="I171" s="54">
        <f>AVERAGE('C=1'!H166,'C=10'!H166,'C=100'!H166,'C=1000'!H166,'C=10000'!H166)</f>
        <v>93.987624199999999</v>
      </c>
      <c r="J171" s="54">
        <f>AVERAGE('C=1'!I166,'C=10'!I166,'C=100'!I166,'C=1000'!I166,'C=10000'!I166)</f>
        <v>598.61418920000006</v>
      </c>
      <c r="M171" s="60"/>
      <c r="N171" s="39"/>
      <c r="O171" s="39"/>
      <c r="P171" s="39"/>
      <c r="Q171" s="39"/>
      <c r="R171" s="39"/>
      <c r="S171" s="39"/>
      <c r="T171" s="54">
        <f>AVERAGE('C=1'!N166,'C=10'!N166,'C=100'!N166,'C=1000'!N166,'C=10000'!N166)</f>
        <v>64.935130999999998</v>
      </c>
      <c r="U171" s="54">
        <f>AVERAGE('C=1'!O166,'C=10'!O166,'C=100'!O166,'C=1000'!O166,'C=10000'!O166)</f>
        <v>599.06787159999999</v>
      </c>
    </row>
    <row r="172" spans="1:21" ht="15.75" customHeight="1" x14ac:dyDescent="0.15">
      <c r="A172" s="60"/>
      <c r="C172"/>
      <c r="D172" s="36"/>
      <c r="H172" s="39"/>
      <c r="I172" s="54">
        <f>AVERAGE('C=1'!H167,'C=10'!H167,'C=100'!H167,'C=1000'!H167,'C=10000'!H167)</f>
        <v>93.272932799999992</v>
      </c>
      <c r="J172" s="54">
        <f>AVERAGE('C=1'!I167,'C=10'!I167,'C=100'!I167,'C=1000'!I167,'C=10000'!I167)</f>
        <v>598.6191192</v>
      </c>
      <c r="M172" s="60"/>
      <c r="N172" s="39"/>
      <c r="O172" s="39"/>
      <c r="P172" s="39"/>
      <c r="Q172" s="39"/>
      <c r="R172" s="39"/>
      <c r="S172" s="39"/>
      <c r="T172" s="54">
        <f>AVERAGE('C=1'!N167,'C=10'!N167,'C=100'!N167,'C=1000'!N167,'C=10000'!N167)</f>
        <v>63.192360799999996</v>
      </c>
      <c r="U172" s="54">
        <f>AVERAGE('C=1'!O167,'C=10'!O167,'C=100'!O167,'C=1000'!O167,'C=10000'!O167)</f>
        <v>599.12127740000017</v>
      </c>
    </row>
    <row r="173" spans="1:21" ht="15.75" customHeight="1" x14ac:dyDescent="0.15">
      <c r="A173" s="60"/>
      <c r="C173"/>
      <c r="D173" s="36"/>
      <c r="H173" s="39"/>
      <c r="I173" s="54">
        <f>AVERAGE('C=1'!H168,'C=10'!H168,'C=100'!H168,'C=1000'!H168,'C=10000'!H168)</f>
        <v>93.864959400000004</v>
      </c>
      <c r="J173" s="54">
        <f>AVERAGE('C=1'!I168,'C=10'!I168,'C=100'!I168,'C=1000'!I168,'C=10000'!I168)</f>
        <v>598.59495760000004</v>
      </c>
      <c r="M173" s="60"/>
      <c r="N173" s="39"/>
      <c r="O173" s="39"/>
      <c r="P173" s="39"/>
      <c r="Q173" s="39"/>
      <c r="R173" s="39"/>
      <c r="S173" s="39"/>
      <c r="T173" s="54">
        <f>AVERAGE('C=1'!N168,'C=10'!N168,'C=100'!N168,'C=1000'!N168,'C=10000'!N168)</f>
        <v>59.850696799999994</v>
      </c>
      <c r="U173" s="54">
        <f>AVERAGE('C=1'!O168,'C=10'!O168,'C=100'!O168,'C=1000'!O168,'C=10000'!O168)</f>
        <v>599.05699179999999</v>
      </c>
    </row>
    <row r="174" spans="1:21" ht="15.75" customHeight="1" x14ac:dyDescent="0.15">
      <c r="A174" s="60"/>
      <c r="C174"/>
      <c r="D174" s="36"/>
      <c r="H174" s="39"/>
      <c r="I174" s="54">
        <f>AVERAGE('C=1'!H169,'C=10'!H169,'C=100'!H169,'C=1000'!H169,'C=10000'!H169)</f>
        <v>93.512845399999989</v>
      </c>
      <c r="J174" s="54">
        <f>AVERAGE('C=1'!I169,'C=10'!I169,'C=100'!I169,'C=1000'!I169,'C=10000'!I169)</f>
        <v>598.60632680000003</v>
      </c>
      <c r="M174" s="60"/>
      <c r="N174" s="39"/>
      <c r="O174" s="39"/>
      <c r="P174" s="39"/>
      <c r="Q174" s="39"/>
      <c r="R174" s="39"/>
      <c r="S174" s="39"/>
      <c r="T174" s="54">
        <f>AVERAGE('C=1'!N169,'C=10'!N169,'C=100'!N169,'C=1000'!N169,'C=10000'!N169)</f>
        <v>63.8124684</v>
      </c>
      <c r="U174" s="54">
        <f>AVERAGE('C=1'!O169,'C=10'!O169,'C=100'!O169,'C=1000'!O169,'C=10000'!O169)</f>
        <v>599.09599579999997</v>
      </c>
    </row>
    <row r="175" spans="1:21" ht="15.75" customHeight="1" x14ac:dyDescent="0.15">
      <c r="A175" s="60"/>
      <c r="C175"/>
      <c r="D175" s="36"/>
      <c r="H175" s="39"/>
      <c r="I175" s="54">
        <f>AVERAGE('C=1'!H170,'C=10'!H170,'C=100'!H170,'C=1000'!H170,'C=10000'!H170)</f>
        <v>93.153912000000005</v>
      </c>
      <c r="J175" s="54">
        <f>AVERAGE('C=1'!I170,'C=10'!I170,'C=100'!I170,'C=1000'!I170,'C=10000'!I170)</f>
        <v>598.61534860000006</v>
      </c>
      <c r="M175" s="60"/>
      <c r="N175" s="39"/>
      <c r="O175" s="39"/>
      <c r="P175" s="39"/>
      <c r="Q175" s="39"/>
      <c r="R175" s="39"/>
      <c r="S175" s="39"/>
      <c r="T175" s="54">
        <f>AVERAGE('C=1'!N170,'C=10'!N170,'C=100'!N170,'C=1000'!N170,'C=10000'!N170)</f>
        <v>61.803715199999999</v>
      </c>
      <c r="U175" s="54">
        <f>AVERAGE('C=1'!O170,'C=10'!O170,'C=100'!O170,'C=1000'!O170,'C=10000'!O170)</f>
        <v>599.19250079999995</v>
      </c>
    </row>
    <row r="176" spans="1:21" ht="15.75" customHeight="1" x14ac:dyDescent="0.15">
      <c r="A176" s="60"/>
      <c r="C176"/>
      <c r="D176" s="36"/>
      <c r="G176" s="55" t="s">
        <v>44</v>
      </c>
      <c r="H176" s="39">
        <v>60</v>
      </c>
      <c r="I176" s="54">
        <f>AVERAGE('C=1'!H171,'C=10'!H171,'C=100'!H171,'C=1000'!H171,'C=10000'!H171)</f>
        <v>0</v>
      </c>
      <c r="J176" s="54">
        <f>AVERAGE('C=1'!I171,'C=10'!I171,'C=100'!I171,'C=1000'!I171,'C=10000'!I171)</f>
        <v>1.9190372</v>
      </c>
      <c r="M176" s="60"/>
      <c r="N176" s="39"/>
      <c r="O176" s="39"/>
      <c r="P176" s="39"/>
      <c r="Q176" s="39"/>
      <c r="R176" s="55" t="s">
        <v>44</v>
      </c>
      <c r="S176" s="39">
        <v>60</v>
      </c>
      <c r="T176" s="54">
        <f>AVERAGE('C=1'!N171,'C=10'!N171,'C=100'!N171,'C=1000'!N171,'C=10000'!N171)</f>
        <v>0</v>
      </c>
      <c r="U176" s="54">
        <f>AVERAGE('C=1'!O171,'C=10'!O171,'C=100'!O171,'C=1000'!O171,'C=10000'!O171)</f>
        <v>31.050240600000002</v>
      </c>
    </row>
    <row r="177" spans="1:21" ht="15.75" customHeight="1" x14ac:dyDescent="0.15">
      <c r="A177" s="60"/>
      <c r="C177"/>
      <c r="D177" s="36"/>
      <c r="H177" s="39"/>
      <c r="I177" s="54">
        <f>AVERAGE('C=1'!H172,'C=10'!H172,'C=100'!H172,'C=1000'!H172,'C=10000'!H172)</f>
        <v>0</v>
      </c>
      <c r="J177" s="54">
        <f>AVERAGE('C=1'!I172,'C=10'!I172,'C=100'!I172,'C=1000'!I172,'C=10000'!I172)</f>
        <v>1.34528</v>
      </c>
      <c r="M177" s="60"/>
      <c r="N177" s="39"/>
      <c r="O177" s="39"/>
      <c r="P177" s="39"/>
      <c r="Q177" s="39"/>
      <c r="R177" s="39"/>
      <c r="S177" s="39"/>
      <c r="T177" s="54">
        <f>AVERAGE('C=1'!N172,'C=10'!N172,'C=100'!N172,'C=1000'!N172,'C=10000'!N172)</f>
        <v>0</v>
      </c>
      <c r="U177" s="54">
        <f>AVERAGE('C=1'!O172,'C=10'!O172,'C=100'!O172,'C=1000'!O172,'C=10000'!O172)</f>
        <v>30.666908999999997</v>
      </c>
    </row>
    <row r="178" spans="1:21" ht="15.75" customHeight="1" x14ac:dyDescent="0.15">
      <c r="A178" s="60"/>
      <c r="C178"/>
      <c r="D178" s="36"/>
      <c r="H178" s="39"/>
      <c r="I178" s="54">
        <f>AVERAGE('C=1'!H173,'C=10'!H173,'C=100'!H173,'C=1000'!H173,'C=10000'!H173)</f>
        <v>0</v>
      </c>
      <c r="J178" s="54">
        <f>AVERAGE('C=1'!I173,'C=10'!I173,'C=100'!I173,'C=1000'!I173,'C=10000'!I173)</f>
        <v>2.1555034000000002</v>
      </c>
      <c r="M178" s="60"/>
      <c r="N178" s="39"/>
      <c r="O178" s="39"/>
      <c r="P178" s="39"/>
      <c r="Q178" s="39"/>
      <c r="R178" s="39"/>
      <c r="S178" s="39"/>
      <c r="T178" s="54">
        <f>AVERAGE('C=1'!N173,'C=10'!N173,'C=100'!N173,'C=1000'!N173,'C=10000'!N173)</f>
        <v>0</v>
      </c>
      <c r="U178" s="54">
        <f>AVERAGE('C=1'!O173,'C=10'!O173,'C=100'!O173,'C=1000'!O173,'C=10000'!O173)</f>
        <v>30.794445200000002</v>
      </c>
    </row>
    <row r="179" spans="1:21" ht="15.75" customHeight="1" x14ac:dyDescent="0.15">
      <c r="A179" s="60"/>
      <c r="C179"/>
      <c r="D179" s="36"/>
      <c r="H179" s="39"/>
      <c r="I179" s="54">
        <f>AVERAGE('C=1'!H174,'C=10'!H174,'C=100'!H174,'C=1000'!H174,'C=10000'!H174)</f>
        <v>0</v>
      </c>
      <c r="J179" s="54">
        <f>AVERAGE('C=1'!I174,'C=10'!I174,'C=100'!I174,'C=1000'!I174,'C=10000'!I174)</f>
        <v>2.0177643999999999</v>
      </c>
      <c r="M179" s="60"/>
      <c r="N179" s="39"/>
      <c r="O179" s="39"/>
      <c r="P179" s="39"/>
      <c r="Q179" s="39"/>
      <c r="R179" s="39"/>
      <c r="S179" s="39"/>
      <c r="T179" s="54">
        <f>AVERAGE('C=1'!N174,'C=10'!N174,'C=100'!N174,'C=1000'!N174,'C=10000'!N174)</f>
        <v>0</v>
      </c>
      <c r="U179" s="54">
        <f>AVERAGE('C=1'!O174,'C=10'!O174,'C=100'!O174,'C=1000'!O174,'C=10000'!O174)</f>
        <v>30.555628599999999</v>
      </c>
    </row>
    <row r="180" spans="1:21" ht="15.75" customHeight="1" x14ac:dyDescent="0.15">
      <c r="A180" s="60"/>
      <c r="C180"/>
      <c r="D180" s="36"/>
      <c r="H180" s="39"/>
      <c r="I180" s="54">
        <f>AVERAGE('C=1'!H175,'C=10'!H175,'C=100'!H175,'C=1000'!H175,'C=10000'!H175)</f>
        <v>0</v>
      </c>
      <c r="J180" s="54">
        <f>AVERAGE('C=1'!I175,'C=10'!I175,'C=100'!I175,'C=1000'!I175,'C=10000'!I175)</f>
        <v>27.7149182</v>
      </c>
      <c r="M180" s="60"/>
      <c r="N180" s="39"/>
      <c r="O180" s="39"/>
      <c r="P180" s="39"/>
      <c r="Q180" s="39"/>
      <c r="R180" s="39"/>
      <c r="S180" s="39"/>
      <c r="T180" s="54">
        <f>AVERAGE('C=1'!N175,'C=10'!N175,'C=100'!N175,'C=1000'!N175,'C=10000'!N175)</f>
        <v>0</v>
      </c>
      <c r="U180" s="54">
        <f>AVERAGE('C=1'!O175,'C=10'!O175,'C=100'!O175,'C=1000'!O175,'C=10000'!O175)</f>
        <v>35.705737399999997</v>
      </c>
    </row>
    <row r="181" spans="1:21" ht="15.75" customHeight="1" x14ac:dyDescent="0.15">
      <c r="A181" s="60"/>
      <c r="C181"/>
      <c r="D181" s="36"/>
      <c r="H181" s="39"/>
      <c r="I181" s="54">
        <f>AVERAGE('C=1'!H176,'C=10'!H176,'C=100'!H176,'C=1000'!H176,'C=10000'!H176)</f>
        <v>0</v>
      </c>
      <c r="J181" s="54">
        <f>AVERAGE('C=1'!I176,'C=10'!I176,'C=100'!I176,'C=1000'!I176,'C=10000'!I176)</f>
        <v>36.667652200000006</v>
      </c>
      <c r="M181" s="60"/>
      <c r="N181" s="39"/>
      <c r="O181" s="39"/>
      <c r="P181" s="39"/>
      <c r="Q181" s="39"/>
      <c r="R181" s="39"/>
      <c r="S181" s="39"/>
      <c r="T181" s="54">
        <f>AVERAGE('C=1'!N176,'C=10'!N176,'C=100'!N176,'C=1000'!N176,'C=10000'!N176)</f>
        <v>0</v>
      </c>
      <c r="U181" s="54">
        <f>AVERAGE('C=1'!O176,'C=10'!O176,'C=100'!O176,'C=1000'!O176,'C=10000'!O176)</f>
        <v>42.881104399999998</v>
      </c>
    </row>
    <row r="182" spans="1:21" ht="15.75" customHeight="1" x14ac:dyDescent="0.15">
      <c r="A182" s="60"/>
      <c r="C182"/>
      <c r="D182" s="36"/>
      <c r="H182" s="39"/>
      <c r="I182" s="54">
        <f>AVERAGE('C=1'!H177,'C=10'!H177,'C=100'!H177,'C=1000'!H177,'C=10000'!H177)</f>
        <v>0</v>
      </c>
      <c r="J182" s="54">
        <f>AVERAGE('C=1'!I177,'C=10'!I177,'C=100'!I177,'C=1000'!I177,'C=10000'!I177)</f>
        <v>16.231988399999999</v>
      </c>
      <c r="M182" s="60"/>
      <c r="N182" s="39"/>
      <c r="O182" s="39"/>
      <c r="P182" s="39"/>
      <c r="Q182" s="39"/>
      <c r="R182" s="39"/>
      <c r="S182" s="39"/>
      <c r="T182" s="54">
        <f>AVERAGE('C=1'!N177,'C=10'!N177,'C=100'!N177,'C=1000'!N177,'C=10000'!N177)</f>
        <v>0</v>
      </c>
      <c r="U182" s="54">
        <f>AVERAGE('C=1'!O177,'C=10'!O177,'C=100'!O177,'C=1000'!O177,'C=10000'!O177)</f>
        <v>35.201060999999996</v>
      </c>
    </row>
    <row r="183" spans="1:21" ht="15.75" customHeight="1" x14ac:dyDescent="0.15">
      <c r="A183" s="60"/>
      <c r="C183"/>
      <c r="D183" s="36"/>
      <c r="H183" s="39"/>
      <c r="I183" s="54">
        <f>AVERAGE('C=1'!H178,'C=10'!H178,'C=100'!H178,'C=1000'!H178,'C=10000'!H178)</f>
        <v>0</v>
      </c>
      <c r="J183" s="54">
        <f>AVERAGE('C=1'!I178,'C=10'!I178,'C=100'!I178,'C=1000'!I178,'C=10000'!I178)</f>
        <v>10.333748600000002</v>
      </c>
      <c r="M183" s="60"/>
      <c r="N183" s="39"/>
      <c r="O183" s="39"/>
      <c r="P183" s="39"/>
      <c r="Q183" s="39"/>
      <c r="R183" s="39"/>
      <c r="S183" s="39"/>
      <c r="T183" s="54">
        <f>AVERAGE('C=1'!N178,'C=10'!N178,'C=100'!N178,'C=1000'!N178,'C=10000'!N178)</f>
        <v>0</v>
      </c>
      <c r="U183" s="54">
        <f>AVERAGE('C=1'!O178,'C=10'!O178,'C=100'!O178,'C=1000'!O178,'C=10000'!O178)</f>
        <v>32.400106000000001</v>
      </c>
    </row>
    <row r="184" spans="1:21" ht="15.75" customHeight="1" x14ac:dyDescent="0.15">
      <c r="A184" s="60"/>
      <c r="C184"/>
      <c r="D184" s="36"/>
      <c r="H184" s="39"/>
      <c r="I184" s="54">
        <f>AVERAGE('C=1'!H179,'C=10'!H179,'C=100'!H179,'C=1000'!H179,'C=10000'!H179)</f>
        <v>0</v>
      </c>
      <c r="J184" s="54">
        <f>AVERAGE('C=1'!I179,'C=10'!I179,'C=100'!I179,'C=1000'!I179,'C=10000'!I179)</f>
        <v>26.071047199999999</v>
      </c>
      <c r="M184" s="60"/>
      <c r="N184" s="39"/>
      <c r="O184" s="39"/>
      <c r="P184" s="39"/>
      <c r="Q184" s="39"/>
      <c r="R184" s="39"/>
      <c r="S184" s="39"/>
      <c r="T184" s="54">
        <f>AVERAGE('C=1'!N179,'C=10'!N179,'C=100'!N179,'C=1000'!N179,'C=10000'!N179)</f>
        <v>0</v>
      </c>
      <c r="U184" s="54">
        <f>AVERAGE('C=1'!O179,'C=10'!O179,'C=100'!O179,'C=1000'!O179,'C=10000'!O179)</f>
        <v>43.837146600000004</v>
      </c>
    </row>
    <row r="185" spans="1:21" ht="15.75" customHeight="1" x14ac:dyDescent="0.15">
      <c r="A185" s="60"/>
      <c r="C185"/>
      <c r="D185" s="36"/>
      <c r="H185" s="39"/>
      <c r="I185" s="54">
        <f>AVERAGE('C=1'!H180,'C=10'!H180,'C=100'!H180,'C=1000'!H180,'C=10000'!H180)</f>
        <v>0</v>
      </c>
      <c r="J185" s="54">
        <f>AVERAGE('C=1'!I180,'C=10'!I180,'C=100'!I180,'C=1000'!I180,'C=10000'!I180)</f>
        <v>108.78275840000001</v>
      </c>
      <c r="M185" s="60"/>
      <c r="N185" s="39"/>
      <c r="O185" s="39"/>
      <c r="P185" s="39"/>
      <c r="Q185" s="39"/>
      <c r="R185" s="39"/>
      <c r="S185" s="39"/>
      <c r="T185" s="54">
        <f>AVERAGE('C=1'!N180,'C=10'!N180,'C=100'!N180,'C=1000'!N180,'C=10000'!N180)</f>
        <v>1.6903811999999998</v>
      </c>
      <c r="U185" s="54">
        <f>AVERAGE('C=1'!O180,'C=10'!O180,'C=100'!O180,'C=1000'!O180,'C=10000'!O180)</f>
        <v>151.41296180000001</v>
      </c>
    </row>
    <row r="186" spans="1:21" ht="15.75" customHeight="1" x14ac:dyDescent="0.15">
      <c r="A186" s="60"/>
      <c r="C186"/>
      <c r="D186" s="36"/>
      <c r="H186" s="39"/>
      <c r="I186" s="54">
        <f>AVERAGE('C=1'!H181,'C=10'!H181,'C=100'!H181,'C=1000'!H181,'C=10000'!H181)</f>
        <v>0</v>
      </c>
      <c r="J186" s="54">
        <f>AVERAGE('C=1'!I181,'C=10'!I181,'C=100'!I181,'C=1000'!I181,'C=10000'!I181)</f>
        <v>40.317931399999999</v>
      </c>
      <c r="M186" s="60"/>
      <c r="N186" s="39"/>
      <c r="O186" s="39"/>
      <c r="P186" s="39"/>
      <c r="Q186" s="39"/>
      <c r="R186" s="39"/>
      <c r="S186" s="39"/>
      <c r="T186" s="54">
        <f>AVERAGE('C=1'!N181,'C=10'!N181,'C=100'!N181,'C=1000'!N181,'C=10000'!N181)</f>
        <v>0</v>
      </c>
      <c r="U186" s="54">
        <f>AVERAGE('C=1'!O181,'C=10'!O181,'C=100'!O181,'C=1000'!O181,'C=10000'!O181)</f>
        <v>44.549444000000001</v>
      </c>
    </row>
    <row r="187" spans="1:21" ht="15.75" customHeight="1" x14ac:dyDescent="0.15">
      <c r="A187" s="60"/>
      <c r="C187"/>
      <c r="D187" s="36"/>
      <c r="H187" s="39"/>
      <c r="I187" s="54">
        <f>AVERAGE('C=1'!H182,'C=10'!H182,'C=100'!H182,'C=1000'!H182,'C=10000'!H182)</f>
        <v>4.2546211999999999</v>
      </c>
      <c r="J187" s="54">
        <f>AVERAGE('C=1'!I182,'C=10'!I182,'C=100'!I182,'C=1000'!I182,'C=10000'!I182)</f>
        <v>324.62645559999999</v>
      </c>
      <c r="M187" s="60"/>
      <c r="N187" s="39"/>
      <c r="O187" s="39"/>
      <c r="P187" s="39"/>
      <c r="Q187" s="39"/>
      <c r="R187" s="39"/>
      <c r="S187" s="39"/>
      <c r="T187" s="54">
        <f>AVERAGE('C=1'!N182,'C=10'!N182,'C=100'!N182,'C=1000'!N182,'C=10000'!N182)</f>
        <v>5.0214422000000001</v>
      </c>
      <c r="U187" s="54">
        <f>AVERAGE('C=1'!O182,'C=10'!O182,'C=100'!O182,'C=1000'!O182,'C=10000'!O182)</f>
        <v>159.69323639999999</v>
      </c>
    </row>
    <row r="188" spans="1:21" ht="15.75" customHeight="1" x14ac:dyDescent="0.15">
      <c r="A188" s="60"/>
      <c r="C188"/>
      <c r="D188" s="36"/>
      <c r="H188" s="39"/>
      <c r="I188" s="54">
        <f>AVERAGE('C=1'!H183,'C=10'!H183,'C=100'!H183,'C=1000'!H183,'C=10000'!H183)</f>
        <v>0</v>
      </c>
      <c r="J188" s="54">
        <f>AVERAGE('C=1'!I183,'C=10'!I183,'C=100'!I183,'C=1000'!I183,'C=10000'!I183)</f>
        <v>73.767045800000005</v>
      </c>
      <c r="M188" s="60"/>
      <c r="N188" s="39"/>
      <c r="O188" s="39"/>
      <c r="P188" s="39"/>
      <c r="Q188" s="39"/>
      <c r="R188" s="39"/>
      <c r="S188" s="39"/>
      <c r="T188" s="54">
        <f>AVERAGE('C=1'!N183,'C=10'!N183,'C=100'!N183,'C=1000'!N183,'C=10000'!N183)</f>
        <v>0</v>
      </c>
      <c r="U188" s="54">
        <f>AVERAGE('C=1'!O183,'C=10'!O183,'C=100'!O183,'C=1000'!O183,'C=10000'!O183)</f>
        <v>121.57071959999999</v>
      </c>
    </row>
    <row r="189" spans="1:21" ht="15.75" customHeight="1" x14ac:dyDescent="0.15">
      <c r="A189" s="60"/>
      <c r="C189"/>
      <c r="D189" s="36"/>
      <c r="H189" s="39"/>
      <c r="I189" s="54">
        <f>AVERAGE('C=1'!H184,'C=10'!H184,'C=100'!H184,'C=1000'!H184,'C=10000'!H184)</f>
        <v>0</v>
      </c>
      <c r="J189" s="54">
        <f>AVERAGE('C=1'!I184,'C=10'!I184,'C=100'!I184,'C=1000'!I184,'C=10000'!I184)</f>
        <v>207.74325379999999</v>
      </c>
      <c r="M189" s="60"/>
      <c r="N189" s="39"/>
      <c r="O189" s="39"/>
      <c r="P189" s="39"/>
      <c r="Q189" s="39"/>
      <c r="R189" s="39"/>
      <c r="S189" s="39"/>
      <c r="T189" s="54">
        <f>AVERAGE('C=1'!N184,'C=10'!N184,'C=100'!N184,'C=1000'!N184,'C=10000'!N184)</f>
        <v>0</v>
      </c>
      <c r="U189" s="54">
        <f>AVERAGE('C=1'!O184,'C=10'!O184,'C=100'!O184,'C=1000'!O184,'C=10000'!O184)</f>
        <v>76.254345200000003</v>
      </c>
    </row>
    <row r="190" spans="1:21" ht="15.75" customHeight="1" x14ac:dyDescent="0.15">
      <c r="A190" s="60"/>
      <c r="C190"/>
      <c r="D190" s="36"/>
      <c r="H190" s="39"/>
      <c r="I190" s="54">
        <f>AVERAGE('C=1'!H185,'C=10'!H185,'C=100'!H185,'C=1000'!H185,'C=10000'!H185)</f>
        <v>0</v>
      </c>
      <c r="J190" s="54">
        <f>AVERAGE('C=1'!I185,'C=10'!I185,'C=100'!I185,'C=1000'!I185,'C=10000'!I185)</f>
        <v>200.5302092</v>
      </c>
      <c r="M190" s="60"/>
      <c r="N190" s="39"/>
      <c r="O190" s="39"/>
      <c r="P190" s="39"/>
      <c r="Q190" s="39"/>
      <c r="R190" s="39"/>
      <c r="S190" s="39"/>
      <c r="T190" s="54">
        <f>AVERAGE('C=1'!N185,'C=10'!N185,'C=100'!N185,'C=1000'!N185,'C=10000'!N185)</f>
        <v>0</v>
      </c>
      <c r="U190" s="54">
        <f>AVERAGE('C=1'!O185,'C=10'!O185,'C=100'!O185,'C=1000'!O185,'C=10000'!O185)</f>
        <v>91.551577200000011</v>
      </c>
    </row>
    <row r="191" spans="1:21" ht="15.75" customHeight="1" x14ac:dyDescent="0.15">
      <c r="A191" s="60"/>
      <c r="C191"/>
      <c r="D191" s="36"/>
      <c r="H191" s="39">
        <v>100</v>
      </c>
      <c r="I191" s="54">
        <f>AVERAGE('C=1'!H186,'C=10'!H186,'C=100'!H186,'C=1000'!H186,'C=10000'!H186)</f>
        <v>0</v>
      </c>
      <c r="J191" s="54">
        <f>AVERAGE('C=1'!I186,'C=10'!I186,'C=100'!I186,'C=1000'!I186,'C=10000'!I186)</f>
        <v>29.660921800000001</v>
      </c>
      <c r="M191" s="60"/>
      <c r="N191" s="39"/>
      <c r="O191" s="39"/>
      <c r="P191" s="39"/>
      <c r="Q191" s="39"/>
      <c r="R191" s="39"/>
      <c r="S191" s="39">
        <v>100</v>
      </c>
      <c r="T191" s="54">
        <f>AVERAGE('C=1'!N186,'C=10'!N186,'C=100'!N186,'C=1000'!N186,'C=10000'!N186)</f>
        <v>0</v>
      </c>
      <c r="U191" s="54">
        <f>AVERAGE('C=1'!O186,'C=10'!O186,'C=100'!O186,'C=1000'!O186,'C=10000'!O186)</f>
        <v>36.1945628</v>
      </c>
    </row>
    <row r="192" spans="1:21" ht="15.75" customHeight="1" x14ac:dyDescent="0.15">
      <c r="A192" s="60"/>
      <c r="C192"/>
      <c r="D192" s="36"/>
      <c r="H192" s="39"/>
      <c r="I192" s="54">
        <f>AVERAGE('C=1'!H187,'C=10'!H187,'C=100'!H187,'C=1000'!H187,'C=10000'!H187)</f>
        <v>0</v>
      </c>
      <c r="J192" s="54">
        <f>AVERAGE('C=1'!I187,'C=10'!I187,'C=100'!I187,'C=1000'!I187,'C=10000'!I187)</f>
        <v>25.622118999999998</v>
      </c>
      <c r="M192" s="60"/>
      <c r="N192" s="39"/>
      <c r="O192" s="39"/>
      <c r="P192" s="39"/>
      <c r="Q192" s="39"/>
      <c r="R192" s="39"/>
      <c r="S192" s="39"/>
      <c r="T192" s="54">
        <f>AVERAGE('C=1'!N187,'C=10'!N187,'C=100'!N187,'C=1000'!N187,'C=10000'!N187)</f>
        <v>0</v>
      </c>
      <c r="U192" s="54">
        <f>AVERAGE('C=1'!O187,'C=10'!O187,'C=100'!O187,'C=1000'!O187,'C=10000'!O187)</f>
        <v>35.692017400000005</v>
      </c>
    </row>
    <row r="193" spans="1:21" ht="15.75" customHeight="1" x14ac:dyDescent="0.15">
      <c r="A193" s="60"/>
      <c r="C193"/>
      <c r="D193" s="36"/>
      <c r="H193" s="39"/>
      <c r="I193" s="54">
        <f>AVERAGE('C=1'!H188,'C=10'!H188,'C=100'!H188,'C=1000'!H188,'C=10000'!H188)</f>
        <v>0</v>
      </c>
      <c r="J193" s="54">
        <f>AVERAGE('C=1'!I188,'C=10'!I188,'C=100'!I188,'C=1000'!I188,'C=10000'!I188)</f>
        <v>19.266244800000003</v>
      </c>
      <c r="M193" s="60"/>
      <c r="N193" s="39"/>
      <c r="O193" s="39"/>
      <c r="P193" s="39"/>
      <c r="Q193" s="39"/>
      <c r="R193" s="39"/>
      <c r="S193" s="39"/>
      <c r="T193" s="54">
        <f>AVERAGE('C=1'!N188,'C=10'!N188,'C=100'!N188,'C=1000'!N188,'C=10000'!N188)</f>
        <v>0</v>
      </c>
      <c r="U193" s="54">
        <f>AVERAGE('C=1'!O188,'C=10'!O188,'C=100'!O188,'C=1000'!O188,'C=10000'!O188)</f>
        <v>32.177779399999999</v>
      </c>
    </row>
    <row r="194" spans="1:21" ht="15.75" customHeight="1" x14ac:dyDescent="0.15">
      <c r="A194" s="60"/>
      <c r="C194"/>
      <c r="D194" s="36"/>
      <c r="H194" s="39"/>
      <c r="I194" s="54">
        <f>AVERAGE('C=1'!H189,'C=10'!H189,'C=100'!H189,'C=1000'!H189,'C=10000'!H189)</f>
        <v>0</v>
      </c>
      <c r="J194" s="54">
        <f>AVERAGE('C=1'!I189,'C=10'!I189,'C=100'!I189,'C=1000'!I189,'C=10000'!I189)</f>
        <v>47.396609600000005</v>
      </c>
      <c r="M194" s="60"/>
      <c r="N194" s="39"/>
      <c r="O194" s="39"/>
      <c r="P194" s="39"/>
      <c r="Q194" s="39"/>
      <c r="R194" s="39"/>
      <c r="S194" s="39"/>
      <c r="T194" s="54">
        <f>AVERAGE('C=1'!N189,'C=10'!N189,'C=100'!N189,'C=1000'!N189,'C=10000'!N189)</f>
        <v>0</v>
      </c>
      <c r="U194" s="54">
        <f>AVERAGE('C=1'!O189,'C=10'!O189,'C=100'!O189,'C=1000'!O189,'C=10000'!O189)</f>
        <v>34.119763800000001</v>
      </c>
    </row>
    <row r="195" spans="1:21" ht="15.75" customHeight="1" x14ac:dyDescent="0.15">
      <c r="A195" s="60"/>
      <c r="C195"/>
      <c r="D195" s="36"/>
      <c r="H195" s="39"/>
      <c r="I195" s="54">
        <f>AVERAGE('C=1'!H190,'C=10'!H190,'C=100'!H190,'C=1000'!H190,'C=10000'!H190)</f>
        <v>0</v>
      </c>
      <c r="J195" s="54">
        <f>AVERAGE('C=1'!I190,'C=10'!I190,'C=100'!I190,'C=1000'!I190,'C=10000'!I190)</f>
        <v>28.294860399999997</v>
      </c>
      <c r="M195" s="60"/>
      <c r="N195" s="39"/>
      <c r="O195" s="39"/>
      <c r="P195" s="39"/>
      <c r="Q195" s="39"/>
      <c r="R195" s="39"/>
      <c r="S195" s="39"/>
      <c r="T195" s="54">
        <f>AVERAGE('C=1'!N190,'C=10'!N190,'C=100'!N190,'C=1000'!N190,'C=10000'!N190)</f>
        <v>0</v>
      </c>
      <c r="U195" s="54">
        <f>AVERAGE('C=1'!O190,'C=10'!O190,'C=100'!O190,'C=1000'!O190,'C=10000'!O190)</f>
        <v>31.674186800000001</v>
      </c>
    </row>
    <row r="196" spans="1:21" ht="15.75" customHeight="1" x14ac:dyDescent="0.15">
      <c r="A196" s="60"/>
      <c r="C196"/>
      <c r="D196" s="36"/>
      <c r="H196" s="39"/>
      <c r="I196" s="54">
        <f>AVERAGE('C=1'!H191,'C=10'!H191,'C=100'!H191,'C=1000'!H191,'C=10000'!H191)</f>
        <v>42.163808400000001</v>
      </c>
      <c r="J196" s="54">
        <f>AVERAGE('C=1'!I191,'C=10'!I191,'C=100'!I191,'C=1000'!I191,'C=10000'!I191)</f>
        <v>598.74789420000002</v>
      </c>
      <c r="M196" s="60"/>
      <c r="N196" s="39"/>
      <c r="O196" s="39"/>
      <c r="P196" s="39"/>
      <c r="Q196" s="39"/>
      <c r="R196" s="39"/>
      <c r="S196" s="39"/>
      <c r="T196" s="54">
        <f>AVERAGE('C=1'!N191,'C=10'!N191,'C=100'!N191,'C=1000'!N191,'C=10000'!N191)</f>
        <v>6.0100026</v>
      </c>
      <c r="U196" s="54">
        <f>AVERAGE('C=1'!O191,'C=10'!O191,'C=100'!O191,'C=1000'!O191,'C=10000'!O191)</f>
        <v>324.57501139999994</v>
      </c>
    </row>
    <row r="197" spans="1:21" ht="15.75" customHeight="1" x14ac:dyDescent="0.15">
      <c r="A197" s="60"/>
      <c r="C197"/>
      <c r="D197" s="36"/>
      <c r="H197" s="39"/>
      <c r="I197" s="54">
        <f>AVERAGE('C=1'!H192,'C=10'!H192,'C=100'!H192,'C=1000'!H192,'C=10000'!H192)</f>
        <v>36.171083400000001</v>
      </c>
      <c r="J197" s="54">
        <f>AVERAGE('C=1'!I192,'C=10'!I192,'C=100'!I192,'C=1000'!I192,'C=10000'!I192)</f>
        <v>598.7482354</v>
      </c>
      <c r="M197" s="60"/>
      <c r="N197" s="39"/>
      <c r="O197" s="39"/>
      <c r="P197" s="39"/>
      <c r="Q197" s="39"/>
      <c r="R197" s="39"/>
      <c r="S197" s="39"/>
      <c r="T197" s="54">
        <f>AVERAGE('C=1'!N192,'C=10'!N192,'C=100'!N192,'C=1000'!N192,'C=10000'!N192)</f>
        <v>4.9553953999999996</v>
      </c>
      <c r="U197" s="54">
        <f>AVERAGE('C=1'!O192,'C=10'!O192,'C=100'!O192,'C=1000'!O192,'C=10000'!O192)</f>
        <v>249.43937620000003</v>
      </c>
    </row>
    <row r="198" spans="1:21" ht="15.75" customHeight="1" x14ac:dyDescent="0.15">
      <c r="A198" s="60"/>
      <c r="C198"/>
      <c r="D198" s="36"/>
      <c r="H198" s="39"/>
      <c r="I198" s="54">
        <f>AVERAGE('C=1'!H193,'C=10'!H193,'C=100'!H193,'C=1000'!H193,'C=10000'!H193)</f>
        <v>19.767949000000002</v>
      </c>
      <c r="J198" s="54">
        <f>AVERAGE('C=1'!I193,'C=10'!I193,'C=100'!I193,'C=1000'!I193,'C=10000'!I193)</f>
        <v>598.68363060000001</v>
      </c>
      <c r="M198" s="60"/>
      <c r="N198" s="39"/>
      <c r="O198" s="39"/>
      <c r="P198" s="39"/>
      <c r="Q198" s="39"/>
      <c r="R198" s="39"/>
      <c r="S198" s="39"/>
      <c r="T198" s="54">
        <f>AVERAGE('C=1'!N193,'C=10'!N193,'C=100'!N193,'C=1000'!N193,'C=10000'!N193)</f>
        <v>0</v>
      </c>
      <c r="U198" s="54">
        <f>AVERAGE('C=1'!O193,'C=10'!O193,'C=100'!O193,'C=1000'!O193,'C=10000'!O193)</f>
        <v>116.4645084</v>
      </c>
    </row>
    <row r="199" spans="1:21" ht="15.75" customHeight="1" x14ac:dyDescent="0.15">
      <c r="A199" s="60"/>
      <c r="C199"/>
      <c r="D199" s="36"/>
      <c r="H199" s="39"/>
      <c r="I199" s="54">
        <f>AVERAGE('C=1'!H194,'C=10'!H194,'C=100'!H194,'C=1000'!H194,'C=10000'!H194)</f>
        <v>24.408101999999996</v>
      </c>
      <c r="J199" s="54">
        <f>AVERAGE('C=1'!I194,'C=10'!I194,'C=100'!I194,'C=1000'!I194,'C=10000'!I194)</f>
        <v>598.72138319999999</v>
      </c>
      <c r="M199" s="60"/>
      <c r="N199" s="39"/>
      <c r="O199" s="39"/>
      <c r="P199" s="39"/>
      <c r="Q199" s="39"/>
      <c r="R199" s="39"/>
      <c r="S199" s="39"/>
      <c r="T199" s="54">
        <f>AVERAGE('C=1'!N194,'C=10'!N194,'C=100'!N194,'C=1000'!N194,'C=10000'!N194)</f>
        <v>0</v>
      </c>
      <c r="U199" s="54">
        <f>AVERAGE('C=1'!O194,'C=10'!O194,'C=100'!O194,'C=1000'!O194,'C=10000'!O194)</f>
        <v>140.79168580000001</v>
      </c>
    </row>
    <row r="200" spans="1:21" ht="15.75" customHeight="1" x14ac:dyDescent="0.15">
      <c r="A200" s="60"/>
      <c r="C200"/>
      <c r="D200" s="36"/>
      <c r="H200" s="39"/>
      <c r="I200" s="54">
        <f>AVERAGE('C=1'!H195,'C=10'!H195,'C=100'!H195,'C=1000'!H195,'C=10000'!H195)</f>
        <v>20.1406162</v>
      </c>
      <c r="J200" s="54">
        <f>AVERAGE('C=1'!I195,'C=10'!I195,'C=100'!I195,'C=1000'!I195,'C=10000'!I195)</f>
        <v>530.57904239999993</v>
      </c>
      <c r="M200" s="60"/>
      <c r="N200" s="39"/>
      <c r="O200" s="39"/>
      <c r="P200" s="39"/>
      <c r="Q200" s="39"/>
      <c r="R200" s="39"/>
      <c r="S200" s="39"/>
      <c r="T200" s="54">
        <f>AVERAGE('C=1'!N195,'C=10'!N195,'C=100'!N195,'C=1000'!N195,'C=10000'!N195)</f>
        <v>2.8553337999999999</v>
      </c>
      <c r="U200" s="54">
        <f>AVERAGE('C=1'!O195,'C=10'!O195,'C=100'!O195,'C=1000'!O195,'C=10000'!O195)</f>
        <v>170.73212119999999</v>
      </c>
    </row>
    <row r="201" spans="1:21" ht="15.75" customHeight="1" x14ac:dyDescent="0.15">
      <c r="A201" s="60"/>
      <c r="C201"/>
      <c r="D201" s="36"/>
      <c r="H201" s="39"/>
      <c r="I201" s="54">
        <f>AVERAGE('C=1'!H196,'C=10'!H196,'C=100'!H196,'C=1000'!H196,'C=10000'!H196)</f>
        <v>48.372160999999998</v>
      </c>
      <c r="J201" s="54">
        <f>AVERAGE('C=1'!I196,'C=10'!I196,'C=100'!I196,'C=1000'!I196,'C=10000'!I196)</f>
        <v>598.79160220000006</v>
      </c>
      <c r="M201" s="60"/>
      <c r="N201" s="39"/>
      <c r="O201" s="39"/>
      <c r="P201" s="39"/>
      <c r="Q201" s="39"/>
      <c r="R201" s="39"/>
      <c r="S201" s="39"/>
      <c r="T201" s="54">
        <f>AVERAGE('C=1'!N196,'C=10'!N196,'C=100'!N196,'C=1000'!N196,'C=10000'!N196)</f>
        <v>14.538884000000001</v>
      </c>
      <c r="U201" s="54">
        <f>AVERAGE('C=1'!O196,'C=10'!O196,'C=100'!O196,'C=1000'!O196,'C=10000'!O196)</f>
        <v>570.53603279999993</v>
      </c>
    </row>
    <row r="202" spans="1:21" ht="15.75" customHeight="1" x14ac:dyDescent="0.15">
      <c r="A202" s="60"/>
      <c r="C202"/>
      <c r="D202" s="36"/>
      <c r="H202" s="39"/>
      <c r="I202" s="54">
        <f>AVERAGE('C=1'!H197,'C=10'!H197,'C=100'!H197,'C=1000'!H197,'C=10000'!H197)</f>
        <v>48.808321399999997</v>
      </c>
      <c r="J202" s="54">
        <f>AVERAGE('C=1'!I197,'C=10'!I197,'C=100'!I197,'C=1000'!I197,'C=10000'!I197)</f>
        <v>598.7920342000001</v>
      </c>
      <c r="M202" s="60"/>
      <c r="N202" s="39"/>
      <c r="O202" s="39"/>
      <c r="P202" s="39"/>
      <c r="Q202" s="39"/>
      <c r="R202" s="39"/>
      <c r="S202" s="39"/>
      <c r="T202" s="54">
        <f>AVERAGE('C=1'!N197,'C=10'!N197,'C=100'!N197,'C=1000'!N197,'C=10000'!N197)</f>
        <v>15.5419456</v>
      </c>
      <c r="U202" s="54">
        <f>AVERAGE('C=1'!O197,'C=10'!O197,'C=100'!O197,'C=1000'!O197,'C=10000'!O197)</f>
        <v>459.16358959999997</v>
      </c>
    </row>
    <row r="203" spans="1:21" ht="15.75" customHeight="1" x14ac:dyDescent="0.15">
      <c r="A203" s="60"/>
      <c r="C203"/>
      <c r="D203" s="36"/>
      <c r="H203" s="39"/>
      <c r="I203" s="54">
        <f>AVERAGE('C=1'!H198,'C=10'!H198,'C=100'!H198,'C=1000'!H198,'C=10000'!H198)</f>
        <v>56.982171800000003</v>
      </c>
      <c r="J203" s="54">
        <f>AVERAGE('C=1'!I198,'C=10'!I198,'C=100'!I198,'C=1000'!I198,'C=10000'!I198)</f>
        <v>598.82557200000008</v>
      </c>
      <c r="M203" s="60"/>
      <c r="N203" s="39"/>
      <c r="O203" s="39"/>
      <c r="P203" s="39"/>
      <c r="Q203" s="39"/>
      <c r="R203" s="39"/>
      <c r="S203" s="39"/>
      <c r="T203" s="54">
        <f>AVERAGE('C=1'!N198,'C=10'!N198,'C=100'!N198,'C=1000'!N198,'C=10000'!N198)</f>
        <v>33.473116200000007</v>
      </c>
      <c r="U203" s="54">
        <f>AVERAGE('C=1'!O198,'C=10'!O198,'C=100'!O198,'C=1000'!O198,'C=10000'!O198)</f>
        <v>598.7610881999999</v>
      </c>
    </row>
    <row r="204" spans="1:21" ht="15.75" customHeight="1" x14ac:dyDescent="0.15">
      <c r="A204" s="60"/>
      <c r="C204"/>
      <c r="D204" s="36"/>
      <c r="H204" s="39"/>
      <c r="I204" s="54">
        <f>AVERAGE('C=1'!H199,'C=10'!H199,'C=100'!H199,'C=1000'!H199,'C=10000'!H199)</f>
        <v>56.587687599999995</v>
      </c>
      <c r="J204" s="54">
        <f>AVERAGE('C=1'!I199,'C=10'!I199,'C=100'!I199,'C=1000'!I199,'C=10000'!I199)</f>
        <v>598.88337100000001</v>
      </c>
      <c r="M204" s="60"/>
      <c r="N204" s="39"/>
      <c r="O204" s="39"/>
      <c r="P204" s="39"/>
      <c r="Q204" s="39"/>
      <c r="R204" s="39"/>
      <c r="S204" s="39"/>
      <c r="T204" s="54">
        <f>AVERAGE('C=1'!N199,'C=10'!N199,'C=100'!N199,'C=1000'!N199,'C=10000'!N199)</f>
        <v>30.403890999999998</v>
      </c>
      <c r="U204" s="54">
        <f>AVERAGE('C=1'!O199,'C=10'!O199,'C=100'!O199,'C=1000'!O199,'C=10000'!O199)</f>
        <v>598.76729680000005</v>
      </c>
    </row>
    <row r="205" spans="1:21" ht="15.75" customHeight="1" x14ac:dyDescent="0.15">
      <c r="A205" s="60"/>
      <c r="C205"/>
      <c r="D205" s="36"/>
      <c r="H205" s="39"/>
      <c r="I205" s="54">
        <f>AVERAGE('C=1'!H200,'C=10'!H200,'C=100'!H200,'C=1000'!H200,'C=10000'!H200)</f>
        <v>46.058624199999997</v>
      </c>
      <c r="J205" s="54">
        <f>AVERAGE('C=1'!I200,'C=10'!I200,'C=100'!I200,'C=1000'!I200,'C=10000'!I200)</f>
        <v>598.99726399999997</v>
      </c>
      <c r="M205" s="60"/>
      <c r="N205" s="39"/>
      <c r="O205" s="39"/>
      <c r="P205" s="39"/>
      <c r="Q205" s="39"/>
      <c r="R205" s="39"/>
      <c r="S205" s="39"/>
      <c r="T205" s="54">
        <f>AVERAGE('C=1'!N200,'C=10'!N200,'C=100'!N200,'C=1000'!N200,'C=10000'!N200)</f>
        <v>20.476847799999998</v>
      </c>
      <c r="U205" s="54">
        <f>AVERAGE('C=1'!O200,'C=10'!O200,'C=100'!O200,'C=1000'!O200,'C=10000'!O200)</f>
        <v>598.77671919999989</v>
      </c>
    </row>
    <row r="206" spans="1:21" ht="15.75" customHeight="1" x14ac:dyDescent="0.15">
      <c r="A206" s="60"/>
      <c r="C206"/>
      <c r="D206" s="36"/>
      <c r="H206" s="39">
        <v>200</v>
      </c>
      <c r="I206" s="54">
        <f>AVERAGE('C=1'!H201,'C=10'!H201,'C=100'!H201,'C=1000'!H201,'C=10000'!H201)</f>
        <v>41.908141000000001</v>
      </c>
      <c r="J206" s="54">
        <f>AVERAGE('C=1'!I201,'C=10'!I201,'C=100'!I201,'C=1000'!I201,'C=10000'!I201)</f>
        <v>598.6254449999999</v>
      </c>
      <c r="M206" s="60"/>
      <c r="N206" s="39"/>
      <c r="O206" s="39"/>
      <c r="P206" s="39"/>
      <c r="Q206" s="39"/>
      <c r="R206" s="39"/>
      <c r="S206" s="39">
        <v>200</v>
      </c>
      <c r="T206" s="54">
        <f>AVERAGE('C=1'!N201,'C=10'!N201,'C=100'!N201,'C=1000'!N201,'C=10000'!N201)</f>
        <v>1.1366647999999999</v>
      </c>
      <c r="U206" s="54">
        <f>AVERAGE('C=1'!O201,'C=10'!O201,'C=100'!O201,'C=1000'!O201,'C=10000'!O201)</f>
        <v>166.4744992</v>
      </c>
    </row>
    <row r="207" spans="1:21" ht="15.75" customHeight="1" x14ac:dyDescent="0.15">
      <c r="A207" s="60"/>
      <c r="C207"/>
      <c r="D207" s="36"/>
      <c r="H207" s="39"/>
      <c r="I207" s="54">
        <f>AVERAGE('C=1'!H202,'C=10'!H202,'C=100'!H202,'C=1000'!H202,'C=10000'!H202)</f>
        <v>55.575025400000001</v>
      </c>
      <c r="J207" s="54">
        <f>AVERAGE('C=1'!I202,'C=10'!I202,'C=100'!I202,'C=1000'!I202,'C=10000'!I202)</f>
        <v>598.63986880000004</v>
      </c>
      <c r="M207" s="60"/>
      <c r="N207" s="39"/>
      <c r="O207" s="39"/>
      <c r="P207" s="39"/>
      <c r="Q207" s="39"/>
      <c r="R207" s="39"/>
      <c r="S207" s="39"/>
      <c r="T207" s="54">
        <f>AVERAGE('C=1'!N202,'C=10'!N202,'C=100'!N202,'C=1000'!N202,'C=10000'!N202)</f>
        <v>1.9262436000000001</v>
      </c>
      <c r="U207" s="54">
        <f>AVERAGE('C=1'!O202,'C=10'!O202,'C=100'!O202,'C=1000'!O202,'C=10000'!O202)</f>
        <v>188.414794</v>
      </c>
    </row>
    <row r="208" spans="1:21" ht="15.75" customHeight="1" x14ac:dyDescent="0.15">
      <c r="A208" s="60"/>
      <c r="C208"/>
      <c r="D208" s="36"/>
      <c r="H208" s="39"/>
      <c r="I208" s="54">
        <f>AVERAGE('C=1'!H203,'C=10'!H203,'C=100'!H203,'C=1000'!H203,'C=10000'!H203)</f>
        <v>16.2683532</v>
      </c>
      <c r="J208" s="54">
        <f>AVERAGE('C=1'!I203,'C=10'!I203,'C=100'!I203,'C=1000'!I203,'C=10000'!I203)</f>
        <v>546.2564208</v>
      </c>
      <c r="M208" s="60"/>
      <c r="N208" s="39"/>
      <c r="O208" s="39"/>
      <c r="P208" s="39"/>
      <c r="Q208" s="39"/>
      <c r="R208" s="39"/>
      <c r="S208" s="39"/>
      <c r="T208" s="54">
        <f>AVERAGE('C=1'!N203,'C=10'!N203,'C=100'!N203,'C=1000'!N203,'C=10000'!N203)</f>
        <v>0</v>
      </c>
      <c r="U208" s="54">
        <f>AVERAGE('C=1'!O203,'C=10'!O203,'C=100'!O203,'C=1000'!O203,'C=10000'!O203)</f>
        <v>48.110020399999996</v>
      </c>
    </row>
    <row r="209" spans="1:21" ht="15.75" customHeight="1" x14ac:dyDescent="0.15">
      <c r="A209" s="60"/>
      <c r="C209"/>
      <c r="D209" s="36"/>
      <c r="H209" s="39"/>
      <c r="I209" s="54">
        <f>AVERAGE('C=1'!H204,'C=10'!H204,'C=100'!H204,'C=1000'!H204,'C=10000'!H204)</f>
        <v>48.936944400000002</v>
      </c>
      <c r="J209" s="54">
        <f>AVERAGE('C=1'!I204,'C=10'!I204,'C=100'!I204,'C=1000'!I204,'C=10000'!I204)</f>
        <v>598.67085879999991</v>
      </c>
      <c r="M209" s="60"/>
      <c r="N209" s="39"/>
      <c r="O209" s="39"/>
      <c r="P209" s="39"/>
      <c r="Q209" s="39"/>
      <c r="R209" s="39"/>
      <c r="S209" s="39"/>
      <c r="T209" s="54">
        <f>AVERAGE('C=1'!N204,'C=10'!N204,'C=100'!N204,'C=1000'!N204,'C=10000'!N204)</f>
        <v>0</v>
      </c>
      <c r="U209" s="54">
        <f>AVERAGE('C=1'!O204,'C=10'!O204,'C=100'!O204,'C=1000'!O204,'C=10000'!O204)</f>
        <v>135.2329388</v>
      </c>
    </row>
    <row r="210" spans="1:21" ht="15.75" customHeight="1" x14ac:dyDescent="0.15">
      <c r="A210" s="60"/>
      <c r="C210"/>
      <c r="D210" s="36"/>
      <c r="H210" s="39"/>
      <c r="I210" s="54">
        <f>AVERAGE('C=1'!H205,'C=10'!H205,'C=100'!H205,'C=1000'!H205,'C=10000'!H205)</f>
        <v>51.841535199999996</v>
      </c>
      <c r="J210" s="54">
        <f>AVERAGE('C=1'!I205,'C=10'!I205,'C=100'!I205,'C=1000'!I205,'C=10000'!I205)</f>
        <v>598.62525419999997</v>
      </c>
      <c r="M210" s="60"/>
      <c r="N210" s="39"/>
      <c r="O210" s="39"/>
      <c r="P210" s="39"/>
      <c r="Q210" s="39"/>
      <c r="R210" s="39"/>
      <c r="S210" s="39"/>
      <c r="T210" s="54">
        <f>AVERAGE('C=1'!N205,'C=10'!N205,'C=100'!N205,'C=1000'!N205,'C=10000'!N205)</f>
        <v>2.3478851999999999</v>
      </c>
      <c r="U210" s="54">
        <f>AVERAGE('C=1'!O205,'C=10'!O205,'C=100'!O205,'C=1000'!O205,'C=10000'!O205)</f>
        <v>155.21708380000001</v>
      </c>
    </row>
    <row r="211" spans="1:21" ht="15.75" customHeight="1" x14ac:dyDescent="0.15">
      <c r="A211" s="60"/>
      <c r="C211"/>
      <c r="D211" s="36"/>
      <c r="H211" s="39"/>
      <c r="I211" s="54">
        <f>AVERAGE('C=1'!H206,'C=10'!H206,'C=100'!H206,'C=1000'!H206,'C=10000'!H206)</f>
        <v>71.638601399999999</v>
      </c>
      <c r="J211" s="54">
        <f>AVERAGE('C=1'!I206,'C=10'!I206,'C=100'!I206,'C=1000'!I206,'C=10000'!I206)</f>
        <v>598.6528386</v>
      </c>
      <c r="M211" s="60"/>
      <c r="N211" s="39"/>
      <c r="O211" s="39"/>
      <c r="P211" s="39"/>
      <c r="Q211" s="39"/>
      <c r="R211" s="39"/>
      <c r="S211" s="39"/>
      <c r="T211" s="54">
        <f>AVERAGE('C=1'!N206,'C=10'!N206,'C=100'!N206,'C=1000'!N206,'C=10000'!N206)</f>
        <v>12.754436800000001</v>
      </c>
      <c r="U211" s="54">
        <f>AVERAGE('C=1'!O206,'C=10'!O206,'C=100'!O206,'C=1000'!O206,'C=10000'!O206)</f>
        <v>598.82356219999997</v>
      </c>
    </row>
    <row r="212" spans="1:21" ht="15.75" customHeight="1" x14ac:dyDescent="0.15">
      <c r="A212" s="60"/>
      <c r="C212"/>
      <c r="D212" s="36"/>
      <c r="H212" s="39"/>
      <c r="I212" s="54">
        <f>AVERAGE('C=1'!H207,'C=10'!H207,'C=100'!H207,'C=1000'!H207,'C=10000'!H207)</f>
        <v>71.134377799999996</v>
      </c>
      <c r="J212" s="54">
        <f>AVERAGE('C=1'!I207,'C=10'!I207,'C=100'!I207,'C=1000'!I207,'C=10000'!I207)</f>
        <v>598.64531879999993</v>
      </c>
      <c r="M212" s="60"/>
      <c r="N212" s="39"/>
      <c r="O212" s="39"/>
      <c r="P212" s="39"/>
      <c r="Q212" s="39"/>
      <c r="R212" s="39"/>
      <c r="S212" s="39"/>
      <c r="T212" s="54">
        <f>AVERAGE('C=1'!N207,'C=10'!N207,'C=100'!N207,'C=1000'!N207,'C=10000'!N207)</f>
        <v>14.709480799999998</v>
      </c>
      <c r="U212" s="54">
        <f>AVERAGE('C=1'!O207,'C=10'!O207,'C=100'!O207,'C=1000'!O207,'C=10000'!O207)</f>
        <v>598.82684640000002</v>
      </c>
    </row>
    <row r="213" spans="1:21" ht="15.75" customHeight="1" x14ac:dyDescent="0.15">
      <c r="A213" s="60"/>
      <c r="C213"/>
      <c r="D213" s="36"/>
      <c r="H213" s="39"/>
      <c r="I213" s="54">
        <f>AVERAGE('C=1'!H208,'C=10'!H208,'C=100'!H208,'C=1000'!H208,'C=10000'!H208)</f>
        <v>72.031160599999993</v>
      </c>
      <c r="J213" s="54">
        <f>AVERAGE('C=1'!I208,'C=10'!I208,'C=100'!I208,'C=1000'!I208,'C=10000'!I208)</f>
        <v>598.65212619999988</v>
      </c>
      <c r="M213" s="60"/>
      <c r="N213" s="39"/>
      <c r="O213" s="39"/>
      <c r="P213" s="39"/>
      <c r="Q213" s="39"/>
      <c r="R213" s="39"/>
      <c r="S213" s="39"/>
      <c r="T213" s="54">
        <f>AVERAGE('C=1'!N208,'C=10'!N208,'C=100'!N208,'C=1000'!N208,'C=10000'!N208)</f>
        <v>15.825697600000002</v>
      </c>
      <c r="U213" s="54">
        <f>AVERAGE('C=1'!O208,'C=10'!O208,'C=100'!O208,'C=1000'!O208,'C=10000'!O208)</f>
        <v>598.80672560000005</v>
      </c>
    </row>
    <row r="214" spans="1:21" ht="15.75" customHeight="1" x14ac:dyDescent="0.15">
      <c r="A214" s="60"/>
      <c r="C214"/>
      <c r="D214" s="36"/>
      <c r="H214" s="39"/>
      <c r="I214" s="54">
        <f>AVERAGE('C=1'!H209,'C=10'!H209,'C=100'!H209,'C=1000'!H209,'C=10000'!H209)</f>
        <v>69.776175999999992</v>
      </c>
      <c r="J214" s="54">
        <f>AVERAGE('C=1'!I209,'C=10'!I209,'C=100'!I209,'C=1000'!I209,'C=10000'!I209)</f>
        <v>598.64743939999994</v>
      </c>
      <c r="M214" s="60"/>
      <c r="N214" s="39"/>
      <c r="O214" s="39"/>
      <c r="P214" s="39"/>
      <c r="Q214" s="39"/>
      <c r="R214" s="39"/>
      <c r="S214" s="39"/>
      <c r="T214" s="54">
        <f>AVERAGE('C=1'!N209,'C=10'!N209,'C=100'!N209,'C=1000'!N209,'C=10000'!N209)</f>
        <v>9.9800380000000004</v>
      </c>
      <c r="U214" s="54">
        <f>AVERAGE('C=1'!O209,'C=10'!O209,'C=100'!O209,'C=1000'!O209,'C=10000'!O209)</f>
        <v>472.42183539999996</v>
      </c>
    </row>
    <row r="215" spans="1:21" ht="15.75" customHeight="1" x14ac:dyDescent="0.15">
      <c r="A215" s="60"/>
      <c r="C215"/>
      <c r="D215" s="36"/>
      <c r="H215" s="39"/>
      <c r="I215" s="54">
        <f>AVERAGE('C=1'!H210,'C=10'!H210,'C=100'!H210,'C=1000'!H210,'C=10000'!H210)</f>
        <v>74.061954600000007</v>
      </c>
      <c r="J215" s="54">
        <f>AVERAGE('C=1'!I210,'C=10'!I210,'C=100'!I210,'C=1000'!I210,'C=10000'!I210)</f>
        <v>598.65380060000007</v>
      </c>
      <c r="M215" s="60"/>
      <c r="N215" s="39"/>
      <c r="O215" s="39"/>
      <c r="P215" s="39"/>
      <c r="Q215" s="39"/>
      <c r="R215" s="39"/>
      <c r="S215" s="39"/>
      <c r="T215" s="54">
        <f>AVERAGE('C=1'!N210,'C=10'!N210,'C=100'!N210,'C=1000'!N210,'C=10000'!N210)</f>
        <v>26.540168599999998</v>
      </c>
      <c r="U215" s="54">
        <f>AVERAGE('C=1'!O210,'C=10'!O210,'C=100'!O210,'C=1000'!O210,'C=10000'!O210)</f>
        <v>598.81890620000001</v>
      </c>
    </row>
    <row r="216" spans="1:21" ht="15.75" customHeight="1" x14ac:dyDescent="0.15">
      <c r="A216" s="60"/>
      <c r="C216"/>
      <c r="D216" s="36"/>
      <c r="H216" s="39"/>
      <c r="I216" s="54">
        <f>AVERAGE('C=1'!H211,'C=10'!H211,'C=100'!H211,'C=1000'!H211,'C=10000'!H211)</f>
        <v>82.64978219999999</v>
      </c>
      <c r="J216" s="54">
        <f>AVERAGE('C=1'!I211,'C=10'!I211,'C=100'!I211,'C=1000'!I211,'C=10000'!I211)</f>
        <v>598.66273879999994</v>
      </c>
      <c r="M216" s="60"/>
      <c r="N216" s="39"/>
      <c r="O216" s="39"/>
      <c r="P216" s="39"/>
      <c r="Q216" s="39"/>
      <c r="R216" s="39"/>
      <c r="S216" s="39"/>
      <c r="T216" s="54">
        <f>AVERAGE('C=1'!N211,'C=10'!N211,'C=100'!N211,'C=1000'!N211,'C=10000'!N211)</f>
        <v>43.726226400000002</v>
      </c>
      <c r="U216" s="54">
        <f>AVERAGE('C=1'!O211,'C=10'!O211,'C=100'!O211,'C=1000'!O211,'C=10000'!O211)</f>
        <v>598.81642440000007</v>
      </c>
    </row>
    <row r="217" spans="1:21" ht="15.75" customHeight="1" x14ac:dyDescent="0.15">
      <c r="A217" s="60"/>
      <c r="C217"/>
      <c r="D217" s="36"/>
      <c r="H217" s="39"/>
      <c r="I217" s="54">
        <f>AVERAGE('C=1'!H212,'C=10'!H212,'C=100'!H212,'C=1000'!H212,'C=10000'!H212)</f>
        <v>81.489520600000006</v>
      </c>
      <c r="J217" s="54">
        <f>AVERAGE('C=1'!I212,'C=10'!I212,'C=100'!I212,'C=1000'!I212,'C=10000'!I212)</f>
        <v>598.68196839999996</v>
      </c>
      <c r="M217" s="60"/>
      <c r="N217" s="39"/>
      <c r="O217" s="39"/>
      <c r="P217" s="39"/>
      <c r="Q217" s="39"/>
      <c r="R217" s="39"/>
      <c r="S217" s="39"/>
      <c r="T217" s="54">
        <f>AVERAGE('C=1'!N212,'C=10'!N212,'C=100'!N212,'C=1000'!N212,'C=10000'!N212)</f>
        <v>55.063841400000001</v>
      </c>
      <c r="U217" s="54">
        <f>AVERAGE('C=1'!O212,'C=10'!O212,'C=100'!O212,'C=1000'!O212,'C=10000'!O212)</f>
        <v>598.79141499999992</v>
      </c>
    </row>
    <row r="218" spans="1:21" ht="15.75" customHeight="1" x14ac:dyDescent="0.15">
      <c r="A218" s="60"/>
      <c r="C218"/>
      <c r="D218" s="36"/>
      <c r="H218" s="39"/>
      <c r="I218" s="54">
        <f>AVERAGE('C=1'!H213,'C=10'!H213,'C=100'!H213,'C=1000'!H213,'C=10000'!H213)</f>
        <v>83.476133000000004</v>
      </c>
      <c r="J218" s="54">
        <f>AVERAGE('C=1'!I213,'C=10'!I213,'C=100'!I213,'C=1000'!I213,'C=10000'!I213)</f>
        <v>598.64769460000002</v>
      </c>
      <c r="M218" s="60"/>
      <c r="N218" s="39"/>
      <c r="O218" s="39"/>
      <c r="P218" s="39"/>
      <c r="Q218" s="39"/>
      <c r="R218" s="39"/>
      <c r="S218" s="39"/>
      <c r="T218" s="54">
        <f>AVERAGE('C=1'!N213,'C=10'!N213,'C=100'!N213,'C=1000'!N213,'C=10000'!N213)</f>
        <v>54.977228399999987</v>
      </c>
      <c r="U218" s="54">
        <f>AVERAGE('C=1'!O213,'C=10'!O213,'C=100'!O213,'C=1000'!O213,'C=10000'!O213)</f>
        <v>598.84649719999993</v>
      </c>
    </row>
    <row r="219" spans="1:21" ht="15.75" customHeight="1" x14ac:dyDescent="0.15">
      <c r="A219" s="60"/>
      <c r="C219"/>
      <c r="D219" s="36"/>
      <c r="H219" s="39"/>
      <c r="I219" s="54">
        <f>AVERAGE('C=1'!H214,'C=10'!H214,'C=100'!H214,'C=1000'!H214,'C=10000'!H214)</f>
        <v>83.435707800000017</v>
      </c>
      <c r="J219" s="54">
        <f>AVERAGE('C=1'!I214,'C=10'!I214,'C=100'!I214,'C=1000'!I214,'C=10000'!I214)</f>
        <v>598.68492900000001</v>
      </c>
      <c r="M219" s="60"/>
      <c r="N219" s="39"/>
      <c r="O219" s="39"/>
      <c r="P219" s="39"/>
      <c r="Q219" s="39"/>
      <c r="R219" s="39"/>
      <c r="S219" s="39"/>
      <c r="T219" s="54">
        <f>AVERAGE('C=1'!N214,'C=10'!N214,'C=100'!N214,'C=1000'!N214,'C=10000'!N214)</f>
        <v>54.508838400000002</v>
      </c>
      <c r="U219" s="54">
        <f>AVERAGE('C=1'!O214,'C=10'!O214,'C=100'!O214,'C=1000'!O214,'C=10000'!O214)</f>
        <v>598.83984439999995</v>
      </c>
    </row>
    <row r="220" spans="1:21" ht="15.75" customHeight="1" x14ac:dyDescent="0.15">
      <c r="A220" s="60"/>
      <c r="C220"/>
      <c r="D220" s="36"/>
      <c r="H220" s="39"/>
      <c r="I220" s="54">
        <f>AVERAGE('C=1'!H215,'C=10'!H215,'C=100'!H215,'C=1000'!H215,'C=10000'!H215)</f>
        <v>79.67901959999999</v>
      </c>
      <c r="J220" s="54">
        <f>AVERAGE('C=1'!I215,'C=10'!I215,'C=100'!I215,'C=1000'!I215,'C=10000'!I215)</f>
        <v>598.65980760000002</v>
      </c>
      <c r="M220" s="60"/>
      <c r="N220" s="39"/>
      <c r="O220" s="39"/>
      <c r="P220" s="39"/>
      <c r="Q220" s="39"/>
      <c r="R220" s="39"/>
      <c r="S220" s="39"/>
      <c r="T220" s="54">
        <f>AVERAGE('C=1'!N215,'C=10'!N215,'C=100'!N215,'C=1000'!N215,'C=10000'!N215)</f>
        <v>44.104407399999999</v>
      </c>
      <c r="U220" s="54">
        <f>AVERAGE('C=1'!O215,'C=10'!O215,'C=100'!O215,'C=1000'!O215,'C=10000'!O215)</f>
        <v>598.79082959999994</v>
      </c>
    </row>
    <row r="221" spans="1:21" ht="15.75" customHeight="1" x14ac:dyDescent="0.15">
      <c r="A221" s="60"/>
      <c r="C221"/>
      <c r="D221" s="36"/>
      <c r="H221" s="39">
        <v>500</v>
      </c>
      <c r="I221" s="54">
        <f>AVERAGE('C=1'!H216,'C=10'!H216,'C=100'!H216,'C=1000'!H216,'C=10000'!H216)</f>
        <v>85.950919999999996</v>
      </c>
      <c r="J221" s="54">
        <f>AVERAGE('C=1'!I216,'C=10'!I216,'C=100'!I216,'C=1000'!I216,'C=10000'!I216)</f>
        <v>598.6147011999999</v>
      </c>
      <c r="M221" s="60"/>
      <c r="N221" s="39"/>
      <c r="O221" s="39"/>
      <c r="P221" s="39"/>
      <c r="Q221" s="39"/>
      <c r="R221" s="39"/>
      <c r="S221" s="39">
        <v>500</v>
      </c>
      <c r="T221" s="54">
        <f>AVERAGE('C=1'!N216,'C=10'!N216,'C=100'!N216,'C=1000'!N216,'C=10000'!N216)</f>
        <v>4.5463865999999999</v>
      </c>
      <c r="U221" s="54">
        <f>AVERAGE('C=1'!O216,'C=10'!O216,'C=100'!O216,'C=1000'!O216,'C=10000'!O216)</f>
        <v>436.67291899999998</v>
      </c>
    </row>
    <row r="222" spans="1:21" ht="15.75" customHeight="1" x14ac:dyDescent="0.15">
      <c r="A222" s="60"/>
      <c r="C222"/>
      <c r="D222" s="36"/>
      <c r="H222" s="39"/>
      <c r="I222" s="54">
        <f>AVERAGE('C=1'!H217,'C=10'!H217,'C=100'!H217,'C=1000'!H217,'C=10000'!H217)</f>
        <v>86.381077400000009</v>
      </c>
      <c r="J222" s="54">
        <f>AVERAGE('C=1'!I217,'C=10'!I217,'C=100'!I217,'C=1000'!I217,'C=10000'!I217)</f>
        <v>598.59685539999998</v>
      </c>
      <c r="M222" s="60"/>
      <c r="N222" s="39"/>
      <c r="O222" s="39"/>
      <c r="P222" s="39"/>
      <c r="Q222" s="39"/>
      <c r="R222" s="39"/>
      <c r="S222" s="39"/>
      <c r="T222" s="54">
        <f>AVERAGE('C=1'!N217,'C=10'!N217,'C=100'!N217,'C=1000'!N217,'C=10000'!N217)</f>
        <v>6.1972155999999998</v>
      </c>
      <c r="U222" s="54">
        <f>AVERAGE('C=1'!O217,'C=10'!O217,'C=100'!O217,'C=1000'!O217,'C=10000'!O217)</f>
        <v>391.20222200000001</v>
      </c>
    </row>
    <row r="223" spans="1:21" ht="15.75" customHeight="1" x14ac:dyDescent="0.15">
      <c r="A223" s="60"/>
      <c r="C223"/>
      <c r="D223" s="36"/>
      <c r="H223" s="39"/>
      <c r="I223" s="54">
        <f>AVERAGE('C=1'!H218,'C=10'!H218,'C=100'!H218,'C=1000'!H218,'C=10000'!H218)</f>
        <v>84.654082599999995</v>
      </c>
      <c r="J223" s="54">
        <f>AVERAGE('C=1'!I218,'C=10'!I218,'C=100'!I218,'C=1000'!I218,'C=10000'!I218)</f>
        <v>598.61092740000004</v>
      </c>
      <c r="M223" s="60"/>
      <c r="N223" s="39"/>
      <c r="O223" s="39"/>
      <c r="P223" s="39"/>
      <c r="Q223" s="39"/>
      <c r="R223" s="39"/>
      <c r="S223" s="39"/>
      <c r="T223" s="54">
        <f>AVERAGE('C=1'!N218,'C=10'!N218,'C=100'!N218,'C=1000'!N218,'C=10000'!N218)</f>
        <v>5.8048348000000001</v>
      </c>
      <c r="U223" s="54">
        <f>AVERAGE('C=1'!O218,'C=10'!O218,'C=100'!O218,'C=1000'!O218,'C=10000'!O218)</f>
        <v>395.97882540000006</v>
      </c>
    </row>
    <row r="224" spans="1:21" ht="15.75" customHeight="1" x14ac:dyDescent="0.15">
      <c r="A224" s="60"/>
      <c r="C224"/>
      <c r="D224" s="36"/>
      <c r="H224" s="39"/>
      <c r="I224" s="54">
        <f>AVERAGE('C=1'!H219,'C=10'!H219,'C=100'!H219,'C=1000'!H219,'C=10000'!H219)</f>
        <v>84.662184800000006</v>
      </c>
      <c r="J224" s="54">
        <f>AVERAGE('C=1'!I219,'C=10'!I219,'C=100'!I219,'C=1000'!I219,'C=10000'!I219)</f>
        <v>598.62342460000002</v>
      </c>
      <c r="M224" s="60"/>
      <c r="N224" s="39"/>
      <c r="O224" s="39"/>
      <c r="P224" s="39"/>
      <c r="Q224" s="39"/>
      <c r="R224" s="39"/>
      <c r="S224" s="39"/>
      <c r="T224" s="54">
        <f>AVERAGE('C=1'!N219,'C=10'!N219,'C=100'!N219,'C=1000'!N219,'C=10000'!N219)</f>
        <v>4.9257271999999999</v>
      </c>
      <c r="U224" s="54">
        <f>AVERAGE('C=1'!O219,'C=10'!O219,'C=100'!O219,'C=1000'!O219,'C=10000'!O219)</f>
        <v>330.62835900000005</v>
      </c>
    </row>
    <row r="225" spans="1:34" ht="15.75" customHeight="1" x14ac:dyDescent="0.15">
      <c r="A225" s="60"/>
      <c r="C225"/>
      <c r="D225" s="36"/>
      <c r="H225" s="39"/>
      <c r="I225" s="54">
        <f>AVERAGE('C=1'!H220,'C=10'!H220,'C=100'!H220,'C=1000'!H220,'C=10000'!H220)</f>
        <v>86.566155000000009</v>
      </c>
      <c r="J225" s="54">
        <f>AVERAGE('C=1'!I220,'C=10'!I220,'C=100'!I220,'C=1000'!I220,'C=10000'!I220)</f>
        <v>598.60114060000001</v>
      </c>
      <c r="M225" s="60"/>
      <c r="N225" s="39"/>
      <c r="O225" s="39"/>
      <c r="P225" s="39"/>
      <c r="Q225" s="39"/>
      <c r="R225" s="39"/>
      <c r="S225" s="39"/>
      <c r="T225" s="54">
        <f>AVERAGE('C=1'!N220,'C=10'!N220,'C=100'!N220,'C=1000'!N220,'C=10000'!N220)</f>
        <v>5.1481984000000001</v>
      </c>
      <c r="U225" s="54">
        <f>AVERAGE('C=1'!O220,'C=10'!O220,'C=100'!O220,'C=1000'!O220,'C=10000'!O220)</f>
        <v>400.07636459999992</v>
      </c>
    </row>
    <row r="226" spans="1:34" ht="15.75" customHeight="1" x14ac:dyDescent="0.15">
      <c r="A226" s="60"/>
      <c r="C226"/>
      <c r="D226" s="36"/>
      <c r="H226" s="39"/>
      <c r="I226" s="54">
        <f>AVERAGE('C=1'!H221,'C=10'!H221,'C=100'!H221,'C=1000'!H221,'C=10000'!H221)</f>
        <v>90.218738399999992</v>
      </c>
      <c r="J226" s="54">
        <f>AVERAGE('C=1'!I221,'C=10'!I221,'C=100'!I221,'C=1000'!I221,'C=10000'!I221)</f>
        <v>598.60000679999996</v>
      </c>
      <c r="M226" s="60"/>
      <c r="N226" s="39"/>
      <c r="O226" s="39"/>
      <c r="P226" s="39"/>
      <c r="Q226" s="39"/>
      <c r="R226" s="39"/>
      <c r="S226" s="39"/>
      <c r="T226" s="54">
        <f>AVERAGE('C=1'!N221,'C=10'!N221,'C=100'!N221,'C=1000'!N221,'C=10000'!N221)</f>
        <v>39.811737000000008</v>
      </c>
      <c r="U226" s="54">
        <f>AVERAGE('C=1'!O221,'C=10'!O221,'C=100'!O221,'C=1000'!O221,'C=10000'!O221)</f>
        <v>598.98064080000006</v>
      </c>
    </row>
    <row r="227" spans="1:34" ht="15.75" customHeight="1" x14ac:dyDescent="0.15">
      <c r="A227" s="60"/>
      <c r="C227"/>
      <c r="D227" s="36"/>
      <c r="H227" s="39"/>
      <c r="I227" s="54">
        <f>AVERAGE('C=1'!H222,'C=10'!H222,'C=100'!H222,'C=1000'!H222,'C=10000'!H222)</f>
        <v>92.80173400000001</v>
      </c>
      <c r="J227" s="54">
        <f>AVERAGE('C=1'!I222,'C=10'!I222,'C=100'!I222,'C=1000'!I222,'C=10000'!I222)</f>
        <v>598.60639220000007</v>
      </c>
      <c r="M227" s="60"/>
      <c r="N227" s="39"/>
      <c r="O227" s="39"/>
      <c r="P227" s="39"/>
      <c r="Q227" s="39"/>
      <c r="R227" s="39"/>
      <c r="S227" s="39"/>
      <c r="T227" s="54">
        <f>AVERAGE('C=1'!N222,'C=10'!N222,'C=100'!N222,'C=1000'!N222,'C=10000'!N222)</f>
        <v>51.771093199999996</v>
      </c>
      <c r="U227" s="54">
        <f>AVERAGE('C=1'!O222,'C=10'!O222,'C=100'!O222,'C=1000'!O222,'C=10000'!O222)</f>
        <v>598.94100060000005</v>
      </c>
    </row>
    <row r="228" spans="1:34" ht="15.75" customHeight="1" x14ac:dyDescent="0.15">
      <c r="A228" s="60"/>
      <c r="C228"/>
      <c r="D228" s="36"/>
      <c r="H228" s="39"/>
      <c r="I228" s="54">
        <f>AVERAGE('C=1'!H223,'C=10'!H223,'C=100'!H223,'C=1000'!H223,'C=10000'!H223)</f>
        <v>92.459068399999992</v>
      </c>
      <c r="J228" s="54">
        <f>AVERAGE('C=1'!I223,'C=10'!I223,'C=100'!I223,'C=1000'!I223,'C=10000'!I223)</f>
        <v>598.59759359999998</v>
      </c>
      <c r="M228" s="60"/>
      <c r="N228" s="39"/>
      <c r="O228" s="39"/>
      <c r="P228" s="39"/>
      <c r="Q228" s="39"/>
      <c r="R228" s="39"/>
      <c r="S228" s="39"/>
      <c r="T228" s="54">
        <f>AVERAGE('C=1'!N223,'C=10'!N223,'C=100'!N223,'C=1000'!N223,'C=10000'!N223)</f>
        <v>39.2269638</v>
      </c>
      <c r="U228" s="54">
        <f>AVERAGE('C=1'!O223,'C=10'!O223,'C=100'!O223,'C=1000'!O223,'C=10000'!O223)</f>
        <v>598.95698900000002</v>
      </c>
    </row>
    <row r="229" spans="1:34" ht="15.75" customHeight="1" x14ac:dyDescent="0.15">
      <c r="A229" s="60"/>
      <c r="C229"/>
      <c r="D229" s="36"/>
      <c r="H229" s="39"/>
      <c r="I229" s="54">
        <f>AVERAGE('C=1'!H224,'C=10'!H224,'C=100'!H224,'C=1000'!H224,'C=10000'!H224)</f>
        <v>92.769524799999999</v>
      </c>
      <c r="J229" s="54">
        <f>AVERAGE('C=1'!I224,'C=10'!I224,'C=100'!I224,'C=1000'!I224,'C=10000'!I224)</f>
        <v>598.61075579999999</v>
      </c>
      <c r="M229" s="60"/>
      <c r="N229" s="39"/>
      <c r="O229" s="39"/>
      <c r="P229" s="39"/>
      <c r="Q229" s="39"/>
      <c r="R229" s="39"/>
      <c r="S229" s="39"/>
      <c r="T229" s="54">
        <f>AVERAGE('C=1'!N224,'C=10'!N224,'C=100'!N224,'C=1000'!N224,'C=10000'!N224)</f>
        <v>54.992744400000007</v>
      </c>
      <c r="U229" s="54">
        <f>AVERAGE('C=1'!O224,'C=10'!O224,'C=100'!O224,'C=1000'!O224,'C=10000'!O224)</f>
        <v>598.950962</v>
      </c>
    </row>
    <row r="230" spans="1:34" ht="15.75" customHeight="1" x14ac:dyDescent="0.15">
      <c r="A230" s="60"/>
      <c r="C230"/>
      <c r="D230" s="36"/>
      <c r="H230" s="39"/>
      <c r="I230" s="54">
        <f>AVERAGE('C=1'!H225,'C=10'!H225,'C=100'!H225,'C=1000'!H225,'C=10000'!H225)</f>
        <v>91.579043400000003</v>
      </c>
      <c r="J230" s="54">
        <f>AVERAGE('C=1'!I225,'C=10'!I225,'C=100'!I225,'C=1000'!I225,'C=10000'!I225)</f>
        <v>598.59804620000011</v>
      </c>
      <c r="M230" s="60"/>
      <c r="N230" s="39"/>
      <c r="O230" s="39"/>
      <c r="P230" s="39"/>
      <c r="Q230" s="39"/>
      <c r="R230" s="39"/>
      <c r="S230" s="39"/>
      <c r="T230" s="54">
        <f>AVERAGE('C=1'!N225,'C=10'!N225,'C=100'!N225,'C=1000'!N225,'C=10000'!N225)</f>
        <v>41.530348600000004</v>
      </c>
      <c r="U230" s="54">
        <f>AVERAGE('C=1'!O225,'C=10'!O225,'C=100'!O225,'C=1000'!O225,'C=10000'!O225)</f>
        <v>598.96396219999997</v>
      </c>
    </row>
    <row r="231" spans="1:34" ht="15.75" customHeight="1" x14ac:dyDescent="0.15">
      <c r="A231" s="60"/>
      <c r="C231"/>
      <c r="D231" s="36"/>
      <c r="H231" s="39"/>
      <c r="I231" s="54">
        <f>AVERAGE('C=1'!H226,'C=10'!H226,'C=100'!H226,'C=1000'!H226,'C=10000'!H226)</f>
        <v>94.4827504</v>
      </c>
      <c r="J231" s="54">
        <f>AVERAGE('C=1'!I226,'C=10'!I226,'C=100'!I226,'C=1000'!I226,'C=10000'!I226)</f>
        <v>598.61475499999995</v>
      </c>
      <c r="M231" s="60"/>
      <c r="N231" s="39"/>
      <c r="O231" s="39"/>
      <c r="P231" s="39"/>
      <c r="Q231" s="39"/>
      <c r="R231" s="39"/>
      <c r="S231" s="39"/>
      <c r="T231" s="54">
        <f>AVERAGE('C=1'!N226,'C=10'!N226,'C=100'!N226,'C=1000'!N226,'C=10000'!N226)</f>
        <v>63.780628200000002</v>
      </c>
      <c r="U231" s="54">
        <f>AVERAGE('C=1'!O226,'C=10'!O226,'C=100'!O226,'C=1000'!O226,'C=10000'!O226)</f>
        <v>598.95509400000003</v>
      </c>
    </row>
    <row r="232" spans="1:34" ht="15.75" customHeight="1" x14ac:dyDescent="0.15">
      <c r="A232" s="60"/>
      <c r="C232"/>
      <c r="D232" s="36"/>
      <c r="H232" s="39"/>
      <c r="I232" s="54">
        <f>AVERAGE('C=1'!H227,'C=10'!H227,'C=100'!H227,'C=1000'!H227,'C=10000'!H227)</f>
        <v>94.838219199999997</v>
      </c>
      <c r="J232" s="54">
        <f>AVERAGE('C=1'!I227,'C=10'!I227,'C=100'!I227,'C=1000'!I227,'C=10000'!I227)</f>
        <v>598.61089100000004</v>
      </c>
      <c r="M232" s="60"/>
      <c r="N232" s="39"/>
      <c r="O232" s="39"/>
      <c r="P232" s="39"/>
      <c r="Q232" s="39"/>
      <c r="R232" s="39"/>
      <c r="S232" s="39"/>
      <c r="T232" s="54">
        <f>AVERAGE('C=1'!N227,'C=10'!N227,'C=100'!N227,'C=1000'!N227,'C=10000'!N227)</f>
        <v>72.140767199999999</v>
      </c>
      <c r="U232" s="54">
        <f>AVERAGE('C=1'!O227,'C=10'!O227,'C=100'!O227,'C=1000'!O227,'C=10000'!O227)</f>
        <v>598.93972300000007</v>
      </c>
    </row>
    <row r="233" spans="1:34" ht="15.75" customHeight="1" x14ac:dyDescent="0.15">
      <c r="A233" s="60"/>
      <c r="C233"/>
      <c r="D233" s="36"/>
      <c r="H233" s="39"/>
      <c r="I233" s="54">
        <f>AVERAGE('C=1'!H228,'C=10'!H228,'C=100'!H228,'C=1000'!H228,'C=10000'!H228)</f>
        <v>95.027478400000007</v>
      </c>
      <c r="J233" s="54">
        <f>AVERAGE('C=1'!I228,'C=10'!I228,'C=100'!I228,'C=1000'!I228,'C=10000'!I228)</f>
        <v>598.60649819999992</v>
      </c>
      <c r="M233" s="60"/>
      <c r="N233" s="39"/>
      <c r="O233" s="39"/>
      <c r="P233" s="39"/>
      <c r="Q233" s="39"/>
      <c r="R233" s="39"/>
      <c r="S233" s="39"/>
      <c r="T233" s="54">
        <f>AVERAGE('C=1'!N228,'C=10'!N228,'C=100'!N228,'C=1000'!N228,'C=10000'!N228)</f>
        <v>66.212871799999988</v>
      </c>
      <c r="U233" s="54">
        <f>AVERAGE('C=1'!O228,'C=10'!O228,'C=100'!O228,'C=1000'!O228,'C=10000'!O228)</f>
        <v>598.9626568000001</v>
      </c>
    </row>
    <row r="234" spans="1:34" ht="15.75" customHeight="1" x14ac:dyDescent="0.15">
      <c r="A234" s="60"/>
      <c r="C234"/>
      <c r="D234" s="36"/>
      <c r="H234" s="39"/>
      <c r="I234" s="54">
        <f>AVERAGE('C=1'!H229,'C=10'!H229,'C=100'!H229,'C=1000'!H229,'C=10000'!H229)</f>
        <v>94.692106600000017</v>
      </c>
      <c r="J234" s="54">
        <f>AVERAGE('C=1'!I229,'C=10'!I229,'C=100'!I229,'C=1000'!I229,'C=10000'!I229)</f>
        <v>598.59648219999997</v>
      </c>
      <c r="M234" s="60"/>
      <c r="N234" s="39"/>
      <c r="O234" s="39"/>
      <c r="P234" s="39"/>
      <c r="Q234" s="39"/>
      <c r="R234" s="39"/>
      <c r="S234" s="39"/>
      <c r="T234" s="54">
        <f>AVERAGE('C=1'!N229,'C=10'!N229,'C=100'!N229,'C=1000'!N229,'C=10000'!N229)</f>
        <v>72.760551800000002</v>
      </c>
      <c r="U234" s="54">
        <f>AVERAGE('C=1'!O229,'C=10'!O229,'C=100'!O229,'C=1000'!O229,'C=10000'!O229)</f>
        <v>598.95803439999997</v>
      </c>
    </row>
    <row r="235" spans="1:34" ht="15.75" customHeight="1" x14ac:dyDescent="0.15">
      <c r="A235" s="60"/>
      <c r="B235" s="60"/>
      <c r="Q235" s="36"/>
      <c r="U235" s="39"/>
      <c r="V235" s="54">
        <f>AVERAGE('C=1'!H230,'C=10'!H230,'C=100'!H230,'C=1000'!H230,'C=10000'!H230)</f>
        <v>94.3415368</v>
      </c>
      <c r="W235" s="54">
        <f>AVERAGE('C=1'!I230,'C=10'!I230,'C=100'!I230,'C=1000'!I230,'C=10000'!I230)</f>
        <v>598.61700999999994</v>
      </c>
      <c r="Z235" s="60"/>
      <c r="AA235" s="39"/>
      <c r="AB235" s="39"/>
      <c r="AC235" s="39"/>
      <c r="AD235" s="39"/>
      <c r="AE235" s="39"/>
      <c r="AF235" s="39"/>
      <c r="AG235" s="54">
        <f>AVERAGE('C=1'!N230,'C=10'!N230,'C=100'!N230,'C=1000'!N230,'C=10000'!N230)</f>
        <v>71.293694000000002</v>
      </c>
      <c r="AH235" s="54">
        <f>AVERAGE('C=1'!O230,'C=10'!O230,'C=100'!O230,'C=1000'!O230,'C=10000'!O230)</f>
        <v>598.95784059999994</v>
      </c>
    </row>
    <row r="236" spans="1:34" ht="15.75" customHeight="1" x14ac:dyDescent="0.2">
      <c r="A236" s="60"/>
      <c r="B236" s="60"/>
      <c r="C236" s="60"/>
      <c r="F236" s="36"/>
      <c r="I236" s="54"/>
      <c r="J236" s="31"/>
    </row>
    <row r="237" spans="1:34" ht="15.75" customHeight="1" x14ac:dyDescent="0.2">
      <c r="F237" s="54"/>
      <c r="G237" s="31"/>
    </row>
    <row r="238" spans="1:34" ht="15.75" customHeight="1" x14ac:dyDescent="0.2">
      <c r="F238" s="54"/>
      <c r="G238" s="31"/>
    </row>
    <row r="239" spans="1:34" ht="15.75" customHeight="1" x14ac:dyDescent="0.2">
      <c r="F239" s="54"/>
      <c r="G239" s="31"/>
    </row>
    <row r="240" spans="1:34" ht="15.75" customHeight="1" x14ac:dyDescent="0.2">
      <c r="F240" s="54"/>
      <c r="G240" s="31"/>
    </row>
    <row r="241" spans="6:7" ht="15.75" customHeight="1" x14ac:dyDescent="0.2">
      <c r="F241" s="54"/>
      <c r="G241" s="31"/>
    </row>
    <row r="242" spans="6:7" ht="15.75" customHeight="1" x14ac:dyDescent="0.2">
      <c r="F242" s="54"/>
      <c r="G242" s="31"/>
    </row>
    <row r="243" spans="6:7" ht="15.75" customHeight="1" x14ac:dyDescent="0.2">
      <c r="F243" s="54"/>
      <c r="G243" s="31"/>
    </row>
    <row r="244" spans="6:7" ht="15.75" customHeight="1" x14ac:dyDescent="0.2">
      <c r="F244" s="54"/>
      <c r="G244" s="31"/>
    </row>
    <row r="245" spans="6:7" ht="15.75" customHeight="1" x14ac:dyDescent="0.2">
      <c r="F245" s="54"/>
      <c r="G245" s="31"/>
    </row>
    <row r="246" spans="6:7" ht="15.75" customHeight="1" x14ac:dyDescent="0.2">
      <c r="F246" s="54"/>
      <c r="G246" s="31"/>
    </row>
    <row r="247" spans="6:7" ht="15.75" customHeight="1" x14ac:dyDescent="0.2">
      <c r="F247" s="54"/>
      <c r="G247" s="31"/>
    </row>
    <row r="248" spans="6:7" ht="15.75" customHeight="1" x14ac:dyDescent="0.2">
      <c r="F248" s="54"/>
      <c r="G248" s="31"/>
    </row>
    <row r="249" spans="6:7" ht="15.75" customHeight="1" x14ac:dyDescent="0.2">
      <c r="F249" s="54"/>
      <c r="G249" s="31"/>
    </row>
    <row r="250" spans="6:7" ht="15.75" customHeight="1" x14ac:dyDescent="0.2">
      <c r="F250" s="54"/>
      <c r="G250" s="31"/>
    </row>
    <row r="251" spans="6:7" ht="15.75" customHeight="1" x14ac:dyDescent="0.2">
      <c r="F251" s="54"/>
      <c r="G251" s="31"/>
    </row>
    <row r="252" spans="6:7" ht="15.75" customHeight="1" x14ac:dyDescent="0.2">
      <c r="F252" s="54"/>
      <c r="G252" s="31"/>
    </row>
    <row r="253" spans="6:7" ht="15.75" customHeight="1" x14ac:dyDescent="0.2">
      <c r="F253" s="54"/>
      <c r="G253" s="31"/>
    </row>
    <row r="254" spans="6:7" ht="15.75" customHeight="1" x14ac:dyDescent="0.2">
      <c r="F254" s="54"/>
      <c r="G254" s="31"/>
    </row>
    <row r="255" spans="6:7" ht="15.75" customHeight="1" x14ac:dyDescent="0.2">
      <c r="F255" s="54"/>
      <c r="G255" s="31"/>
    </row>
    <row r="256" spans="6:7" ht="15.75" customHeight="1" x14ac:dyDescent="0.2">
      <c r="F256" s="54"/>
      <c r="G256" s="31"/>
    </row>
    <row r="257" spans="6:7" ht="15.75" customHeight="1" x14ac:dyDescent="0.2">
      <c r="F257" s="54"/>
      <c r="G257" s="31"/>
    </row>
    <row r="258" spans="6:7" ht="15.75" customHeight="1" x14ac:dyDescent="0.2">
      <c r="F258" s="54"/>
      <c r="G258" s="31"/>
    </row>
    <row r="259" spans="6:7" ht="15.75" customHeight="1" x14ac:dyDescent="0.2">
      <c r="F259" s="54"/>
      <c r="G259" s="31"/>
    </row>
    <row r="260" spans="6:7" ht="15.75" customHeight="1" x14ac:dyDescent="0.2">
      <c r="F260" s="54"/>
      <c r="G260" s="31"/>
    </row>
    <row r="261" spans="6:7" ht="15.75" customHeight="1" x14ac:dyDescent="0.2">
      <c r="F261" s="54"/>
      <c r="G261" s="31"/>
    </row>
    <row r="262" spans="6:7" ht="15.75" customHeight="1" x14ac:dyDescent="0.2">
      <c r="F262" s="54"/>
      <c r="G262" s="31"/>
    </row>
    <row r="263" spans="6:7" ht="15.75" customHeight="1" x14ac:dyDescent="0.2">
      <c r="F263" s="54"/>
      <c r="G263" s="31"/>
    </row>
    <row r="264" spans="6:7" ht="15.75" customHeight="1" x14ac:dyDescent="0.2">
      <c r="F264" s="54"/>
      <c r="G264" s="31"/>
    </row>
    <row r="265" spans="6:7" ht="15.75" customHeight="1" x14ac:dyDescent="0.2">
      <c r="F265" s="54"/>
      <c r="G265" s="31"/>
    </row>
    <row r="266" spans="6:7" ht="15.75" customHeight="1" x14ac:dyDescent="0.2">
      <c r="F266" s="54"/>
      <c r="G266" s="31"/>
    </row>
    <row r="267" spans="6:7" ht="15.75" customHeight="1" x14ac:dyDescent="0.2">
      <c r="F267" s="54"/>
      <c r="G267" s="31"/>
    </row>
    <row r="268" spans="6:7" ht="15.75" customHeight="1" x14ac:dyDescent="0.2">
      <c r="F268" s="54"/>
      <c r="G268" s="31"/>
    </row>
    <row r="269" spans="6:7" ht="15.75" customHeight="1" x14ac:dyDescent="0.2">
      <c r="F269" s="54"/>
      <c r="G269" s="31"/>
    </row>
    <row r="270" spans="6:7" ht="15.75" customHeight="1" x14ac:dyDescent="0.2">
      <c r="F270" s="54"/>
      <c r="G270" s="31"/>
    </row>
    <row r="271" spans="6:7" ht="15.75" customHeight="1" x14ac:dyDescent="0.2">
      <c r="F271" s="54"/>
      <c r="G271" s="31"/>
    </row>
    <row r="272" spans="6:7" ht="15.75" customHeight="1" x14ac:dyDescent="0.2">
      <c r="F272" s="54"/>
      <c r="G272" s="31"/>
    </row>
    <row r="273" spans="6:7" ht="15.75" customHeight="1" x14ac:dyDescent="0.2">
      <c r="F273" s="54"/>
      <c r="G273" s="31"/>
    </row>
    <row r="274" spans="6:7" ht="15.75" customHeight="1" x14ac:dyDescent="0.2">
      <c r="F274" s="54"/>
      <c r="G274" s="31"/>
    </row>
    <row r="275" spans="6:7" ht="15.75" customHeight="1" x14ac:dyDescent="0.2">
      <c r="F275" s="54"/>
      <c r="G275" s="31"/>
    </row>
    <row r="276" spans="6:7" ht="15.75" customHeight="1" x14ac:dyDescent="0.2">
      <c r="F276" s="54"/>
      <c r="G276" s="31"/>
    </row>
    <row r="277" spans="6:7" ht="15.75" customHeight="1" x14ac:dyDescent="0.2">
      <c r="F277" s="54"/>
      <c r="G277" s="31"/>
    </row>
    <row r="278" spans="6:7" ht="15.75" customHeight="1" x14ac:dyDescent="0.2">
      <c r="F278" s="54"/>
      <c r="G278" s="31"/>
    </row>
    <row r="279" spans="6:7" ht="15.75" customHeight="1" x14ac:dyDescent="0.2">
      <c r="F279" s="54"/>
      <c r="G279" s="31"/>
    </row>
    <row r="280" spans="6:7" ht="15.75" customHeight="1" x14ac:dyDescent="0.2">
      <c r="F280" s="54"/>
      <c r="G280" s="31"/>
    </row>
    <row r="281" spans="6:7" ht="15.75" customHeight="1" x14ac:dyDescent="0.2">
      <c r="F281" s="54"/>
      <c r="G281" s="31"/>
    </row>
    <row r="282" spans="6:7" ht="15.75" customHeight="1" x14ac:dyDescent="0.2">
      <c r="F282" s="54"/>
      <c r="G282" s="31"/>
    </row>
    <row r="283" spans="6:7" ht="15.75" customHeight="1" x14ac:dyDescent="0.2">
      <c r="F283" s="54"/>
      <c r="G283" s="31"/>
    </row>
    <row r="284" spans="6:7" ht="15.75" customHeight="1" x14ac:dyDescent="0.2">
      <c r="F284" s="54"/>
      <c r="G284" s="31"/>
    </row>
    <row r="285" spans="6:7" ht="15.75" customHeight="1" x14ac:dyDescent="0.2">
      <c r="F285" s="54"/>
      <c r="G285" s="31"/>
    </row>
    <row r="286" spans="6:7" ht="15.75" customHeight="1" x14ac:dyDescent="0.2">
      <c r="F286" s="54"/>
      <c r="G286" s="31"/>
    </row>
    <row r="287" spans="6:7" ht="15.75" customHeight="1" x14ac:dyDescent="0.2">
      <c r="F287" s="54"/>
      <c r="G287" s="31"/>
    </row>
    <row r="288" spans="6:7" ht="15.75" customHeight="1" x14ac:dyDescent="0.2">
      <c r="F288" s="54"/>
      <c r="G288" s="31"/>
    </row>
    <row r="289" spans="6:7" ht="15.75" customHeight="1" x14ac:dyDescent="0.2">
      <c r="F289" s="54"/>
      <c r="G289" s="31"/>
    </row>
    <row r="290" spans="6:7" ht="15.75" customHeight="1" x14ac:dyDescent="0.2">
      <c r="F290" s="54"/>
      <c r="G290" s="31"/>
    </row>
    <row r="291" spans="6:7" ht="15.75" customHeight="1" x14ac:dyDescent="0.2">
      <c r="F291" s="54"/>
      <c r="G291" s="31"/>
    </row>
    <row r="292" spans="6:7" ht="15.75" customHeight="1" x14ac:dyDescent="0.2">
      <c r="F292" s="54"/>
      <c r="G292" s="31"/>
    </row>
    <row r="293" spans="6:7" ht="15.75" customHeight="1" x14ac:dyDescent="0.2">
      <c r="F293" s="54"/>
      <c r="G293" s="31"/>
    </row>
    <row r="294" spans="6:7" ht="15.75" customHeight="1" x14ac:dyDescent="0.2">
      <c r="F294" s="54"/>
      <c r="G294" s="31"/>
    </row>
    <row r="295" spans="6:7" ht="15.75" customHeight="1" x14ac:dyDescent="0.2">
      <c r="F295" s="54"/>
      <c r="G295" s="31"/>
    </row>
    <row r="296" spans="6:7" ht="15.75" customHeight="1" x14ac:dyDescent="0.2">
      <c r="F296" s="54"/>
      <c r="G296" s="31"/>
    </row>
    <row r="297" spans="6:7" ht="15.75" customHeight="1" x14ac:dyDescent="0.2">
      <c r="F297" s="54"/>
      <c r="G297" s="31"/>
    </row>
    <row r="298" spans="6:7" ht="15.75" customHeight="1" x14ac:dyDescent="0.2">
      <c r="F298" s="54"/>
      <c r="G298" s="31"/>
    </row>
    <row r="299" spans="6:7" ht="15.75" customHeight="1" x14ac:dyDescent="0.2">
      <c r="F299" s="54"/>
      <c r="G299" s="31"/>
    </row>
    <row r="300" spans="6:7" ht="15.75" customHeight="1" x14ac:dyDescent="0.2">
      <c r="F300" s="54"/>
      <c r="G300" s="31"/>
    </row>
    <row r="301" spans="6:7" ht="15.75" customHeight="1" x14ac:dyDescent="0.2">
      <c r="F301" s="54"/>
      <c r="G301" s="31"/>
    </row>
    <row r="302" spans="6:7" ht="15.75" customHeight="1" x14ac:dyDescent="0.2">
      <c r="F302" s="54"/>
      <c r="G302" s="31"/>
    </row>
    <row r="303" spans="6:7" ht="15.75" customHeight="1" x14ac:dyDescent="0.2">
      <c r="F303" s="54"/>
      <c r="G303" s="31"/>
    </row>
    <row r="304" spans="6:7" ht="15.75" customHeight="1" x14ac:dyDescent="0.2">
      <c r="F304" s="54"/>
      <c r="G304" s="31"/>
    </row>
    <row r="305" spans="6:7" ht="15.75" customHeight="1" x14ac:dyDescent="0.2">
      <c r="F305" s="54"/>
      <c r="G305" s="31"/>
    </row>
    <row r="306" spans="6:7" ht="15.75" customHeight="1" x14ac:dyDescent="0.2">
      <c r="F306" s="54"/>
      <c r="G306" s="31"/>
    </row>
    <row r="307" spans="6:7" ht="15.75" customHeight="1" x14ac:dyDescent="0.2">
      <c r="F307" s="54"/>
      <c r="G307" s="31"/>
    </row>
    <row r="308" spans="6:7" ht="15.75" customHeight="1" x14ac:dyDescent="0.2">
      <c r="F308" s="54"/>
      <c r="G308" s="31"/>
    </row>
    <row r="309" spans="6:7" ht="15.75" customHeight="1" x14ac:dyDescent="0.2">
      <c r="F309" s="54"/>
      <c r="G309" s="31"/>
    </row>
    <row r="310" spans="6:7" ht="15.75" customHeight="1" x14ac:dyDescent="0.2">
      <c r="F310" s="54"/>
      <c r="G310" s="31"/>
    </row>
    <row r="311" spans="6:7" ht="15.75" customHeight="1" x14ac:dyDescent="0.2">
      <c r="G311" s="31"/>
    </row>
    <row r="312" spans="6:7" ht="15.75" customHeight="1" x14ac:dyDescent="0.2">
      <c r="G312" s="31"/>
    </row>
    <row r="313" spans="6:7" ht="15.75" customHeight="1" x14ac:dyDescent="0.2">
      <c r="G313" s="31"/>
    </row>
    <row r="314" spans="6:7" ht="15.75" customHeight="1" x14ac:dyDescent="0.2">
      <c r="G314" s="31"/>
    </row>
    <row r="315" spans="6:7" ht="15.75" customHeight="1" x14ac:dyDescent="0.2">
      <c r="G315" s="31"/>
    </row>
    <row r="316" spans="6:7" ht="15.75" customHeight="1" x14ac:dyDescent="0.2">
      <c r="G316" s="31"/>
    </row>
    <row r="317" spans="6:7" ht="15.75" customHeight="1" x14ac:dyDescent="0.2">
      <c r="G317" s="31"/>
    </row>
    <row r="318" spans="6:7" ht="15.75" customHeight="1" x14ac:dyDescent="0.2">
      <c r="G318" s="31"/>
    </row>
    <row r="319" spans="6:7" ht="15.75" customHeight="1" x14ac:dyDescent="0.2">
      <c r="G319" s="31"/>
    </row>
    <row r="320" spans="6:7" ht="15.75" customHeight="1" x14ac:dyDescent="0.2">
      <c r="G320" s="31"/>
    </row>
    <row r="321" spans="7:7" ht="15.75" customHeight="1" x14ac:dyDescent="0.2">
      <c r="G321" s="31"/>
    </row>
    <row r="322" spans="7:7" ht="15.75" customHeight="1" x14ac:dyDescent="0.2">
      <c r="G322" s="31"/>
    </row>
    <row r="323" spans="7:7" ht="15.75" customHeight="1" x14ac:dyDescent="0.2">
      <c r="G323" s="31"/>
    </row>
    <row r="324" spans="7:7" ht="15.75" customHeight="1" x14ac:dyDescent="0.2">
      <c r="G324" s="31"/>
    </row>
    <row r="325" spans="7:7" ht="15.75" customHeight="1" x14ac:dyDescent="0.2">
      <c r="G325" s="31"/>
    </row>
    <row r="326" spans="7:7" ht="15.75" customHeight="1" x14ac:dyDescent="0.2">
      <c r="G326" s="31"/>
    </row>
    <row r="327" spans="7:7" ht="15.75" customHeight="1" x14ac:dyDescent="0.2">
      <c r="G327" s="31"/>
    </row>
    <row r="328" spans="7:7" ht="15.75" customHeight="1" x14ac:dyDescent="0.2">
      <c r="G328" s="31"/>
    </row>
    <row r="329" spans="7:7" ht="15.75" customHeight="1" x14ac:dyDescent="0.2">
      <c r="G329" s="31"/>
    </row>
    <row r="330" spans="7:7" ht="15.75" customHeight="1" x14ac:dyDescent="0.2">
      <c r="G330" s="31"/>
    </row>
    <row r="331" spans="7:7" ht="15.75" customHeight="1" x14ac:dyDescent="0.2">
      <c r="G331" s="31"/>
    </row>
    <row r="332" spans="7:7" ht="15.75" customHeight="1" x14ac:dyDescent="0.2">
      <c r="G332" s="31"/>
    </row>
    <row r="333" spans="7:7" ht="15.75" customHeight="1" x14ac:dyDescent="0.2">
      <c r="G333" s="31"/>
    </row>
    <row r="334" spans="7:7" ht="15.75" customHeight="1" x14ac:dyDescent="0.2">
      <c r="G334" s="31"/>
    </row>
    <row r="335" spans="7:7" ht="15.75" customHeight="1" x14ac:dyDescent="0.2">
      <c r="G335" s="31"/>
    </row>
    <row r="336" spans="7:7" ht="15.75" customHeight="1" x14ac:dyDescent="0.2">
      <c r="G336" s="31"/>
    </row>
    <row r="337" spans="7:7" ht="15.75" customHeight="1" x14ac:dyDescent="0.2">
      <c r="G337" s="31"/>
    </row>
    <row r="338" spans="7:7" ht="15.75" customHeight="1" x14ac:dyDescent="0.2">
      <c r="G338" s="31"/>
    </row>
    <row r="339" spans="7:7" ht="15.75" customHeight="1" x14ac:dyDescent="0.2">
      <c r="G339" s="31"/>
    </row>
    <row r="340" spans="7:7" ht="15.75" customHeight="1" x14ac:dyDescent="0.2">
      <c r="G340" s="31"/>
    </row>
    <row r="341" spans="7:7" ht="15.75" customHeight="1" x14ac:dyDescent="0.2">
      <c r="G341" s="31"/>
    </row>
    <row r="342" spans="7:7" ht="15.75" customHeight="1" x14ac:dyDescent="0.2">
      <c r="G342" s="31"/>
    </row>
  </sheetData>
  <mergeCells count="3">
    <mergeCell ref="C7:C10"/>
    <mergeCell ref="C14:C17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FCE85-0743-FD4B-9F9D-0FD737161940}">
  <dimension ref="A1:BV125"/>
  <sheetViews>
    <sheetView workbookViewId="0">
      <selection activeCell="K1" sqref="K1"/>
    </sheetView>
  </sheetViews>
  <sheetFormatPr baseColWidth="10" defaultRowHeight="13" x14ac:dyDescent="0.15"/>
  <cols>
    <col min="1" max="16384" width="10.83203125" style="52"/>
  </cols>
  <sheetData>
    <row r="1" spans="1:74" s="63" customFormat="1" ht="16" x14ac:dyDescent="0.2">
      <c r="A1" s="63" t="s">
        <v>61</v>
      </c>
      <c r="D1" s="31"/>
      <c r="E1" s="31"/>
      <c r="F1" s="31"/>
      <c r="G1" s="31" t="s">
        <v>52</v>
      </c>
      <c r="K1" s="65" t="s">
        <v>77</v>
      </c>
      <c r="M1" s="65" t="s">
        <v>64</v>
      </c>
      <c r="N1" s="66"/>
      <c r="R1" s="65" t="s">
        <v>77</v>
      </c>
      <c r="T1" s="65" t="s">
        <v>65</v>
      </c>
      <c r="U1" s="66"/>
      <c r="Y1" s="65" t="s">
        <v>77</v>
      </c>
      <c r="AA1" s="65" t="s">
        <v>66</v>
      </c>
      <c r="AB1" s="66"/>
      <c r="AF1" s="65" t="s">
        <v>77</v>
      </c>
      <c r="AH1" s="65" t="s">
        <v>67</v>
      </c>
      <c r="AI1" s="66"/>
      <c r="AJ1" s="66"/>
      <c r="AK1" s="66"/>
      <c r="AM1" s="65" t="s">
        <v>77</v>
      </c>
      <c r="AO1" s="65" t="s">
        <v>68</v>
      </c>
      <c r="AP1" s="66"/>
      <c r="AT1" s="65" t="s">
        <v>77</v>
      </c>
      <c r="AV1" s="67" t="s">
        <v>69</v>
      </c>
      <c r="AW1" s="66"/>
      <c r="BA1" s="65" t="s">
        <v>77</v>
      </c>
      <c r="BC1" s="67" t="s">
        <v>70</v>
      </c>
      <c r="BD1" s="66"/>
      <c r="BH1" s="65" t="s">
        <v>77</v>
      </c>
      <c r="BJ1" s="67" t="s">
        <v>71</v>
      </c>
      <c r="BK1" s="66"/>
    </row>
    <row r="2" spans="1:74" x14ac:dyDescent="0.15">
      <c r="B2" s="52" t="s">
        <v>31</v>
      </c>
      <c r="C2" s="59">
        <f>'C=1'!H111</f>
        <v>0</v>
      </c>
      <c r="D2" s="59">
        <f>'C=10'!H111</f>
        <v>0</v>
      </c>
      <c r="E2" s="59">
        <f>'C=100'!H111</f>
        <v>0</v>
      </c>
      <c r="F2" s="59">
        <f>'C=1000'!H111</f>
        <v>0</v>
      </c>
      <c r="G2" s="59">
        <f>'C=10000'!H111</f>
        <v>0</v>
      </c>
      <c r="I2" s="59"/>
      <c r="J2" s="59">
        <f>'C=1'!N111</f>
        <v>0</v>
      </c>
      <c r="K2" s="59">
        <f>'C=10'!N111</f>
        <v>0</v>
      </c>
      <c r="L2" s="59">
        <f>'C=100'!N111</f>
        <v>0</v>
      </c>
      <c r="M2" s="59">
        <f>'C=1000'!N111</f>
        <v>0</v>
      </c>
      <c r="N2" s="59">
        <f>'C=10000'!N111</f>
        <v>0</v>
      </c>
      <c r="Q2" s="59">
        <f>'C=1'!Y111</f>
        <v>0</v>
      </c>
      <c r="R2" s="59">
        <f>'C=10'!Y111</f>
        <v>0</v>
      </c>
      <c r="S2" s="59">
        <f>'C=100'!Y111</f>
        <v>0</v>
      </c>
      <c r="T2" s="59">
        <f>'C=1000'!Y111</f>
        <v>0</v>
      </c>
      <c r="U2" s="59">
        <f>'C=10000'!Y111</f>
        <v>0</v>
      </c>
      <c r="X2" s="59">
        <f>'C=1'!AJ111</f>
        <v>0</v>
      </c>
      <c r="Y2" s="59">
        <f>'C=10'!AJ111</f>
        <v>0</v>
      </c>
      <c r="Z2" s="59">
        <f>'C=100'!AJ111</f>
        <v>0</v>
      </c>
      <c r="AA2" s="59">
        <f>'C=1000'!AJ111</f>
        <v>0</v>
      </c>
      <c r="AB2" s="59">
        <f>'C=10000'!AJ111</f>
        <v>0</v>
      </c>
      <c r="AE2" s="59">
        <f>'C=1'!AU111</f>
        <v>0</v>
      </c>
      <c r="AF2" s="59">
        <f>'C=10'!AU111</f>
        <v>0</v>
      </c>
      <c r="AG2" s="59">
        <f>'C=100'!AU111</f>
        <v>0</v>
      </c>
      <c r="AH2" s="59">
        <f>'C=1000'!AU111</f>
        <v>0</v>
      </c>
      <c r="AI2" s="59">
        <f>'C=10000'!AU111</f>
        <v>0</v>
      </c>
      <c r="AL2" s="59">
        <f>'C=1'!BF111</f>
        <v>0</v>
      </c>
      <c r="AM2" s="59">
        <f>'C=10'!BF111</f>
        <v>0</v>
      </c>
      <c r="AN2" s="59">
        <f>'C=100'!BF111</f>
        <v>0</v>
      </c>
      <c r="AO2" s="59">
        <f>'C=1000'!BF111</f>
        <v>0</v>
      </c>
      <c r="AP2" s="59">
        <f>'C=10000'!BF111</f>
        <v>0</v>
      </c>
      <c r="AS2" s="59">
        <f>'C=1'!BQ111</f>
        <v>0</v>
      </c>
      <c r="AT2" s="59">
        <f>'C=10'!BQ111</f>
        <v>0</v>
      </c>
      <c r="AU2" s="59">
        <f>'C=100'!BQ111</f>
        <v>0</v>
      </c>
      <c r="AV2" s="59">
        <f>'C=1000'!BQ111</f>
        <v>0</v>
      </c>
      <c r="AW2" s="59">
        <f>'C=10000'!BQ111</f>
        <v>0</v>
      </c>
      <c r="AZ2" s="59">
        <f>'C=1'!CB111</f>
        <v>0</v>
      </c>
      <c r="BA2" s="59">
        <f>'C=10'!CB111</f>
        <v>0</v>
      </c>
      <c r="BB2" s="59">
        <f>'C=100'!CB111</f>
        <v>0</v>
      </c>
      <c r="BC2" s="59">
        <f>'C=1000'!CB111</f>
        <v>0</v>
      </c>
      <c r="BD2" s="59">
        <f>'C=10000'!CB111</f>
        <v>0</v>
      </c>
      <c r="BG2" s="59">
        <f>'C=1'!CM111</f>
        <v>0</v>
      </c>
      <c r="BH2" s="59">
        <f>'C=10'!CM111</f>
        <v>0</v>
      </c>
      <c r="BI2" s="59">
        <f>'C=100'!CM111</f>
        <v>0</v>
      </c>
      <c r="BJ2" s="59">
        <f>'C=1000'!CM111</f>
        <v>0</v>
      </c>
      <c r="BK2" s="59">
        <f>'C=10000'!CM111</f>
        <v>0</v>
      </c>
      <c r="BR2" s="59"/>
      <c r="BS2" s="59"/>
      <c r="BT2" s="59"/>
      <c r="BU2" s="59"/>
      <c r="BV2" s="59"/>
    </row>
    <row r="3" spans="1:74" x14ac:dyDescent="0.15">
      <c r="C3" s="59">
        <f>'C=1'!H112</f>
        <v>0</v>
      </c>
      <c r="D3" s="59">
        <f>'C=10'!H112</f>
        <v>0</v>
      </c>
      <c r="E3" s="59">
        <f>'C=100'!H112</f>
        <v>0</v>
      </c>
      <c r="F3" s="59">
        <f>'C=1000'!H112</f>
        <v>0</v>
      </c>
      <c r="G3" s="59">
        <f>'C=10000'!H112</f>
        <v>0</v>
      </c>
      <c r="I3" s="59"/>
      <c r="J3" s="59">
        <f>'C=1'!N112</f>
        <v>0</v>
      </c>
      <c r="K3" s="59">
        <f>'C=10'!N112</f>
        <v>0</v>
      </c>
      <c r="L3" s="59">
        <f>'C=100'!N112</f>
        <v>0</v>
      </c>
      <c r="M3" s="59">
        <f>'C=1000'!N112</f>
        <v>0</v>
      </c>
      <c r="N3" s="59">
        <f>'C=10000'!N112</f>
        <v>0</v>
      </c>
      <c r="Q3" s="59">
        <f>'C=1'!Y112</f>
        <v>0</v>
      </c>
      <c r="R3" s="59">
        <f>'C=10'!Y112</f>
        <v>0</v>
      </c>
      <c r="S3" s="59">
        <f>'C=100'!Y112</f>
        <v>0</v>
      </c>
      <c r="T3" s="59">
        <f>'C=1000'!Y112</f>
        <v>0</v>
      </c>
      <c r="U3" s="59">
        <f>'C=10000'!Y112</f>
        <v>0</v>
      </c>
      <c r="X3" s="59">
        <f>'C=1'!AJ112</f>
        <v>0</v>
      </c>
      <c r="Y3" s="59">
        <f>'C=10'!AJ112</f>
        <v>0</v>
      </c>
      <c r="Z3" s="59">
        <f>'C=100'!AJ112</f>
        <v>0</v>
      </c>
      <c r="AA3" s="59">
        <f>'C=1000'!AJ112</f>
        <v>0</v>
      </c>
      <c r="AB3" s="59">
        <f>'C=10000'!AJ112</f>
        <v>0</v>
      </c>
      <c r="AE3" s="59">
        <f>'C=1'!AU112</f>
        <v>0</v>
      </c>
      <c r="AF3" s="59">
        <f>'C=10'!AU112</f>
        <v>0</v>
      </c>
      <c r="AG3" s="59">
        <f>'C=100'!AU112</f>
        <v>0</v>
      </c>
      <c r="AH3" s="59">
        <f>'C=1000'!AU112</f>
        <v>0</v>
      </c>
      <c r="AI3" s="59">
        <f>'C=10000'!AU112</f>
        <v>0</v>
      </c>
      <c r="AL3" s="59">
        <f>'C=1'!BF112</f>
        <v>0</v>
      </c>
      <c r="AM3" s="59">
        <f>'C=10'!BF112</f>
        <v>0</v>
      </c>
      <c r="AN3" s="59">
        <f>'C=100'!BF112</f>
        <v>0</v>
      </c>
      <c r="AO3" s="59">
        <f>'C=1000'!BF112</f>
        <v>0</v>
      </c>
      <c r="AP3" s="59">
        <f>'C=10000'!BF112</f>
        <v>0</v>
      </c>
      <c r="AS3" s="59">
        <f>'C=1'!BQ112</f>
        <v>0</v>
      </c>
      <c r="AT3" s="59">
        <f>'C=10'!BQ112</f>
        <v>0</v>
      </c>
      <c r="AU3" s="59">
        <f>'C=100'!BQ112</f>
        <v>0</v>
      </c>
      <c r="AV3" s="59">
        <f>'C=1000'!BQ112</f>
        <v>0</v>
      </c>
      <c r="AW3" s="59">
        <f>'C=10000'!BQ112</f>
        <v>0</v>
      </c>
      <c r="AZ3" s="59">
        <f>'C=1'!CB112</f>
        <v>0</v>
      </c>
      <c r="BA3" s="59">
        <f>'C=10'!CB112</f>
        <v>0</v>
      </c>
      <c r="BB3" s="59">
        <f>'C=100'!CB112</f>
        <v>0</v>
      </c>
      <c r="BC3" s="59">
        <f>'C=1000'!CB112</f>
        <v>0</v>
      </c>
      <c r="BD3" s="59">
        <f>'C=10000'!CB112</f>
        <v>0</v>
      </c>
      <c r="BG3" s="59">
        <f>'C=1'!CM112</f>
        <v>0</v>
      </c>
      <c r="BH3" s="59">
        <f>'C=10'!CM112</f>
        <v>0</v>
      </c>
      <c r="BI3" s="59">
        <f>'C=100'!CM112</f>
        <v>0</v>
      </c>
      <c r="BJ3" s="59">
        <f>'C=1000'!CM112</f>
        <v>0</v>
      </c>
      <c r="BK3" s="59">
        <f>'C=10000'!CM112</f>
        <v>0</v>
      </c>
      <c r="BR3" s="59"/>
      <c r="BS3" s="59"/>
      <c r="BT3" s="59"/>
      <c r="BU3" s="59"/>
      <c r="BV3" s="59"/>
    </row>
    <row r="4" spans="1:74" x14ac:dyDescent="0.15">
      <c r="C4" s="59">
        <f>'C=1'!H113</f>
        <v>0</v>
      </c>
      <c r="D4" s="59">
        <f>'C=10'!H113</f>
        <v>0</v>
      </c>
      <c r="E4" s="59">
        <f>'C=100'!H113</f>
        <v>0</v>
      </c>
      <c r="F4" s="59">
        <f>'C=1000'!H113</f>
        <v>0</v>
      </c>
      <c r="G4" s="59">
        <f>'C=10000'!H113</f>
        <v>0</v>
      </c>
      <c r="I4" s="59"/>
      <c r="J4" s="59">
        <f>'C=1'!N113</f>
        <v>0</v>
      </c>
      <c r="K4" s="59">
        <f>'C=10'!N113</f>
        <v>0</v>
      </c>
      <c r="L4" s="59">
        <f>'C=100'!N113</f>
        <v>0</v>
      </c>
      <c r="M4" s="59">
        <f>'C=1000'!N113</f>
        <v>0</v>
      </c>
      <c r="N4" s="59">
        <f>'C=10000'!N113</f>
        <v>0</v>
      </c>
      <c r="Q4" s="59">
        <f>'C=1'!Y113</f>
        <v>0</v>
      </c>
      <c r="R4" s="59">
        <f>'C=10'!Y113</f>
        <v>0</v>
      </c>
      <c r="S4" s="59">
        <f>'C=100'!Y113</f>
        <v>0</v>
      </c>
      <c r="T4" s="59">
        <f>'C=1000'!Y113</f>
        <v>0</v>
      </c>
      <c r="U4" s="59">
        <f>'C=10000'!Y113</f>
        <v>0</v>
      </c>
      <c r="X4" s="59">
        <f>'C=1'!AJ113</f>
        <v>0</v>
      </c>
      <c r="Y4" s="59">
        <f>'C=10'!AJ113</f>
        <v>0</v>
      </c>
      <c r="Z4" s="59">
        <f>'C=100'!AJ113</f>
        <v>0</v>
      </c>
      <c r="AA4" s="59">
        <f>'C=1000'!AJ113</f>
        <v>0</v>
      </c>
      <c r="AB4" s="59">
        <f>'C=10000'!AJ113</f>
        <v>0</v>
      </c>
      <c r="AE4" s="59">
        <f>'C=1'!AU113</f>
        <v>0</v>
      </c>
      <c r="AF4" s="59">
        <f>'C=10'!AU113</f>
        <v>0</v>
      </c>
      <c r="AG4" s="59">
        <f>'C=100'!AU113</f>
        <v>0</v>
      </c>
      <c r="AH4" s="59">
        <f>'C=1000'!AU113</f>
        <v>0</v>
      </c>
      <c r="AI4" s="59">
        <f>'C=10000'!AU113</f>
        <v>0</v>
      </c>
      <c r="AL4" s="59">
        <f>'C=1'!BF113</f>
        <v>0</v>
      </c>
      <c r="AM4" s="59">
        <f>'C=10'!BF113</f>
        <v>0</v>
      </c>
      <c r="AN4" s="59">
        <f>'C=100'!BF113</f>
        <v>0</v>
      </c>
      <c r="AO4" s="59">
        <f>'C=1000'!BF113</f>
        <v>0</v>
      </c>
      <c r="AP4" s="59">
        <f>'C=10000'!BF113</f>
        <v>0</v>
      </c>
      <c r="AS4" s="59">
        <f>'C=1'!BQ113</f>
        <v>0</v>
      </c>
      <c r="AT4" s="59">
        <f>'C=10'!BQ113</f>
        <v>0</v>
      </c>
      <c r="AU4" s="59">
        <f>'C=100'!BQ113</f>
        <v>0</v>
      </c>
      <c r="AV4" s="59">
        <f>'C=1000'!BQ113</f>
        <v>0</v>
      </c>
      <c r="AW4" s="59">
        <f>'C=10000'!BQ113</f>
        <v>0</v>
      </c>
      <c r="AZ4" s="59">
        <f>'C=1'!CB113</f>
        <v>0</v>
      </c>
      <c r="BA4" s="59">
        <f>'C=10'!CB113</f>
        <v>0</v>
      </c>
      <c r="BB4" s="59">
        <f>'C=100'!CB113</f>
        <v>0</v>
      </c>
      <c r="BC4" s="59">
        <f>'C=1000'!CB113</f>
        <v>0</v>
      </c>
      <c r="BD4" s="59">
        <f>'C=10000'!CB113</f>
        <v>0</v>
      </c>
      <c r="BG4" s="59">
        <f>'C=1'!CM113</f>
        <v>0</v>
      </c>
      <c r="BH4" s="59">
        <f>'C=10'!CM113</f>
        <v>0</v>
      </c>
      <c r="BI4" s="59">
        <f>'C=100'!CM113</f>
        <v>0</v>
      </c>
      <c r="BJ4" s="59">
        <f>'C=1000'!CM113</f>
        <v>0</v>
      </c>
      <c r="BK4" s="59">
        <f>'C=10000'!CM113</f>
        <v>0</v>
      </c>
      <c r="BR4" s="59"/>
      <c r="BS4" s="59"/>
      <c r="BT4" s="59"/>
      <c r="BU4" s="59"/>
      <c r="BV4" s="59"/>
    </row>
    <row r="5" spans="1:74" x14ac:dyDescent="0.15">
      <c r="C5" s="59">
        <f>'C=1'!H114</f>
        <v>0</v>
      </c>
      <c r="D5" s="59">
        <f>'C=10'!H114</f>
        <v>0</v>
      </c>
      <c r="E5" s="59">
        <f>'C=100'!H114</f>
        <v>0</v>
      </c>
      <c r="F5" s="59">
        <f>'C=1000'!H114</f>
        <v>0</v>
      </c>
      <c r="G5" s="59">
        <f>'C=10000'!H114</f>
        <v>0</v>
      </c>
      <c r="I5" s="59"/>
      <c r="J5" s="59">
        <f>'C=1'!N114</f>
        <v>0</v>
      </c>
      <c r="K5" s="59">
        <f>'C=10'!N114</f>
        <v>0</v>
      </c>
      <c r="L5" s="59">
        <f>'C=100'!N114</f>
        <v>0</v>
      </c>
      <c r="M5" s="59">
        <f>'C=1000'!N114</f>
        <v>0</v>
      </c>
      <c r="N5" s="59">
        <f>'C=10000'!N114</f>
        <v>0</v>
      </c>
      <c r="Q5" s="59">
        <f>'C=1'!Y114</f>
        <v>0</v>
      </c>
      <c r="R5" s="59">
        <f>'C=10'!Y114</f>
        <v>0</v>
      </c>
      <c r="S5" s="59">
        <f>'C=100'!Y114</f>
        <v>0</v>
      </c>
      <c r="T5" s="59">
        <f>'C=1000'!Y114</f>
        <v>0</v>
      </c>
      <c r="U5" s="59">
        <f>'C=10000'!Y114</f>
        <v>0</v>
      </c>
      <c r="X5" s="59">
        <f>'C=1'!AJ114</f>
        <v>0</v>
      </c>
      <c r="Y5" s="59">
        <f>'C=10'!AJ114</f>
        <v>0</v>
      </c>
      <c r="Z5" s="59">
        <f>'C=100'!AJ114</f>
        <v>0</v>
      </c>
      <c r="AA5" s="59">
        <f>'C=1000'!AJ114</f>
        <v>0</v>
      </c>
      <c r="AB5" s="59">
        <f>'C=10000'!AJ114</f>
        <v>0</v>
      </c>
      <c r="AE5" s="59">
        <f>'C=1'!AU114</f>
        <v>0</v>
      </c>
      <c r="AF5" s="59">
        <f>'C=10'!AU114</f>
        <v>0</v>
      </c>
      <c r="AG5" s="59">
        <f>'C=100'!AU114</f>
        <v>0</v>
      </c>
      <c r="AH5" s="59">
        <f>'C=1000'!AU114</f>
        <v>0</v>
      </c>
      <c r="AI5" s="59">
        <f>'C=10000'!AU114</f>
        <v>0</v>
      </c>
      <c r="AL5" s="59">
        <f>'C=1'!BF114</f>
        <v>0</v>
      </c>
      <c r="AM5" s="59">
        <f>'C=10'!BF114</f>
        <v>0</v>
      </c>
      <c r="AN5" s="59">
        <f>'C=100'!BF114</f>
        <v>0</v>
      </c>
      <c r="AO5" s="59">
        <f>'C=1000'!BF114</f>
        <v>0</v>
      </c>
      <c r="AP5" s="59">
        <f>'C=10000'!BF114</f>
        <v>0</v>
      </c>
      <c r="AS5" s="59">
        <f>'C=1'!BQ114</f>
        <v>0</v>
      </c>
      <c r="AT5" s="59">
        <f>'C=10'!BQ114</f>
        <v>0</v>
      </c>
      <c r="AU5" s="59">
        <f>'C=100'!BQ114</f>
        <v>0</v>
      </c>
      <c r="AV5" s="59">
        <f>'C=1000'!BQ114</f>
        <v>0</v>
      </c>
      <c r="AW5" s="59">
        <f>'C=10000'!BQ114</f>
        <v>0</v>
      </c>
      <c r="AZ5" s="59">
        <f>'C=1'!CB114</f>
        <v>0</v>
      </c>
      <c r="BA5" s="59">
        <f>'C=10'!CB114</f>
        <v>0</v>
      </c>
      <c r="BB5" s="59">
        <f>'C=100'!CB114</f>
        <v>0</v>
      </c>
      <c r="BC5" s="59">
        <f>'C=1000'!CB114</f>
        <v>0</v>
      </c>
      <c r="BD5" s="59">
        <f>'C=10000'!CB114</f>
        <v>0</v>
      </c>
      <c r="BG5" s="59">
        <f>'C=1'!CM114</f>
        <v>0</v>
      </c>
      <c r="BH5" s="59">
        <f>'C=10'!CM114</f>
        <v>0</v>
      </c>
      <c r="BI5" s="59">
        <f>'C=100'!CM114</f>
        <v>0</v>
      </c>
      <c r="BJ5" s="59">
        <f>'C=1000'!CM114</f>
        <v>0</v>
      </c>
      <c r="BK5" s="59">
        <f>'C=10000'!CM114</f>
        <v>0</v>
      </c>
      <c r="BR5" s="59"/>
      <c r="BS5" s="59"/>
      <c r="BT5" s="59"/>
      <c r="BU5" s="59"/>
      <c r="BV5" s="59"/>
    </row>
    <row r="6" spans="1:74" x14ac:dyDescent="0.15">
      <c r="C6" s="59">
        <f>'C=1'!H115</f>
        <v>0</v>
      </c>
      <c r="D6" s="59">
        <f>'C=10'!H115</f>
        <v>0</v>
      </c>
      <c r="E6" s="59">
        <f>'C=100'!H115</f>
        <v>0</v>
      </c>
      <c r="F6" s="59">
        <f>'C=1000'!H115</f>
        <v>0</v>
      </c>
      <c r="G6" s="59">
        <f>'C=10000'!H115</f>
        <v>0</v>
      </c>
      <c r="I6" s="59"/>
      <c r="J6" s="59">
        <f>'C=1'!N115</f>
        <v>0</v>
      </c>
      <c r="K6" s="59">
        <f>'C=10'!N115</f>
        <v>0</v>
      </c>
      <c r="L6" s="59">
        <f>'C=100'!N115</f>
        <v>0</v>
      </c>
      <c r="M6" s="59">
        <f>'C=1000'!N115</f>
        <v>0</v>
      </c>
      <c r="N6" s="59">
        <f>'C=10000'!N115</f>
        <v>0</v>
      </c>
      <c r="Q6" s="59">
        <f>'C=1'!Y115</f>
        <v>0</v>
      </c>
      <c r="R6" s="59">
        <f>'C=10'!Y115</f>
        <v>0</v>
      </c>
      <c r="S6" s="59">
        <f>'C=100'!Y115</f>
        <v>0</v>
      </c>
      <c r="T6" s="59">
        <f>'C=1000'!Y115</f>
        <v>0</v>
      </c>
      <c r="U6" s="59">
        <f>'C=10000'!Y115</f>
        <v>0</v>
      </c>
      <c r="X6" s="59">
        <f>'C=1'!AJ115</f>
        <v>0</v>
      </c>
      <c r="Y6" s="59">
        <f>'C=10'!AJ115</f>
        <v>0</v>
      </c>
      <c r="Z6" s="59">
        <f>'C=100'!AJ115</f>
        <v>0</v>
      </c>
      <c r="AA6" s="59">
        <f>'C=1000'!AJ115</f>
        <v>0</v>
      </c>
      <c r="AB6" s="59">
        <f>'C=10000'!AJ115</f>
        <v>0</v>
      </c>
      <c r="AE6" s="59">
        <f>'C=1'!AU115</f>
        <v>0</v>
      </c>
      <c r="AF6" s="59">
        <f>'C=10'!AU115</f>
        <v>0</v>
      </c>
      <c r="AG6" s="59">
        <f>'C=100'!AU115</f>
        <v>0</v>
      </c>
      <c r="AH6" s="59">
        <f>'C=1000'!AU115</f>
        <v>0</v>
      </c>
      <c r="AI6" s="59">
        <f>'C=10000'!AU115</f>
        <v>0</v>
      </c>
      <c r="AL6" s="59">
        <f>'C=1'!BF115</f>
        <v>0</v>
      </c>
      <c r="AM6" s="59">
        <f>'C=10'!BF115</f>
        <v>0</v>
      </c>
      <c r="AN6" s="59">
        <f>'C=100'!BF115</f>
        <v>0</v>
      </c>
      <c r="AO6" s="59">
        <f>'C=1000'!BF115</f>
        <v>0</v>
      </c>
      <c r="AP6" s="59">
        <f>'C=10000'!BF115</f>
        <v>0</v>
      </c>
      <c r="AS6" s="59">
        <f>'C=1'!BQ115</f>
        <v>0</v>
      </c>
      <c r="AT6" s="59">
        <f>'C=10'!BQ115</f>
        <v>0</v>
      </c>
      <c r="AU6" s="59">
        <f>'C=100'!BQ115</f>
        <v>0</v>
      </c>
      <c r="AV6" s="59">
        <f>'C=1000'!BQ115</f>
        <v>0</v>
      </c>
      <c r="AW6" s="59">
        <f>'C=10000'!BQ115</f>
        <v>0</v>
      </c>
      <c r="AZ6" s="59">
        <f>'C=1'!CB115</f>
        <v>0</v>
      </c>
      <c r="BA6" s="59">
        <f>'C=10'!CB115</f>
        <v>0</v>
      </c>
      <c r="BB6" s="59">
        <f>'C=100'!CB115</f>
        <v>0</v>
      </c>
      <c r="BC6" s="59">
        <f>'C=1000'!CB115</f>
        <v>0</v>
      </c>
      <c r="BD6" s="59">
        <f>'C=10000'!CB115</f>
        <v>0</v>
      </c>
      <c r="BG6" s="59">
        <f>'C=1'!CM115</f>
        <v>0</v>
      </c>
      <c r="BH6" s="59">
        <f>'C=10'!CM115</f>
        <v>0</v>
      </c>
      <c r="BI6" s="59">
        <f>'C=100'!CM115</f>
        <v>0</v>
      </c>
      <c r="BJ6" s="59">
        <f>'C=1000'!CM115</f>
        <v>0</v>
      </c>
      <c r="BK6" s="59">
        <f>'C=10000'!CM115</f>
        <v>0</v>
      </c>
      <c r="BR6" s="59"/>
      <c r="BS6" s="59"/>
      <c r="BT6" s="59"/>
      <c r="BU6" s="59"/>
      <c r="BV6" s="59"/>
    </row>
    <row r="7" spans="1:74" x14ac:dyDescent="0.15">
      <c r="C7" s="59">
        <f>'C=1'!H116</f>
        <v>0</v>
      </c>
      <c r="D7" s="59">
        <f>'C=10'!H116</f>
        <v>0</v>
      </c>
      <c r="E7" s="59">
        <f>'C=100'!H116</f>
        <v>0</v>
      </c>
      <c r="F7" s="59">
        <f>'C=1000'!H116</f>
        <v>0</v>
      </c>
      <c r="G7" s="59">
        <f>'C=10000'!H116</f>
        <v>0</v>
      </c>
      <c r="I7" s="59"/>
      <c r="J7" s="59">
        <f>'C=1'!N116</f>
        <v>0</v>
      </c>
      <c r="K7" s="59">
        <f>'C=10'!N116</f>
        <v>0</v>
      </c>
      <c r="L7" s="59">
        <f>'C=100'!N116</f>
        <v>0</v>
      </c>
      <c r="M7" s="59">
        <f>'C=1000'!N116</f>
        <v>0</v>
      </c>
      <c r="N7" s="59">
        <f>'C=10000'!N116</f>
        <v>0</v>
      </c>
      <c r="Q7" s="59">
        <f>'C=1'!Y116</f>
        <v>0</v>
      </c>
      <c r="R7" s="59">
        <f>'C=10'!Y116</f>
        <v>0</v>
      </c>
      <c r="S7" s="59">
        <f>'C=100'!Y116</f>
        <v>0</v>
      </c>
      <c r="T7" s="59">
        <f>'C=1000'!Y116</f>
        <v>0</v>
      </c>
      <c r="U7" s="59">
        <f>'C=10000'!Y116</f>
        <v>0</v>
      </c>
      <c r="X7" s="59">
        <f>'C=1'!AJ116</f>
        <v>0</v>
      </c>
      <c r="Y7" s="59">
        <f>'C=10'!AJ116</f>
        <v>0</v>
      </c>
      <c r="Z7" s="59">
        <f>'C=100'!AJ116</f>
        <v>0</v>
      </c>
      <c r="AA7" s="59">
        <f>'C=1000'!AJ116</f>
        <v>0</v>
      </c>
      <c r="AB7" s="59">
        <f>'C=10000'!AJ116</f>
        <v>0</v>
      </c>
      <c r="AE7" s="59">
        <f>'C=1'!AU116</f>
        <v>0</v>
      </c>
      <c r="AF7" s="59">
        <f>'C=10'!AU116</f>
        <v>0</v>
      </c>
      <c r="AG7" s="59">
        <f>'C=100'!AU116</f>
        <v>0</v>
      </c>
      <c r="AH7" s="59">
        <f>'C=1000'!AU116</f>
        <v>0</v>
      </c>
      <c r="AI7" s="59">
        <f>'C=10000'!AU116</f>
        <v>0</v>
      </c>
      <c r="AL7" s="59">
        <f>'C=1'!BF116</f>
        <v>0</v>
      </c>
      <c r="AM7" s="59">
        <f>'C=10'!BF116</f>
        <v>0</v>
      </c>
      <c r="AN7" s="59">
        <f>'C=100'!BF116</f>
        <v>0</v>
      </c>
      <c r="AO7" s="59">
        <f>'C=1000'!BF116</f>
        <v>0</v>
      </c>
      <c r="AP7" s="59">
        <f>'C=10000'!BF116</f>
        <v>0</v>
      </c>
      <c r="AS7" s="59">
        <f>'C=1'!BQ116</f>
        <v>0</v>
      </c>
      <c r="AT7" s="59">
        <f>'C=10'!BQ116</f>
        <v>0</v>
      </c>
      <c r="AU7" s="59">
        <f>'C=100'!BQ116</f>
        <v>0</v>
      </c>
      <c r="AV7" s="59">
        <f>'C=1000'!BQ116</f>
        <v>0</v>
      </c>
      <c r="AW7" s="59">
        <f>'C=10000'!BQ116</f>
        <v>0</v>
      </c>
      <c r="AZ7" s="59">
        <f>'C=1'!CB116</f>
        <v>0</v>
      </c>
      <c r="BA7" s="59">
        <f>'C=10'!CB116</f>
        <v>0</v>
      </c>
      <c r="BB7" s="59">
        <f>'C=100'!CB116</f>
        <v>0</v>
      </c>
      <c r="BC7" s="59">
        <f>'C=1000'!CB116</f>
        <v>0</v>
      </c>
      <c r="BD7" s="59">
        <f>'C=10000'!CB116</f>
        <v>0</v>
      </c>
      <c r="BG7" s="59">
        <f>'C=1'!CM116</f>
        <v>0</v>
      </c>
      <c r="BH7" s="59">
        <f>'C=10'!CM116</f>
        <v>0</v>
      </c>
      <c r="BI7" s="59">
        <f>'C=100'!CM116</f>
        <v>0</v>
      </c>
      <c r="BJ7" s="59">
        <f>'C=1000'!CM116</f>
        <v>0</v>
      </c>
      <c r="BK7" s="59">
        <f>'C=10000'!CM116</f>
        <v>0</v>
      </c>
      <c r="BR7" s="59"/>
      <c r="BS7" s="59"/>
      <c r="BT7" s="59"/>
      <c r="BU7" s="59"/>
      <c r="BV7" s="59"/>
    </row>
    <row r="8" spans="1:74" x14ac:dyDescent="0.15">
      <c r="C8" s="59">
        <f>'C=1'!H117</f>
        <v>0</v>
      </c>
      <c r="D8" s="59">
        <f>'C=10'!H117</f>
        <v>0</v>
      </c>
      <c r="E8" s="59">
        <f>'C=100'!H117</f>
        <v>0</v>
      </c>
      <c r="F8" s="59">
        <f>'C=1000'!H117</f>
        <v>0</v>
      </c>
      <c r="G8" s="59">
        <f>'C=10000'!H117</f>
        <v>0</v>
      </c>
      <c r="I8" s="59"/>
      <c r="J8" s="59">
        <f>'C=1'!N117</f>
        <v>0</v>
      </c>
      <c r="K8" s="59">
        <f>'C=10'!N117</f>
        <v>0</v>
      </c>
      <c r="L8" s="59">
        <f>'C=100'!N117</f>
        <v>0</v>
      </c>
      <c r="M8" s="59">
        <f>'C=1000'!N117</f>
        <v>0</v>
      </c>
      <c r="N8" s="59">
        <f>'C=10000'!N117</f>
        <v>0</v>
      </c>
      <c r="Q8" s="59">
        <f>'C=1'!Y117</f>
        <v>0</v>
      </c>
      <c r="R8" s="59">
        <f>'C=10'!Y117</f>
        <v>0</v>
      </c>
      <c r="S8" s="59">
        <f>'C=100'!Y117</f>
        <v>0</v>
      </c>
      <c r="T8" s="59">
        <f>'C=1000'!Y117</f>
        <v>0</v>
      </c>
      <c r="U8" s="59">
        <f>'C=10000'!Y117</f>
        <v>0</v>
      </c>
      <c r="X8" s="59">
        <f>'C=1'!AJ117</f>
        <v>0</v>
      </c>
      <c r="Y8" s="59">
        <f>'C=10'!AJ117</f>
        <v>0</v>
      </c>
      <c r="Z8" s="59">
        <f>'C=100'!AJ117</f>
        <v>0</v>
      </c>
      <c r="AA8" s="59">
        <f>'C=1000'!AJ117</f>
        <v>0</v>
      </c>
      <c r="AB8" s="59">
        <f>'C=10000'!AJ117</f>
        <v>0</v>
      </c>
      <c r="AE8" s="59">
        <f>'C=1'!AU117</f>
        <v>0</v>
      </c>
      <c r="AF8" s="59">
        <f>'C=10'!AU117</f>
        <v>0</v>
      </c>
      <c r="AG8" s="59">
        <f>'C=100'!AU117</f>
        <v>0</v>
      </c>
      <c r="AH8" s="59">
        <f>'C=1000'!AU117</f>
        <v>0</v>
      </c>
      <c r="AI8" s="59">
        <f>'C=10000'!AU117</f>
        <v>0</v>
      </c>
      <c r="AL8" s="59">
        <f>'C=1'!BF117</f>
        <v>0</v>
      </c>
      <c r="AM8" s="59">
        <f>'C=10'!BF117</f>
        <v>0</v>
      </c>
      <c r="AN8" s="59">
        <f>'C=100'!BF117</f>
        <v>0</v>
      </c>
      <c r="AO8" s="59">
        <f>'C=1000'!BF117</f>
        <v>0</v>
      </c>
      <c r="AP8" s="59">
        <f>'C=10000'!BF117</f>
        <v>0</v>
      </c>
      <c r="AS8" s="59">
        <f>'C=1'!BQ117</f>
        <v>0</v>
      </c>
      <c r="AT8" s="59">
        <f>'C=10'!BQ117</f>
        <v>0</v>
      </c>
      <c r="AU8" s="59">
        <f>'C=100'!BQ117</f>
        <v>0</v>
      </c>
      <c r="AV8" s="59">
        <f>'C=1000'!BQ117</f>
        <v>0</v>
      </c>
      <c r="AW8" s="59">
        <f>'C=10000'!BQ117</f>
        <v>0</v>
      </c>
      <c r="AZ8" s="59">
        <f>'C=1'!CB117</f>
        <v>0</v>
      </c>
      <c r="BA8" s="59">
        <f>'C=10'!CB117</f>
        <v>0</v>
      </c>
      <c r="BB8" s="59">
        <f>'C=100'!CB117</f>
        <v>0</v>
      </c>
      <c r="BC8" s="59">
        <f>'C=1000'!CB117</f>
        <v>0</v>
      </c>
      <c r="BD8" s="59">
        <f>'C=10000'!CB117</f>
        <v>0</v>
      </c>
      <c r="BG8" s="59">
        <f>'C=1'!CM117</f>
        <v>0</v>
      </c>
      <c r="BH8" s="59">
        <f>'C=10'!CM117</f>
        <v>0</v>
      </c>
      <c r="BI8" s="59">
        <f>'C=100'!CM117</f>
        <v>0</v>
      </c>
      <c r="BJ8" s="59">
        <f>'C=1000'!CM117</f>
        <v>0</v>
      </c>
      <c r="BK8" s="59">
        <f>'C=10000'!CM117</f>
        <v>0</v>
      </c>
      <c r="BR8" s="59"/>
      <c r="BS8" s="59"/>
      <c r="BT8" s="59"/>
      <c r="BU8" s="59"/>
      <c r="BV8" s="59"/>
    </row>
    <row r="9" spans="1:74" x14ac:dyDescent="0.15">
      <c r="C9" s="59">
        <f>'C=1'!H118</f>
        <v>0</v>
      </c>
      <c r="D9" s="59">
        <f>'C=10'!H118</f>
        <v>0</v>
      </c>
      <c r="E9" s="59">
        <f>'C=100'!H118</f>
        <v>0</v>
      </c>
      <c r="F9" s="59">
        <f>'C=1000'!H118</f>
        <v>0</v>
      </c>
      <c r="G9" s="59">
        <f>'C=10000'!H118</f>
        <v>0</v>
      </c>
      <c r="I9" s="59"/>
      <c r="J9" s="59">
        <f>'C=1'!N118</f>
        <v>0</v>
      </c>
      <c r="K9" s="59">
        <f>'C=10'!N118</f>
        <v>0</v>
      </c>
      <c r="L9" s="59">
        <f>'C=100'!N118</f>
        <v>0</v>
      </c>
      <c r="M9" s="59">
        <f>'C=1000'!N118</f>
        <v>0</v>
      </c>
      <c r="N9" s="59">
        <f>'C=10000'!N118</f>
        <v>0</v>
      </c>
      <c r="Q9" s="59">
        <f>'C=1'!Y118</f>
        <v>0</v>
      </c>
      <c r="R9" s="59">
        <f>'C=10'!Y118</f>
        <v>0</v>
      </c>
      <c r="S9" s="59">
        <f>'C=100'!Y118</f>
        <v>0</v>
      </c>
      <c r="T9" s="59">
        <f>'C=1000'!Y118</f>
        <v>0</v>
      </c>
      <c r="U9" s="59">
        <f>'C=10000'!Y118</f>
        <v>0</v>
      </c>
      <c r="X9" s="59">
        <f>'C=1'!AJ118</f>
        <v>0</v>
      </c>
      <c r="Y9" s="59">
        <f>'C=10'!AJ118</f>
        <v>0</v>
      </c>
      <c r="Z9" s="59">
        <f>'C=100'!AJ118</f>
        <v>0</v>
      </c>
      <c r="AA9" s="59">
        <f>'C=1000'!AJ118</f>
        <v>0</v>
      </c>
      <c r="AB9" s="59">
        <f>'C=10000'!AJ118</f>
        <v>0</v>
      </c>
      <c r="AE9" s="59">
        <f>'C=1'!AU118</f>
        <v>0</v>
      </c>
      <c r="AF9" s="59">
        <f>'C=10'!AU118</f>
        <v>0</v>
      </c>
      <c r="AG9" s="59">
        <f>'C=100'!AU118</f>
        <v>0</v>
      </c>
      <c r="AH9" s="59">
        <f>'C=1000'!AU118</f>
        <v>0</v>
      </c>
      <c r="AI9" s="59">
        <f>'C=10000'!AU118</f>
        <v>0</v>
      </c>
      <c r="AL9" s="59">
        <f>'C=1'!BF118</f>
        <v>0</v>
      </c>
      <c r="AM9" s="59">
        <f>'C=10'!BF118</f>
        <v>0</v>
      </c>
      <c r="AN9" s="59">
        <f>'C=100'!BF118</f>
        <v>0</v>
      </c>
      <c r="AO9" s="59">
        <f>'C=1000'!BF118</f>
        <v>0</v>
      </c>
      <c r="AP9" s="59">
        <f>'C=10000'!BF118</f>
        <v>0</v>
      </c>
      <c r="AS9" s="59">
        <f>'C=1'!BQ118</f>
        <v>0</v>
      </c>
      <c r="AT9" s="59">
        <f>'C=10'!BQ118</f>
        <v>0</v>
      </c>
      <c r="AU9" s="59">
        <f>'C=100'!BQ118</f>
        <v>0</v>
      </c>
      <c r="AV9" s="59">
        <f>'C=1000'!BQ118</f>
        <v>0</v>
      </c>
      <c r="AW9" s="59">
        <f>'C=10000'!BQ118</f>
        <v>0</v>
      </c>
      <c r="AZ9" s="59">
        <f>'C=1'!CB118</f>
        <v>0</v>
      </c>
      <c r="BA9" s="59">
        <f>'C=10'!CB118</f>
        <v>0</v>
      </c>
      <c r="BB9" s="59">
        <f>'C=100'!CB118</f>
        <v>0</v>
      </c>
      <c r="BC9" s="59">
        <f>'C=1000'!CB118</f>
        <v>0</v>
      </c>
      <c r="BD9" s="59">
        <f>'C=10000'!CB118</f>
        <v>0</v>
      </c>
      <c r="BG9" s="59">
        <f>'C=1'!CM118</f>
        <v>0</v>
      </c>
      <c r="BH9" s="59">
        <f>'C=10'!CM118</f>
        <v>0</v>
      </c>
      <c r="BI9" s="59">
        <f>'C=100'!CM118</f>
        <v>0</v>
      </c>
      <c r="BJ9" s="59">
        <f>'C=1000'!CM118</f>
        <v>0</v>
      </c>
      <c r="BK9" s="59">
        <f>'C=10000'!CM118</f>
        <v>0</v>
      </c>
      <c r="BR9" s="59"/>
      <c r="BS9" s="59"/>
      <c r="BT9" s="59"/>
      <c r="BU9" s="59"/>
      <c r="BV9" s="59"/>
    </row>
    <row r="10" spans="1:74" x14ac:dyDescent="0.15">
      <c r="C10" s="59">
        <f>'C=1'!H119</f>
        <v>0</v>
      </c>
      <c r="D10" s="59">
        <f>'C=10'!H119</f>
        <v>0</v>
      </c>
      <c r="E10" s="59">
        <f>'C=100'!H119</f>
        <v>0</v>
      </c>
      <c r="F10" s="59">
        <f>'C=1000'!H119</f>
        <v>0</v>
      </c>
      <c r="G10" s="59">
        <f>'C=10000'!H119</f>
        <v>0</v>
      </c>
      <c r="I10" s="59"/>
      <c r="J10" s="59">
        <f>'C=1'!N119</f>
        <v>0</v>
      </c>
      <c r="K10" s="59">
        <f>'C=10'!N119</f>
        <v>0</v>
      </c>
      <c r="L10" s="59">
        <f>'C=100'!N119</f>
        <v>0</v>
      </c>
      <c r="M10" s="59">
        <f>'C=1000'!N119</f>
        <v>0</v>
      </c>
      <c r="N10" s="59">
        <f>'C=10000'!N119</f>
        <v>0</v>
      </c>
      <c r="Q10" s="59">
        <f>'C=1'!Y119</f>
        <v>0</v>
      </c>
      <c r="R10" s="59">
        <f>'C=10'!Y119</f>
        <v>0</v>
      </c>
      <c r="S10" s="59">
        <f>'C=100'!Y119</f>
        <v>0</v>
      </c>
      <c r="T10" s="59">
        <f>'C=1000'!Y119</f>
        <v>0</v>
      </c>
      <c r="U10" s="59">
        <f>'C=10000'!Y119</f>
        <v>0</v>
      </c>
      <c r="X10" s="59">
        <f>'C=1'!AJ119</f>
        <v>0</v>
      </c>
      <c r="Y10" s="59">
        <f>'C=10'!AJ119</f>
        <v>0</v>
      </c>
      <c r="Z10" s="59">
        <f>'C=100'!AJ119</f>
        <v>0</v>
      </c>
      <c r="AA10" s="59">
        <f>'C=1000'!AJ119</f>
        <v>0</v>
      </c>
      <c r="AB10" s="59">
        <f>'C=10000'!AJ119</f>
        <v>0</v>
      </c>
      <c r="AE10" s="59">
        <f>'C=1'!AU119</f>
        <v>0</v>
      </c>
      <c r="AF10" s="59">
        <f>'C=10'!AU119</f>
        <v>0</v>
      </c>
      <c r="AG10" s="59">
        <f>'C=100'!AU119</f>
        <v>0</v>
      </c>
      <c r="AH10" s="59">
        <f>'C=1000'!AU119</f>
        <v>0</v>
      </c>
      <c r="AI10" s="59">
        <f>'C=10000'!AU119</f>
        <v>0</v>
      </c>
      <c r="AL10" s="59">
        <f>'C=1'!BF119</f>
        <v>0</v>
      </c>
      <c r="AM10" s="59">
        <f>'C=10'!BF119</f>
        <v>0</v>
      </c>
      <c r="AN10" s="59">
        <f>'C=100'!BF119</f>
        <v>0</v>
      </c>
      <c r="AO10" s="59">
        <f>'C=1000'!BF119</f>
        <v>0</v>
      </c>
      <c r="AP10" s="59">
        <f>'C=10000'!BF119</f>
        <v>0</v>
      </c>
      <c r="AS10" s="59">
        <f>'C=1'!BQ119</f>
        <v>0</v>
      </c>
      <c r="AT10" s="59">
        <f>'C=10'!BQ119</f>
        <v>0</v>
      </c>
      <c r="AU10" s="59">
        <f>'C=100'!BQ119</f>
        <v>0</v>
      </c>
      <c r="AV10" s="59">
        <f>'C=1000'!BQ119</f>
        <v>0</v>
      </c>
      <c r="AW10" s="59">
        <f>'C=10000'!BQ119</f>
        <v>0</v>
      </c>
      <c r="AZ10" s="59">
        <f>'C=1'!CB119</f>
        <v>0</v>
      </c>
      <c r="BA10" s="59">
        <f>'C=10'!CB119</f>
        <v>0</v>
      </c>
      <c r="BB10" s="59">
        <f>'C=100'!CB119</f>
        <v>0</v>
      </c>
      <c r="BC10" s="59">
        <f>'C=1000'!CB119</f>
        <v>0</v>
      </c>
      <c r="BD10" s="59">
        <f>'C=10000'!CB119</f>
        <v>0</v>
      </c>
      <c r="BG10" s="59">
        <f>'C=1'!CM119</f>
        <v>0</v>
      </c>
      <c r="BH10" s="59">
        <f>'C=10'!CM119</f>
        <v>0</v>
      </c>
      <c r="BI10" s="59">
        <f>'C=100'!CM119</f>
        <v>0</v>
      </c>
      <c r="BJ10" s="59">
        <f>'C=1000'!CM119</f>
        <v>0</v>
      </c>
      <c r="BK10" s="59">
        <f>'C=10000'!CM119</f>
        <v>0</v>
      </c>
      <c r="BR10" s="59"/>
      <c r="BS10" s="59"/>
      <c r="BT10" s="59"/>
      <c r="BU10" s="59"/>
      <c r="BV10" s="59"/>
    </row>
    <row r="11" spans="1:74" x14ac:dyDescent="0.15">
      <c r="C11" s="59">
        <f>'C=1'!H120</f>
        <v>0</v>
      </c>
      <c r="D11" s="59">
        <f>'C=10'!H120</f>
        <v>0</v>
      </c>
      <c r="E11" s="59">
        <f>'C=100'!H120</f>
        <v>0</v>
      </c>
      <c r="F11" s="59">
        <f>'C=1000'!H120</f>
        <v>0</v>
      </c>
      <c r="G11" s="59">
        <f>'C=10000'!H120</f>
        <v>0</v>
      </c>
      <c r="I11" s="59"/>
      <c r="J11" s="59">
        <f>'C=1'!N120</f>
        <v>0</v>
      </c>
      <c r="K11" s="59">
        <f>'C=10'!N120</f>
        <v>0</v>
      </c>
      <c r="L11" s="59">
        <f>'C=100'!N120</f>
        <v>0</v>
      </c>
      <c r="M11" s="59">
        <f>'C=1000'!N120</f>
        <v>0</v>
      </c>
      <c r="N11" s="59">
        <f>'C=10000'!N120</f>
        <v>0</v>
      </c>
      <c r="Q11" s="59">
        <f>'C=1'!Y120</f>
        <v>0</v>
      </c>
      <c r="R11" s="59">
        <f>'C=10'!Y120</f>
        <v>0</v>
      </c>
      <c r="S11" s="59">
        <f>'C=100'!Y120</f>
        <v>0</v>
      </c>
      <c r="T11" s="59">
        <f>'C=1000'!Y120</f>
        <v>0</v>
      </c>
      <c r="U11" s="59">
        <f>'C=10000'!Y120</f>
        <v>0</v>
      </c>
      <c r="X11" s="59">
        <f>'C=1'!AJ120</f>
        <v>0</v>
      </c>
      <c r="Y11" s="59">
        <f>'C=10'!AJ120</f>
        <v>0</v>
      </c>
      <c r="Z11" s="59">
        <f>'C=100'!AJ120</f>
        <v>0</v>
      </c>
      <c r="AA11" s="59">
        <f>'C=1000'!AJ120</f>
        <v>0</v>
      </c>
      <c r="AB11" s="59">
        <f>'C=10000'!AJ120</f>
        <v>0</v>
      </c>
      <c r="AE11" s="59">
        <f>'C=1'!AU120</f>
        <v>0</v>
      </c>
      <c r="AF11" s="59">
        <f>'C=10'!AU120</f>
        <v>0</v>
      </c>
      <c r="AG11" s="59">
        <f>'C=100'!AU120</f>
        <v>0</v>
      </c>
      <c r="AH11" s="59">
        <f>'C=1000'!AU120</f>
        <v>0</v>
      </c>
      <c r="AI11" s="59">
        <f>'C=10000'!AU120</f>
        <v>0</v>
      </c>
      <c r="AL11" s="59">
        <f>'C=1'!BF120</f>
        <v>0</v>
      </c>
      <c r="AM11" s="59">
        <f>'C=10'!BF120</f>
        <v>0</v>
      </c>
      <c r="AN11" s="59">
        <f>'C=100'!BF120</f>
        <v>0</v>
      </c>
      <c r="AO11" s="59">
        <f>'C=1000'!BF120</f>
        <v>0</v>
      </c>
      <c r="AP11" s="59">
        <f>'C=10000'!BF120</f>
        <v>0</v>
      </c>
      <c r="AS11" s="59">
        <f>'C=1'!BQ120</f>
        <v>0</v>
      </c>
      <c r="AT11" s="59">
        <f>'C=10'!BQ120</f>
        <v>0</v>
      </c>
      <c r="AU11" s="59">
        <f>'C=100'!BQ120</f>
        <v>0</v>
      </c>
      <c r="AV11" s="59">
        <f>'C=1000'!BQ120</f>
        <v>0</v>
      </c>
      <c r="AW11" s="59">
        <f>'C=10000'!BQ120</f>
        <v>0</v>
      </c>
      <c r="AZ11" s="59">
        <f>'C=1'!CB120</f>
        <v>0</v>
      </c>
      <c r="BA11" s="59">
        <f>'C=10'!CB120</f>
        <v>0</v>
      </c>
      <c r="BB11" s="59">
        <f>'C=100'!CB120</f>
        <v>0</v>
      </c>
      <c r="BC11" s="59">
        <f>'C=1000'!CB120</f>
        <v>0</v>
      </c>
      <c r="BD11" s="59">
        <f>'C=10000'!CB120</f>
        <v>0</v>
      </c>
      <c r="BG11" s="59">
        <f>'C=1'!CM120</f>
        <v>0</v>
      </c>
      <c r="BH11" s="59">
        <f>'C=10'!CM120</f>
        <v>0</v>
      </c>
      <c r="BI11" s="59">
        <f>'C=100'!CM120</f>
        <v>0</v>
      </c>
      <c r="BJ11" s="59">
        <f>'C=1000'!CM120</f>
        <v>0</v>
      </c>
      <c r="BK11" s="59">
        <f>'C=10000'!CM120</f>
        <v>0</v>
      </c>
      <c r="BR11" s="59"/>
      <c r="BS11" s="59"/>
      <c r="BT11" s="59"/>
      <c r="BU11" s="59"/>
      <c r="BV11" s="59"/>
    </row>
    <row r="12" spans="1:74" x14ac:dyDescent="0.15">
      <c r="C12" s="59">
        <f>'C=1'!H121</f>
        <v>0</v>
      </c>
      <c r="D12" s="59">
        <f>'C=10'!H121</f>
        <v>0</v>
      </c>
      <c r="E12" s="59">
        <f>'C=100'!H121</f>
        <v>0</v>
      </c>
      <c r="F12" s="59">
        <f>'C=1000'!H121</f>
        <v>0</v>
      </c>
      <c r="G12" s="59">
        <f>'C=10000'!H121</f>
        <v>0</v>
      </c>
      <c r="I12" s="59"/>
      <c r="J12" s="59">
        <f>'C=1'!N121</f>
        <v>0</v>
      </c>
      <c r="K12" s="59">
        <f>'C=10'!N121</f>
        <v>0</v>
      </c>
      <c r="L12" s="59">
        <f>'C=100'!N121</f>
        <v>0</v>
      </c>
      <c r="M12" s="59">
        <f>'C=1000'!N121</f>
        <v>0</v>
      </c>
      <c r="N12" s="59">
        <f>'C=10000'!N121</f>
        <v>0</v>
      </c>
      <c r="Q12" s="59">
        <f>'C=1'!Y121</f>
        <v>0</v>
      </c>
      <c r="R12" s="59">
        <f>'C=10'!Y121</f>
        <v>0</v>
      </c>
      <c r="S12" s="59">
        <f>'C=100'!Y121</f>
        <v>0</v>
      </c>
      <c r="T12" s="59">
        <f>'C=1000'!Y121</f>
        <v>0</v>
      </c>
      <c r="U12" s="59">
        <f>'C=10000'!Y121</f>
        <v>0</v>
      </c>
      <c r="X12" s="59">
        <f>'C=1'!AJ121</f>
        <v>0</v>
      </c>
      <c r="Y12" s="59">
        <f>'C=10'!AJ121</f>
        <v>0</v>
      </c>
      <c r="Z12" s="59">
        <f>'C=100'!AJ121</f>
        <v>0</v>
      </c>
      <c r="AA12" s="59">
        <f>'C=1000'!AJ121</f>
        <v>0</v>
      </c>
      <c r="AB12" s="59">
        <f>'C=10000'!AJ121</f>
        <v>0</v>
      </c>
      <c r="AE12" s="59">
        <f>'C=1'!AU121</f>
        <v>0</v>
      </c>
      <c r="AF12" s="59">
        <f>'C=10'!AU121</f>
        <v>0</v>
      </c>
      <c r="AG12" s="59">
        <f>'C=100'!AU121</f>
        <v>0</v>
      </c>
      <c r="AH12" s="59">
        <f>'C=1000'!AU121</f>
        <v>0</v>
      </c>
      <c r="AI12" s="59">
        <f>'C=10000'!AU121</f>
        <v>0</v>
      </c>
      <c r="AL12" s="59">
        <f>'C=1'!BF121</f>
        <v>0</v>
      </c>
      <c r="AM12" s="59">
        <f>'C=10'!BF121</f>
        <v>0</v>
      </c>
      <c r="AN12" s="59">
        <f>'C=100'!BF121</f>
        <v>0</v>
      </c>
      <c r="AO12" s="59">
        <f>'C=1000'!BF121</f>
        <v>0</v>
      </c>
      <c r="AP12" s="59">
        <f>'C=10000'!BF121</f>
        <v>0</v>
      </c>
      <c r="AS12" s="59">
        <f>'C=1'!BQ121</f>
        <v>0</v>
      </c>
      <c r="AT12" s="59">
        <f>'C=10'!BQ121</f>
        <v>0</v>
      </c>
      <c r="AU12" s="59">
        <f>'C=100'!BQ121</f>
        <v>0</v>
      </c>
      <c r="AV12" s="59">
        <f>'C=1000'!BQ121</f>
        <v>0</v>
      </c>
      <c r="AW12" s="59">
        <f>'C=10000'!BQ121</f>
        <v>0</v>
      </c>
      <c r="AZ12" s="59">
        <f>'C=1'!CB121</f>
        <v>0</v>
      </c>
      <c r="BA12" s="59">
        <f>'C=10'!CB121</f>
        <v>0</v>
      </c>
      <c r="BB12" s="59">
        <f>'C=100'!CB121</f>
        <v>0</v>
      </c>
      <c r="BC12" s="59">
        <f>'C=1000'!CB121</f>
        <v>0</v>
      </c>
      <c r="BD12" s="59">
        <f>'C=10000'!CB121</f>
        <v>0</v>
      </c>
      <c r="BG12" s="59">
        <f>'C=1'!CM121</f>
        <v>0</v>
      </c>
      <c r="BH12" s="59">
        <f>'C=10'!CM121</f>
        <v>0</v>
      </c>
      <c r="BI12" s="59">
        <f>'C=100'!CM121</f>
        <v>0</v>
      </c>
      <c r="BJ12" s="59">
        <f>'C=1000'!CM121</f>
        <v>0</v>
      </c>
      <c r="BK12" s="59">
        <f>'C=10000'!CM121</f>
        <v>0</v>
      </c>
      <c r="BR12" s="59"/>
      <c r="BS12" s="59"/>
      <c r="BT12" s="59"/>
      <c r="BU12" s="59"/>
      <c r="BV12" s="59"/>
    </row>
    <row r="13" spans="1:74" x14ac:dyDescent="0.15">
      <c r="C13" s="59">
        <f>'C=1'!H122</f>
        <v>0</v>
      </c>
      <c r="D13" s="59">
        <f>'C=10'!H122</f>
        <v>0</v>
      </c>
      <c r="E13" s="59">
        <f>'C=100'!H122</f>
        <v>0</v>
      </c>
      <c r="F13" s="59">
        <f>'C=1000'!H122</f>
        <v>0</v>
      </c>
      <c r="G13" s="59">
        <f>'C=10000'!H122</f>
        <v>0</v>
      </c>
      <c r="I13" s="59"/>
      <c r="J13" s="59">
        <f>'C=1'!N122</f>
        <v>0</v>
      </c>
      <c r="K13" s="59">
        <f>'C=10'!N122</f>
        <v>0</v>
      </c>
      <c r="L13" s="59">
        <f>'C=100'!N122</f>
        <v>0</v>
      </c>
      <c r="M13" s="59">
        <f>'C=1000'!N122</f>
        <v>0</v>
      </c>
      <c r="N13" s="59">
        <f>'C=10000'!N122</f>
        <v>0</v>
      </c>
      <c r="Q13" s="59">
        <f>'C=1'!Y122</f>
        <v>0</v>
      </c>
      <c r="R13" s="59">
        <f>'C=10'!Y122</f>
        <v>0</v>
      </c>
      <c r="S13" s="59">
        <f>'C=100'!Y122</f>
        <v>0</v>
      </c>
      <c r="T13" s="59">
        <f>'C=1000'!Y122</f>
        <v>0</v>
      </c>
      <c r="U13" s="59">
        <f>'C=10000'!Y122</f>
        <v>0</v>
      </c>
      <c r="X13" s="59">
        <f>'C=1'!AJ122</f>
        <v>0</v>
      </c>
      <c r="Y13" s="59">
        <f>'C=10'!AJ122</f>
        <v>0</v>
      </c>
      <c r="Z13" s="59">
        <f>'C=100'!AJ122</f>
        <v>0</v>
      </c>
      <c r="AA13" s="59">
        <f>'C=1000'!AJ122</f>
        <v>0</v>
      </c>
      <c r="AB13" s="59">
        <f>'C=10000'!AJ122</f>
        <v>0</v>
      </c>
      <c r="AE13" s="59">
        <f>'C=1'!AU122</f>
        <v>0</v>
      </c>
      <c r="AF13" s="59">
        <f>'C=10'!AU122</f>
        <v>0</v>
      </c>
      <c r="AG13" s="59">
        <f>'C=100'!AU122</f>
        <v>0</v>
      </c>
      <c r="AH13" s="59">
        <f>'C=1000'!AU122</f>
        <v>0</v>
      </c>
      <c r="AI13" s="59">
        <f>'C=10000'!AU122</f>
        <v>0</v>
      </c>
      <c r="AL13" s="59">
        <f>'C=1'!BF122</f>
        <v>0</v>
      </c>
      <c r="AM13" s="59">
        <f>'C=10'!BF122</f>
        <v>0</v>
      </c>
      <c r="AN13" s="59">
        <f>'C=100'!BF122</f>
        <v>0</v>
      </c>
      <c r="AO13" s="59">
        <f>'C=1000'!BF122</f>
        <v>0</v>
      </c>
      <c r="AP13" s="59">
        <f>'C=10000'!BF122</f>
        <v>0</v>
      </c>
      <c r="AS13" s="59">
        <f>'C=1'!BQ122</f>
        <v>0</v>
      </c>
      <c r="AT13" s="59">
        <f>'C=10'!BQ122</f>
        <v>0</v>
      </c>
      <c r="AU13" s="59">
        <f>'C=100'!BQ122</f>
        <v>0</v>
      </c>
      <c r="AV13" s="59">
        <f>'C=1000'!BQ122</f>
        <v>0</v>
      </c>
      <c r="AW13" s="59">
        <f>'C=10000'!BQ122</f>
        <v>0</v>
      </c>
      <c r="AZ13" s="59">
        <f>'C=1'!CB122</f>
        <v>0</v>
      </c>
      <c r="BA13" s="59">
        <f>'C=10'!CB122</f>
        <v>0</v>
      </c>
      <c r="BB13" s="59">
        <f>'C=100'!CB122</f>
        <v>0</v>
      </c>
      <c r="BC13" s="59">
        <f>'C=1000'!CB122</f>
        <v>0</v>
      </c>
      <c r="BD13" s="59">
        <f>'C=10000'!CB122</f>
        <v>0</v>
      </c>
      <c r="BG13" s="59">
        <f>'C=1'!CM122</f>
        <v>0</v>
      </c>
      <c r="BH13" s="59">
        <f>'C=10'!CM122</f>
        <v>0</v>
      </c>
      <c r="BI13" s="59">
        <f>'C=100'!CM122</f>
        <v>0</v>
      </c>
      <c r="BJ13" s="59">
        <f>'C=1000'!CM122</f>
        <v>0</v>
      </c>
      <c r="BK13" s="59">
        <f>'C=10000'!CM122</f>
        <v>0</v>
      </c>
      <c r="BR13" s="59"/>
      <c r="BS13" s="59"/>
      <c r="BT13" s="59"/>
      <c r="BU13" s="59"/>
      <c r="BV13" s="59"/>
    </row>
    <row r="14" spans="1:74" x14ac:dyDescent="0.15">
      <c r="C14" s="59">
        <f>'C=1'!H123</f>
        <v>0</v>
      </c>
      <c r="D14" s="59">
        <f>'C=10'!H123</f>
        <v>0</v>
      </c>
      <c r="E14" s="59">
        <f>'C=100'!H123</f>
        <v>0</v>
      </c>
      <c r="F14" s="59">
        <f>'C=1000'!H123</f>
        <v>0</v>
      </c>
      <c r="G14" s="59">
        <f>'C=10000'!H123</f>
        <v>0</v>
      </c>
      <c r="I14" s="59"/>
      <c r="J14" s="59">
        <f>'C=1'!N123</f>
        <v>0</v>
      </c>
      <c r="K14" s="59">
        <f>'C=10'!N123</f>
        <v>0</v>
      </c>
      <c r="L14" s="59">
        <f>'C=100'!N123</f>
        <v>0</v>
      </c>
      <c r="M14" s="59">
        <f>'C=1000'!N123</f>
        <v>0</v>
      </c>
      <c r="N14" s="59">
        <f>'C=10000'!N123</f>
        <v>0</v>
      </c>
      <c r="Q14" s="59">
        <f>'C=1'!Y123</f>
        <v>0</v>
      </c>
      <c r="R14" s="59">
        <f>'C=10'!Y123</f>
        <v>0</v>
      </c>
      <c r="S14" s="59">
        <f>'C=100'!Y123</f>
        <v>0</v>
      </c>
      <c r="T14" s="59">
        <f>'C=1000'!Y123</f>
        <v>0</v>
      </c>
      <c r="U14" s="59">
        <f>'C=10000'!Y123</f>
        <v>0</v>
      </c>
      <c r="X14" s="59">
        <f>'C=1'!AJ123</f>
        <v>0</v>
      </c>
      <c r="Y14" s="59">
        <f>'C=10'!AJ123</f>
        <v>0</v>
      </c>
      <c r="Z14" s="59">
        <f>'C=100'!AJ123</f>
        <v>0</v>
      </c>
      <c r="AA14" s="59">
        <f>'C=1000'!AJ123</f>
        <v>0</v>
      </c>
      <c r="AB14" s="59">
        <f>'C=10000'!AJ123</f>
        <v>0</v>
      </c>
      <c r="AE14" s="59">
        <f>'C=1'!AU123</f>
        <v>0</v>
      </c>
      <c r="AF14" s="59">
        <f>'C=10'!AU123</f>
        <v>0</v>
      </c>
      <c r="AG14" s="59">
        <f>'C=100'!AU123</f>
        <v>0</v>
      </c>
      <c r="AH14" s="59">
        <f>'C=1000'!AU123</f>
        <v>0</v>
      </c>
      <c r="AI14" s="59">
        <f>'C=10000'!AU123</f>
        <v>0</v>
      </c>
      <c r="AL14" s="59">
        <f>'C=1'!BF123</f>
        <v>0</v>
      </c>
      <c r="AM14" s="59">
        <f>'C=10'!BF123</f>
        <v>0</v>
      </c>
      <c r="AN14" s="59">
        <f>'C=100'!BF123</f>
        <v>0</v>
      </c>
      <c r="AO14" s="59">
        <f>'C=1000'!BF123</f>
        <v>0</v>
      </c>
      <c r="AP14" s="59">
        <f>'C=10000'!BF123</f>
        <v>0</v>
      </c>
      <c r="AS14" s="59">
        <f>'C=1'!BQ123</f>
        <v>0</v>
      </c>
      <c r="AT14" s="59">
        <f>'C=10'!BQ123</f>
        <v>0</v>
      </c>
      <c r="AU14" s="59">
        <f>'C=100'!BQ123</f>
        <v>0</v>
      </c>
      <c r="AV14" s="59">
        <f>'C=1000'!BQ123</f>
        <v>0</v>
      </c>
      <c r="AW14" s="59">
        <f>'C=10000'!BQ123</f>
        <v>0</v>
      </c>
      <c r="AZ14" s="59">
        <f>'C=1'!CB123</f>
        <v>0</v>
      </c>
      <c r="BA14" s="59">
        <f>'C=10'!CB123</f>
        <v>0</v>
      </c>
      <c r="BB14" s="59">
        <f>'C=100'!CB123</f>
        <v>0</v>
      </c>
      <c r="BC14" s="59">
        <f>'C=1000'!CB123</f>
        <v>0</v>
      </c>
      <c r="BD14" s="59">
        <f>'C=10000'!CB123</f>
        <v>0</v>
      </c>
      <c r="BG14" s="59">
        <f>'C=1'!CM123</f>
        <v>0</v>
      </c>
      <c r="BH14" s="59">
        <f>'C=10'!CM123</f>
        <v>0</v>
      </c>
      <c r="BI14" s="59">
        <f>'C=100'!CM123</f>
        <v>0</v>
      </c>
      <c r="BJ14" s="59">
        <f>'C=1000'!CM123</f>
        <v>0</v>
      </c>
      <c r="BK14" s="59">
        <f>'C=10000'!CM123</f>
        <v>0</v>
      </c>
      <c r="BR14" s="59"/>
      <c r="BS14" s="59"/>
      <c r="BT14" s="59"/>
      <c r="BU14" s="59"/>
      <c r="BV14" s="59"/>
    </row>
    <row r="15" spans="1:74" x14ac:dyDescent="0.15">
      <c r="C15" s="59">
        <f>'C=1'!H124</f>
        <v>0</v>
      </c>
      <c r="D15" s="59">
        <f>'C=10'!H124</f>
        <v>0</v>
      </c>
      <c r="E15" s="59">
        <f>'C=100'!H124</f>
        <v>0</v>
      </c>
      <c r="F15" s="59">
        <f>'C=1000'!H124</f>
        <v>0</v>
      </c>
      <c r="G15" s="59">
        <f>'C=10000'!H124</f>
        <v>0</v>
      </c>
      <c r="I15" s="59"/>
      <c r="J15" s="59">
        <f>'C=1'!N124</f>
        <v>0</v>
      </c>
      <c r="K15" s="59">
        <f>'C=10'!N124</f>
        <v>0</v>
      </c>
      <c r="L15" s="59">
        <f>'C=100'!N124</f>
        <v>0</v>
      </c>
      <c r="M15" s="59">
        <f>'C=1000'!N124</f>
        <v>0</v>
      </c>
      <c r="N15" s="59">
        <f>'C=10000'!N124</f>
        <v>0</v>
      </c>
      <c r="Q15" s="59">
        <f>'C=1'!Y124</f>
        <v>0</v>
      </c>
      <c r="R15" s="59">
        <f>'C=10'!Y124</f>
        <v>0</v>
      </c>
      <c r="S15" s="59">
        <f>'C=100'!Y124</f>
        <v>0</v>
      </c>
      <c r="T15" s="59">
        <f>'C=1000'!Y124</f>
        <v>0</v>
      </c>
      <c r="U15" s="59">
        <f>'C=10000'!Y124</f>
        <v>0</v>
      </c>
      <c r="X15" s="59">
        <f>'C=1'!AJ124</f>
        <v>0</v>
      </c>
      <c r="Y15" s="59">
        <f>'C=10'!AJ124</f>
        <v>0</v>
      </c>
      <c r="Z15" s="59">
        <f>'C=100'!AJ124</f>
        <v>0</v>
      </c>
      <c r="AA15" s="59">
        <f>'C=1000'!AJ124</f>
        <v>0</v>
      </c>
      <c r="AB15" s="59">
        <f>'C=10000'!AJ124</f>
        <v>0</v>
      </c>
      <c r="AE15" s="59">
        <f>'C=1'!AU124</f>
        <v>0</v>
      </c>
      <c r="AF15" s="59">
        <f>'C=10'!AU124</f>
        <v>0</v>
      </c>
      <c r="AG15" s="59">
        <f>'C=100'!AU124</f>
        <v>0</v>
      </c>
      <c r="AH15" s="59">
        <f>'C=1000'!AU124</f>
        <v>0</v>
      </c>
      <c r="AI15" s="59">
        <f>'C=10000'!AU124</f>
        <v>0</v>
      </c>
      <c r="AL15" s="59">
        <f>'C=1'!BF124</f>
        <v>0</v>
      </c>
      <c r="AM15" s="59">
        <f>'C=10'!BF124</f>
        <v>0</v>
      </c>
      <c r="AN15" s="59">
        <f>'C=100'!BF124</f>
        <v>0</v>
      </c>
      <c r="AO15" s="59">
        <f>'C=1000'!BF124</f>
        <v>0</v>
      </c>
      <c r="AP15" s="59">
        <f>'C=10000'!BF124</f>
        <v>0</v>
      </c>
      <c r="AS15" s="59">
        <f>'C=1'!BQ124</f>
        <v>0</v>
      </c>
      <c r="AT15" s="59">
        <f>'C=10'!BQ124</f>
        <v>0</v>
      </c>
      <c r="AU15" s="59">
        <f>'C=100'!BQ124</f>
        <v>0</v>
      </c>
      <c r="AV15" s="59">
        <f>'C=1000'!BQ124</f>
        <v>0</v>
      </c>
      <c r="AW15" s="59">
        <f>'C=10000'!BQ124</f>
        <v>0</v>
      </c>
      <c r="AZ15" s="59">
        <f>'C=1'!CB124</f>
        <v>0</v>
      </c>
      <c r="BA15" s="59">
        <f>'C=10'!CB124</f>
        <v>0</v>
      </c>
      <c r="BB15" s="59">
        <f>'C=100'!CB124</f>
        <v>0</v>
      </c>
      <c r="BC15" s="59">
        <f>'C=1000'!CB124</f>
        <v>0</v>
      </c>
      <c r="BD15" s="59">
        <f>'C=10000'!CB124</f>
        <v>0</v>
      </c>
      <c r="BG15" s="59">
        <f>'C=1'!CM124</f>
        <v>0</v>
      </c>
      <c r="BH15" s="59">
        <f>'C=10'!CM124</f>
        <v>0</v>
      </c>
      <c r="BI15" s="59">
        <f>'C=100'!CM124</f>
        <v>0</v>
      </c>
      <c r="BJ15" s="59">
        <f>'C=1000'!CM124</f>
        <v>0</v>
      </c>
      <c r="BK15" s="59">
        <f>'C=10000'!CM124</f>
        <v>0</v>
      </c>
      <c r="BR15" s="59"/>
      <c r="BS15" s="59"/>
      <c r="BT15" s="59"/>
      <c r="BU15" s="59"/>
      <c r="BV15" s="59"/>
    </row>
    <row r="16" spans="1:74" x14ac:dyDescent="0.15">
      <c r="C16" s="59">
        <f>'C=1'!H125</f>
        <v>0</v>
      </c>
      <c r="D16" s="59">
        <f>'C=10'!H125</f>
        <v>0</v>
      </c>
      <c r="E16" s="59">
        <f>'C=100'!H125</f>
        <v>0</v>
      </c>
      <c r="F16" s="59">
        <f>'C=1000'!H125</f>
        <v>0</v>
      </c>
      <c r="G16" s="59">
        <f>'C=10000'!H125</f>
        <v>0</v>
      </c>
      <c r="I16" s="59"/>
      <c r="J16" s="59">
        <f>'C=1'!N125</f>
        <v>0</v>
      </c>
      <c r="K16" s="59">
        <f>'C=10'!N125</f>
        <v>0</v>
      </c>
      <c r="L16" s="59">
        <f>'C=100'!N125</f>
        <v>0</v>
      </c>
      <c r="M16" s="59">
        <f>'C=1000'!N125</f>
        <v>0</v>
      </c>
      <c r="N16" s="59">
        <f>'C=10000'!N125</f>
        <v>0</v>
      </c>
      <c r="Q16" s="59">
        <f>'C=1'!Y125</f>
        <v>0</v>
      </c>
      <c r="R16" s="59">
        <f>'C=10'!Y125</f>
        <v>0</v>
      </c>
      <c r="S16" s="59">
        <f>'C=100'!Y125</f>
        <v>0</v>
      </c>
      <c r="T16" s="59">
        <f>'C=1000'!Y125</f>
        <v>0</v>
      </c>
      <c r="U16" s="59">
        <f>'C=10000'!Y125</f>
        <v>0</v>
      </c>
      <c r="X16" s="59">
        <f>'C=1'!AJ125</f>
        <v>0</v>
      </c>
      <c r="Y16" s="59">
        <f>'C=10'!AJ125</f>
        <v>0</v>
      </c>
      <c r="Z16" s="59">
        <f>'C=100'!AJ125</f>
        <v>0</v>
      </c>
      <c r="AA16" s="59">
        <f>'C=1000'!AJ125</f>
        <v>0</v>
      </c>
      <c r="AB16" s="59">
        <f>'C=10000'!AJ125</f>
        <v>0</v>
      </c>
      <c r="AE16" s="59">
        <f>'C=1'!AU125</f>
        <v>0</v>
      </c>
      <c r="AF16" s="59">
        <f>'C=10'!AU125</f>
        <v>0</v>
      </c>
      <c r="AG16" s="59">
        <f>'C=100'!AU125</f>
        <v>0</v>
      </c>
      <c r="AH16" s="59">
        <f>'C=1000'!AU125</f>
        <v>0</v>
      </c>
      <c r="AI16" s="59">
        <f>'C=10000'!AU125</f>
        <v>0</v>
      </c>
      <c r="AL16" s="59">
        <f>'C=1'!BF125</f>
        <v>0</v>
      </c>
      <c r="AM16" s="59">
        <f>'C=10'!BF125</f>
        <v>0</v>
      </c>
      <c r="AN16" s="59">
        <f>'C=100'!BF125</f>
        <v>0</v>
      </c>
      <c r="AO16" s="59">
        <f>'C=1000'!BF125</f>
        <v>0</v>
      </c>
      <c r="AP16" s="59">
        <f>'C=10000'!BF125</f>
        <v>0</v>
      </c>
      <c r="AS16" s="59">
        <f>'C=1'!BQ125</f>
        <v>0</v>
      </c>
      <c r="AT16" s="59">
        <f>'C=10'!BQ125</f>
        <v>0</v>
      </c>
      <c r="AU16" s="59">
        <f>'C=100'!BQ125</f>
        <v>0</v>
      </c>
      <c r="AV16" s="59">
        <f>'C=1000'!BQ125</f>
        <v>0</v>
      </c>
      <c r="AW16" s="59">
        <f>'C=10000'!BQ125</f>
        <v>0</v>
      </c>
      <c r="AZ16" s="59">
        <f>'C=1'!CB125</f>
        <v>0</v>
      </c>
      <c r="BA16" s="59">
        <f>'C=10'!CB125</f>
        <v>0</v>
      </c>
      <c r="BB16" s="59">
        <f>'C=100'!CB125</f>
        <v>0</v>
      </c>
      <c r="BC16" s="59">
        <f>'C=1000'!CB125</f>
        <v>0</v>
      </c>
      <c r="BD16" s="59">
        <f>'C=10000'!CB125</f>
        <v>0</v>
      </c>
      <c r="BG16" s="59">
        <f>'C=1'!CM125</f>
        <v>0</v>
      </c>
      <c r="BH16" s="59">
        <f>'C=10'!CM125</f>
        <v>0</v>
      </c>
      <c r="BI16" s="59">
        <f>'C=100'!CM125</f>
        <v>0</v>
      </c>
      <c r="BJ16" s="59">
        <f>'C=1000'!CM125</f>
        <v>0</v>
      </c>
      <c r="BK16" s="59">
        <f>'C=10000'!CM125</f>
        <v>0</v>
      </c>
      <c r="BR16" s="59"/>
      <c r="BS16" s="59"/>
      <c r="BT16" s="59"/>
      <c r="BU16" s="59"/>
      <c r="BV16" s="59"/>
    </row>
    <row r="17" spans="3:74" x14ac:dyDescent="0.15">
      <c r="C17" s="59">
        <f>'C=1'!H126</f>
        <v>0</v>
      </c>
      <c r="D17" s="59">
        <f>'C=10'!H126</f>
        <v>0</v>
      </c>
      <c r="E17" s="59">
        <f>'C=100'!H126</f>
        <v>0</v>
      </c>
      <c r="F17" s="59">
        <f>'C=1000'!H126</f>
        <v>0</v>
      </c>
      <c r="G17" s="59">
        <f>'C=10000'!H126</f>
        <v>0</v>
      </c>
      <c r="I17" s="59"/>
      <c r="J17" s="59">
        <f>'C=1'!N126</f>
        <v>0</v>
      </c>
      <c r="K17" s="59">
        <f>'C=10'!N126</f>
        <v>0</v>
      </c>
      <c r="L17" s="59">
        <f>'C=100'!N126</f>
        <v>0</v>
      </c>
      <c r="M17" s="59">
        <f>'C=1000'!N126</f>
        <v>0</v>
      </c>
      <c r="N17" s="59">
        <f>'C=10000'!N126</f>
        <v>0</v>
      </c>
      <c r="Q17" s="59">
        <f>'C=1'!Y126</f>
        <v>0</v>
      </c>
      <c r="R17" s="59">
        <f>'C=10'!Y126</f>
        <v>0</v>
      </c>
      <c r="S17" s="59">
        <f>'C=100'!Y126</f>
        <v>0</v>
      </c>
      <c r="T17" s="59">
        <f>'C=1000'!Y126</f>
        <v>0</v>
      </c>
      <c r="U17" s="59">
        <f>'C=10000'!Y126</f>
        <v>0</v>
      </c>
      <c r="X17" s="59">
        <f>'C=1'!AJ126</f>
        <v>0</v>
      </c>
      <c r="Y17" s="59">
        <f>'C=10'!AJ126</f>
        <v>0</v>
      </c>
      <c r="Z17" s="59">
        <f>'C=100'!AJ126</f>
        <v>0</v>
      </c>
      <c r="AA17" s="59">
        <f>'C=1000'!AJ126</f>
        <v>0</v>
      </c>
      <c r="AB17" s="59">
        <f>'C=10000'!AJ126</f>
        <v>0</v>
      </c>
      <c r="AE17" s="59">
        <f>'C=1'!AU126</f>
        <v>0</v>
      </c>
      <c r="AF17" s="59">
        <f>'C=10'!AU126</f>
        <v>0</v>
      </c>
      <c r="AG17" s="59">
        <f>'C=100'!AU126</f>
        <v>0</v>
      </c>
      <c r="AH17" s="59">
        <f>'C=1000'!AU126</f>
        <v>0</v>
      </c>
      <c r="AI17" s="59">
        <f>'C=10000'!AU126</f>
        <v>0</v>
      </c>
      <c r="AL17" s="59">
        <f>'C=1'!BF126</f>
        <v>0</v>
      </c>
      <c r="AM17" s="59">
        <f>'C=10'!BF126</f>
        <v>0</v>
      </c>
      <c r="AN17" s="59">
        <f>'C=100'!BF126</f>
        <v>0</v>
      </c>
      <c r="AO17" s="59">
        <f>'C=1000'!BF126</f>
        <v>0</v>
      </c>
      <c r="AP17" s="59">
        <f>'C=10000'!BF126</f>
        <v>0</v>
      </c>
      <c r="AS17" s="59">
        <f>'C=1'!BQ126</f>
        <v>0</v>
      </c>
      <c r="AT17" s="59">
        <f>'C=10'!BQ126</f>
        <v>0</v>
      </c>
      <c r="AU17" s="59">
        <f>'C=100'!BQ126</f>
        <v>0</v>
      </c>
      <c r="AV17" s="59">
        <f>'C=1000'!BQ126</f>
        <v>0</v>
      </c>
      <c r="AW17" s="59">
        <f>'C=10000'!BQ126</f>
        <v>0</v>
      </c>
      <c r="AZ17" s="59">
        <f>'C=1'!CB126</f>
        <v>0</v>
      </c>
      <c r="BA17" s="59">
        <f>'C=10'!CB126</f>
        <v>0</v>
      </c>
      <c r="BB17" s="59">
        <f>'C=100'!CB126</f>
        <v>0</v>
      </c>
      <c r="BC17" s="59">
        <f>'C=1000'!CB126</f>
        <v>0</v>
      </c>
      <c r="BD17" s="59">
        <f>'C=10000'!CB126</f>
        <v>0</v>
      </c>
      <c r="BG17" s="59">
        <f>'C=1'!CM126</f>
        <v>0</v>
      </c>
      <c r="BH17" s="59">
        <f>'C=10'!CM126</f>
        <v>0</v>
      </c>
      <c r="BI17" s="59">
        <f>'C=100'!CM126</f>
        <v>0</v>
      </c>
      <c r="BJ17" s="59">
        <f>'C=1000'!CM126</f>
        <v>0</v>
      </c>
      <c r="BK17" s="59">
        <f>'C=10000'!CM126</f>
        <v>0</v>
      </c>
      <c r="BR17" s="59"/>
      <c r="BS17" s="59"/>
      <c r="BT17" s="59"/>
      <c r="BU17" s="59"/>
      <c r="BV17" s="59"/>
    </row>
    <row r="18" spans="3:74" x14ac:dyDescent="0.15">
      <c r="C18" s="59">
        <f>'C=1'!H127</f>
        <v>0</v>
      </c>
      <c r="D18" s="59">
        <f>'C=10'!H127</f>
        <v>0</v>
      </c>
      <c r="E18" s="59">
        <f>'C=100'!H127</f>
        <v>0</v>
      </c>
      <c r="F18" s="59">
        <f>'C=1000'!H127</f>
        <v>0</v>
      </c>
      <c r="G18" s="59">
        <f>'C=10000'!H127</f>
        <v>0</v>
      </c>
      <c r="I18" s="59"/>
      <c r="J18" s="59">
        <f>'C=1'!N127</f>
        <v>0</v>
      </c>
      <c r="K18" s="59">
        <f>'C=10'!N127</f>
        <v>0</v>
      </c>
      <c r="L18" s="59">
        <f>'C=100'!N127</f>
        <v>0</v>
      </c>
      <c r="M18" s="59">
        <f>'C=1000'!N127</f>
        <v>0</v>
      </c>
      <c r="N18" s="59">
        <f>'C=10000'!N127</f>
        <v>0</v>
      </c>
      <c r="Q18" s="59">
        <f>'C=1'!Y127</f>
        <v>0</v>
      </c>
      <c r="R18" s="59">
        <f>'C=10'!Y127</f>
        <v>0</v>
      </c>
      <c r="S18" s="59">
        <f>'C=100'!Y127</f>
        <v>0</v>
      </c>
      <c r="T18" s="59">
        <f>'C=1000'!Y127</f>
        <v>0</v>
      </c>
      <c r="U18" s="59">
        <f>'C=10000'!Y127</f>
        <v>0</v>
      </c>
      <c r="X18" s="59">
        <f>'C=1'!AJ127</f>
        <v>0</v>
      </c>
      <c r="Y18" s="59">
        <f>'C=10'!AJ127</f>
        <v>0</v>
      </c>
      <c r="Z18" s="59">
        <f>'C=100'!AJ127</f>
        <v>0</v>
      </c>
      <c r="AA18" s="59">
        <f>'C=1000'!AJ127</f>
        <v>0</v>
      </c>
      <c r="AB18" s="59">
        <f>'C=10000'!AJ127</f>
        <v>0</v>
      </c>
      <c r="AE18" s="59">
        <f>'C=1'!AU127</f>
        <v>0</v>
      </c>
      <c r="AF18" s="59">
        <f>'C=10'!AU127</f>
        <v>0</v>
      </c>
      <c r="AG18" s="59">
        <f>'C=100'!AU127</f>
        <v>0</v>
      </c>
      <c r="AH18" s="59">
        <f>'C=1000'!AU127</f>
        <v>0</v>
      </c>
      <c r="AI18" s="59">
        <f>'C=10000'!AU127</f>
        <v>0</v>
      </c>
      <c r="AL18" s="59">
        <f>'C=1'!BF127</f>
        <v>0</v>
      </c>
      <c r="AM18" s="59">
        <f>'C=10'!BF127</f>
        <v>0</v>
      </c>
      <c r="AN18" s="59">
        <f>'C=100'!BF127</f>
        <v>0</v>
      </c>
      <c r="AO18" s="59">
        <f>'C=1000'!BF127</f>
        <v>0</v>
      </c>
      <c r="AP18" s="59">
        <f>'C=10000'!BF127</f>
        <v>0</v>
      </c>
      <c r="AS18" s="59">
        <f>'C=1'!BQ127</f>
        <v>0</v>
      </c>
      <c r="AT18" s="59">
        <f>'C=10'!BQ127</f>
        <v>0</v>
      </c>
      <c r="AU18" s="59">
        <f>'C=100'!BQ127</f>
        <v>0</v>
      </c>
      <c r="AV18" s="59">
        <f>'C=1000'!BQ127</f>
        <v>0</v>
      </c>
      <c r="AW18" s="59">
        <f>'C=10000'!BQ127</f>
        <v>0</v>
      </c>
      <c r="AZ18" s="59">
        <f>'C=1'!CB127</f>
        <v>0</v>
      </c>
      <c r="BA18" s="59">
        <f>'C=10'!CB127</f>
        <v>0</v>
      </c>
      <c r="BB18" s="59">
        <f>'C=100'!CB127</f>
        <v>0</v>
      </c>
      <c r="BC18" s="59">
        <f>'C=1000'!CB127</f>
        <v>0</v>
      </c>
      <c r="BD18" s="59">
        <f>'C=10000'!CB127</f>
        <v>0</v>
      </c>
      <c r="BG18" s="59">
        <f>'C=1'!CM127</f>
        <v>0</v>
      </c>
      <c r="BH18" s="59">
        <f>'C=10'!CM127</f>
        <v>0</v>
      </c>
      <c r="BI18" s="59">
        <f>'C=100'!CM127</f>
        <v>0</v>
      </c>
      <c r="BJ18" s="59">
        <f>'C=1000'!CM127</f>
        <v>0</v>
      </c>
      <c r="BK18" s="59">
        <f>'C=10000'!CM127</f>
        <v>0</v>
      </c>
      <c r="BR18" s="59"/>
      <c r="BS18" s="59"/>
      <c r="BT18" s="59"/>
      <c r="BU18" s="59"/>
      <c r="BV18" s="59"/>
    </row>
    <row r="19" spans="3:74" x14ac:dyDescent="0.15">
      <c r="C19" s="59">
        <f>'C=1'!H128</f>
        <v>0</v>
      </c>
      <c r="D19" s="59">
        <f>'C=10'!H128</f>
        <v>0</v>
      </c>
      <c r="E19" s="59">
        <f>'C=100'!H128</f>
        <v>0</v>
      </c>
      <c r="F19" s="59">
        <f>'C=1000'!H128</f>
        <v>0</v>
      </c>
      <c r="G19" s="59">
        <f>'C=10000'!H128</f>
        <v>0</v>
      </c>
      <c r="I19" s="59"/>
      <c r="J19" s="59">
        <f>'C=1'!N128</f>
        <v>0</v>
      </c>
      <c r="K19" s="59">
        <f>'C=10'!N128</f>
        <v>0</v>
      </c>
      <c r="L19" s="59">
        <f>'C=100'!N128</f>
        <v>0</v>
      </c>
      <c r="M19" s="59">
        <f>'C=1000'!N128</f>
        <v>0</v>
      </c>
      <c r="N19" s="59">
        <f>'C=10000'!N128</f>
        <v>0</v>
      </c>
      <c r="Q19" s="59">
        <f>'C=1'!Y128</f>
        <v>0</v>
      </c>
      <c r="R19" s="59">
        <f>'C=10'!Y128</f>
        <v>0</v>
      </c>
      <c r="S19" s="59">
        <f>'C=100'!Y128</f>
        <v>0</v>
      </c>
      <c r="T19" s="59">
        <f>'C=1000'!Y128</f>
        <v>0</v>
      </c>
      <c r="U19" s="59">
        <f>'C=10000'!Y128</f>
        <v>0</v>
      </c>
      <c r="X19" s="59">
        <f>'C=1'!AJ128</f>
        <v>0</v>
      </c>
      <c r="Y19" s="59">
        <f>'C=10'!AJ128</f>
        <v>0</v>
      </c>
      <c r="Z19" s="59">
        <f>'C=100'!AJ128</f>
        <v>0</v>
      </c>
      <c r="AA19" s="59">
        <f>'C=1000'!AJ128</f>
        <v>0</v>
      </c>
      <c r="AB19" s="59">
        <f>'C=10000'!AJ128</f>
        <v>0</v>
      </c>
      <c r="AE19" s="59">
        <f>'C=1'!AU128</f>
        <v>0</v>
      </c>
      <c r="AF19" s="59">
        <f>'C=10'!AU128</f>
        <v>0</v>
      </c>
      <c r="AG19" s="59">
        <f>'C=100'!AU128</f>
        <v>0</v>
      </c>
      <c r="AH19" s="59">
        <f>'C=1000'!AU128</f>
        <v>0</v>
      </c>
      <c r="AI19" s="59">
        <f>'C=10000'!AU128</f>
        <v>0</v>
      </c>
      <c r="AL19" s="59">
        <f>'C=1'!BF128</f>
        <v>0</v>
      </c>
      <c r="AM19" s="59">
        <f>'C=10'!BF128</f>
        <v>0</v>
      </c>
      <c r="AN19" s="59">
        <f>'C=100'!BF128</f>
        <v>0</v>
      </c>
      <c r="AO19" s="59">
        <f>'C=1000'!BF128</f>
        <v>0</v>
      </c>
      <c r="AP19" s="59">
        <f>'C=10000'!BF128</f>
        <v>0</v>
      </c>
      <c r="AS19" s="59">
        <f>'C=1'!BQ128</f>
        <v>0</v>
      </c>
      <c r="AT19" s="59">
        <f>'C=10'!BQ128</f>
        <v>0</v>
      </c>
      <c r="AU19" s="59">
        <f>'C=100'!BQ128</f>
        <v>0</v>
      </c>
      <c r="AV19" s="59">
        <f>'C=1000'!BQ128</f>
        <v>0</v>
      </c>
      <c r="AW19" s="59">
        <f>'C=10000'!BQ128</f>
        <v>0</v>
      </c>
      <c r="AZ19" s="59">
        <f>'C=1'!CB128</f>
        <v>0</v>
      </c>
      <c r="BA19" s="59">
        <f>'C=10'!CB128</f>
        <v>0</v>
      </c>
      <c r="BB19" s="59">
        <f>'C=100'!CB128</f>
        <v>0</v>
      </c>
      <c r="BC19" s="59">
        <f>'C=1000'!CB128</f>
        <v>0</v>
      </c>
      <c r="BD19" s="59">
        <f>'C=10000'!CB128</f>
        <v>0</v>
      </c>
      <c r="BG19" s="59">
        <f>'C=1'!CM128</f>
        <v>0</v>
      </c>
      <c r="BH19" s="59">
        <f>'C=10'!CM128</f>
        <v>0</v>
      </c>
      <c r="BI19" s="59">
        <f>'C=100'!CM128</f>
        <v>0</v>
      </c>
      <c r="BJ19" s="59">
        <f>'C=1000'!CM128</f>
        <v>0</v>
      </c>
      <c r="BK19" s="59">
        <f>'C=10000'!CM128</f>
        <v>0</v>
      </c>
      <c r="BR19" s="59"/>
      <c r="BS19" s="59"/>
      <c r="BT19" s="59"/>
      <c r="BU19" s="59"/>
      <c r="BV19" s="59"/>
    </row>
    <row r="20" spans="3:74" x14ac:dyDescent="0.15">
      <c r="C20" s="59">
        <f>'C=1'!H129</f>
        <v>0</v>
      </c>
      <c r="D20" s="59">
        <f>'C=10'!H129</f>
        <v>0</v>
      </c>
      <c r="E20" s="59">
        <f>'C=100'!H129</f>
        <v>0</v>
      </c>
      <c r="F20" s="59">
        <f>'C=1000'!H129</f>
        <v>0</v>
      </c>
      <c r="G20" s="59">
        <f>'C=10000'!H129</f>
        <v>0</v>
      </c>
      <c r="I20" s="59"/>
      <c r="J20" s="59">
        <f>'C=1'!N129</f>
        <v>0</v>
      </c>
      <c r="K20" s="59">
        <f>'C=10'!N129</f>
        <v>0</v>
      </c>
      <c r="L20" s="59">
        <f>'C=100'!N129</f>
        <v>0</v>
      </c>
      <c r="M20" s="59">
        <f>'C=1000'!N129</f>
        <v>0</v>
      </c>
      <c r="N20" s="59">
        <f>'C=10000'!N129</f>
        <v>0</v>
      </c>
      <c r="Q20" s="59">
        <f>'C=1'!Y129</f>
        <v>0</v>
      </c>
      <c r="R20" s="59">
        <f>'C=10'!Y129</f>
        <v>0</v>
      </c>
      <c r="S20" s="59">
        <f>'C=100'!Y129</f>
        <v>0</v>
      </c>
      <c r="T20" s="59">
        <f>'C=1000'!Y129</f>
        <v>0</v>
      </c>
      <c r="U20" s="59">
        <f>'C=10000'!Y129</f>
        <v>0</v>
      </c>
      <c r="X20" s="59">
        <f>'C=1'!AJ129</f>
        <v>0</v>
      </c>
      <c r="Y20" s="59">
        <f>'C=10'!AJ129</f>
        <v>0</v>
      </c>
      <c r="Z20" s="59">
        <f>'C=100'!AJ129</f>
        <v>0</v>
      </c>
      <c r="AA20" s="59">
        <f>'C=1000'!AJ129</f>
        <v>0</v>
      </c>
      <c r="AB20" s="59">
        <f>'C=10000'!AJ129</f>
        <v>0</v>
      </c>
      <c r="AE20" s="59">
        <f>'C=1'!AU129</f>
        <v>0</v>
      </c>
      <c r="AF20" s="59">
        <f>'C=10'!AU129</f>
        <v>0</v>
      </c>
      <c r="AG20" s="59">
        <f>'C=100'!AU129</f>
        <v>0</v>
      </c>
      <c r="AH20" s="59">
        <f>'C=1000'!AU129</f>
        <v>0</v>
      </c>
      <c r="AI20" s="59">
        <f>'C=10000'!AU129</f>
        <v>0</v>
      </c>
      <c r="AL20" s="59">
        <f>'C=1'!BF129</f>
        <v>0</v>
      </c>
      <c r="AM20" s="59">
        <f>'C=10'!BF129</f>
        <v>0</v>
      </c>
      <c r="AN20" s="59">
        <f>'C=100'!BF129</f>
        <v>0</v>
      </c>
      <c r="AO20" s="59">
        <f>'C=1000'!BF129</f>
        <v>0</v>
      </c>
      <c r="AP20" s="59">
        <f>'C=10000'!BF129</f>
        <v>0</v>
      </c>
      <c r="AS20" s="59">
        <f>'C=1'!BQ129</f>
        <v>0</v>
      </c>
      <c r="AT20" s="59">
        <f>'C=10'!BQ129</f>
        <v>0</v>
      </c>
      <c r="AU20" s="59">
        <f>'C=100'!BQ129</f>
        <v>0</v>
      </c>
      <c r="AV20" s="59">
        <f>'C=1000'!BQ129</f>
        <v>0</v>
      </c>
      <c r="AW20" s="59">
        <f>'C=10000'!BQ129</f>
        <v>0</v>
      </c>
      <c r="AZ20" s="59">
        <f>'C=1'!CB129</f>
        <v>0</v>
      </c>
      <c r="BA20" s="59">
        <f>'C=10'!CB129</f>
        <v>0</v>
      </c>
      <c r="BB20" s="59">
        <f>'C=100'!CB129</f>
        <v>0</v>
      </c>
      <c r="BC20" s="59">
        <f>'C=1000'!CB129</f>
        <v>0</v>
      </c>
      <c r="BD20" s="59">
        <f>'C=10000'!CB129</f>
        <v>0</v>
      </c>
      <c r="BG20" s="59">
        <f>'C=1'!CM129</f>
        <v>0</v>
      </c>
      <c r="BH20" s="59">
        <f>'C=10'!CM129</f>
        <v>0</v>
      </c>
      <c r="BI20" s="59">
        <f>'C=100'!CM129</f>
        <v>0</v>
      </c>
      <c r="BJ20" s="59">
        <f>'C=1000'!CM129</f>
        <v>0</v>
      </c>
      <c r="BK20" s="59">
        <f>'C=10000'!CM129</f>
        <v>0</v>
      </c>
      <c r="BR20" s="59"/>
      <c r="BS20" s="59"/>
      <c r="BT20" s="59"/>
      <c r="BU20" s="59"/>
      <c r="BV20" s="59"/>
    </row>
    <row r="21" spans="3:74" x14ac:dyDescent="0.15">
      <c r="C21" s="59">
        <f>'C=1'!H130</f>
        <v>0</v>
      </c>
      <c r="D21" s="59">
        <f>'C=10'!H130</f>
        <v>0</v>
      </c>
      <c r="E21" s="59">
        <f>'C=100'!H130</f>
        <v>0</v>
      </c>
      <c r="F21" s="59">
        <f>'C=1000'!H130</f>
        <v>0</v>
      </c>
      <c r="G21" s="59">
        <f>'C=10000'!H130</f>
        <v>0</v>
      </c>
      <c r="I21" s="59"/>
      <c r="J21" s="59">
        <f>'C=1'!N130</f>
        <v>0</v>
      </c>
      <c r="K21" s="59">
        <f>'C=10'!N130</f>
        <v>0</v>
      </c>
      <c r="L21" s="59">
        <f>'C=100'!N130</f>
        <v>0</v>
      </c>
      <c r="M21" s="59">
        <f>'C=1000'!N130</f>
        <v>0</v>
      </c>
      <c r="N21" s="59">
        <f>'C=10000'!N130</f>
        <v>0</v>
      </c>
      <c r="Q21" s="59">
        <f>'C=1'!Y130</f>
        <v>0</v>
      </c>
      <c r="R21" s="59">
        <f>'C=10'!Y130</f>
        <v>0</v>
      </c>
      <c r="S21" s="59">
        <f>'C=100'!Y130</f>
        <v>0</v>
      </c>
      <c r="T21" s="59">
        <f>'C=1000'!Y130</f>
        <v>0</v>
      </c>
      <c r="U21" s="59">
        <f>'C=10000'!Y130</f>
        <v>0</v>
      </c>
      <c r="X21" s="59">
        <f>'C=1'!AJ130</f>
        <v>0</v>
      </c>
      <c r="Y21" s="59">
        <f>'C=10'!AJ130</f>
        <v>0</v>
      </c>
      <c r="Z21" s="59">
        <f>'C=100'!AJ130</f>
        <v>0</v>
      </c>
      <c r="AA21" s="59">
        <f>'C=1000'!AJ130</f>
        <v>0</v>
      </c>
      <c r="AB21" s="59">
        <f>'C=10000'!AJ130</f>
        <v>0</v>
      </c>
      <c r="AE21" s="59">
        <f>'C=1'!AU130</f>
        <v>0</v>
      </c>
      <c r="AF21" s="59">
        <f>'C=10'!AU130</f>
        <v>0</v>
      </c>
      <c r="AG21" s="59">
        <f>'C=100'!AU130</f>
        <v>0</v>
      </c>
      <c r="AH21" s="59">
        <f>'C=1000'!AU130</f>
        <v>0</v>
      </c>
      <c r="AI21" s="59">
        <f>'C=10000'!AU130</f>
        <v>0</v>
      </c>
      <c r="AL21" s="59">
        <f>'C=1'!BF130</f>
        <v>0</v>
      </c>
      <c r="AM21" s="59">
        <f>'C=10'!BF130</f>
        <v>0</v>
      </c>
      <c r="AN21" s="59">
        <f>'C=100'!BF130</f>
        <v>0</v>
      </c>
      <c r="AO21" s="59">
        <f>'C=1000'!BF130</f>
        <v>0</v>
      </c>
      <c r="AP21" s="59">
        <f>'C=10000'!BF130</f>
        <v>0</v>
      </c>
      <c r="AS21" s="59">
        <f>'C=1'!BQ130</f>
        <v>0</v>
      </c>
      <c r="AT21" s="59">
        <f>'C=10'!BQ130</f>
        <v>0</v>
      </c>
      <c r="AU21" s="59">
        <f>'C=100'!BQ130</f>
        <v>0</v>
      </c>
      <c r="AV21" s="59">
        <f>'C=1000'!BQ130</f>
        <v>0</v>
      </c>
      <c r="AW21" s="59">
        <f>'C=10000'!BQ130</f>
        <v>0</v>
      </c>
      <c r="AZ21" s="59">
        <f>'C=1'!CB130</f>
        <v>0</v>
      </c>
      <c r="BA21" s="59">
        <f>'C=10'!CB130</f>
        <v>0</v>
      </c>
      <c r="BB21" s="59">
        <f>'C=100'!CB130</f>
        <v>0</v>
      </c>
      <c r="BC21" s="59">
        <f>'C=1000'!CB130</f>
        <v>0</v>
      </c>
      <c r="BD21" s="59">
        <f>'C=10000'!CB130</f>
        <v>0</v>
      </c>
      <c r="BG21" s="59">
        <f>'C=1'!CM130</f>
        <v>0</v>
      </c>
      <c r="BH21" s="59">
        <f>'C=10'!CM130</f>
        <v>0</v>
      </c>
      <c r="BI21" s="59">
        <f>'C=100'!CM130</f>
        <v>0</v>
      </c>
      <c r="BJ21" s="59">
        <f>'C=1000'!CM130</f>
        <v>0</v>
      </c>
      <c r="BK21" s="59">
        <f>'C=10000'!CM130</f>
        <v>0</v>
      </c>
      <c r="BR21" s="59"/>
      <c r="BS21" s="59"/>
      <c r="BT21" s="59"/>
      <c r="BU21" s="59"/>
      <c r="BV21" s="59"/>
    </row>
    <row r="22" spans="3:74" x14ac:dyDescent="0.15">
      <c r="C22" s="59">
        <f>'C=1'!H131</f>
        <v>25.570540000000001</v>
      </c>
      <c r="D22" s="59">
        <f>'C=10'!H131</f>
        <v>0</v>
      </c>
      <c r="E22" s="59">
        <f>'C=100'!H131</f>
        <v>0</v>
      </c>
      <c r="F22" s="59">
        <f>'C=1000'!H131</f>
        <v>0</v>
      </c>
      <c r="G22" s="59">
        <f>'C=10000'!H131</f>
        <v>0</v>
      </c>
      <c r="I22" s="59"/>
      <c r="J22" s="59">
        <f>'C=1'!N131</f>
        <v>16.979780999999999</v>
      </c>
      <c r="K22" s="59">
        <f>'C=10'!N131</f>
        <v>0</v>
      </c>
      <c r="L22" s="59">
        <f>'C=100'!N131</f>
        <v>0</v>
      </c>
      <c r="M22" s="59">
        <f>'C=1000'!N131</f>
        <v>0</v>
      </c>
      <c r="N22" s="59">
        <f>'C=10000'!N131</f>
        <v>0</v>
      </c>
      <c r="Q22" s="59">
        <f>'C=1'!Y131</f>
        <v>18.56748</v>
      </c>
      <c r="R22" s="59">
        <f>'C=10'!Y131</f>
        <v>0</v>
      </c>
      <c r="S22" s="59">
        <f>'C=100'!Y131</f>
        <v>0</v>
      </c>
      <c r="T22" s="59">
        <f>'C=1000'!Y131</f>
        <v>0</v>
      </c>
      <c r="U22" s="59">
        <f>'C=10000'!Y131</f>
        <v>0</v>
      </c>
      <c r="X22" s="59">
        <f>'C=1'!AJ131</f>
        <v>14.403426</v>
      </c>
      <c r="Y22" s="59">
        <f>'C=10'!AJ131</f>
        <v>0</v>
      </c>
      <c r="Z22" s="59">
        <f>'C=100'!AJ131</f>
        <v>0</v>
      </c>
      <c r="AA22" s="59">
        <f>'C=1000'!AJ131</f>
        <v>0</v>
      </c>
      <c r="AB22" s="59">
        <f>'C=10000'!AJ131</f>
        <v>0</v>
      </c>
      <c r="AE22" s="59">
        <f>'C=1'!AU131</f>
        <v>17.404112000000001</v>
      </c>
      <c r="AF22" s="59">
        <f>'C=10'!AU131</f>
        <v>0</v>
      </c>
      <c r="AG22" s="59">
        <f>'C=100'!AU131</f>
        <v>0</v>
      </c>
      <c r="AH22" s="59">
        <f>'C=1000'!AU131</f>
        <v>0</v>
      </c>
      <c r="AI22" s="59">
        <f>'C=10000'!AU131</f>
        <v>0</v>
      </c>
      <c r="AL22" s="59">
        <f>'C=1'!BF131</f>
        <v>17.714922999999999</v>
      </c>
      <c r="AM22" s="59">
        <f>'C=10'!BF131</f>
        <v>0</v>
      </c>
      <c r="AN22" s="59">
        <f>'C=100'!BF131</f>
        <v>0</v>
      </c>
      <c r="AO22" s="59">
        <f>'C=1000'!BF131</f>
        <v>0</v>
      </c>
      <c r="AP22" s="59">
        <f>'C=10000'!BF131</f>
        <v>0</v>
      </c>
      <c r="AS22" s="59">
        <f>'C=1'!BQ131</f>
        <v>12.46879</v>
      </c>
      <c r="AT22" s="59">
        <f>'C=10'!BQ131</f>
        <v>0</v>
      </c>
      <c r="AU22" s="59">
        <f>'C=100'!BQ131</f>
        <v>0</v>
      </c>
      <c r="AV22" s="59">
        <f>'C=1000'!BQ131</f>
        <v>0</v>
      </c>
      <c r="AW22" s="59">
        <f>'C=10000'!BQ131</f>
        <v>0</v>
      </c>
      <c r="AZ22" s="59">
        <f>'C=1'!CB131</f>
        <v>17.925006</v>
      </c>
      <c r="BA22" s="59">
        <f>'C=10'!CB131</f>
        <v>0</v>
      </c>
      <c r="BB22" s="59">
        <f>'C=100'!CB131</f>
        <v>0</v>
      </c>
      <c r="BC22" s="59">
        <f>'C=1000'!CB131</f>
        <v>0</v>
      </c>
      <c r="BD22" s="59">
        <f>'C=10000'!CB131</f>
        <v>0</v>
      </c>
      <c r="BG22" s="59">
        <f>'C=1'!CM131</f>
        <v>17.999222</v>
      </c>
      <c r="BH22" s="59">
        <f>'C=10'!CM131</f>
        <v>0</v>
      </c>
      <c r="BI22" s="59">
        <f>'C=100'!CM131</f>
        <v>0</v>
      </c>
      <c r="BJ22" s="59">
        <f>'C=1000'!CM131</f>
        <v>0</v>
      </c>
      <c r="BK22" s="59">
        <f>'C=10000'!CM131</f>
        <v>0</v>
      </c>
      <c r="BR22" s="59"/>
      <c r="BS22" s="59"/>
      <c r="BT22" s="59"/>
      <c r="BU22" s="59"/>
      <c r="BV22" s="59"/>
    </row>
    <row r="23" spans="3:74" x14ac:dyDescent="0.15">
      <c r="C23" s="59">
        <f>'C=1'!H132</f>
        <v>15.006634</v>
      </c>
      <c r="D23" s="59">
        <f>'C=10'!H132</f>
        <v>0</v>
      </c>
      <c r="E23" s="59">
        <f>'C=100'!H132</f>
        <v>0</v>
      </c>
      <c r="F23" s="59">
        <f>'C=1000'!H132</f>
        <v>0</v>
      </c>
      <c r="G23" s="59">
        <f>'C=10000'!H132</f>
        <v>0</v>
      </c>
      <c r="I23" s="59"/>
      <c r="J23" s="59">
        <f>'C=1'!N132</f>
        <v>9.3825520000000004</v>
      </c>
      <c r="K23" s="59">
        <f>'C=10'!N132</f>
        <v>0</v>
      </c>
      <c r="L23" s="59">
        <f>'C=100'!N132</f>
        <v>0</v>
      </c>
      <c r="M23" s="59">
        <f>'C=1000'!N132</f>
        <v>0</v>
      </c>
      <c r="N23" s="59">
        <f>'C=10000'!N132</f>
        <v>0</v>
      </c>
      <c r="Q23" s="59">
        <f>'C=1'!Y132</f>
        <v>10.040418000000001</v>
      </c>
      <c r="R23" s="59">
        <f>'C=10'!Y132</f>
        <v>0</v>
      </c>
      <c r="S23" s="59">
        <f>'C=100'!Y132</f>
        <v>0</v>
      </c>
      <c r="T23" s="59">
        <f>'C=1000'!Y132</f>
        <v>0</v>
      </c>
      <c r="U23" s="59">
        <f>'C=10000'!Y132</f>
        <v>0</v>
      </c>
      <c r="X23" s="59">
        <f>'C=1'!AJ132</f>
        <v>6.0412679999999996</v>
      </c>
      <c r="Y23" s="59">
        <f>'C=10'!AJ132</f>
        <v>0</v>
      </c>
      <c r="Z23" s="59">
        <f>'C=100'!AJ132</f>
        <v>0</v>
      </c>
      <c r="AA23" s="59">
        <f>'C=1000'!AJ132</f>
        <v>0</v>
      </c>
      <c r="AB23" s="59">
        <f>'C=10000'!AJ132</f>
        <v>0</v>
      </c>
      <c r="AE23" s="59">
        <f>'C=1'!AU132</f>
        <v>10.975125999999999</v>
      </c>
      <c r="AF23" s="59">
        <f>'C=10'!AU132</f>
        <v>0</v>
      </c>
      <c r="AG23" s="59">
        <f>'C=100'!AU132</f>
        <v>0</v>
      </c>
      <c r="AH23" s="59">
        <f>'C=1000'!AU132</f>
        <v>0</v>
      </c>
      <c r="AI23" s="59">
        <f>'C=10000'!AU132</f>
        <v>0</v>
      </c>
      <c r="AL23" s="59">
        <f>'C=1'!BF132</f>
        <v>12.853027000000001</v>
      </c>
      <c r="AM23" s="59">
        <f>'C=10'!BF132</f>
        <v>0</v>
      </c>
      <c r="AN23" s="59">
        <f>'C=100'!BF132</f>
        <v>0</v>
      </c>
      <c r="AO23" s="59">
        <f>'C=1000'!BF132</f>
        <v>0</v>
      </c>
      <c r="AP23" s="59">
        <f>'C=10000'!BF132</f>
        <v>0</v>
      </c>
      <c r="AS23" s="59">
        <f>'C=1'!BQ132</f>
        <v>4.861383</v>
      </c>
      <c r="AT23" s="59">
        <f>'C=10'!BQ132</f>
        <v>0</v>
      </c>
      <c r="AU23" s="59">
        <f>'C=100'!BQ132</f>
        <v>0</v>
      </c>
      <c r="AV23" s="59">
        <f>'C=1000'!BQ132</f>
        <v>0</v>
      </c>
      <c r="AW23" s="59">
        <f>'C=10000'!BQ132</f>
        <v>0</v>
      </c>
      <c r="AZ23" s="59">
        <f>'C=1'!CB132</f>
        <v>16.333538999999998</v>
      </c>
      <c r="BA23" s="59">
        <f>'C=10'!CB132</f>
        <v>0</v>
      </c>
      <c r="BB23" s="59">
        <f>'C=100'!CB132</f>
        <v>0</v>
      </c>
      <c r="BC23" s="59">
        <f>'C=1000'!CB132</f>
        <v>0</v>
      </c>
      <c r="BD23" s="59">
        <f>'C=10000'!CB132</f>
        <v>0</v>
      </c>
      <c r="BG23" s="59">
        <f>'C=1'!CM132</f>
        <v>17.608011000000001</v>
      </c>
      <c r="BH23" s="59">
        <f>'C=10'!CM132</f>
        <v>0</v>
      </c>
      <c r="BI23" s="59">
        <f>'C=100'!CM132</f>
        <v>0</v>
      </c>
      <c r="BJ23" s="59">
        <f>'C=1000'!CM132</f>
        <v>0</v>
      </c>
      <c r="BK23" s="59">
        <f>'C=10000'!CM132</f>
        <v>0</v>
      </c>
      <c r="BR23" s="59"/>
      <c r="BS23" s="59"/>
      <c r="BT23" s="59"/>
      <c r="BU23" s="59"/>
      <c r="BV23" s="59"/>
    </row>
    <row r="24" spans="3:74" x14ac:dyDescent="0.15">
      <c r="C24" s="59">
        <f>'C=1'!H133</f>
        <v>0</v>
      </c>
      <c r="D24" s="59">
        <f>'C=10'!H133</f>
        <v>0</v>
      </c>
      <c r="E24" s="59">
        <f>'C=100'!H133</f>
        <v>0</v>
      </c>
      <c r="F24" s="59">
        <f>'C=1000'!H133</f>
        <v>0</v>
      </c>
      <c r="G24" s="59">
        <f>'C=10000'!H133</f>
        <v>0</v>
      </c>
      <c r="I24" s="59"/>
      <c r="J24" s="59">
        <f>'C=1'!N133</f>
        <v>6.2319389999999997</v>
      </c>
      <c r="K24" s="59">
        <f>'C=10'!N133</f>
        <v>0</v>
      </c>
      <c r="L24" s="59">
        <f>'C=100'!N133</f>
        <v>0</v>
      </c>
      <c r="M24" s="59">
        <f>'C=1000'!N133</f>
        <v>0</v>
      </c>
      <c r="N24" s="59">
        <f>'C=10000'!N133</f>
        <v>0</v>
      </c>
      <c r="Q24" s="59">
        <f>'C=1'!Y133</f>
        <v>4.5512860000000002</v>
      </c>
      <c r="R24" s="59">
        <f>'C=10'!Y133</f>
        <v>0</v>
      </c>
      <c r="S24" s="59">
        <f>'C=100'!Y133</f>
        <v>0</v>
      </c>
      <c r="T24" s="59">
        <f>'C=1000'!Y133</f>
        <v>0</v>
      </c>
      <c r="U24" s="59">
        <f>'C=10000'!Y133</f>
        <v>0</v>
      </c>
      <c r="X24" s="59">
        <f>'C=1'!AJ133</f>
        <v>11.725066999999999</v>
      </c>
      <c r="Y24" s="59">
        <f>'C=10'!AJ133</f>
        <v>0</v>
      </c>
      <c r="Z24" s="59">
        <f>'C=100'!AJ133</f>
        <v>0</v>
      </c>
      <c r="AA24" s="59">
        <f>'C=1000'!AJ133</f>
        <v>0</v>
      </c>
      <c r="AB24" s="59">
        <f>'C=10000'!AJ133</f>
        <v>0</v>
      </c>
      <c r="AE24" s="59">
        <f>'C=1'!AU133</f>
        <v>14.840358999999999</v>
      </c>
      <c r="AF24" s="59">
        <f>'C=10'!AU133</f>
        <v>0</v>
      </c>
      <c r="AG24" s="59">
        <f>'C=100'!AU133</f>
        <v>0</v>
      </c>
      <c r="AH24" s="59">
        <f>'C=1000'!AU133</f>
        <v>0</v>
      </c>
      <c r="AI24" s="59">
        <f>'C=10000'!AU133</f>
        <v>0</v>
      </c>
      <c r="AL24" s="59">
        <f>'C=1'!BF133</f>
        <v>14.525888</v>
      </c>
      <c r="AM24" s="59">
        <f>'C=10'!BF133</f>
        <v>0</v>
      </c>
      <c r="AN24" s="59">
        <f>'C=100'!BF133</f>
        <v>0</v>
      </c>
      <c r="AO24" s="59">
        <f>'C=1000'!BF133</f>
        <v>0</v>
      </c>
      <c r="AP24" s="59">
        <f>'C=10000'!BF133</f>
        <v>0</v>
      </c>
      <c r="AS24" s="59">
        <f>'C=1'!BQ133</f>
        <v>12.919095</v>
      </c>
      <c r="AT24" s="59">
        <f>'C=10'!BQ133</f>
        <v>0</v>
      </c>
      <c r="AU24" s="59">
        <f>'C=100'!BQ133</f>
        <v>0</v>
      </c>
      <c r="AV24" s="59">
        <f>'C=1000'!BQ133</f>
        <v>0</v>
      </c>
      <c r="AW24" s="59">
        <f>'C=10000'!BQ133</f>
        <v>0</v>
      </c>
      <c r="AZ24" s="59">
        <f>'C=1'!CB133</f>
        <v>9.6191399999999998</v>
      </c>
      <c r="BA24" s="59">
        <f>'C=10'!CB133</f>
        <v>0</v>
      </c>
      <c r="BB24" s="59">
        <f>'C=100'!CB133</f>
        <v>0</v>
      </c>
      <c r="BC24" s="59">
        <f>'C=1000'!CB133</f>
        <v>0</v>
      </c>
      <c r="BD24" s="59">
        <f>'C=10000'!CB133</f>
        <v>0</v>
      </c>
      <c r="BG24" s="59">
        <f>'C=1'!CM133</f>
        <v>11.481816</v>
      </c>
      <c r="BH24" s="59">
        <f>'C=10'!CM133</f>
        <v>0</v>
      </c>
      <c r="BI24" s="59">
        <f>'C=100'!CM133</f>
        <v>0</v>
      </c>
      <c r="BJ24" s="59">
        <f>'C=1000'!CM133</f>
        <v>0</v>
      </c>
      <c r="BK24" s="59">
        <f>'C=10000'!CM133</f>
        <v>0</v>
      </c>
      <c r="BR24" s="59"/>
      <c r="BS24" s="59"/>
      <c r="BT24" s="59"/>
      <c r="BU24" s="59"/>
      <c r="BV24" s="59"/>
    </row>
    <row r="25" spans="3:74" x14ac:dyDescent="0.15">
      <c r="C25" s="59">
        <f>'C=1'!H134</f>
        <v>23.975003999999998</v>
      </c>
      <c r="D25" s="59">
        <f>'C=10'!H134</f>
        <v>17.888233</v>
      </c>
      <c r="E25" s="59">
        <f>'C=100'!H134</f>
        <v>14.733131</v>
      </c>
      <c r="F25" s="59">
        <f>'C=1000'!H134</f>
        <v>14.824127000000001</v>
      </c>
      <c r="G25" s="59">
        <f>'C=10000'!H134</f>
        <v>16.377651</v>
      </c>
      <c r="I25" s="59"/>
      <c r="J25" s="59">
        <f>'C=1'!N134</f>
        <v>11.157797</v>
      </c>
      <c r="K25" s="59">
        <f>'C=10'!N134</f>
        <v>0</v>
      </c>
      <c r="L25" s="59">
        <f>'C=100'!N134</f>
        <v>0</v>
      </c>
      <c r="M25" s="59">
        <f>'C=1000'!N134</f>
        <v>0</v>
      </c>
      <c r="N25" s="59">
        <f>'C=10000'!N134</f>
        <v>0</v>
      </c>
      <c r="Q25" s="59">
        <f>'C=1'!Y134</f>
        <v>12.507444</v>
      </c>
      <c r="R25" s="59">
        <f>'C=10'!Y134</f>
        <v>0</v>
      </c>
      <c r="S25" s="59">
        <f>'C=100'!Y134</f>
        <v>0</v>
      </c>
      <c r="T25" s="59">
        <f>'C=1000'!Y134</f>
        <v>0</v>
      </c>
      <c r="U25" s="59">
        <f>'C=10000'!Y134</f>
        <v>0</v>
      </c>
      <c r="X25" s="59">
        <f>'C=1'!AJ134</f>
        <v>11.344232</v>
      </c>
      <c r="Y25" s="59">
        <f>'C=10'!AJ134</f>
        <v>0</v>
      </c>
      <c r="Z25" s="59">
        <f>'C=100'!AJ134</f>
        <v>0</v>
      </c>
      <c r="AA25" s="59">
        <f>'C=1000'!AJ134</f>
        <v>0</v>
      </c>
      <c r="AB25" s="59">
        <f>'C=10000'!AJ134</f>
        <v>0</v>
      </c>
      <c r="AE25" s="59">
        <f>'C=1'!AU134</f>
        <v>15.843159999999999</v>
      </c>
      <c r="AF25" s="59">
        <f>'C=10'!AU134</f>
        <v>0</v>
      </c>
      <c r="AG25" s="59">
        <f>'C=100'!AU134</f>
        <v>0</v>
      </c>
      <c r="AH25" s="59">
        <f>'C=1000'!AU134</f>
        <v>0</v>
      </c>
      <c r="AI25" s="59">
        <f>'C=10000'!AU134</f>
        <v>0</v>
      </c>
      <c r="AL25" s="59">
        <f>'C=1'!BF134</f>
        <v>13.872418</v>
      </c>
      <c r="AM25" s="59">
        <f>'C=10'!BF134</f>
        <v>0</v>
      </c>
      <c r="AN25" s="59">
        <f>'C=100'!BF134</f>
        <v>0</v>
      </c>
      <c r="AO25" s="59">
        <f>'C=1000'!BF134</f>
        <v>0</v>
      </c>
      <c r="AP25" s="59">
        <f>'C=10000'!BF134</f>
        <v>0</v>
      </c>
      <c r="AS25" s="59">
        <f>'C=1'!BQ134</f>
        <v>8.5878300000000003</v>
      </c>
      <c r="AT25" s="59">
        <f>'C=10'!BQ134</f>
        <v>0</v>
      </c>
      <c r="AU25" s="59">
        <f>'C=100'!BQ134</f>
        <v>0</v>
      </c>
      <c r="AV25" s="59">
        <f>'C=1000'!BQ134</f>
        <v>0</v>
      </c>
      <c r="AW25" s="59">
        <f>'C=10000'!BQ134</f>
        <v>0</v>
      </c>
      <c r="AZ25" s="59">
        <f>'C=1'!CB134</f>
        <v>14.044993</v>
      </c>
      <c r="BA25" s="59">
        <f>'C=10'!CB134</f>
        <v>0</v>
      </c>
      <c r="BB25" s="59">
        <f>'C=100'!CB134</f>
        <v>0</v>
      </c>
      <c r="BC25" s="59">
        <f>'C=1000'!CB134</f>
        <v>0</v>
      </c>
      <c r="BD25" s="59">
        <f>'C=10000'!CB134</f>
        <v>0</v>
      </c>
      <c r="BG25" s="59">
        <f>'C=1'!CM134</f>
        <v>16.521812000000001</v>
      </c>
      <c r="BH25" s="59">
        <f>'C=10'!CM134</f>
        <v>0</v>
      </c>
      <c r="BI25" s="59">
        <f>'C=100'!CM134</f>
        <v>0</v>
      </c>
      <c r="BJ25" s="59">
        <f>'C=1000'!CM134</f>
        <v>0</v>
      </c>
      <c r="BK25" s="59">
        <f>'C=10000'!CM134</f>
        <v>0</v>
      </c>
      <c r="BR25" s="59"/>
      <c r="BS25" s="59"/>
      <c r="BT25" s="59"/>
      <c r="BU25" s="59"/>
      <c r="BV25" s="59"/>
    </row>
    <row r="26" spans="3:74" x14ac:dyDescent="0.15">
      <c r="C26" s="59">
        <f>'C=1'!H135</f>
        <v>23.306764999999999</v>
      </c>
      <c r="D26" s="59">
        <f>'C=10'!H135</f>
        <v>0</v>
      </c>
      <c r="E26" s="59">
        <f>'C=100'!H135</f>
        <v>6.4043520000000003</v>
      </c>
      <c r="F26" s="59">
        <f>'C=1000'!H135</f>
        <v>0</v>
      </c>
      <c r="G26" s="59">
        <f>'C=10000'!H135</f>
        <v>15.064278</v>
      </c>
      <c r="I26" s="59"/>
      <c r="J26" s="59">
        <f>'C=1'!N135</f>
        <v>16.952772</v>
      </c>
      <c r="K26" s="59">
        <f>'C=10'!N135</f>
        <v>0</v>
      </c>
      <c r="L26" s="59">
        <f>'C=100'!N135</f>
        <v>0</v>
      </c>
      <c r="M26" s="59">
        <f>'C=1000'!N135</f>
        <v>0</v>
      </c>
      <c r="N26" s="59">
        <f>'C=10000'!N135</f>
        <v>0</v>
      </c>
      <c r="Q26" s="59">
        <f>'C=1'!Y135</f>
        <v>18.216947999999999</v>
      </c>
      <c r="R26" s="59">
        <f>'C=10'!Y135</f>
        <v>0</v>
      </c>
      <c r="S26" s="59">
        <f>'C=100'!Y135</f>
        <v>0</v>
      </c>
      <c r="T26" s="59">
        <f>'C=1000'!Y135</f>
        <v>0</v>
      </c>
      <c r="U26" s="59">
        <f>'C=10000'!Y135</f>
        <v>0</v>
      </c>
      <c r="X26" s="59">
        <f>'C=1'!AJ135</f>
        <v>19.525417999999998</v>
      </c>
      <c r="Y26" s="59">
        <f>'C=10'!AJ135</f>
        <v>0</v>
      </c>
      <c r="Z26" s="59">
        <f>'C=100'!AJ135</f>
        <v>0</v>
      </c>
      <c r="AA26" s="59">
        <f>'C=1000'!AJ135</f>
        <v>0</v>
      </c>
      <c r="AB26" s="59">
        <f>'C=10000'!AJ135</f>
        <v>0</v>
      </c>
      <c r="AE26" s="59">
        <f>'C=1'!AU135</f>
        <v>15.611504</v>
      </c>
      <c r="AF26" s="59">
        <f>'C=10'!AU135</f>
        <v>5.786435</v>
      </c>
      <c r="AG26" s="59">
        <f>'C=100'!AU135</f>
        <v>0</v>
      </c>
      <c r="AH26" s="59">
        <f>'C=1000'!AU135</f>
        <v>0</v>
      </c>
      <c r="AI26" s="59">
        <f>'C=10000'!AU135</f>
        <v>0</v>
      </c>
      <c r="AL26" s="59">
        <f>'C=1'!BF135</f>
        <v>19.361335</v>
      </c>
      <c r="AM26" s="59">
        <f>'C=10'!BF135</f>
        <v>0</v>
      </c>
      <c r="AN26" s="59">
        <f>'C=100'!BF135</f>
        <v>0</v>
      </c>
      <c r="AO26" s="59">
        <f>'C=1000'!BF135</f>
        <v>0</v>
      </c>
      <c r="AP26" s="59">
        <f>'C=10000'!BF135</f>
        <v>0</v>
      </c>
      <c r="AS26" s="59">
        <f>'C=1'!BQ135</f>
        <v>18.937055999999998</v>
      </c>
      <c r="AT26" s="59">
        <f>'C=10'!BQ135</f>
        <v>0</v>
      </c>
      <c r="AU26" s="59">
        <f>'C=100'!BQ135</f>
        <v>0</v>
      </c>
      <c r="AV26" s="59">
        <f>'C=1000'!BQ135</f>
        <v>0</v>
      </c>
      <c r="AW26" s="59">
        <f>'C=10000'!BQ135</f>
        <v>0</v>
      </c>
      <c r="AZ26" s="59">
        <f>'C=1'!CB135</f>
        <v>21.026398</v>
      </c>
      <c r="BA26" s="59">
        <f>'C=10'!CB135</f>
        <v>0</v>
      </c>
      <c r="BB26" s="59">
        <f>'C=100'!CB135</f>
        <v>0</v>
      </c>
      <c r="BC26" s="59">
        <f>'C=1000'!CB135</f>
        <v>0</v>
      </c>
      <c r="BD26" s="59">
        <f>'C=10000'!CB135</f>
        <v>0</v>
      </c>
      <c r="BG26" s="59">
        <f>'C=1'!CM135</f>
        <v>18.467659999999999</v>
      </c>
      <c r="BH26" s="59">
        <f>'C=10'!CM135</f>
        <v>0</v>
      </c>
      <c r="BI26" s="59">
        <f>'C=100'!CM135</f>
        <v>0</v>
      </c>
      <c r="BJ26" s="59">
        <f>'C=1000'!CM135</f>
        <v>0</v>
      </c>
      <c r="BK26" s="59">
        <f>'C=10000'!CM135</f>
        <v>0</v>
      </c>
      <c r="BR26" s="59"/>
      <c r="BS26" s="59"/>
      <c r="BT26" s="59"/>
      <c r="BU26" s="59"/>
      <c r="BV26" s="59"/>
    </row>
    <row r="27" spans="3:74" x14ac:dyDescent="0.15">
      <c r="C27" s="59">
        <f>'C=1'!H136</f>
        <v>54.955934999999997</v>
      </c>
      <c r="D27" s="59">
        <f>'C=10'!H136</f>
        <v>36.625197999999997</v>
      </c>
      <c r="E27" s="59">
        <f>'C=100'!H136</f>
        <v>44.545037000000001</v>
      </c>
      <c r="F27" s="59">
        <f>'C=1000'!H136</f>
        <v>39.197865999999998</v>
      </c>
      <c r="G27" s="59">
        <f>'C=10000'!H136</f>
        <v>41.966011000000002</v>
      </c>
      <c r="I27" s="59"/>
      <c r="J27" s="59">
        <f>'C=1'!N136</f>
        <v>44.142857999999997</v>
      </c>
      <c r="K27" s="59">
        <f>'C=10'!N136</f>
        <v>31.24156</v>
      </c>
      <c r="L27" s="59">
        <f>'C=100'!N136</f>
        <v>18.837159</v>
      </c>
      <c r="M27" s="59">
        <f>'C=1000'!N136</f>
        <v>9.406326</v>
      </c>
      <c r="N27" s="59">
        <f>'C=10000'!N136</f>
        <v>0</v>
      </c>
      <c r="Q27" s="59">
        <f>'C=1'!Y136</f>
        <v>50.861466999999998</v>
      </c>
      <c r="R27" s="59">
        <f>'C=10'!Y136</f>
        <v>30.457507</v>
      </c>
      <c r="S27" s="59">
        <f>'C=100'!Y136</f>
        <v>20.768319999999999</v>
      </c>
      <c r="T27" s="59">
        <f>'C=1000'!Y136</f>
        <v>16.764406000000001</v>
      </c>
      <c r="U27" s="59">
        <f>'C=10000'!Y136</f>
        <v>0</v>
      </c>
      <c r="X27" s="59">
        <f>'C=1'!AJ136</f>
        <v>46.770989999999998</v>
      </c>
      <c r="Y27" s="59">
        <f>'C=10'!AJ136</f>
        <v>33.943750999999999</v>
      </c>
      <c r="Z27" s="59">
        <f>'C=100'!AJ136</f>
        <v>19.047526999999999</v>
      </c>
      <c r="AA27" s="59">
        <f>'C=1000'!AJ136</f>
        <v>7.474075</v>
      </c>
      <c r="AB27" s="59">
        <f>'C=10000'!AJ136</f>
        <v>0.88799700000000004</v>
      </c>
      <c r="AE27" s="59">
        <f>'C=1'!AU136</f>
        <v>46.140371999999999</v>
      </c>
      <c r="AF27" s="59">
        <f>'C=10'!AU136</f>
        <v>36.177900999999999</v>
      </c>
      <c r="AG27" s="59">
        <f>'C=100'!AU136</f>
        <v>26.996638999999998</v>
      </c>
      <c r="AH27" s="59">
        <f>'C=1000'!AU136</f>
        <v>14.693673</v>
      </c>
      <c r="AI27" s="59">
        <f>'C=10000'!AU136</f>
        <v>15.965444</v>
      </c>
      <c r="AL27" s="59">
        <f>'C=1'!BF136</f>
        <v>45.432229999999997</v>
      </c>
      <c r="AM27" s="59">
        <f>'C=10'!BF136</f>
        <v>31.889828000000001</v>
      </c>
      <c r="AN27" s="59">
        <f>'C=100'!BF136</f>
        <v>19.143142999999998</v>
      </c>
      <c r="AO27" s="59">
        <f>'C=1000'!BF136</f>
        <v>5.4834949999999996</v>
      </c>
      <c r="AP27" s="59">
        <f>'C=10000'!BF136</f>
        <v>0</v>
      </c>
      <c r="AS27" s="59">
        <f>'C=1'!BQ136</f>
        <v>45.653194999999997</v>
      </c>
      <c r="AT27" s="59">
        <f>'C=10'!BQ136</f>
        <v>34.049815000000002</v>
      </c>
      <c r="AU27" s="59">
        <f>'C=100'!BQ136</f>
        <v>19.881018999999998</v>
      </c>
      <c r="AV27" s="59">
        <f>'C=1000'!BQ136</f>
        <v>11.316276999999999</v>
      </c>
      <c r="AW27" s="59">
        <f>'C=10000'!BQ136</f>
        <v>0</v>
      </c>
      <c r="AZ27" s="59">
        <f>'C=1'!CB136</f>
        <v>46.834145999999997</v>
      </c>
      <c r="BA27" s="59">
        <f>'C=10'!CB136</f>
        <v>32.328234000000002</v>
      </c>
      <c r="BB27" s="59">
        <f>'C=100'!CB136</f>
        <v>21.457322999999999</v>
      </c>
      <c r="BC27" s="59">
        <f>'C=1000'!CB136</f>
        <v>7.5456200000000004</v>
      </c>
      <c r="BD27" s="59">
        <f>'C=10000'!CB136</f>
        <v>4.46875</v>
      </c>
      <c r="BG27" s="59">
        <f>'C=1'!CM136</f>
        <v>49.595708999999999</v>
      </c>
      <c r="BH27" s="59">
        <f>'C=10'!CM136</f>
        <v>34.641671000000002</v>
      </c>
      <c r="BI27" s="59">
        <f>'C=100'!CM136</f>
        <v>22.419346999999998</v>
      </c>
      <c r="BJ27" s="59">
        <f>'C=1000'!CM136</f>
        <v>6.2366710000000003</v>
      </c>
      <c r="BK27" s="59">
        <f>'C=10000'!CM136</f>
        <v>0</v>
      </c>
      <c r="BR27" s="59"/>
      <c r="BS27" s="59"/>
      <c r="BT27" s="59"/>
      <c r="BU27" s="59"/>
      <c r="BV27" s="59"/>
    </row>
    <row r="28" spans="3:74" x14ac:dyDescent="0.15">
      <c r="C28" s="59">
        <f>'C=1'!H137</f>
        <v>41.419001999999999</v>
      </c>
      <c r="D28" s="59">
        <f>'C=10'!H137</f>
        <v>31.021803999999999</v>
      </c>
      <c r="E28" s="59">
        <f>'C=100'!H137</f>
        <v>25.572519</v>
      </c>
      <c r="F28" s="59">
        <f>'C=1000'!H137</f>
        <v>12.499459</v>
      </c>
      <c r="G28" s="59">
        <f>'C=10000'!H137</f>
        <v>22.293354000000001</v>
      </c>
      <c r="I28" s="59"/>
      <c r="J28" s="59">
        <f>'C=1'!N137</f>
        <v>32.605946000000003</v>
      </c>
      <c r="K28" s="59">
        <f>'C=10'!N137</f>
        <v>0</v>
      </c>
      <c r="L28" s="59">
        <f>'C=100'!N137</f>
        <v>0</v>
      </c>
      <c r="M28" s="59">
        <f>'C=1000'!N137</f>
        <v>0</v>
      </c>
      <c r="N28" s="59">
        <f>'C=10000'!N137</f>
        <v>0</v>
      </c>
      <c r="Q28" s="59">
        <f>'C=1'!Y137</f>
        <v>31.892759000000002</v>
      </c>
      <c r="R28" s="59">
        <f>'C=10'!Y137</f>
        <v>12.324671</v>
      </c>
      <c r="S28" s="59">
        <f>'C=100'!Y137</f>
        <v>0</v>
      </c>
      <c r="T28" s="59">
        <f>'C=1000'!Y137</f>
        <v>0</v>
      </c>
      <c r="U28" s="59">
        <f>'C=10000'!Y137</f>
        <v>0</v>
      </c>
      <c r="X28" s="59">
        <f>'C=1'!AJ137</f>
        <v>34.768796000000002</v>
      </c>
      <c r="Y28" s="59">
        <f>'C=10'!AJ137</f>
        <v>6.9040049999999997</v>
      </c>
      <c r="Z28" s="59">
        <f>'C=100'!AJ137</f>
        <v>0</v>
      </c>
      <c r="AA28" s="59">
        <f>'C=1000'!AJ137</f>
        <v>0</v>
      </c>
      <c r="AB28" s="59">
        <f>'C=10000'!AJ137</f>
        <v>0</v>
      </c>
      <c r="AE28" s="59">
        <f>'C=1'!AU137</f>
        <v>30.353241000000001</v>
      </c>
      <c r="AF28" s="59">
        <f>'C=10'!AU137</f>
        <v>16.960892000000001</v>
      </c>
      <c r="AG28" s="59">
        <f>'C=100'!AU137</f>
        <v>0</v>
      </c>
      <c r="AH28" s="59">
        <f>'C=1000'!AU137</f>
        <v>0</v>
      </c>
      <c r="AI28" s="59">
        <f>'C=10000'!AU137</f>
        <v>0</v>
      </c>
      <c r="AL28" s="59">
        <f>'C=1'!BF137</f>
        <v>33.387914000000002</v>
      </c>
      <c r="AM28" s="59">
        <f>'C=10'!BF137</f>
        <v>11.828841000000001</v>
      </c>
      <c r="AN28" s="59">
        <f>'C=100'!BF137</f>
        <v>0</v>
      </c>
      <c r="AO28" s="59">
        <f>'C=1000'!BF137</f>
        <v>0</v>
      </c>
      <c r="AP28" s="59">
        <f>'C=10000'!BF137</f>
        <v>0</v>
      </c>
      <c r="AS28" s="59">
        <f>'C=1'!BQ137</f>
        <v>33.25497</v>
      </c>
      <c r="AT28" s="59">
        <f>'C=10'!BQ137</f>
        <v>0</v>
      </c>
      <c r="AU28" s="59">
        <f>'C=100'!BQ137</f>
        <v>0</v>
      </c>
      <c r="AV28" s="59">
        <f>'C=1000'!BQ137</f>
        <v>0</v>
      </c>
      <c r="AW28" s="59">
        <f>'C=10000'!BQ137</f>
        <v>0</v>
      </c>
      <c r="AZ28" s="59">
        <f>'C=1'!CB137</f>
        <v>35.873958000000002</v>
      </c>
      <c r="BA28" s="59">
        <f>'C=10'!CB137</f>
        <v>10.930923</v>
      </c>
      <c r="BB28" s="59">
        <f>'C=100'!CB137</f>
        <v>0</v>
      </c>
      <c r="BC28" s="59">
        <f>'C=1000'!CB137</f>
        <v>0</v>
      </c>
      <c r="BD28" s="59">
        <f>'C=10000'!CB137</f>
        <v>0</v>
      </c>
      <c r="BG28" s="59">
        <f>'C=1'!CM137</f>
        <v>36.167869000000003</v>
      </c>
      <c r="BH28" s="59">
        <f>'C=10'!CM137</f>
        <v>12.133495999999999</v>
      </c>
      <c r="BI28" s="59">
        <f>'C=100'!CM137</f>
        <v>0</v>
      </c>
      <c r="BJ28" s="59">
        <f>'C=1000'!CM137</f>
        <v>0</v>
      </c>
      <c r="BK28" s="59">
        <f>'C=10000'!CM137</f>
        <v>0</v>
      </c>
      <c r="BR28" s="59"/>
      <c r="BS28" s="59"/>
      <c r="BT28" s="59"/>
      <c r="BU28" s="59"/>
      <c r="BV28" s="59"/>
    </row>
    <row r="29" spans="3:74" x14ac:dyDescent="0.15">
      <c r="C29" s="59">
        <f>'C=1'!H138</f>
        <v>39.679022000000003</v>
      </c>
      <c r="D29" s="59">
        <f>'C=10'!H138</f>
        <v>0</v>
      </c>
      <c r="E29" s="59">
        <f>'C=100'!H138</f>
        <v>0</v>
      </c>
      <c r="F29" s="59">
        <f>'C=1000'!H138</f>
        <v>14.340406</v>
      </c>
      <c r="G29" s="59">
        <f>'C=10000'!H138</f>
        <v>12.710184999999999</v>
      </c>
      <c r="I29" s="59"/>
      <c r="J29" s="59">
        <f>'C=1'!N138</f>
        <v>28.294101999999999</v>
      </c>
      <c r="K29" s="59">
        <f>'C=10'!N138</f>
        <v>0</v>
      </c>
      <c r="L29" s="59">
        <f>'C=100'!N138</f>
        <v>0</v>
      </c>
      <c r="M29" s="59">
        <f>'C=1000'!N138</f>
        <v>0</v>
      </c>
      <c r="N29" s="59">
        <f>'C=10000'!N138</f>
        <v>0</v>
      </c>
      <c r="Q29" s="59">
        <f>'C=1'!Y138</f>
        <v>29.872979999999998</v>
      </c>
      <c r="R29" s="59">
        <f>'C=10'!Y138</f>
        <v>2.963632</v>
      </c>
      <c r="S29" s="59">
        <f>'C=100'!Y138</f>
        <v>0</v>
      </c>
      <c r="T29" s="59">
        <f>'C=1000'!Y138</f>
        <v>0</v>
      </c>
      <c r="U29" s="59">
        <f>'C=10000'!Y138</f>
        <v>0</v>
      </c>
      <c r="X29" s="59">
        <f>'C=1'!AJ138</f>
        <v>29.321328000000001</v>
      </c>
      <c r="Y29" s="59">
        <f>'C=10'!AJ138</f>
        <v>0</v>
      </c>
      <c r="Z29" s="59">
        <f>'C=100'!AJ138</f>
        <v>0</v>
      </c>
      <c r="AA29" s="59">
        <f>'C=1000'!AJ138</f>
        <v>0</v>
      </c>
      <c r="AB29" s="59">
        <f>'C=10000'!AJ138</f>
        <v>0</v>
      </c>
      <c r="AE29" s="59">
        <f>'C=1'!AU138</f>
        <v>28.585615000000001</v>
      </c>
      <c r="AF29" s="59">
        <f>'C=10'!AU138</f>
        <v>12.568982999999999</v>
      </c>
      <c r="AG29" s="59">
        <f>'C=100'!AU138</f>
        <v>0</v>
      </c>
      <c r="AH29" s="59">
        <f>'C=1000'!AU138</f>
        <v>0</v>
      </c>
      <c r="AI29" s="59">
        <f>'C=10000'!AU138</f>
        <v>0</v>
      </c>
      <c r="AL29" s="59">
        <f>'C=1'!BF138</f>
        <v>29.437612000000001</v>
      </c>
      <c r="AM29" s="59">
        <f>'C=10'!BF138</f>
        <v>0</v>
      </c>
      <c r="AN29" s="59">
        <f>'C=100'!BF138</f>
        <v>0</v>
      </c>
      <c r="AO29" s="59">
        <f>'C=1000'!BF138</f>
        <v>0</v>
      </c>
      <c r="AP29" s="59">
        <f>'C=10000'!BF138</f>
        <v>0</v>
      </c>
      <c r="AS29" s="59">
        <f>'C=1'!BQ138</f>
        <v>28.29204</v>
      </c>
      <c r="AT29" s="59">
        <f>'C=10'!BQ138</f>
        <v>0</v>
      </c>
      <c r="AU29" s="59">
        <f>'C=100'!BQ138</f>
        <v>0</v>
      </c>
      <c r="AV29" s="59">
        <f>'C=1000'!BQ138</f>
        <v>0</v>
      </c>
      <c r="AW29" s="59">
        <f>'C=10000'!BQ138</f>
        <v>0</v>
      </c>
      <c r="AZ29" s="59">
        <f>'C=1'!CB138</f>
        <v>30.972179000000001</v>
      </c>
      <c r="BA29" s="59">
        <f>'C=10'!CB138</f>
        <v>0</v>
      </c>
      <c r="BB29" s="59">
        <f>'C=100'!CB138</f>
        <v>0</v>
      </c>
      <c r="BC29" s="59">
        <f>'C=1000'!CB138</f>
        <v>0</v>
      </c>
      <c r="BD29" s="59">
        <f>'C=10000'!CB138</f>
        <v>0</v>
      </c>
      <c r="BG29" s="59">
        <f>'C=1'!CM138</f>
        <v>32.236922</v>
      </c>
      <c r="BH29" s="59">
        <f>'C=10'!CM138</f>
        <v>0</v>
      </c>
      <c r="BI29" s="59">
        <f>'C=100'!CM138</f>
        <v>0</v>
      </c>
      <c r="BJ29" s="59">
        <f>'C=1000'!CM138</f>
        <v>0</v>
      </c>
      <c r="BK29" s="59">
        <f>'C=10000'!CM138</f>
        <v>0</v>
      </c>
      <c r="BR29" s="59"/>
      <c r="BS29" s="59"/>
      <c r="BT29" s="59"/>
      <c r="BU29" s="59"/>
      <c r="BV29" s="59"/>
    </row>
    <row r="30" spans="3:74" x14ac:dyDescent="0.15">
      <c r="C30" s="59">
        <f>'C=1'!H139</f>
        <v>47.508975999999997</v>
      </c>
      <c r="D30" s="59">
        <f>'C=10'!H139</f>
        <v>39.898238999999997</v>
      </c>
      <c r="E30" s="59">
        <f>'C=100'!H139</f>
        <v>30.673739999999999</v>
      </c>
      <c r="F30" s="59">
        <f>'C=1000'!H139</f>
        <v>21.701425</v>
      </c>
      <c r="G30" s="59">
        <f>'C=10000'!H139</f>
        <v>25.208846999999999</v>
      </c>
      <c r="I30" s="59"/>
      <c r="J30" s="59">
        <f>'C=1'!N139</f>
        <v>41.549835999999999</v>
      </c>
      <c r="K30" s="59">
        <f>'C=10'!N139</f>
        <v>21.500516000000001</v>
      </c>
      <c r="L30" s="59">
        <f>'C=100'!N139</f>
        <v>0</v>
      </c>
      <c r="M30" s="59">
        <f>'C=1000'!N139</f>
        <v>0</v>
      </c>
      <c r="N30" s="59">
        <f>'C=10000'!N139</f>
        <v>0</v>
      </c>
      <c r="Q30" s="59">
        <f>'C=1'!Y139</f>
        <v>42.267480999999997</v>
      </c>
      <c r="R30" s="59">
        <f>'C=10'!Y139</f>
        <v>23.181974</v>
      </c>
      <c r="S30" s="59">
        <f>'C=100'!Y139</f>
        <v>0</v>
      </c>
      <c r="T30" s="59">
        <f>'C=1000'!Y139</f>
        <v>0</v>
      </c>
      <c r="U30" s="59">
        <f>'C=10000'!Y139</f>
        <v>0</v>
      </c>
      <c r="X30" s="59">
        <f>'C=1'!AJ139</f>
        <v>41.909789000000004</v>
      </c>
      <c r="Y30" s="59">
        <f>'C=10'!AJ139</f>
        <v>21.784451000000001</v>
      </c>
      <c r="Z30" s="59">
        <f>'C=100'!AJ139</f>
        <v>0</v>
      </c>
      <c r="AA30" s="59">
        <f>'C=1000'!AJ139</f>
        <v>0</v>
      </c>
      <c r="AB30" s="59">
        <f>'C=10000'!AJ139</f>
        <v>0</v>
      </c>
      <c r="AE30" s="59">
        <f>'C=1'!AU139</f>
        <v>41.385465000000003</v>
      </c>
      <c r="AF30" s="59">
        <f>'C=10'!AU139</f>
        <v>22.407561999999999</v>
      </c>
      <c r="AG30" s="59">
        <f>'C=100'!AU139</f>
        <v>0</v>
      </c>
      <c r="AH30" s="59">
        <f>'C=1000'!AU139</f>
        <v>0</v>
      </c>
      <c r="AI30" s="59">
        <f>'C=10000'!AU139</f>
        <v>0</v>
      </c>
      <c r="AL30" s="59">
        <f>'C=1'!BF139</f>
        <v>41.446376999999998</v>
      </c>
      <c r="AM30" s="59">
        <f>'C=10'!BF139</f>
        <v>21.990946999999998</v>
      </c>
      <c r="AN30" s="59">
        <f>'C=100'!BF139</f>
        <v>0</v>
      </c>
      <c r="AO30" s="59">
        <f>'C=1000'!BF139</f>
        <v>0</v>
      </c>
      <c r="AP30" s="59">
        <f>'C=10000'!BF139</f>
        <v>0</v>
      </c>
      <c r="AS30" s="59">
        <f>'C=1'!BQ139</f>
        <v>40.560242000000002</v>
      </c>
      <c r="AT30" s="59">
        <f>'C=10'!BQ139</f>
        <v>22.048646000000002</v>
      </c>
      <c r="AU30" s="59">
        <f>'C=100'!BQ139</f>
        <v>0</v>
      </c>
      <c r="AV30" s="59">
        <f>'C=1000'!BQ139</f>
        <v>0</v>
      </c>
      <c r="AW30" s="59">
        <f>'C=10000'!BQ139</f>
        <v>0</v>
      </c>
      <c r="AZ30" s="59">
        <f>'C=1'!CB139</f>
        <v>44.032635999999997</v>
      </c>
      <c r="BA30" s="59">
        <f>'C=10'!CB139</f>
        <v>24.175948999999999</v>
      </c>
      <c r="BB30" s="59">
        <f>'C=100'!CB139</f>
        <v>0</v>
      </c>
      <c r="BC30" s="59">
        <f>'C=1000'!CB139</f>
        <v>0</v>
      </c>
      <c r="BD30" s="59">
        <f>'C=10000'!CB139</f>
        <v>0</v>
      </c>
      <c r="BG30" s="59">
        <f>'C=1'!CM139</f>
        <v>43.736336999999999</v>
      </c>
      <c r="BH30" s="59">
        <f>'C=10'!CM139</f>
        <v>24.931232999999999</v>
      </c>
      <c r="BI30" s="59">
        <f>'C=100'!CM139</f>
        <v>0</v>
      </c>
      <c r="BJ30" s="59">
        <f>'C=1000'!CM139</f>
        <v>0</v>
      </c>
      <c r="BK30" s="59">
        <f>'C=10000'!CM139</f>
        <v>0</v>
      </c>
      <c r="BR30" s="59"/>
      <c r="BS30" s="59"/>
      <c r="BT30" s="59"/>
      <c r="BU30" s="59"/>
      <c r="BV30" s="59"/>
    </row>
    <row r="31" spans="3:74" x14ac:dyDescent="0.15">
      <c r="C31" s="59">
        <f>'C=1'!H140</f>
        <v>28.571037</v>
      </c>
      <c r="D31" s="59">
        <f>'C=10'!H140</f>
        <v>35.483027</v>
      </c>
      <c r="E31" s="59">
        <f>'C=100'!H140</f>
        <v>18.412427000000001</v>
      </c>
      <c r="F31" s="59">
        <f>'C=1000'!H140</f>
        <v>22.761316999999998</v>
      </c>
      <c r="G31" s="59">
        <f>'C=10000'!H140</f>
        <v>14.290549</v>
      </c>
      <c r="I31" s="59"/>
      <c r="J31" s="59">
        <f>'C=1'!N140</f>
        <v>31.066732999999999</v>
      </c>
      <c r="K31" s="59">
        <f>'C=10'!N140</f>
        <v>0</v>
      </c>
      <c r="L31" s="59">
        <f>'C=100'!N140</f>
        <v>0</v>
      </c>
      <c r="M31" s="59">
        <f>'C=1000'!N140</f>
        <v>0</v>
      </c>
      <c r="N31" s="59">
        <f>'C=10000'!N140</f>
        <v>0</v>
      </c>
      <c r="Q31" s="59">
        <f>'C=1'!Y140</f>
        <v>33.636437999999998</v>
      </c>
      <c r="R31" s="59">
        <f>'C=10'!Y140</f>
        <v>12.752715</v>
      </c>
      <c r="S31" s="59">
        <f>'C=100'!Y140</f>
        <v>0</v>
      </c>
      <c r="T31" s="59">
        <f>'C=1000'!Y140</f>
        <v>0</v>
      </c>
      <c r="U31" s="59">
        <f>'C=10000'!Y140</f>
        <v>0</v>
      </c>
      <c r="X31" s="59">
        <f>'C=1'!AJ140</f>
        <v>32.216382000000003</v>
      </c>
      <c r="Y31" s="59">
        <f>'C=10'!AJ140</f>
        <v>9.1652229999999992</v>
      </c>
      <c r="Z31" s="59">
        <f>'C=100'!AJ140</f>
        <v>0</v>
      </c>
      <c r="AA31" s="59">
        <f>'C=1000'!AJ140</f>
        <v>0</v>
      </c>
      <c r="AB31" s="59">
        <f>'C=10000'!AJ140</f>
        <v>0</v>
      </c>
      <c r="AE31" s="59">
        <f>'C=1'!AU140</f>
        <v>35.197887000000001</v>
      </c>
      <c r="AF31" s="59">
        <f>'C=10'!AU140</f>
        <v>13.493655</v>
      </c>
      <c r="AG31" s="59">
        <f>'C=100'!AU140</f>
        <v>0</v>
      </c>
      <c r="AH31" s="59">
        <f>'C=1000'!AU140</f>
        <v>0</v>
      </c>
      <c r="AI31" s="59">
        <f>'C=10000'!AU140</f>
        <v>0</v>
      </c>
      <c r="AL31" s="59">
        <f>'C=1'!BF140</f>
        <v>31.003993999999999</v>
      </c>
      <c r="AM31" s="59">
        <f>'C=10'!BF140</f>
        <v>8.2248000000000001</v>
      </c>
      <c r="AN31" s="59">
        <f>'C=100'!BF140</f>
        <v>0</v>
      </c>
      <c r="AO31" s="59">
        <f>'C=1000'!BF140</f>
        <v>0</v>
      </c>
      <c r="AP31" s="59">
        <f>'C=10000'!BF140</f>
        <v>0</v>
      </c>
      <c r="AS31" s="59">
        <f>'C=1'!BQ140</f>
        <v>32.520802000000003</v>
      </c>
      <c r="AT31" s="59">
        <f>'C=10'!BQ140</f>
        <v>0</v>
      </c>
      <c r="AU31" s="59">
        <f>'C=100'!BQ140</f>
        <v>0</v>
      </c>
      <c r="AV31" s="59">
        <f>'C=1000'!BQ140</f>
        <v>0</v>
      </c>
      <c r="AW31" s="59">
        <f>'C=10000'!BQ140</f>
        <v>0</v>
      </c>
      <c r="AZ31" s="59">
        <f>'C=1'!CB140</f>
        <v>34.442959000000002</v>
      </c>
      <c r="BA31" s="59">
        <f>'C=10'!CB140</f>
        <v>9.4753100000000003</v>
      </c>
      <c r="BB31" s="59">
        <f>'C=100'!CB140</f>
        <v>0</v>
      </c>
      <c r="BC31" s="59">
        <f>'C=1000'!CB140</f>
        <v>0</v>
      </c>
      <c r="BD31" s="59">
        <f>'C=10000'!CB140</f>
        <v>0</v>
      </c>
      <c r="BG31" s="59">
        <f>'C=1'!CM140</f>
        <v>33.714581000000003</v>
      </c>
      <c r="BH31" s="59">
        <f>'C=10'!CM140</f>
        <v>7.8918140000000001</v>
      </c>
      <c r="BI31" s="59">
        <f>'C=100'!CM140</f>
        <v>0</v>
      </c>
      <c r="BJ31" s="59">
        <f>'C=1000'!CM140</f>
        <v>0</v>
      </c>
      <c r="BK31" s="59">
        <f>'C=10000'!CM140</f>
        <v>0</v>
      </c>
      <c r="BR31" s="59"/>
      <c r="BS31" s="59"/>
      <c r="BT31" s="59"/>
      <c r="BU31" s="59"/>
      <c r="BV31" s="59"/>
    </row>
    <row r="32" spans="3:74" x14ac:dyDescent="0.15">
      <c r="C32" s="59">
        <f>'C=1'!H141</f>
        <v>41.291097000000001</v>
      </c>
      <c r="D32" s="59">
        <f>'C=10'!H141</f>
        <v>36.313659000000001</v>
      </c>
      <c r="E32" s="59">
        <f>'C=100'!H141</f>
        <v>45.397204000000002</v>
      </c>
      <c r="F32" s="59">
        <f>'C=1000'!H141</f>
        <v>0.88698100000000002</v>
      </c>
      <c r="G32" s="59">
        <f>'C=10000'!H141</f>
        <v>63.414538999999998</v>
      </c>
      <c r="I32" s="59"/>
      <c r="J32" s="59">
        <f>'C=1'!N141</f>
        <v>0</v>
      </c>
      <c r="K32" s="59">
        <f>'C=10'!N141</f>
        <v>0</v>
      </c>
      <c r="L32" s="59">
        <f>'C=100'!N141</f>
        <v>0</v>
      </c>
      <c r="M32" s="59">
        <f>'C=1000'!N141</f>
        <v>0</v>
      </c>
      <c r="N32" s="59">
        <f>'C=10000'!N141</f>
        <v>0</v>
      </c>
      <c r="Q32" s="59">
        <f>'C=1'!Y141</f>
        <v>14.273400000000001</v>
      </c>
      <c r="R32" s="59">
        <f>'C=10'!Y141</f>
        <v>0</v>
      </c>
      <c r="S32" s="59">
        <f>'C=100'!Y141</f>
        <v>0</v>
      </c>
      <c r="T32" s="59">
        <f>'C=1000'!Y141</f>
        <v>0</v>
      </c>
      <c r="U32" s="59">
        <f>'C=10000'!Y141</f>
        <v>0</v>
      </c>
      <c r="X32" s="59">
        <f>'C=1'!AJ141</f>
        <v>0</v>
      </c>
      <c r="Y32" s="59">
        <f>'C=10'!AJ141</f>
        <v>0</v>
      </c>
      <c r="Z32" s="59">
        <f>'C=100'!AJ141</f>
        <v>0</v>
      </c>
      <c r="AA32" s="59">
        <f>'C=1000'!AJ141</f>
        <v>0</v>
      </c>
      <c r="AB32" s="59">
        <f>'C=10000'!AJ141</f>
        <v>0</v>
      </c>
      <c r="AE32" s="59">
        <f>'C=1'!AU141</f>
        <v>22.873933000000001</v>
      </c>
      <c r="AF32" s="59">
        <f>'C=10'!AU141</f>
        <v>14.235798000000001</v>
      </c>
      <c r="AG32" s="59">
        <f>'C=100'!AU141</f>
        <v>0</v>
      </c>
      <c r="AH32" s="59">
        <f>'C=1000'!AU141</f>
        <v>0</v>
      </c>
      <c r="AI32" s="59">
        <f>'C=10000'!AU141</f>
        <v>18.984565</v>
      </c>
      <c r="AL32" s="59">
        <f>'C=1'!BF141</f>
        <v>0</v>
      </c>
      <c r="AM32" s="59">
        <f>'C=10'!BF141</f>
        <v>0</v>
      </c>
      <c r="AN32" s="59">
        <f>'C=100'!BF141</f>
        <v>0</v>
      </c>
      <c r="AO32" s="59">
        <f>'C=1000'!BF141</f>
        <v>0</v>
      </c>
      <c r="AP32" s="59">
        <f>'C=10000'!BF141</f>
        <v>0</v>
      </c>
      <c r="AS32" s="59">
        <f>'C=1'!BQ141</f>
        <v>0</v>
      </c>
      <c r="AT32" s="59">
        <f>'C=10'!BQ141</f>
        <v>0</v>
      </c>
      <c r="AU32" s="59">
        <f>'C=100'!BQ141</f>
        <v>0</v>
      </c>
      <c r="AV32" s="59">
        <f>'C=1000'!BQ141</f>
        <v>0</v>
      </c>
      <c r="AW32" s="59">
        <f>'C=10000'!BQ141</f>
        <v>0</v>
      </c>
      <c r="AZ32" s="59">
        <f>'C=1'!CB141</f>
        <v>0</v>
      </c>
      <c r="BA32" s="59">
        <f>'C=10'!CB141</f>
        <v>0</v>
      </c>
      <c r="BB32" s="59">
        <f>'C=100'!CB141</f>
        <v>0</v>
      </c>
      <c r="BC32" s="59">
        <f>'C=1000'!CB141</f>
        <v>0</v>
      </c>
      <c r="BD32" s="59">
        <f>'C=10000'!CB141</f>
        <v>0</v>
      </c>
      <c r="BG32" s="59">
        <f>'C=1'!CM141</f>
        <v>0</v>
      </c>
      <c r="BH32" s="59">
        <f>'C=10'!CM141</f>
        <v>0</v>
      </c>
      <c r="BI32" s="59">
        <f>'C=100'!CM141</f>
        <v>0</v>
      </c>
      <c r="BJ32" s="59">
        <f>'C=1000'!CM141</f>
        <v>0</v>
      </c>
      <c r="BK32" s="59">
        <f>'C=10000'!CM141</f>
        <v>0</v>
      </c>
      <c r="BR32" s="59"/>
      <c r="BS32" s="59"/>
      <c r="BT32" s="59"/>
      <c r="BU32" s="59"/>
      <c r="BV32" s="59"/>
    </row>
    <row r="33" spans="3:74" x14ac:dyDescent="0.15">
      <c r="C33" s="59">
        <f>'C=1'!H142</f>
        <v>29.398372999999999</v>
      </c>
      <c r="D33" s="59">
        <f>'C=10'!H142</f>
        <v>30.551599</v>
      </c>
      <c r="E33" s="59">
        <f>'C=100'!H142</f>
        <v>0</v>
      </c>
      <c r="F33" s="59">
        <f>'C=1000'!H142</f>
        <v>64.771028999999999</v>
      </c>
      <c r="G33" s="59">
        <f>'C=10000'!H142</f>
        <v>60.734008000000003</v>
      </c>
      <c r="I33" s="59"/>
      <c r="J33" s="59">
        <f>'C=1'!N142</f>
        <v>0</v>
      </c>
      <c r="K33" s="59">
        <f>'C=10'!N142</f>
        <v>0</v>
      </c>
      <c r="L33" s="59">
        <f>'C=100'!N142</f>
        <v>0</v>
      </c>
      <c r="M33" s="59">
        <f>'C=1000'!N142</f>
        <v>0</v>
      </c>
      <c r="N33" s="59">
        <f>'C=10000'!N142</f>
        <v>0</v>
      </c>
      <c r="Q33" s="59">
        <f>'C=1'!Y142</f>
        <v>12.796995000000001</v>
      </c>
      <c r="R33" s="59">
        <f>'C=10'!Y142</f>
        <v>0</v>
      </c>
      <c r="S33" s="59">
        <f>'C=100'!Y142</f>
        <v>0</v>
      </c>
      <c r="T33" s="59">
        <f>'C=1000'!Y142</f>
        <v>0</v>
      </c>
      <c r="U33" s="59">
        <f>'C=10000'!Y142</f>
        <v>0</v>
      </c>
      <c r="X33" s="59">
        <f>'C=1'!AJ142</f>
        <v>0</v>
      </c>
      <c r="Y33" s="59">
        <f>'C=10'!AJ142</f>
        <v>0</v>
      </c>
      <c r="Z33" s="59">
        <f>'C=100'!AJ142</f>
        <v>0</v>
      </c>
      <c r="AA33" s="59">
        <f>'C=1000'!AJ142</f>
        <v>0</v>
      </c>
      <c r="AB33" s="59">
        <f>'C=10000'!AJ142</f>
        <v>0</v>
      </c>
      <c r="AE33" s="59">
        <f>'C=1'!AU142</f>
        <v>12.366187999999999</v>
      </c>
      <c r="AF33" s="59">
        <f>'C=10'!AU142</f>
        <v>5.5475680000000001</v>
      </c>
      <c r="AG33" s="59">
        <f>'C=100'!AU142</f>
        <v>3.6009880000000001</v>
      </c>
      <c r="AH33" s="59">
        <f>'C=1000'!AU142</f>
        <v>0</v>
      </c>
      <c r="AI33" s="59">
        <f>'C=10000'!AU142</f>
        <v>0</v>
      </c>
      <c r="AL33" s="59">
        <f>'C=1'!BF142</f>
        <v>0</v>
      </c>
      <c r="AM33" s="59">
        <f>'C=10'!BF142</f>
        <v>0</v>
      </c>
      <c r="AN33" s="59">
        <f>'C=100'!BF142</f>
        <v>0</v>
      </c>
      <c r="AO33" s="59">
        <f>'C=1000'!BF142</f>
        <v>0</v>
      </c>
      <c r="AP33" s="59">
        <f>'C=10000'!BF142</f>
        <v>0</v>
      </c>
      <c r="AS33" s="59">
        <f>'C=1'!BQ142</f>
        <v>0</v>
      </c>
      <c r="AT33" s="59">
        <f>'C=10'!BQ142</f>
        <v>0</v>
      </c>
      <c r="AU33" s="59">
        <f>'C=100'!BQ142</f>
        <v>0</v>
      </c>
      <c r="AV33" s="59">
        <f>'C=1000'!BQ142</f>
        <v>0</v>
      </c>
      <c r="AW33" s="59">
        <f>'C=10000'!BQ142</f>
        <v>0</v>
      </c>
      <c r="AZ33" s="59">
        <f>'C=1'!CB142</f>
        <v>0</v>
      </c>
      <c r="BA33" s="59">
        <f>'C=10'!CB142</f>
        <v>0</v>
      </c>
      <c r="BB33" s="59">
        <f>'C=100'!CB142</f>
        <v>0</v>
      </c>
      <c r="BC33" s="59">
        <f>'C=1000'!CB142</f>
        <v>0</v>
      </c>
      <c r="BD33" s="59">
        <f>'C=10000'!CB142</f>
        <v>0</v>
      </c>
      <c r="BG33" s="59">
        <f>'C=1'!CM142</f>
        <v>0</v>
      </c>
      <c r="BH33" s="59">
        <f>'C=10'!CM142</f>
        <v>0</v>
      </c>
      <c r="BI33" s="59">
        <f>'C=100'!CM142</f>
        <v>0</v>
      </c>
      <c r="BJ33" s="59">
        <f>'C=1000'!CM142</f>
        <v>0</v>
      </c>
      <c r="BK33" s="59">
        <f>'C=10000'!CM142</f>
        <v>0</v>
      </c>
      <c r="BR33" s="59"/>
      <c r="BS33" s="59"/>
      <c r="BT33" s="59"/>
      <c r="BU33" s="59"/>
      <c r="BV33" s="59"/>
    </row>
    <row r="34" spans="3:74" x14ac:dyDescent="0.15">
      <c r="C34" s="59">
        <f>'C=1'!H143</f>
        <v>24.626270000000002</v>
      </c>
      <c r="D34" s="59">
        <f>'C=10'!H143</f>
        <v>8.6239790000000003</v>
      </c>
      <c r="E34" s="59">
        <f>'C=100'!H143</f>
        <v>0</v>
      </c>
      <c r="F34" s="59">
        <f>'C=1000'!H143</f>
        <v>60.108173999999998</v>
      </c>
      <c r="G34" s="59">
        <f>'C=10000'!H143</f>
        <v>46.682335999999999</v>
      </c>
      <c r="I34" s="59"/>
      <c r="J34" s="59">
        <f>'C=1'!N143</f>
        <v>0</v>
      </c>
      <c r="K34" s="59">
        <f>'C=10'!N143</f>
        <v>0</v>
      </c>
      <c r="L34" s="59">
        <f>'C=100'!N143</f>
        <v>0</v>
      </c>
      <c r="M34" s="59">
        <f>'C=1000'!N143</f>
        <v>0</v>
      </c>
      <c r="N34" s="59">
        <f>'C=10000'!N143</f>
        <v>0</v>
      </c>
      <c r="Q34" s="59">
        <f>'C=1'!Y143</f>
        <v>2.3719920000000001</v>
      </c>
      <c r="R34" s="59">
        <f>'C=10'!Y143</f>
        <v>0</v>
      </c>
      <c r="S34" s="59">
        <f>'C=100'!Y143</f>
        <v>0</v>
      </c>
      <c r="T34" s="59">
        <f>'C=1000'!Y143</f>
        <v>0</v>
      </c>
      <c r="U34" s="59">
        <f>'C=10000'!Y143</f>
        <v>0</v>
      </c>
      <c r="X34" s="59">
        <f>'C=1'!AJ143</f>
        <v>0</v>
      </c>
      <c r="Y34" s="59">
        <f>'C=10'!AJ143</f>
        <v>0</v>
      </c>
      <c r="Z34" s="59">
        <f>'C=100'!AJ143</f>
        <v>0</v>
      </c>
      <c r="AA34" s="59">
        <f>'C=1000'!AJ143</f>
        <v>0</v>
      </c>
      <c r="AB34" s="59">
        <f>'C=10000'!AJ143</f>
        <v>0</v>
      </c>
      <c r="AE34" s="59">
        <f>'C=1'!AU143</f>
        <v>24.511008</v>
      </c>
      <c r="AF34" s="59">
        <f>'C=10'!AU143</f>
        <v>0</v>
      </c>
      <c r="AG34" s="59">
        <f>'C=100'!AU143</f>
        <v>0</v>
      </c>
      <c r="AH34" s="59">
        <f>'C=1000'!AU143</f>
        <v>6.5417560000000003</v>
      </c>
      <c r="AI34" s="59">
        <f>'C=10000'!AU143</f>
        <v>0</v>
      </c>
      <c r="AL34" s="59">
        <f>'C=1'!BF143</f>
        <v>0</v>
      </c>
      <c r="AM34" s="59">
        <f>'C=10'!BF143</f>
        <v>0</v>
      </c>
      <c r="AN34" s="59">
        <f>'C=100'!BF143</f>
        <v>0</v>
      </c>
      <c r="AO34" s="59">
        <f>'C=1000'!BF143</f>
        <v>0</v>
      </c>
      <c r="AP34" s="59">
        <f>'C=10000'!BF143</f>
        <v>0</v>
      </c>
      <c r="AS34" s="59">
        <f>'C=1'!BQ143</f>
        <v>0</v>
      </c>
      <c r="AT34" s="59">
        <f>'C=10'!BQ143</f>
        <v>0</v>
      </c>
      <c r="AU34" s="59">
        <f>'C=100'!BQ143</f>
        <v>0</v>
      </c>
      <c r="AV34" s="59">
        <f>'C=1000'!BQ143</f>
        <v>0</v>
      </c>
      <c r="AW34" s="59">
        <f>'C=10000'!BQ143</f>
        <v>0</v>
      </c>
      <c r="AZ34" s="59">
        <f>'C=1'!CB143</f>
        <v>0</v>
      </c>
      <c r="BA34" s="59">
        <f>'C=10'!CB143</f>
        <v>0</v>
      </c>
      <c r="BB34" s="59">
        <f>'C=100'!CB143</f>
        <v>0</v>
      </c>
      <c r="BC34" s="59">
        <f>'C=1000'!CB143</f>
        <v>0</v>
      </c>
      <c r="BD34" s="59">
        <f>'C=10000'!CB143</f>
        <v>0</v>
      </c>
      <c r="BG34" s="59">
        <f>'C=1'!CM143</f>
        <v>0</v>
      </c>
      <c r="BH34" s="59">
        <f>'C=10'!CM143</f>
        <v>0</v>
      </c>
      <c r="BI34" s="59">
        <f>'C=100'!CM143</f>
        <v>0</v>
      </c>
      <c r="BJ34" s="59">
        <f>'C=1000'!CM143</f>
        <v>0</v>
      </c>
      <c r="BK34" s="59">
        <f>'C=10000'!CM143</f>
        <v>0</v>
      </c>
      <c r="BR34" s="59"/>
      <c r="BS34" s="59"/>
      <c r="BT34" s="59"/>
      <c r="BU34" s="59"/>
      <c r="BV34" s="59"/>
    </row>
    <row r="35" spans="3:74" x14ac:dyDescent="0.15">
      <c r="C35" s="59">
        <f>'C=1'!H144</f>
        <v>31.081323999999999</v>
      </c>
      <c r="D35" s="59">
        <f>'C=10'!H144</f>
        <v>19.596999</v>
      </c>
      <c r="E35" s="59">
        <f>'C=100'!H144</f>
        <v>25.922675000000002</v>
      </c>
      <c r="F35" s="59">
        <f>'C=1000'!H144</f>
        <v>50.196399999999997</v>
      </c>
      <c r="G35" s="59">
        <f>'C=10000'!H144</f>
        <v>58.831277999999998</v>
      </c>
      <c r="I35" s="59"/>
      <c r="J35" s="59">
        <f>'C=1'!N144</f>
        <v>0</v>
      </c>
      <c r="K35" s="59">
        <f>'C=10'!N144</f>
        <v>0</v>
      </c>
      <c r="L35" s="59">
        <f>'C=100'!N144</f>
        <v>0</v>
      </c>
      <c r="M35" s="59">
        <f>'C=1000'!N144</f>
        <v>0</v>
      </c>
      <c r="N35" s="59">
        <f>'C=10000'!N144</f>
        <v>0</v>
      </c>
      <c r="Q35" s="59">
        <f>'C=1'!Y144</f>
        <v>19.708645000000001</v>
      </c>
      <c r="R35" s="59">
        <f>'C=10'!Y144</f>
        <v>6.3783820000000002</v>
      </c>
      <c r="S35" s="59">
        <f>'C=100'!Y144</f>
        <v>0</v>
      </c>
      <c r="T35" s="59">
        <f>'C=1000'!Y144</f>
        <v>0</v>
      </c>
      <c r="U35" s="59">
        <f>'C=10000'!Y144</f>
        <v>0</v>
      </c>
      <c r="X35" s="59">
        <f>'C=1'!AJ144</f>
        <v>0</v>
      </c>
      <c r="Y35" s="59">
        <f>'C=10'!AJ144</f>
        <v>0</v>
      </c>
      <c r="Z35" s="59">
        <f>'C=100'!AJ144</f>
        <v>0</v>
      </c>
      <c r="AA35" s="59">
        <f>'C=1000'!AJ144</f>
        <v>0</v>
      </c>
      <c r="AB35" s="59">
        <f>'C=10000'!AJ144</f>
        <v>0</v>
      </c>
      <c r="AE35" s="59">
        <f>'C=1'!AU144</f>
        <v>30.68929</v>
      </c>
      <c r="AF35" s="59">
        <f>'C=10'!AU144</f>
        <v>19.339547</v>
      </c>
      <c r="AG35" s="59">
        <f>'C=100'!AU144</f>
        <v>0</v>
      </c>
      <c r="AH35" s="59">
        <f>'C=1000'!AU144</f>
        <v>11.802622</v>
      </c>
      <c r="AI35" s="59">
        <f>'C=10000'!AU144</f>
        <v>0</v>
      </c>
      <c r="AL35" s="59">
        <f>'C=1'!BF144</f>
        <v>9.8822510000000001</v>
      </c>
      <c r="AM35" s="59">
        <f>'C=10'!BF144</f>
        <v>0</v>
      </c>
      <c r="AN35" s="59">
        <f>'C=100'!BF144</f>
        <v>0</v>
      </c>
      <c r="AO35" s="59">
        <f>'C=1000'!BF144</f>
        <v>0</v>
      </c>
      <c r="AP35" s="59">
        <f>'C=10000'!BF144</f>
        <v>0</v>
      </c>
      <c r="AS35" s="59">
        <f>'C=1'!BQ144</f>
        <v>0</v>
      </c>
      <c r="AT35" s="59">
        <f>'C=10'!BQ144</f>
        <v>0</v>
      </c>
      <c r="AU35" s="59">
        <f>'C=100'!BQ144</f>
        <v>0</v>
      </c>
      <c r="AV35" s="59">
        <f>'C=1000'!BQ144</f>
        <v>0</v>
      </c>
      <c r="AW35" s="59">
        <f>'C=10000'!BQ144</f>
        <v>0</v>
      </c>
      <c r="AZ35" s="59">
        <f>'C=1'!CB144</f>
        <v>9.4315409999999993</v>
      </c>
      <c r="BA35" s="59">
        <f>'C=10'!CB144</f>
        <v>0</v>
      </c>
      <c r="BB35" s="59">
        <f>'C=100'!CB144</f>
        <v>0</v>
      </c>
      <c r="BC35" s="59">
        <f>'C=1000'!CB144</f>
        <v>0</v>
      </c>
      <c r="BD35" s="59">
        <f>'C=10000'!CB144</f>
        <v>0</v>
      </c>
      <c r="BG35" s="59">
        <f>'C=1'!CM144</f>
        <v>8.4419350000000009</v>
      </c>
      <c r="BH35" s="59">
        <f>'C=10'!CM144</f>
        <v>0</v>
      </c>
      <c r="BI35" s="59">
        <f>'C=100'!CM144</f>
        <v>0</v>
      </c>
      <c r="BJ35" s="59">
        <f>'C=1000'!CM144</f>
        <v>0</v>
      </c>
      <c r="BK35" s="59">
        <f>'C=10000'!CM144</f>
        <v>0</v>
      </c>
      <c r="BR35" s="59"/>
      <c r="BS35" s="59"/>
      <c r="BT35" s="59"/>
      <c r="BU35" s="59"/>
      <c r="BV35" s="59"/>
    </row>
    <row r="36" spans="3:74" x14ac:dyDescent="0.15">
      <c r="C36" s="59">
        <f>'C=1'!H145</f>
        <v>25.228238999999999</v>
      </c>
      <c r="D36" s="59">
        <f>'C=10'!H145</f>
        <v>16.405760999999998</v>
      </c>
      <c r="E36" s="59">
        <f>'C=100'!H145</f>
        <v>0</v>
      </c>
      <c r="F36" s="59">
        <f>'C=1000'!H145</f>
        <v>0</v>
      </c>
      <c r="G36" s="59">
        <f>'C=10000'!H145</f>
        <v>41.692374999999998</v>
      </c>
      <c r="I36" s="59"/>
      <c r="J36" s="59">
        <f>'C=1'!N145</f>
        <v>0</v>
      </c>
      <c r="K36" s="59">
        <f>'C=10'!N145</f>
        <v>0</v>
      </c>
      <c r="L36" s="59">
        <f>'C=100'!N145</f>
        <v>0</v>
      </c>
      <c r="M36" s="59">
        <f>'C=1000'!N145</f>
        <v>0</v>
      </c>
      <c r="N36" s="59">
        <f>'C=10000'!N145</f>
        <v>0</v>
      </c>
      <c r="Q36" s="59">
        <f>'C=1'!Y145</f>
        <v>21.955981999999999</v>
      </c>
      <c r="R36" s="59">
        <f>'C=10'!Y145</f>
        <v>0</v>
      </c>
      <c r="S36" s="59">
        <f>'C=100'!Y145</f>
        <v>0</v>
      </c>
      <c r="T36" s="59">
        <f>'C=1000'!Y145</f>
        <v>0</v>
      </c>
      <c r="U36" s="59">
        <f>'C=10000'!Y145</f>
        <v>0</v>
      </c>
      <c r="X36" s="59">
        <f>'C=1'!AJ145</f>
        <v>0</v>
      </c>
      <c r="Y36" s="59">
        <f>'C=10'!AJ145</f>
        <v>0</v>
      </c>
      <c r="Z36" s="59">
        <f>'C=100'!AJ145</f>
        <v>0</v>
      </c>
      <c r="AA36" s="59">
        <f>'C=1000'!AJ145</f>
        <v>0</v>
      </c>
      <c r="AB36" s="59">
        <f>'C=10000'!AJ145</f>
        <v>0</v>
      </c>
      <c r="AE36" s="59">
        <f>'C=1'!AU145</f>
        <v>26.487182000000001</v>
      </c>
      <c r="AF36" s="59">
        <f>'C=10'!AU145</f>
        <v>0</v>
      </c>
      <c r="AG36" s="59">
        <f>'C=100'!AU145</f>
        <v>0</v>
      </c>
      <c r="AH36" s="59">
        <f>'C=1000'!AU145</f>
        <v>0</v>
      </c>
      <c r="AI36" s="59">
        <f>'C=10000'!AU145</f>
        <v>0</v>
      </c>
      <c r="AL36" s="59">
        <f>'C=1'!BF145</f>
        <v>0</v>
      </c>
      <c r="AM36" s="59">
        <f>'C=10'!BF145</f>
        <v>0</v>
      </c>
      <c r="AN36" s="59">
        <f>'C=100'!BF145</f>
        <v>0</v>
      </c>
      <c r="AO36" s="59">
        <f>'C=1000'!BF145</f>
        <v>0</v>
      </c>
      <c r="AP36" s="59">
        <f>'C=10000'!BF145</f>
        <v>0</v>
      </c>
      <c r="AS36" s="59">
        <f>'C=1'!BQ145</f>
        <v>0</v>
      </c>
      <c r="AT36" s="59">
        <f>'C=10'!BQ145</f>
        <v>0</v>
      </c>
      <c r="AU36" s="59">
        <f>'C=100'!BQ145</f>
        <v>0</v>
      </c>
      <c r="AV36" s="59">
        <f>'C=1000'!BQ145</f>
        <v>0</v>
      </c>
      <c r="AW36" s="59">
        <f>'C=10000'!BQ145</f>
        <v>0</v>
      </c>
      <c r="AZ36" s="59">
        <f>'C=1'!CB145</f>
        <v>0</v>
      </c>
      <c r="BA36" s="59">
        <f>'C=10'!CB145</f>
        <v>0</v>
      </c>
      <c r="BB36" s="59">
        <f>'C=100'!CB145</f>
        <v>0</v>
      </c>
      <c r="BC36" s="59">
        <f>'C=1000'!CB145</f>
        <v>0</v>
      </c>
      <c r="BD36" s="59">
        <f>'C=10000'!CB145</f>
        <v>0</v>
      </c>
      <c r="BG36" s="59">
        <f>'C=1'!CM145</f>
        <v>6.658779</v>
      </c>
      <c r="BH36" s="59">
        <f>'C=10'!CM145</f>
        <v>0</v>
      </c>
      <c r="BI36" s="59">
        <f>'C=100'!CM145</f>
        <v>0</v>
      </c>
      <c r="BJ36" s="59">
        <f>'C=1000'!CM145</f>
        <v>0</v>
      </c>
      <c r="BK36" s="59">
        <f>'C=10000'!CM145</f>
        <v>0</v>
      </c>
      <c r="BR36" s="59"/>
      <c r="BS36" s="59"/>
      <c r="BT36" s="59"/>
      <c r="BU36" s="59"/>
      <c r="BV36" s="59"/>
    </row>
    <row r="37" spans="3:74" x14ac:dyDescent="0.15">
      <c r="C37" s="59">
        <f>'C=1'!H146</f>
        <v>71.615761000000006</v>
      </c>
      <c r="D37" s="59">
        <f>'C=10'!H146</f>
        <v>68.855479000000003</v>
      </c>
      <c r="E37" s="59">
        <f>'C=100'!H146</f>
        <v>66.654921999999999</v>
      </c>
      <c r="F37" s="59">
        <f>'C=1000'!H146</f>
        <v>53.152597999999998</v>
      </c>
      <c r="G37" s="59">
        <f>'C=10000'!H146</f>
        <v>67.844170000000005</v>
      </c>
      <c r="I37" s="59"/>
      <c r="J37" s="59">
        <f>'C=1'!N146</f>
        <v>37.551862999999997</v>
      </c>
      <c r="K37" s="59">
        <f>'C=10'!N146</f>
        <v>20.601001</v>
      </c>
      <c r="L37" s="59">
        <f>'C=100'!N146</f>
        <v>4.1421419999999998</v>
      </c>
      <c r="M37" s="59">
        <f>'C=1000'!N146</f>
        <v>0</v>
      </c>
      <c r="N37" s="59">
        <f>'C=10000'!N146</f>
        <v>0</v>
      </c>
      <c r="Q37" s="59">
        <f>'C=1'!Y146</f>
        <v>41.656640000000003</v>
      </c>
      <c r="R37" s="59">
        <f>'C=10'!Y146</f>
        <v>30.266103999999999</v>
      </c>
      <c r="S37" s="59">
        <f>'C=100'!Y146</f>
        <v>16.438010999999999</v>
      </c>
      <c r="T37" s="59">
        <f>'C=1000'!Y146</f>
        <v>40.649450999999999</v>
      </c>
      <c r="U37" s="59">
        <f>'C=10000'!Y146</f>
        <v>12.286848000000001</v>
      </c>
      <c r="X37" s="59">
        <f>'C=1'!AJ146</f>
        <v>37.561954</v>
      </c>
      <c r="Y37" s="59">
        <f>'C=10'!AJ146</f>
        <v>19.576772999999999</v>
      </c>
      <c r="Z37" s="59">
        <f>'C=100'!AJ146</f>
        <v>3.46333</v>
      </c>
      <c r="AA37" s="59">
        <f>'C=1000'!AJ146</f>
        <v>0</v>
      </c>
      <c r="AB37" s="59">
        <f>'C=10000'!AJ146</f>
        <v>0</v>
      </c>
      <c r="AE37" s="59">
        <f>'C=1'!AU146</f>
        <v>60.227316000000002</v>
      </c>
      <c r="AF37" s="59">
        <f>'C=10'!AU146</f>
        <v>53.737985999999999</v>
      </c>
      <c r="AG37" s="59">
        <f>'C=100'!AU146</f>
        <v>51.066833000000003</v>
      </c>
      <c r="AH37" s="59">
        <f>'C=1000'!AU146</f>
        <v>52.841380999999998</v>
      </c>
      <c r="AI37" s="59">
        <f>'C=10000'!AU146</f>
        <v>51.758710999999998</v>
      </c>
      <c r="AL37" s="59">
        <f>'C=1'!BF146</f>
        <v>36.154769000000002</v>
      </c>
      <c r="AM37" s="59">
        <f>'C=10'!BF146</f>
        <v>19.196166000000002</v>
      </c>
      <c r="AN37" s="59">
        <f>'C=100'!BF146</f>
        <v>1.096711</v>
      </c>
      <c r="AO37" s="59">
        <f>'C=1000'!BF146</f>
        <v>0</v>
      </c>
      <c r="AP37" s="59">
        <f>'C=10000'!BF146</f>
        <v>0</v>
      </c>
      <c r="AS37" s="59">
        <f>'C=1'!BQ146</f>
        <v>39.857433999999998</v>
      </c>
      <c r="AT37" s="59">
        <f>'C=10'!BQ146</f>
        <v>23.123918</v>
      </c>
      <c r="AU37" s="59">
        <f>'C=100'!BQ146</f>
        <v>7.6870919999999998</v>
      </c>
      <c r="AV37" s="59">
        <f>'C=1000'!BQ146</f>
        <v>0</v>
      </c>
      <c r="AW37" s="59">
        <f>'C=10000'!BQ146</f>
        <v>0</v>
      </c>
      <c r="AZ37" s="59">
        <f>'C=1'!CB146</f>
        <v>37.139581</v>
      </c>
      <c r="BA37" s="59">
        <f>'C=10'!CB146</f>
        <v>18.976436</v>
      </c>
      <c r="BB37" s="59">
        <f>'C=100'!CB146</f>
        <v>2.036216</v>
      </c>
      <c r="BC37" s="59">
        <f>'C=1000'!CB146</f>
        <v>0</v>
      </c>
      <c r="BD37" s="59">
        <f>'C=10000'!CB146</f>
        <v>0</v>
      </c>
      <c r="BG37" s="59">
        <f>'C=1'!CM146</f>
        <v>38.115653000000002</v>
      </c>
      <c r="BH37" s="59">
        <f>'C=10'!CM146</f>
        <v>19.596181999999999</v>
      </c>
      <c r="BI37" s="59">
        <f>'C=100'!CM146</f>
        <v>0</v>
      </c>
      <c r="BJ37" s="59">
        <f>'C=1000'!CM146</f>
        <v>0</v>
      </c>
      <c r="BK37" s="59">
        <f>'C=10000'!CM146</f>
        <v>0</v>
      </c>
      <c r="BR37" s="59"/>
      <c r="BS37" s="59"/>
      <c r="BT37" s="59"/>
      <c r="BU37" s="59"/>
      <c r="BV37" s="59"/>
    </row>
    <row r="38" spans="3:74" x14ac:dyDescent="0.15">
      <c r="C38" s="59">
        <f>'C=1'!H147</f>
        <v>71.323947000000004</v>
      </c>
      <c r="D38" s="59">
        <f>'C=10'!H147</f>
        <v>67.980796999999995</v>
      </c>
      <c r="E38" s="59">
        <f>'C=100'!H147</f>
        <v>66.118253999999993</v>
      </c>
      <c r="F38" s="59">
        <f>'C=1000'!H147</f>
        <v>66.976123999999999</v>
      </c>
      <c r="G38" s="59">
        <f>'C=10000'!H147</f>
        <v>68.793880000000001</v>
      </c>
      <c r="I38" s="59"/>
      <c r="J38" s="59">
        <f>'C=1'!N147</f>
        <v>42.913513999999999</v>
      </c>
      <c r="K38" s="59">
        <f>'C=10'!N147</f>
        <v>24.863959999999999</v>
      </c>
      <c r="L38" s="59">
        <f>'C=100'!N147</f>
        <v>17.038141</v>
      </c>
      <c r="M38" s="59">
        <f>'C=1000'!N147</f>
        <v>10.767832</v>
      </c>
      <c r="N38" s="59">
        <f>'C=10000'!N147</f>
        <v>7.7358599999999997</v>
      </c>
      <c r="Q38" s="59">
        <f>'C=1'!Y147</f>
        <v>46.734158999999998</v>
      </c>
      <c r="R38" s="59">
        <f>'C=10'!Y147</f>
        <v>31.992850000000001</v>
      </c>
      <c r="S38" s="59">
        <f>'C=100'!Y147</f>
        <v>27.263034999999999</v>
      </c>
      <c r="T38" s="59">
        <f>'C=1000'!Y147</f>
        <v>38.423889000000003</v>
      </c>
      <c r="U38" s="59">
        <f>'C=10000'!Y147</f>
        <v>19.306276</v>
      </c>
      <c r="X38" s="59">
        <f>'C=1'!AJ147</f>
        <v>42.767055999999997</v>
      </c>
      <c r="Y38" s="59">
        <f>'C=10'!AJ147</f>
        <v>24.120245000000001</v>
      </c>
      <c r="Z38" s="59">
        <f>'C=100'!AJ147</f>
        <v>13.889018</v>
      </c>
      <c r="AA38" s="59">
        <f>'C=1000'!AJ147</f>
        <v>6.1066649999999996</v>
      </c>
      <c r="AB38" s="59">
        <f>'C=10000'!AJ147</f>
        <v>6.2660539999999996</v>
      </c>
      <c r="AE38" s="59">
        <f>'C=1'!AU147</f>
        <v>62.946818</v>
      </c>
      <c r="AF38" s="59">
        <f>'C=10'!AU147</f>
        <v>55.240920000000003</v>
      </c>
      <c r="AG38" s="59">
        <f>'C=100'!AU147</f>
        <v>53.736648000000002</v>
      </c>
      <c r="AH38" s="59">
        <f>'C=1000'!AU147</f>
        <v>53.136132000000003</v>
      </c>
      <c r="AI38" s="59">
        <f>'C=10000'!AU147</f>
        <v>58.811962999999999</v>
      </c>
      <c r="AL38" s="59">
        <f>'C=1'!BF147</f>
        <v>42.129061999999998</v>
      </c>
      <c r="AM38" s="59">
        <f>'C=10'!BF147</f>
        <v>24.354434000000001</v>
      </c>
      <c r="AN38" s="59">
        <f>'C=100'!BF147</f>
        <v>14.184457</v>
      </c>
      <c r="AO38" s="59">
        <f>'C=1000'!BF147</f>
        <v>5.8946290000000001</v>
      </c>
      <c r="AP38" s="59">
        <f>'C=10000'!BF147</f>
        <v>0</v>
      </c>
      <c r="AS38" s="59">
        <f>'C=1'!BQ147</f>
        <v>46.063220999999999</v>
      </c>
      <c r="AT38" s="59">
        <f>'C=10'!BQ147</f>
        <v>27.876128999999999</v>
      </c>
      <c r="AU38" s="59">
        <f>'C=100'!BQ147</f>
        <v>19.690396</v>
      </c>
      <c r="AV38" s="59">
        <f>'C=1000'!BQ147</f>
        <v>13.970567000000001</v>
      </c>
      <c r="AW38" s="59">
        <f>'C=10000'!BQ147</f>
        <v>13.901676999999999</v>
      </c>
      <c r="AZ38" s="59">
        <f>'C=1'!CB147</f>
        <v>43.805191000000001</v>
      </c>
      <c r="BA38" s="59">
        <f>'C=10'!CB147</f>
        <v>24.409683999999999</v>
      </c>
      <c r="BB38" s="59">
        <f>'C=100'!CB147</f>
        <v>15.596405000000001</v>
      </c>
      <c r="BC38" s="59">
        <f>'C=1000'!CB147</f>
        <v>6.471705</v>
      </c>
      <c r="BD38" s="59">
        <f>'C=10000'!CB147</f>
        <v>3.4659810000000002</v>
      </c>
      <c r="BG38" s="59">
        <f>'C=1'!CM147</f>
        <v>43.668612000000003</v>
      </c>
      <c r="BH38" s="59">
        <f>'C=10'!CM147</f>
        <v>30.234470000000002</v>
      </c>
      <c r="BI38" s="59">
        <f>'C=100'!CM147</f>
        <v>17.961563000000002</v>
      </c>
      <c r="BJ38" s="59">
        <f>'C=1000'!CM147</f>
        <v>11.245953999999999</v>
      </c>
      <c r="BK38" s="59">
        <f>'C=10000'!CM147</f>
        <v>6.5488330000000001</v>
      </c>
      <c r="BR38" s="59"/>
      <c r="BS38" s="59"/>
      <c r="BT38" s="59"/>
      <c r="BU38" s="59"/>
      <c r="BV38" s="59"/>
    </row>
    <row r="39" spans="3:74" x14ac:dyDescent="0.15">
      <c r="C39" s="59">
        <f>'C=1'!H148</f>
        <v>67.148618999999997</v>
      </c>
      <c r="D39" s="59">
        <f>'C=10'!H148</f>
        <v>66.118578999999997</v>
      </c>
      <c r="E39" s="59">
        <f>'C=100'!H148</f>
        <v>64.051917000000003</v>
      </c>
      <c r="F39" s="59">
        <f>'C=1000'!H148</f>
        <v>47.667777999999998</v>
      </c>
      <c r="G39" s="59">
        <f>'C=10000'!H148</f>
        <v>67.288973999999996</v>
      </c>
      <c r="I39" s="59"/>
      <c r="J39" s="59">
        <f>'C=1'!N148</f>
        <v>39.796211999999997</v>
      </c>
      <c r="K39" s="59">
        <f>'C=10'!N148</f>
        <v>23.820271999999999</v>
      </c>
      <c r="L39" s="59">
        <f>'C=100'!N148</f>
        <v>11.328455</v>
      </c>
      <c r="M39" s="59">
        <f>'C=1000'!N148</f>
        <v>0</v>
      </c>
      <c r="N39" s="59">
        <f>'C=10000'!N148</f>
        <v>0</v>
      </c>
      <c r="Q39" s="59">
        <f>'C=1'!Y148</f>
        <v>43.642071999999999</v>
      </c>
      <c r="R39" s="59">
        <f>'C=10'!Y148</f>
        <v>28.256926</v>
      </c>
      <c r="S39" s="59">
        <f>'C=100'!Y148</f>
        <v>19.851739999999999</v>
      </c>
      <c r="T39" s="59">
        <f>'C=1000'!Y148</f>
        <v>12.870995000000001</v>
      </c>
      <c r="U39" s="59">
        <f>'C=10000'!Y148</f>
        <v>15.608926</v>
      </c>
      <c r="X39" s="59">
        <f>'C=1'!AJ148</f>
        <v>38.918295999999998</v>
      </c>
      <c r="Y39" s="59">
        <f>'C=10'!AJ148</f>
        <v>22.965962000000001</v>
      </c>
      <c r="Z39" s="59">
        <f>'C=100'!AJ148</f>
        <v>8.2991639999999993</v>
      </c>
      <c r="AA39" s="59">
        <f>'C=1000'!AJ148</f>
        <v>0</v>
      </c>
      <c r="AB39" s="59">
        <f>'C=10000'!AJ148</f>
        <v>0</v>
      </c>
      <c r="AE39" s="59">
        <f>'C=1'!AU148</f>
        <v>59.377701000000002</v>
      </c>
      <c r="AF39" s="59">
        <f>'C=10'!AU148</f>
        <v>53.162922999999999</v>
      </c>
      <c r="AG39" s="59">
        <f>'C=100'!AU148</f>
        <v>51.382936000000001</v>
      </c>
      <c r="AH39" s="59">
        <f>'C=1000'!AU148</f>
        <v>50.157711999999997</v>
      </c>
      <c r="AI39" s="59">
        <f>'C=10000'!AU148</f>
        <v>41.846580000000003</v>
      </c>
      <c r="AL39" s="59">
        <f>'C=1'!BF148</f>
        <v>39.852829999999997</v>
      </c>
      <c r="AM39" s="59">
        <f>'C=10'!BF148</f>
        <v>21.915206000000001</v>
      </c>
      <c r="AN39" s="59">
        <f>'C=100'!BF148</f>
        <v>6.9378409999999997</v>
      </c>
      <c r="AO39" s="59">
        <f>'C=1000'!BF148</f>
        <v>0</v>
      </c>
      <c r="AP39" s="59">
        <f>'C=10000'!BF148</f>
        <v>0</v>
      </c>
      <c r="AS39" s="59">
        <f>'C=1'!BQ148</f>
        <v>41.806697</v>
      </c>
      <c r="AT39" s="59">
        <f>'C=10'!BQ148</f>
        <v>26.663495999999999</v>
      </c>
      <c r="AU39" s="59">
        <f>'C=100'!BQ148</f>
        <v>12.272112</v>
      </c>
      <c r="AV39" s="59">
        <f>'C=1000'!BQ148</f>
        <v>6.2289199999999996</v>
      </c>
      <c r="AW39" s="59">
        <f>'C=10000'!BQ148</f>
        <v>0</v>
      </c>
      <c r="AZ39" s="59">
        <f>'C=1'!CB148</f>
        <v>39.583998999999999</v>
      </c>
      <c r="BA39" s="59">
        <f>'C=10'!CB148</f>
        <v>21.975487999999999</v>
      </c>
      <c r="BB39" s="59">
        <f>'C=100'!CB148</f>
        <v>8.0807959999999994</v>
      </c>
      <c r="BC39" s="59">
        <f>'C=1000'!CB148</f>
        <v>0</v>
      </c>
      <c r="BD39" s="59">
        <f>'C=10000'!CB148</f>
        <v>0</v>
      </c>
      <c r="BG39" s="59">
        <f>'C=1'!CM148</f>
        <v>40.126046000000002</v>
      </c>
      <c r="BH39" s="59">
        <f>'C=10'!CM148</f>
        <v>21.784979</v>
      </c>
      <c r="BI39" s="59">
        <f>'C=100'!CM148</f>
        <v>6.4465409999999999</v>
      </c>
      <c r="BJ39" s="59">
        <f>'C=1000'!CM148</f>
        <v>0</v>
      </c>
      <c r="BK39" s="59">
        <f>'C=10000'!CM148</f>
        <v>0</v>
      </c>
      <c r="BR39" s="59"/>
      <c r="BS39" s="59"/>
      <c r="BT39" s="59"/>
      <c r="BU39" s="59"/>
      <c r="BV39" s="59"/>
    </row>
    <row r="40" spans="3:74" x14ac:dyDescent="0.15">
      <c r="C40" s="59">
        <f>'C=1'!H149</f>
        <v>63.304346000000002</v>
      </c>
      <c r="D40" s="59">
        <f>'C=10'!H149</f>
        <v>60.924258999999999</v>
      </c>
      <c r="E40" s="59">
        <f>'C=100'!H149</f>
        <v>57.296174000000001</v>
      </c>
      <c r="F40" s="59">
        <f>'C=1000'!H149</f>
        <v>60.597112000000003</v>
      </c>
      <c r="G40" s="59">
        <f>'C=10000'!H149</f>
        <v>64.193269999999998</v>
      </c>
      <c r="I40" s="59"/>
      <c r="J40" s="59">
        <f>'C=1'!N149</f>
        <v>34.781923999999997</v>
      </c>
      <c r="K40" s="59">
        <f>'C=10'!N149</f>
        <v>17.918175000000002</v>
      </c>
      <c r="L40" s="59">
        <f>'C=100'!N149</f>
        <v>7.459492</v>
      </c>
      <c r="M40" s="59">
        <f>'C=1000'!N149</f>
        <v>0</v>
      </c>
      <c r="N40" s="59">
        <f>'C=10000'!N149</f>
        <v>0</v>
      </c>
      <c r="Q40" s="59">
        <f>'C=1'!Y149</f>
        <v>37.718223000000002</v>
      </c>
      <c r="R40" s="59">
        <f>'C=10'!Y149</f>
        <v>25.336279000000001</v>
      </c>
      <c r="S40" s="59">
        <f>'C=100'!Y149</f>
        <v>17.17407</v>
      </c>
      <c r="T40" s="59">
        <f>'C=1000'!Y149</f>
        <v>8.9953310000000002</v>
      </c>
      <c r="U40" s="59">
        <f>'C=10000'!Y149</f>
        <v>8.1449879999999997</v>
      </c>
      <c r="X40" s="59">
        <f>'C=1'!AJ149</f>
        <v>34.960697000000003</v>
      </c>
      <c r="Y40" s="59">
        <f>'C=10'!AJ149</f>
        <v>18.044595000000001</v>
      </c>
      <c r="Z40" s="59">
        <f>'C=100'!AJ149</f>
        <v>4.8689109999999998</v>
      </c>
      <c r="AA40" s="59">
        <f>'C=1000'!AJ149</f>
        <v>0</v>
      </c>
      <c r="AB40" s="59">
        <f>'C=10000'!AJ149</f>
        <v>0</v>
      </c>
      <c r="AE40" s="59">
        <f>'C=1'!AU149</f>
        <v>45.930720999999998</v>
      </c>
      <c r="AF40" s="59">
        <f>'C=10'!AU149</f>
        <v>36.591304000000001</v>
      </c>
      <c r="AG40" s="59">
        <f>'C=100'!AU149</f>
        <v>27.646357999999999</v>
      </c>
      <c r="AH40" s="59">
        <f>'C=1000'!AU149</f>
        <v>21.668443</v>
      </c>
      <c r="AI40" s="59">
        <f>'C=10000'!AU149</f>
        <v>13.892647999999999</v>
      </c>
      <c r="AL40" s="59">
        <f>'C=1'!BF149</f>
        <v>34.040844999999997</v>
      </c>
      <c r="AM40" s="59">
        <f>'C=10'!BF149</f>
        <v>15.917313</v>
      </c>
      <c r="AN40" s="59">
        <f>'C=100'!BF149</f>
        <v>6.0866340000000001</v>
      </c>
      <c r="AO40" s="59">
        <f>'C=1000'!BF149</f>
        <v>0</v>
      </c>
      <c r="AP40" s="59">
        <f>'C=10000'!BF149</f>
        <v>0</v>
      </c>
      <c r="AS40" s="59">
        <f>'C=1'!BQ149</f>
        <v>37.3919</v>
      </c>
      <c r="AT40" s="59">
        <f>'C=10'!BQ149</f>
        <v>18.973189999999999</v>
      </c>
      <c r="AU40" s="59">
        <f>'C=100'!BQ149</f>
        <v>10.175419</v>
      </c>
      <c r="AV40" s="59">
        <f>'C=1000'!BQ149</f>
        <v>0</v>
      </c>
      <c r="AW40" s="59">
        <f>'C=10000'!BQ149</f>
        <v>0</v>
      </c>
      <c r="AZ40" s="59">
        <f>'C=1'!CB149</f>
        <v>35.281697000000001</v>
      </c>
      <c r="BA40" s="59">
        <f>'C=10'!CB149</f>
        <v>17.011921999999998</v>
      </c>
      <c r="BB40" s="59">
        <f>'C=100'!CB149</f>
        <v>6.5401930000000004</v>
      </c>
      <c r="BC40" s="59">
        <f>'C=1000'!CB149</f>
        <v>0</v>
      </c>
      <c r="BD40" s="59">
        <f>'C=10000'!CB149</f>
        <v>0</v>
      </c>
      <c r="BG40" s="59">
        <f>'C=1'!CM149</f>
        <v>35.537919000000002</v>
      </c>
      <c r="BH40" s="59">
        <f>'C=10'!CM149</f>
        <v>17.263672</v>
      </c>
      <c r="BI40" s="59">
        <f>'C=100'!CM149</f>
        <v>7.0101389999999997</v>
      </c>
      <c r="BJ40" s="59">
        <f>'C=1000'!CM149</f>
        <v>0</v>
      </c>
      <c r="BK40" s="59">
        <f>'C=10000'!CM149</f>
        <v>0</v>
      </c>
      <c r="BR40" s="59"/>
      <c r="BS40" s="59"/>
      <c r="BT40" s="59"/>
      <c r="BU40" s="59"/>
      <c r="BV40" s="59"/>
    </row>
    <row r="41" spans="3:74" x14ac:dyDescent="0.15">
      <c r="C41" s="59">
        <f>'C=1'!H150</f>
        <v>67.789411999999999</v>
      </c>
      <c r="D41" s="59">
        <f>'C=10'!H150</f>
        <v>67.14546</v>
      </c>
      <c r="E41" s="59">
        <f>'C=100'!H150</f>
        <v>66.923456000000002</v>
      </c>
      <c r="F41" s="59">
        <f>'C=1000'!H150</f>
        <v>65.409457000000003</v>
      </c>
      <c r="G41" s="59">
        <f>'C=10000'!H150</f>
        <v>67.824208999999996</v>
      </c>
      <c r="I41" s="59"/>
      <c r="J41" s="59">
        <f>'C=1'!N150</f>
        <v>37.590561999999998</v>
      </c>
      <c r="K41" s="59">
        <f>'C=10'!N150</f>
        <v>20.445729</v>
      </c>
      <c r="L41" s="59">
        <f>'C=100'!N150</f>
        <v>11.856370999999999</v>
      </c>
      <c r="M41" s="59">
        <f>'C=1000'!N150</f>
        <v>3.7760289999999999</v>
      </c>
      <c r="N41" s="59">
        <f>'C=10000'!N150</f>
        <v>0</v>
      </c>
      <c r="Q41" s="59">
        <f>'C=1'!Y150</f>
        <v>50.404060000000001</v>
      </c>
      <c r="R41" s="59">
        <f>'C=10'!Y150</f>
        <v>28.487318999999999</v>
      </c>
      <c r="S41" s="59">
        <f>'C=100'!Y150</f>
        <v>21.983933</v>
      </c>
      <c r="T41" s="59">
        <f>'C=1000'!Y150</f>
        <v>16.592281</v>
      </c>
      <c r="U41" s="59">
        <f>'C=10000'!Y150</f>
        <v>31.407291000000001</v>
      </c>
      <c r="X41" s="59">
        <f>'C=1'!AJ150</f>
        <v>37.527203</v>
      </c>
      <c r="Y41" s="59">
        <f>'C=10'!AJ150</f>
        <v>19.646685000000002</v>
      </c>
      <c r="Z41" s="59">
        <f>'C=100'!AJ150</f>
        <v>10.445812</v>
      </c>
      <c r="AA41" s="59">
        <f>'C=1000'!AJ150</f>
        <v>2.3606020000000001</v>
      </c>
      <c r="AB41" s="59">
        <f>'C=10000'!AJ150</f>
        <v>0</v>
      </c>
      <c r="AE41" s="59">
        <f>'C=1'!AU150</f>
        <v>57.437918000000003</v>
      </c>
      <c r="AF41" s="59">
        <f>'C=10'!AU150</f>
        <v>49.847873</v>
      </c>
      <c r="AG41" s="59">
        <f>'C=100'!AU150</f>
        <v>53.733423999999999</v>
      </c>
      <c r="AH41" s="59">
        <f>'C=1000'!AU150</f>
        <v>48.278018000000003</v>
      </c>
      <c r="AI41" s="59">
        <f>'C=10000'!AU150</f>
        <v>46.83137</v>
      </c>
      <c r="AL41" s="59">
        <f>'C=1'!BF150</f>
        <v>36.049849999999999</v>
      </c>
      <c r="AM41" s="59">
        <f>'C=10'!BF150</f>
        <v>20.399424</v>
      </c>
      <c r="AN41" s="59">
        <f>'C=100'!BF150</f>
        <v>10.475156999999999</v>
      </c>
      <c r="AO41" s="59">
        <f>'C=1000'!BF150</f>
        <v>2.543231</v>
      </c>
      <c r="AP41" s="59">
        <f>'C=10000'!BF150</f>
        <v>0</v>
      </c>
      <c r="AS41" s="59">
        <f>'C=1'!BQ150</f>
        <v>37.904505999999998</v>
      </c>
      <c r="AT41" s="59">
        <f>'C=10'!BQ150</f>
        <v>22.275721000000001</v>
      </c>
      <c r="AU41" s="59">
        <f>'C=100'!BQ150</f>
        <v>15.533258</v>
      </c>
      <c r="AV41" s="59">
        <f>'C=1000'!BQ150</f>
        <v>7.9167909999999999</v>
      </c>
      <c r="AW41" s="59">
        <f>'C=10000'!BQ150</f>
        <v>2.85764</v>
      </c>
      <c r="AZ41" s="59">
        <f>'C=1'!CB150</f>
        <v>37.136536999999997</v>
      </c>
      <c r="BA41" s="59">
        <f>'C=10'!CB150</f>
        <v>19.188358000000001</v>
      </c>
      <c r="BB41" s="59">
        <f>'C=100'!CB150</f>
        <v>10.259473</v>
      </c>
      <c r="BC41" s="59">
        <f>'C=1000'!CB150</f>
        <v>3.822365</v>
      </c>
      <c r="BD41" s="59">
        <f>'C=10000'!CB150</f>
        <v>5.4527950000000001</v>
      </c>
      <c r="BG41" s="59">
        <f>'C=1'!CM150</f>
        <v>38.748156999999999</v>
      </c>
      <c r="BH41" s="59">
        <f>'C=10'!CM150</f>
        <v>20.745760000000001</v>
      </c>
      <c r="BI41" s="59">
        <f>'C=100'!CM150</f>
        <v>11.850033</v>
      </c>
      <c r="BJ41" s="59">
        <f>'C=1000'!CM150</f>
        <v>1.2361500000000001</v>
      </c>
      <c r="BK41" s="59">
        <f>'C=10000'!CM150</f>
        <v>0</v>
      </c>
      <c r="BR41" s="59"/>
      <c r="BS41" s="59"/>
      <c r="BT41" s="59"/>
      <c r="BU41" s="59"/>
      <c r="BV41" s="59"/>
    </row>
    <row r="42" spans="3:74" x14ac:dyDescent="0.15">
      <c r="C42" s="59">
        <f>'C=1'!H151</f>
        <v>63.914915000000001</v>
      </c>
      <c r="D42" s="59">
        <f>'C=10'!H151</f>
        <v>69.838267000000002</v>
      </c>
      <c r="E42" s="59">
        <f>'C=100'!H151</f>
        <v>67.630059000000003</v>
      </c>
      <c r="F42" s="59">
        <f>'C=1000'!H151</f>
        <v>62.718319999999999</v>
      </c>
      <c r="G42" s="59">
        <f>'C=10000'!H151</f>
        <v>67.044594000000004</v>
      </c>
      <c r="I42" s="59"/>
      <c r="J42" s="59">
        <f>'C=1'!N151</f>
        <v>53.825077999999998</v>
      </c>
      <c r="K42" s="59">
        <f>'C=10'!N151</f>
        <v>40.174976000000001</v>
      </c>
      <c r="L42" s="59">
        <f>'C=100'!N151</f>
        <v>25.405919000000001</v>
      </c>
      <c r="M42" s="59">
        <f>'C=1000'!N151</f>
        <v>18.981756000000001</v>
      </c>
      <c r="N42" s="59">
        <f>'C=10000'!N151</f>
        <v>13.784539000000001</v>
      </c>
      <c r="Q42" s="59">
        <f>'C=1'!Y151</f>
        <v>55.469465999999997</v>
      </c>
      <c r="R42" s="59">
        <f>'C=10'!Y151</f>
        <v>42.159852000000001</v>
      </c>
      <c r="S42" s="59">
        <f>'C=100'!Y151</f>
        <v>30.884343000000001</v>
      </c>
      <c r="T42" s="59">
        <f>'C=1000'!Y151</f>
        <v>27.228013000000001</v>
      </c>
      <c r="U42" s="59">
        <f>'C=10000'!Y151</f>
        <v>27.981195</v>
      </c>
      <c r="X42" s="59">
        <f>'C=1'!AJ151</f>
        <v>55.173431000000001</v>
      </c>
      <c r="Y42" s="59">
        <f>'C=10'!AJ151</f>
        <v>37.426107999999999</v>
      </c>
      <c r="Z42" s="59">
        <f>'C=100'!AJ151</f>
        <v>24.71331</v>
      </c>
      <c r="AA42" s="59">
        <f>'C=1000'!AJ151</f>
        <v>17.717749999999999</v>
      </c>
      <c r="AB42" s="59">
        <f>'C=10000'!AJ151</f>
        <v>12.310909000000001</v>
      </c>
      <c r="AE42" s="59">
        <f>'C=1'!AU151</f>
        <v>60.869709</v>
      </c>
      <c r="AF42" s="59">
        <f>'C=10'!AU151</f>
        <v>58.953325999999997</v>
      </c>
      <c r="AG42" s="59">
        <f>'C=100'!AU151</f>
        <v>51.209626</v>
      </c>
      <c r="AH42" s="59">
        <f>'C=1000'!AU151</f>
        <v>53.401007999999997</v>
      </c>
      <c r="AI42" s="59">
        <f>'C=10000'!AU151</f>
        <v>30.298114000000002</v>
      </c>
      <c r="AL42" s="59">
        <f>'C=1'!BF151</f>
        <v>54.693756</v>
      </c>
      <c r="AM42" s="59">
        <f>'C=10'!BF151</f>
        <v>38.698883000000002</v>
      </c>
      <c r="AN42" s="59">
        <f>'C=100'!BF151</f>
        <v>29.329564000000001</v>
      </c>
      <c r="AO42" s="59">
        <f>'C=1000'!BF151</f>
        <v>24.396474999999999</v>
      </c>
      <c r="AP42" s="59">
        <f>'C=10000'!BF151</f>
        <v>12.557629</v>
      </c>
      <c r="AS42" s="59">
        <f>'C=1'!BQ151</f>
        <v>52.997871000000004</v>
      </c>
      <c r="AT42" s="59">
        <f>'C=10'!BQ151</f>
        <v>39.127426999999997</v>
      </c>
      <c r="AU42" s="59">
        <f>'C=100'!BQ151</f>
        <v>25.894770999999999</v>
      </c>
      <c r="AV42" s="59">
        <f>'C=1000'!BQ151</f>
        <v>22.798736000000002</v>
      </c>
      <c r="AW42" s="59">
        <f>'C=10000'!BQ151</f>
        <v>15.505728</v>
      </c>
      <c r="AZ42" s="59">
        <f>'C=1'!CB151</f>
        <v>53.948157000000002</v>
      </c>
      <c r="BA42" s="59">
        <f>'C=10'!CB151</f>
        <v>39.560310000000001</v>
      </c>
      <c r="BB42" s="59">
        <f>'C=100'!CB151</f>
        <v>25.042522000000002</v>
      </c>
      <c r="BC42" s="59">
        <f>'C=1000'!CB151</f>
        <v>20.107980999999999</v>
      </c>
      <c r="BD42" s="59">
        <f>'C=10000'!CB151</f>
        <v>21.389951</v>
      </c>
      <c r="BG42" s="59">
        <f>'C=1'!CM151</f>
        <v>55.399469000000003</v>
      </c>
      <c r="BH42" s="59">
        <f>'C=10'!CM151</f>
        <v>45.325313999999999</v>
      </c>
      <c r="BI42" s="59">
        <f>'C=100'!CM151</f>
        <v>28.251263000000002</v>
      </c>
      <c r="BJ42" s="59">
        <f>'C=1000'!CM151</f>
        <v>24.198930000000001</v>
      </c>
      <c r="BK42" s="59">
        <f>'C=10000'!CM151</f>
        <v>16.903071000000001</v>
      </c>
      <c r="BR42" s="59"/>
      <c r="BS42" s="59"/>
      <c r="BT42" s="59"/>
      <c r="BU42" s="59"/>
      <c r="BV42" s="59"/>
    </row>
    <row r="43" spans="3:74" x14ac:dyDescent="0.15">
      <c r="C43" s="59">
        <f>'C=1'!H152</f>
        <v>79.624866999999995</v>
      </c>
      <c r="D43" s="59">
        <f>'C=10'!H152</f>
        <v>80.323395000000005</v>
      </c>
      <c r="E43" s="59">
        <f>'C=100'!H152</f>
        <v>78.135047</v>
      </c>
      <c r="F43" s="59">
        <f>'C=1000'!H152</f>
        <v>77.031212999999994</v>
      </c>
      <c r="G43" s="59">
        <f>'C=10000'!H152</f>
        <v>76.015877000000003</v>
      </c>
      <c r="I43" s="59"/>
      <c r="J43" s="59">
        <f>'C=1'!N152</f>
        <v>62.922787</v>
      </c>
      <c r="K43" s="59">
        <f>'C=10'!N152</f>
        <v>46.723450999999997</v>
      </c>
      <c r="L43" s="59">
        <f>'C=100'!N152</f>
        <v>40.359512000000002</v>
      </c>
      <c r="M43" s="59">
        <f>'C=1000'!N152</f>
        <v>39.354939999999999</v>
      </c>
      <c r="N43" s="59">
        <f>'C=10000'!N152</f>
        <v>31.382667999999999</v>
      </c>
      <c r="Q43" s="59">
        <f>'C=1'!Y152</f>
        <v>64.459503999999995</v>
      </c>
      <c r="R43" s="59">
        <f>'C=10'!Y152</f>
        <v>59.191907999999998</v>
      </c>
      <c r="S43" s="59">
        <f>'C=100'!Y152</f>
        <v>47.306621</v>
      </c>
      <c r="T43" s="59">
        <f>'C=1000'!Y152</f>
        <v>46.427643000000003</v>
      </c>
      <c r="U43" s="59">
        <f>'C=10000'!Y152</f>
        <v>44.300794000000003</v>
      </c>
      <c r="X43" s="59">
        <f>'C=1'!AJ152</f>
        <v>57.425418999999998</v>
      </c>
      <c r="Y43" s="59">
        <f>'C=10'!AJ152</f>
        <v>47.010131000000001</v>
      </c>
      <c r="Z43" s="59">
        <f>'C=100'!AJ152</f>
        <v>36.851833999999997</v>
      </c>
      <c r="AA43" s="59">
        <f>'C=1000'!AJ152</f>
        <v>35.337525999999997</v>
      </c>
      <c r="AB43" s="59">
        <f>'C=10000'!AJ152</f>
        <v>31.092796</v>
      </c>
      <c r="AE43" s="59">
        <f>'C=1'!AU152</f>
        <v>70.104369000000005</v>
      </c>
      <c r="AF43" s="59">
        <f>'C=10'!AU152</f>
        <v>69.422372999999993</v>
      </c>
      <c r="AG43" s="59">
        <f>'C=100'!AU152</f>
        <v>51.751150000000003</v>
      </c>
      <c r="AH43" s="59">
        <f>'C=1000'!AU152</f>
        <v>56.176558999999997</v>
      </c>
      <c r="AI43" s="59">
        <f>'C=10000'!AU152</f>
        <v>54.234059999999999</v>
      </c>
      <c r="AL43" s="59">
        <f>'C=1'!BF152</f>
        <v>61.586862000000004</v>
      </c>
      <c r="AM43" s="59">
        <f>'C=10'!BF152</f>
        <v>49.088481000000002</v>
      </c>
      <c r="AN43" s="59">
        <f>'C=100'!BF152</f>
        <v>38.685935000000001</v>
      </c>
      <c r="AO43" s="59">
        <f>'C=1000'!BF152</f>
        <v>37.061506999999999</v>
      </c>
      <c r="AP43" s="59">
        <f>'C=10000'!BF152</f>
        <v>32.422995999999998</v>
      </c>
      <c r="AS43" s="59">
        <f>'C=1'!BQ152</f>
        <v>59.351562000000001</v>
      </c>
      <c r="AT43" s="59">
        <f>'C=10'!BQ152</f>
        <v>49.957298000000002</v>
      </c>
      <c r="AU43" s="59">
        <f>'C=100'!BQ152</f>
        <v>45.976374999999997</v>
      </c>
      <c r="AV43" s="59">
        <f>'C=1000'!BQ152</f>
        <v>38.581772000000001</v>
      </c>
      <c r="AW43" s="59">
        <f>'C=10000'!BQ152</f>
        <v>36.418954999999997</v>
      </c>
      <c r="AZ43" s="59">
        <f>'C=1'!CB152</f>
        <v>57.990797999999998</v>
      </c>
      <c r="BA43" s="59">
        <f>'C=10'!CB152</f>
        <v>50.084015999999998</v>
      </c>
      <c r="BB43" s="59">
        <f>'C=100'!CB152</f>
        <v>36.503520000000002</v>
      </c>
      <c r="BC43" s="59">
        <f>'C=1000'!CB152</f>
        <v>32.921419999999998</v>
      </c>
      <c r="BD43" s="59">
        <f>'C=10000'!CB152</f>
        <v>31.297619999999998</v>
      </c>
      <c r="BG43" s="59">
        <f>'C=1'!CM152</f>
        <v>59.273105999999999</v>
      </c>
      <c r="BH43" s="59">
        <f>'C=10'!CM152</f>
        <v>52.204953000000003</v>
      </c>
      <c r="BI43" s="59">
        <f>'C=100'!CM152</f>
        <v>40.823549</v>
      </c>
      <c r="BJ43" s="59">
        <f>'C=1000'!CM152</f>
        <v>40.759585999999999</v>
      </c>
      <c r="BK43" s="59">
        <f>'C=10000'!CM152</f>
        <v>39.361645000000003</v>
      </c>
      <c r="BR43" s="59"/>
      <c r="BS43" s="59"/>
      <c r="BT43" s="59"/>
      <c r="BU43" s="59"/>
      <c r="BV43" s="59"/>
    </row>
    <row r="44" spans="3:74" x14ac:dyDescent="0.15">
      <c r="C44" s="59">
        <f>'C=1'!H153</f>
        <v>80.001232999999999</v>
      </c>
      <c r="D44" s="59">
        <f>'C=10'!H153</f>
        <v>78.653800000000004</v>
      </c>
      <c r="E44" s="59">
        <f>'C=100'!H153</f>
        <v>77.404059000000004</v>
      </c>
      <c r="F44" s="59">
        <f>'C=1000'!H153</f>
        <v>73.815691000000001</v>
      </c>
      <c r="G44" s="59">
        <f>'C=10000'!H153</f>
        <v>75.806556</v>
      </c>
      <c r="I44" s="59"/>
      <c r="J44" s="59">
        <f>'C=1'!N153</f>
        <v>58.479545999999999</v>
      </c>
      <c r="K44" s="59">
        <f>'C=10'!N153</f>
        <v>52.435985000000002</v>
      </c>
      <c r="L44" s="59">
        <f>'C=100'!N153</f>
        <v>38.747151000000002</v>
      </c>
      <c r="M44" s="59">
        <f>'C=1000'!N153</f>
        <v>32.139603999999999</v>
      </c>
      <c r="N44" s="59">
        <f>'C=10000'!N153</f>
        <v>32.763154</v>
      </c>
      <c r="Q44" s="59">
        <f>'C=1'!Y153</f>
        <v>63.273125</v>
      </c>
      <c r="R44" s="59">
        <f>'C=10'!Y153</f>
        <v>54.086157999999998</v>
      </c>
      <c r="S44" s="59">
        <f>'C=100'!Y153</f>
        <v>47.493709000000003</v>
      </c>
      <c r="T44" s="59">
        <f>'C=1000'!Y153</f>
        <v>40.060991999999999</v>
      </c>
      <c r="U44" s="59">
        <f>'C=10000'!Y153</f>
        <v>38.145119999999999</v>
      </c>
      <c r="X44" s="59">
        <f>'C=1'!AJ153</f>
        <v>58.899638000000003</v>
      </c>
      <c r="Y44" s="59">
        <f>'C=10'!AJ153</f>
        <v>47.240305999999997</v>
      </c>
      <c r="Z44" s="59">
        <f>'C=100'!AJ153</f>
        <v>38.442011999999998</v>
      </c>
      <c r="AA44" s="59">
        <f>'C=1000'!AJ153</f>
        <v>33.733994000000003</v>
      </c>
      <c r="AB44" s="59">
        <f>'C=10000'!AJ153</f>
        <v>28.95834</v>
      </c>
      <c r="AE44" s="59">
        <f>'C=1'!AU153</f>
        <v>66.489123000000006</v>
      </c>
      <c r="AF44" s="59">
        <f>'C=10'!AU153</f>
        <v>61.472144</v>
      </c>
      <c r="AG44" s="59">
        <f>'C=100'!AU153</f>
        <v>64.308265000000006</v>
      </c>
      <c r="AH44" s="59">
        <f>'C=1000'!AU153</f>
        <v>58.243110999999999</v>
      </c>
      <c r="AI44" s="59">
        <f>'C=10000'!AU153</f>
        <v>64.983605999999995</v>
      </c>
      <c r="AL44" s="59">
        <f>'C=1'!BF153</f>
        <v>57.669693000000002</v>
      </c>
      <c r="AM44" s="59">
        <f>'C=10'!BF153</f>
        <v>44.642156</v>
      </c>
      <c r="AN44" s="59">
        <f>'C=100'!BF153</f>
        <v>35.078032</v>
      </c>
      <c r="AO44" s="59">
        <f>'C=1000'!BF153</f>
        <v>30.639409000000001</v>
      </c>
      <c r="AP44" s="59">
        <f>'C=10000'!BF153</f>
        <v>26.450880000000002</v>
      </c>
      <c r="AS44" s="59">
        <f>'C=1'!BQ153</f>
        <v>58.563944999999997</v>
      </c>
      <c r="AT44" s="59">
        <f>'C=10'!BQ153</f>
        <v>49.478413000000003</v>
      </c>
      <c r="AU44" s="59">
        <f>'C=100'!BQ153</f>
        <v>41.432955</v>
      </c>
      <c r="AV44" s="59">
        <f>'C=1000'!BQ153</f>
        <v>34.477215000000001</v>
      </c>
      <c r="AW44" s="59">
        <f>'C=10000'!BQ153</f>
        <v>35.304653000000002</v>
      </c>
      <c r="AZ44" s="59">
        <f>'C=1'!CB153</f>
        <v>58.614458999999997</v>
      </c>
      <c r="BA44" s="59">
        <f>'C=10'!CB153</f>
        <v>49.881614999999996</v>
      </c>
      <c r="BB44" s="59">
        <f>'C=100'!CB153</f>
        <v>35.832994999999997</v>
      </c>
      <c r="BC44" s="59">
        <f>'C=1000'!CB153</f>
        <v>30.176444</v>
      </c>
      <c r="BD44" s="59">
        <f>'C=10000'!CB153</f>
        <v>30.516746000000001</v>
      </c>
      <c r="BG44" s="59">
        <f>'C=1'!CM153</f>
        <v>61.761454999999998</v>
      </c>
      <c r="BH44" s="59">
        <f>'C=10'!CM153</f>
        <v>51.181798999999998</v>
      </c>
      <c r="BI44" s="59">
        <f>'C=100'!CM153</f>
        <v>38.198796999999999</v>
      </c>
      <c r="BJ44" s="59">
        <f>'C=1000'!CM153</f>
        <v>66.552417000000005</v>
      </c>
      <c r="BK44" s="59">
        <f>'C=10000'!CM153</f>
        <v>31.855991</v>
      </c>
      <c r="BR44" s="59"/>
      <c r="BS44" s="59"/>
      <c r="BT44" s="59"/>
      <c r="BU44" s="59"/>
      <c r="BV44" s="59"/>
    </row>
    <row r="45" spans="3:74" x14ac:dyDescent="0.15">
      <c r="C45" s="59">
        <f>'C=1'!H154</f>
        <v>77.946924999999993</v>
      </c>
      <c r="D45" s="59">
        <f>'C=10'!H154</f>
        <v>78.015608</v>
      </c>
      <c r="E45" s="59">
        <f>'C=100'!H154</f>
        <v>79.772543999999996</v>
      </c>
      <c r="F45" s="59">
        <f>'C=1000'!H154</f>
        <v>75.708932000000004</v>
      </c>
      <c r="G45" s="59">
        <f>'C=10000'!H154</f>
        <v>75.303967</v>
      </c>
      <c r="I45" s="59"/>
      <c r="J45" s="59">
        <f>'C=1'!N154</f>
        <v>57.492570999999998</v>
      </c>
      <c r="K45" s="59">
        <f>'C=10'!N154</f>
        <v>48.413487000000003</v>
      </c>
      <c r="L45" s="59">
        <f>'C=100'!N154</f>
        <v>42.208883</v>
      </c>
      <c r="M45" s="59">
        <f>'C=1000'!N154</f>
        <v>37.960410000000003</v>
      </c>
      <c r="N45" s="59">
        <f>'C=10000'!N154</f>
        <v>34.252718999999999</v>
      </c>
      <c r="Q45" s="59">
        <f>'C=1'!Y154</f>
        <v>62.295299</v>
      </c>
      <c r="R45" s="59">
        <f>'C=10'!Y154</f>
        <v>53.852978999999998</v>
      </c>
      <c r="S45" s="59">
        <f>'C=100'!Y154</f>
        <v>51.404820999999998</v>
      </c>
      <c r="T45" s="59">
        <f>'C=1000'!Y154</f>
        <v>49.713751999999999</v>
      </c>
      <c r="U45" s="59">
        <f>'C=10000'!Y154</f>
        <v>43.299531000000002</v>
      </c>
      <c r="X45" s="59">
        <f>'C=1'!AJ154</f>
        <v>57.221381000000001</v>
      </c>
      <c r="Y45" s="59">
        <f>'C=10'!AJ154</f>
        <v>48.333793</v>
      </c>
      <c r="Z45" s="59">
        <f>'C=100'!AJ154</f>
        <v>42.802188999999998</v>
      </c>
      <c r="AA45" s="59">
        <f>'C=1000'!AJ154</f>
        <v>38.455466999999999</v>
      </c>
      <c r="AB45" s="59">
        <f>'C=10000'!AJ154</f>
        <v>34.939624999999999</v>
      </c>
      <c r="AE45" s="59">
        <f>'C=1'!AU154</f>
        <v>65.832256999999998</v>
      </c>
      <c r="AF45" s="59">
        <f>'C=10'!AU154</f>
        <v>66.366517999999999</v>
      </c>
      <c r="AG45" s="59">
        <f>'C=100'!AU154</f>
        <v>64.868618999999995</v>
      </c>
      <c r="AH45" s="59">
        <f>'C=1000'!AU154</f>
        <v>70.889590999999996</v>
      </c>
      <c r="AI45" s="59">
        <f>'C=10000'!AU154</f>
        <v>65.969618999999994</v>
      </c>
      <c r="AL45" s="59">
        <f>'C=1'!BF154</f>
        <v>56.532665000000001</v>
      </c>
      <c r="AM45" s="59">
        <f>'C=10'!BF154</f>
        <v>46.826487</v>
      </c>
      <c r="AN45" s="59">
        <f>'C=100'!BF154</f>
        <v>40.945507999999997</v>
      </c>
      <c r="AO45" s="59">
        <f>'C=1000'!BF154</f>
        <v>37.847369</v>
      </c>
      <c r="AP45" s="59">
        <f>'C=10000'!BF154</f>
        <v>35.577244999999998</v>
      </c>
      <c r="AS45" s="59">
        <f>'C=1'!BQ154</f>
        <v>58.167296999999998</v>
      </c>
      <c r="AT45" s="59">
        <f>'C=10'!BQ154</f>
        <v>51.193567999999999</v>
      </c>
      <c r="AU45" s="59">
        <f>'C=100'!BQ154</f>
        <v>47.653210999999999</v>
      </c>
      <c r="AV45" s="59">
        <f>'C=1000'!BQ154</f>
        <v>41.313654</v>
      </c>
      <c r="AW45" s="59">
        <f>'C=10000'!BQ154</f>
        <v>40.293942999999999</v>
      </c>
      <c r="AZ45" s="59">
        <f>'C=1'!CB154</f>
        <v>56.047696999999999</v>
      </c>
      <c r="BA45" s="59">
        <f>'C=10'!CB154</f>
        <v>46.716904999999997</v>
      </c>
      <c r="BB45" s="59">
        <f>'C=100'!CB154</f>
        <v>40.310110000000002</v>
      </c>
      <c r="BC45" s="59">
        <f>'C=1000'!CB154</f>
        <v>39.181640000000002</v>
      </c>
      <c r="BD45" s="59">
        <f>'C=10000'!CB154</f>
        <v>35.248265000000004</v>
      </c>
      <c r="BG45" s="59">
        <f>'C=1'!CM154</f>
        <v>57.298202000000003</v>
      </c>
      <c r="BH45" s="59">
        <f>'C=10'!CM154</f>
        <v>50.625390000000003</v>
      </c>
      <c r="BI45" s="59">
        <f>'C=100'!CM154</f>
        <v>46.208924000000003</v>
      </c>
      <c r="BJ45" s="59">
        <f>'C=1000'!CM154</f>
        <v>40.643329999999999</v>
      </c>
      <c r="BK45" s="59">
        <f>'C=10000'!CM154</f>
        <v>36.529310000000002</v>
      </c>
      <c r="BR45" s="59"/>
      <c r="BS45" s="59"/>
      <c r="BT45" s="59"/>
      <c r="BU45" s="59"/>
      <c r="BV45" s="59"/>
    </row>
    <row r="46" spans="3:74" x14ac:dyDescent="0.15">
      <c r="C46" s="59">
        <f>'C=1'!H155</f>
        <v>77.607121000000006</v>
      </c>
      <c r="D46" s="59">
        <f>'C=10'!H155</f>
        <v>75.176209999999998</v>
      </c>
      <c r="E46" s="59">
        <f>'C=100'!H155</f>
        <v>73.507037999999994</v>
      </c>
      <c r="F46" s="59">
        <f>'C=1000'!H155</f>
        <v>66.200993999999994</v>
      </c>
      <c r="G46" s="59">
        <f>'C=10000'!H155</f>
        <v>70.082586000000006</v>
      </c>
      <c r="I46" s="59"/>
      <c r="J46" s="59">
        <f>'C=1'!N155</f>
        <v>59.255302</v>
      </c>
      <c r="K46" s="59">
        <f>'C=10'!N155</f>
        <v>44.302840000000003</v>
      </c>
      <c r="L46" s="59">
        <f>'C=100'!N155</f>
        <v>34.610250999999998</v>
      </c>
      <c r="M46" s="59">
        <f>'C=1000'!N155</f>
        <v>26.283017000000001</v>
      </c>
      <c r="N46" s="59">
        <f>'C=10000'!N155</f>
        <v>19.273116000000002</v>
      </c>
      <c r="Q46" s="59">
        <f>'C=1'!Y155</f>
        <v>62.074905000000001</v>
      </c>
      <c r="R46" s="59">
        <f>'C=10'!Y155</f>
        <v>48.201988</v>
      </c>
      <c r="S46" s="59">
        <f>'C=100'!Y155</f>
        <v>39.538302999999999</v>
      </c>
      <c r="T46" s="59">
        <f>'C=1000'!Y155</f>
        <v>33.015320000000003</v>
      </c>
      <c r="U46" s="59">
        <f>'C=10000'!Y155</f>
        <v>30.464487999999999</v>
      </c>
      <c r="X46" s="59">
        <f>'C=1'!AJ155</f>
        <v>58.723909999999997</v>
      </c>
      <c r="Y46" s="59">
        <f>'C=10'!AJ155</f>
        <v>42.873542</v>
      </c>
      <c r="Z46" s="59">
        <f>'C=100'!AJ155</f>
        <v>32.213768999999999</v>
      </c>
      <c r="AA46" s="59">
        <f>'C=1000'!AJ155</f>
        <v>25.036715999999998</v>
      </c>
      <c r="AB46" s="59">
        <f>'C=10000'!AJ155</f>
        <v>22.137042000000001</v>
      </c>
      <c r="AE46" s="59">
        <f>'C=1'!AU155</f>
        <v>62.587941999999998</v>
      </c>
      <c r="AF46" s="59">
        <f>'C=10'!AU155</f>
        <v>41.758553999999997</v>
      </c>
      <c r="AG46" s="59">
        <f>'C=100'!AU155</f>
        <v>44.914025000000002</v>
      </c>
      <c r="AH46" s="59">
        <f>'C=1000'!AU155</f>
        <v>46.382241</v>
      </c>
      <c r="AI46" s="59">
        <f>'C=10000'!AU155</f>
        <v>30.347421000000001</v>
      </c>
      <c r="AL46" s="59">
        <f>'C=1'!BF155</f>
        <v>59.310206000000001</v>
      </c>
      <c r="AM46" s="59">
        <f>'C=10'!BF155</f>
        <v>47.884875000000001</v>
      </c>
      <c r="AN46" s="59">
        <f>'C=100'!BF155</f>
        <v>32.477389000000002</v>
      </c>
      <c r="AO46" s="59">
        <f>'C=1000'!BF155</f>
        <v>24.305897999999999</v>
      </c>
      <c r="AP46" s="59">
        <f>'C=10000'!BF155</f>
        <v>29.866807000000001</v>
      </c>
      <c r="AS46" s="59">
        <f>'C=1'!BQ155</f>
        <v>60.278821999999998</v>
      </c>
      <c r="AT46" s="59">
        <f>'C=10'!BQ155</f>
        <v>46.000385999999999</v>
      </c>
      <c r="AU46" s="59">
        <f>'C=100'!BQ155</f>
        <v>33.592444</v>
      </c>
      <c r="AV46" s="59">
        <f>'C=1000'!BQ155</f>
        <v>29.002638999999999</v>
      </c>
      <c r="AW46" s="59">
        <f>'C=10000'!BQ155</f>
        <v>20.719722999999998</v>
      </c>
      <c r="AZ46" s="59">
        <f>'C=1'!CB155</f>
        <v>59.625687999999997</v>
      </c>
      <c r="BA46" s="59">
        <f>'C=10'!CB155</f>
        <v>48.408465999999997</v>
      </c>
      <c r="BB46" s="59">
        <f>'C=100'!CB155</f>
        <v>35.577264999999997</v>
      </c>
      <c r="BC46" s="59">
        <f>'C=1000'!CB155</f>
        <v>24.286048999999998</v>
      </c>
      <c r="BD46" s="59">
        <f>'C=10000'!CB155</f>
        <v>23.575813</v>
      </c>
      <c r="BG46" s="59">
        <f>'C=1'!CM155</f>
        <v>60.535893999999999</v>
      </c>
      <c r="BH46" s="59">
        <f>'C=10'!CM155</f>
        <v>44.132924000000003</v>
      </c>
      <c r="BI46" s="59">
        <f>'C=100'!CM155</f>
        <v>37.681728999999997</v>
      </c>
      <c r="BJ46" s="59">
        <f>'C=1000'!CM155</f>
        <v>26.754403</v>
      </c>
      <c r="BK46" s="59">
        <f>'C=10000'!CM155</f>
        <v>25.911390999999998</v>
      </c>
      <c r="BR46" s="59"/>
      <c r="BS46" s="59"/>
      <c r="BT46" s="59"/>
      <c r="BU46" s="59"/>
      <c r="BV46" s="59"/>
    </row>
    <row r="47" spans="3:74" x14ac:dyDescent="0.15">
      <c r="C47" s="59">
        <f>'C=1'!H156</f>
        <v>81.794629999999998</v>
      </c>
      <c r="D47" s="59">
        <f>'C=10'!H156</f>
        <v>82.031981999999999</v>
      </c>
      <c r="E47" s="59">
        <f>'C=100'!H156</f>
        <v>81.265848000000005</v>
      </c>
      <c r="F47" s="59">
        <f>'C=1000'!H156</f>
        <v>71.152653000000001</v>
      </c>
      <c r="G47" s="59">
        <f>'C=10000'!H156</f>
        <v>77.229031000000006</v>
      </c>
      <c r="I47" s="59"/>
      <c r="J47" s="59">
        <f>'C=1'!N156</f>
        <v>23.833226</v>
      </c>
      <c r="K47" s="59">
        <f>'C=10'!N156</f>
        <v>9.7971299999999992</v>
      </c>
      <c r="L47" s="59">
        <f>'C=100'!N156</f>
        <v>0</v>
      </c>
      <c r="M47" s="59">
        <f>'C=1000'!N156</f>
        <v>0</v>
      </c>
      <c r="N47" s="59">
        <f>'C=10000'!N156</f>
        <v>0</v>
      </c>
      <c r="Q47" s="59">
        <f>'C=1'!Y156</f>
        <v>31.939412000000001</v>
      </c>
      <c r="R47" s="59">
        <f>'C=10'!Y156</f>
        <v>16.204222000000001</v>
      </c>
      <c r="S47" s="59">
        <f>'C=100'!Y156</f>
        <v>10.312371000000001</v>
      </c>
      <c r="T47" s="59">
        <f>'C=1000'!Y156</f>
        <v>5.7270430000000001</v>
      </c>
      <c r="U47" s="59">
        <f>'C=10000'!Y156</f>
        <v>4.8448640000000003</v>
      </c>
      <c r="X47" s="59">
        <f>'C=1'!AJ156</f>
        <v>24.822751</v>
      </c>
      <c r="Y47" s="59">
        <f>'C=10'!AJ156</f>
        <v>10.734392</v>
      </c>
      <c r="Z47" s="59">
        <f>'C=100'!AJ156</f>
        <v>0.53476599999999996</v>
      </c>
      <c r="AA47" s="59">
        <f>'C=1000'!AJ156</f>
        <v>0</v>
      </c>
      <c r="AB47" s="59">
        <f>'C=10000'!AJ156</f>
        <v>0</v>
      </c>
      <c r="AE47" s="59">
        <f>'C=1'!AU156</f>
        <v>74.041650000000004</v>
      </c>
      <c r="AF47" s="59">
        <f>'C=10'!AU156</f>
        <v>72.199618999999998</v>
      </c>
      <c r="AG47" s="59">
        <f>'C=100'!AU156</f>
        <v>71.510114999999999</v>
      </c>
      <c r="AH47" s="59">
        <f>'C=1000'!AU156</f>
        <v>70.273645999999999</v>
      </c>
      <c r="AI47" s="59">
        <f>'C=10000'!AU156</f>
        <v>68.654255000000006</v>
      </c>
      <c r="AL47" s="59">
        <f>'C=1'!BF156</f>
        <v>26.089603</v>
      </c>
      <c r="AM47" s="59">
        <f>'C=10'!BF156</f>
        <v>9.3838329999999992</v>
      </c>
      <c r="AN47" s="59">
        <f>'C=100'!BF156</f>
        <v>0.84771600000000003</v>
      </c>
      <c r="AO47" s="59">
        <f>'C=1000'!BF156</f>
        <v>0</v>
      </c>
      <c r="AP47" s="59">
        <f>'C=10000'!BF156</f>
        <v>0</v>
      </c>
      <c r="AS47" s="59">
        <f>'C=1'!BQ156</f>
        <v>25.548333</v>
      </c>
      <c r="AT47" s="59">
        <f>'C=10'!BQ156</f>
        <v>10.664021999999999</v>
      </c>
      <c r="AU47" s="59">
        <f>'C=100'!BQ156</f>
        <v>1.256623</v>
      </c>
      <c r="AV47" s="59">
        <f>'C=1000'!BQ156</f>
        <v>0</v>
      </c>
      <c r="AW47" s="59">
        <f>'C=10000'!BQ156</f>
        <v>0</v>
      </c>
      <c r="AZ47" s="59">
        <f>'C=1'!CB156</f>
        <v>24.157785000000001</v>
      </c>
      <c r="BA47" s="59">
        <f>'C=10'!CB156</f>
        <v>9.6976180000000003</v>
      </c>
      <c r="BB47" s="59">
        <f>'C=100'!CB156</f>
        <v>1.337818</v>
      </c>
      <c r="BC47" s="59">
        <f>'C=1000'!CB156</f>
        <v>0</v>
      </c>
      <c r="BD47" s="59">
        <f>'C=10000'!CB156</f>
        <v>0</v>
      </c>
      <c r="BG47" s="59">
        <f>'C=1'!CM156</f>
        <v>27.202266000000002</v>
      </c>
      <c r="BH47" s="59">
        <f>'C=10'!CM156</f>
        <v>9.8973279999999999</v>
      </c>
      <c r="BI47" s="59">
        <f>'C=100'!CM156</f>
        <v>1.3279000000000001</v>
      </c>
      <c r="BJ47" s="59">
        <f>'C=1000'!CM156</f>
        <v>0</v>
      </c>
      <c r="BK47" s="59">
        <f>'C=10000'!CM156</f>
        <v>0</v>
      </c>
      <c r="BR47" s="59"/>
      <c r="BS47" s="59"/>
      <c r="BT47" s="59"/>
      <c r="BU47" s="59"/>
      <c r="BV47" s="59"/>
    </row>
    <row r="48" spans="3:74" x14ac:dyDescent="0.15">
      <c r="C48" s="59">
        <f>'C=1'!H157</f>
        <v>81.779518999999993</v>
      </c>
      <c r="D48" s="59">
        <f>'C=10'!H157</f>
        <v>80.539597000000001</v>
      </c>
      <c r="E48" s="59">
        <f>'C=100'!H157</f>
        <v>80.261621000000005</v>
      </c>
      <c r="F48" s="59">
        <f>'C=1000'!H157</f>
        <v>80.404123999999996</v>
      </c>
      <c r="G48" s="59">
        <f>'C=10000'!H157</f>
        <v>82.398394999999994</v>
      </c>
      <c r="I48" s="59"/>
      <c r="J48" s="59">
        <f>'C=1'!N157</f>
        <v>25.405324</v>
      </c>
      <c r="K48" s="59">
        <f>'C=10'!N157</f>
        <v>11.089681000000001</v>
      </c>
      <c r="L48" s="59">
        <f>'C=100'!N157</f>
        <v>0</v>
      </c>
      <c r="M48" s="59">
        <f>'C=1000'!N157</f>
        <v>0</v>
      </c>
      <c r="N48" s="59">
        <f>'C=10000'!N157</f>
        <v>0</v>
      </c>
      <c r="Q48" s="59">
        <f>'C=1'!Y157</f>
        <v>30.193816000000002</v>
      </c>
      <c r="R48" s="59">
        <f>'C=10'!Y157</f>
        <v>18.2393</v>
      </c>
      <c r="S48" s="59">
        <f>'C=100'!Y157</f>
        <v>9.8592259999999996</v>
      </c>
      <c r="T48" s="59">
        <f>'C=1000'!Y157</f>
        <v>7.4669290000000004</v>
      </c>
      <c r="U48" s="59">
        <f>'C=10000'!Y157</f>
        <v>3.2893590000000001</v>
      </c>
      <c r="X48" s="59">
        <f>'C=1'!AJ157</f>
        <v>26.011341999999999</v>
      </c>
      <c r="Y48" s="59">
        <f>'C=10'!AJ157</f>
        <v>11.269384000000001</v>
      </c>
      <c r="Z48" s="59">
        <f>'C=100'!AJ157</f>
        <v>1.6764829999999999</v>
      </c>
      <c r="AA48" s="59">
        <f>'C=1000'!AJ157</f>
        <v>0</v>
      </c>
      <c r="AB48" s="59">
        <f>'C=10000'!AJ157</f>
        <v>0</v>
      </c>
      <c r="AE48" s="59">
        <f>'C=1'!AU157</f>
        <v>74.855106000000006</v>
      </c>
      <c r="AF48" s="59">
        <f>'C=10'!AU157</f>
        <v>70.174066999999994</v>
      </c>
      <c r="AG48" s="59">
        <f>'C=100'!AU157</f>
        <v>74.908004000000005</v>
      </c>
      <c r="AH48" s="59">
        <f>'C=1000'!AU157</f>
        <v>68.869927000000004</v>
      </c>
      <c r="AI48" s="59">
        <f>'C=10000'!AU157</f>
        <v>61.867189000000003</v>
      </c>
      <c r="AL48" s="59">
        <f>'C=1'!BF157</f>
        <v>26.903780999999999</v>
      </c>
      <c r="AM48" s="59">
        <f>'C=10'!BF157</f>
        <v>11.533701000000001</v>
      </c>
      <c r="AN48" s="59">
        <f>'C=100'!BF157</f>
        <v>1.9457930000000001</v>
      </c>
      <c r="AO48" s="59">
        <f>'C=1000'!BF157</f>
        <v>0</v>
      </c>
      <c r="AP48" s="59">
        <f>'C=10000'!BF157</f>
        <v>0</v>
      </c>
      <c r="AS48" s="59">
        <f>'C=1'!BQ157</f>
        <v>26.935033000000001</v>
      </c>
      <c r="AT48" s="59">
        <f>'C=10'!BQ157</f>
        <v>12.214509</v>
      </c>
      <c r="AU48" s="59">
        <f>'C=100'!BQ157</f>
        <v>1.5930660000000001</v>
      </c>
      <c r="AV48" s="59">
        <f>'C=1000'!BQ157</f>
        <v>0</v>
      </c>
      <c r="AW48" s="59">
        <f>'C=10000'!BQ157</f>
        <v>0</v>
      </c>
      <c r="AZ48" s="59">
        <f>'C=1'!CB157</f>
        <v>25.247094000000001</v>
      </c>
      <c r="BA48" s="59">
        <f>'C=10'!CB157</f>
        <v>11.579660000000001</v>
      </c>
      <c r="BB48" s="59">
        <f>'C=100'!CB157</f>
        <v>1.6588179999999999</v>
      </c>
      <c r="BC48" s="59">
        <f>'C=1000'!CB157</f>
        <v>0</v>
      </c>
      <c r="BD48" s="59">
        <f>'C=10000'!CB157</f>
        <v>0</v>
      </c>
      <c r="BG48" s="59">
        <f>'C=1'!CM157</f>
        <v>27.697545000000002</v>
      </c>
      <c r="BH48" s="59">
        <f>'C=10'!CM157</f>
        <v>9.6074310000000001</v>
      </c>
      <c r="BI48" s="59">
        <f>'C=100'!CM157</f>
        <v>1.80592</v>
      </c>
      <c r="BJ48" s="59">
        <f>'C=1000'!CM157</f>
        <v>0</v>
      </c>
      <c r="BK48" s="59">
        <f>'C=10000'!CM157</f>
        <v>0</v>
      </c>
      <c r="BR48" s="59"/>
      <c r="BS48" s="59"/>
      <c r="BT48" s="59"/>
      <c r="BU48" s="59"/>
      <c r="BV48" s="59"/>
    </row>
    <row r="49" spans="2:74" x14ac:dyDescent="0.15">
      <c r="C49" s="59">
        <f>'C=1'!H158</f>
        <v>83.463161999999997</v>
      </c>
      <c r="D49" s="59">
        <f>'C=10'!H158</f>
        <v>84.154308999999998</v>
      </c>
      <c r="E49" s="59">
        <f>'C=100'!H158</f>
        <v>81.840069999999997</v>
      </c>
      <c r="F49" s="59">
        <f>'C=1000'!H158</f>
        <v>83.503817999999995</v>
      </c>
      <c r="G49" s="59">
        <f>'C=10000'!H158</f>
        <v>87.337965999999994</v>
      </c>
      <c r="I49" s="59"/>
      <c r="J49" s="59">
        <f>'C=1'!N158</f>
        <v>25.432268000000001</v>
      </c>
      <c r="K49" s="59">
        <f>'C=10'!N158</f>
        <v>13.996344000000001</v>
      </c>
      <c r="L49" s="59">
        <f>'C=100'!N158</f>
        <v>5.0189769999999996</v>
      </c>
      <c r="M49" s="59">
        <f>'C=1000'!N158</f>
        <v>1.599016</v>
      </c>
      <c r="N49" s="59">
        <f>'C=10000'!N158</f>
        <v>0</v>
      </c>
      <c r="Q49" s="59">
        <f>'C=1'!Y158</f>
        <v>27.520498</v>
      </c>
      <c r="R49" s="59">
        <f>'C=10'!Y158</f>
        <v>19.825348000000002</v>
      </c>
      <c r="S49" s="59">
        <f>'C=100'!Y158</f>
        <v>15.157038999999999</v>
      </c>
      <c r="T49" s="59">
        <f>'C=1000'!Y158</f>
        <v>13.02309</v>
      </c>
      <c r="U49" s="59">
        <f>'C=10000'!Y158</f>
        <v>15.299738</v>
      </c>
      <c r="X49" s="59">
        <f>'C=1'!AJ158</f>
        <v>22.896189</v>
      </c>
      <c r="Y49" s="59">
        <f>'C=10'!AJ158</f>
        <v>11.893872</v>
      </c>
      <c r="Z49" s="59">
        <f>'C=100'!AJ158</f>
        <v>3.95919</v>
      </c>
      <c r="AA49" s="59">
        <f>'C=1000'!AJ158</f>
        <v>0.91571599999999997</v>
      </c>
      <c r="AB49" s="59">
        <f>'C=10000'!AJ158</f>
        <v>0</v>
      </c>
      <c r="AE49" s="59">
        <f>'C=1'!AU158</f>
        <v>78.239904999999993</v>
      </c>
      <c r="AF49" s="59">
        <f>'C=10'!AU158</f>
        <v>80.520685999999998</v>
      </c>
      <c r="AG49" s="59">
        <f>'C=100'!AU158</f>
        <v>75.926292000000004</v>
      </c>
      <c r="AH49" s="59">
        <f>'C=1000'!AU158</f>
        <v>77.441238999999996</v>
      </c>
      <c r="AI49" s="59">
        <f>'C=10000'!AU158</f>
        <v>72.895533999999998</v>
      </c>
      <c r="AL49" s="59">
        <f>'C=1'!BF158</f>
        <v>23.386890999999999</v>
      </c>
      <c r="AM49" s="59">
        <f>'C=10'!BF158</f>
        <v>11.406304</v>
      </c>
      <c r="AN49" s="59">
        <f>'C=100'!BF158</f>
        <v>3.7103139999999999</v>
      </c>
      <c r="AO49" s="59">
        <f>'C=1000'!BF158</f>
        <v>0</v>
      </c>
      <c r="AP49" s="59">
        <f>'C=10000'!BF158</f>
        <v>0</v>
      </c>
      <c r="AS49" s="59">
        <f>'C=1'!BQ158</f>
        <v>27.241804999999999</v>
      </c>
      <c r="AT49" s="59">
        <f>'C=10'!BQ158</f>
        <v>13.941257999999999</v>
      </c>
      <c r="AU49" s="59">
        <f>'C=100'!BQ158</f>
        <v>8.3821010000000005</v>
      </c>
      <c r="AV49" s="59">
        <f>'C=1000'!BQ158</f>
        <v>5.0140159999999998</v>
      </c>
      <c r="AW49" s="59">
        <f>'C=10000'!BQ158</f>
        <v>2.1964959999999998</v>
      </c>
      <c r="AZ49" s="59">
        <f>'C=1'!CB158</f>
        <v>24.448367999999999</v>
      </c>
      <c r="BA49" s="59">
        <f>'C=10'!CB158</f>
        <v>12.835169</v>
      </c>
      <c r="BB49" s="59">
        <f>'C=100'!CB158</f>
        <v>3.7453189999999998</v>
      </c>
      <c r="BC49" s="59">
        <f>'C=1000'!CB158</f>
        <v>0.16877200000000001</v>
      </c>
      <c r="BD49" s="59">
        <f>'C=10000'!CB158</f>
        <v>0</v>
      </c>
      <c r="BG49" s="59">
        <f>'C=1'!CM158</f>
        <v>24.913177999999998</v>
      </c>
      <c r="BH49" s="59">
        <f>'C=10'!CM158</f>
        <v>12.006684</v>
      </c>
      <c r="BI49" s="59">
        <f>'C=100'!CM158</f>
        <v>4.216348</v>
      </c>
      <c r="BJ49" s="59">
        <f>'C=1000'!CM158</f>
        <v>2.2476419999999999</v>
      </c>
      <c r="BK49" s="59">
        <f>'C=10000'!CM158</f>
        <v>0</v>
      </c>
      <c r="BR49" s="59"/>
      <c r="BS49" s="59"/>
      <c r="BT49" s="59"/>
      <c r="BU49" s="59"/>
      <c r="BV49" s="59"/>
    </row>
    <row r="50" spans="2:74" x14ac:dyDescent="0.15">
      <c r="C50" s="59">
        <f>'C=1'!H159</f>
        <v>81.270685</v>
      </c>
      <c r="D50" s="59">
        <f>'C=10'!H159</f>
        <v>82.865674999999996</v>
      </c>
      <c r="E50" s="59">
        <f>'C=100'!H159</f>
        <v>81.400660999999999</v>
      </c>
      <c r="F50" s="59">
        <f>'C=1000'!H159</f>
        <v>79.092299999999994</v>
      </c>
      <c r="G50" s="59">
        <f>'C=10000'!H159</f>
        <v>82.059533999999999</v>
      </c>
      <c r="I50" s="59"/>
      <c r="J50" s="59">
        <f>'C=1'!N159</f>
        <v>20.70786</v>
      </c>
      <c r="K50" s="59">
        <f>'C=10'!N159</f>
        <v>5.7012720000000003</v>
      </c>
      <c r="L50" s="59">
        <f>'C=100'!N159</f>
        <v>2.798035</v>
      </c>
      <c r="M50" s="59">
        <f>'C=1000'!N159</f>
        <v>0</v>
      </c>
      <c r="N50" s="59">
        <f>'C=10000'!N159</f>
        <v>0</v>
      </c>
      <c r="Q50" s="59">
        <f>'C=1'!Y159</f>
        <v>25.075306000000001</v>
      </c>
      <c r="R50" s="59">
        <f>'C=10'!Y159</f>
        <v>13.952937</v>
      </c>
      <c r="S50" s="59">
        <f>'C=100'!Y159</f>
        <v>11.625610999999999</v>
      </c>
      <c r="T50" s="59">
        <f>'C=1000'!Y159</f>
        <v>9.7474410000000002</v>
      </c>
      <c r="U50" s="59">
        <f>'C=10000'!Y159</f>
        <v>7.4987640000000004</v>
      </c>
      <c r="X50" s="59">
        <f>'C=1'!AJ159</f>
        <v>19.796184</v>
      </c>
      <c r="Y50" s="59">
        <f>'C=10'!AJ159</f>
        <v>8.0742460000000005</v>
      </c>
      <c r="Z50" s="59">
        <f>'C=100'!AJ159</f>
        <v>1.8503369999999999</v>
      </c>
      <c r="AA50" s="59">
        <f>'C=1000'!AJ159</f>
        <v>0</v>
      </c>
      <c r="AB50" s="59">
        <f>'C=10000'!AJ159</f>
        <v>0</v>
      </c>
      <c r="AE50" s="59">
        <f>'C=1'!AU159</f>
        <v>67.219488999999996</v>
      </c>
      <c r="AF50" s="59">
        <f>'C=10'!AU159</f>
        <v>72.088262999999998</v>
      </c>
      <c r="AG50" s="59">
        <f>'C=100'!AU159</f>
        <v>70.673878000000002</v>
      </c>
      <c r="AH50" s="59">
        <f>'C=1000'!AU159</f>
        <v>69.181945999999996</v>
      </c>
      <c r="AI50" s="59">
        <f>'C=10000'!AU159</f>
        <v>67.485466000000002</v>
      </c>
      <c r="AL50" s="59">
        <f>'C=1'!BF159</f>
        <v>19.964175999999998</v>
      </c>
      <c r="AM50" s="59">
        <f>'C=10'!BF159</f>
        <v>7.7869820000000001</v>
      </c>
      <c r="AN50" s="59">
        <f>'C=100'!BF159</f>
        <v>3.4240529999999998</v>
      </c>
      <c r="AO50" s="59">
        <f>'C=1000'!BF159</f>
        <v>0</v>
      </c>
      <c r="AP50" s="59">
        <f>'C=10000'!BF159</f>
        <v>0</v>
      </c>
      <c r="AS50" s="59">
        <f>'C=1'!BQ159</f>
        <v>21.132507</v>
      </c>
      <c r="AT50" s="59">
        <f>'C=10'!BQ159</f>
        <v>8.3927209999999999</v>
      </c>
      <c r="AU50" s="59">
        <f>'C=100'!BQ159</f>
        <v>2.883114</v>
      </c>
      <c r="AV50" s="59">
        <f>'C=1000'!BQ159</f>
        <v>0</v>
      </c>
      <c r="AW50" s="59">
        <f>'C=10000'!BQ159</f>
        <v>0</v>
      </c>
      <c r="AZ50" s="59">
        <f>'C=1'!CB159</f>
        <v>19.623795999999999</v>
      </c>
      <c r="BA50" s="59">
        <f>'C=10'!CB159</f>
        <v>7.7264419999999996</v>
      </c>
      <c r="BB50" s="59">
        <f>'C=100'!CB159</f>
        <v>3.8069060000000001</v>
      </c>
      <c r="BC50" s="59">
        <f>'C=1000'!CB159</f>
        <v>0</v>
      </c>
      <c r="BD50" s="59">
        <f>'C=10000'!CB159</f>
        <v>0</v>
      </c>
      <c r="BG50" s="59">
        <f>'C=1'!CM159</f>
        <v>20.207035000000001</v>
      </c>
      <c r="BH50" s="59">
        <f>'C=10'!CM159</f>
        <v>8.1959789999999995</v>
      </c>
      <c r="BI50" s="59">
        <f>'C=100'!CM159</f>
        <v>3.337412</v>
      </c>
      <c r="BJ50" s="59">
        <f>'C=1000'!CM159</f>
        <v>0</v>
      </c>
      <c r="BK50" s="59">
        <f>'C=10000'!CM159</f>
        <v>0</v>
      </c>
      <c r="BR50" s="59"/>
      <c r="BS50" s="59"/>
      <c r="BT50" s="59"/>
      <c r="BU50" s="59"/>
      <c r="BV50" s="59"/>
    </row>
    <row r="51" spans="2:74" x14ac:dyDescent="0.15">
      <c r="C51" s="59">
        <f>'C=1'!H160</f>
        <v>83.281146000000007</v>
      </c>
      <c r="D51" s="59">
        <f>'C=10'!H160</f>
        <v>82.289935</v>
      </c>
      <c r="E51" s="59">
        <f>'C=100'!H160</f>
        <v>80.336539999999999</v>
      </c>
      <c r="F51" s="59">
        <f>'C=1000'!H160</f>
        <v>80.037880999999999</v>
      </c>
      <c r="G51" s="59">
        <f>'C=10000'!H160</f>
        <v>81.586220999999995</v>
      </c>
      <c r="I51" s="59"/>
      <c r="J51" s="59">
        <f>'C=1'!N160</f>
        <v>22.847778000000002</v>
      </c>
      <c r="K51" s="59">
        <f>'C=10'!N160</f>
        <v>11.787959000000001</v>
      </c>
      <c r="L51" s="59">
        <f>'C=100'!N160</f>
        <v>4.0655679999999998</v>
      </c>
      <c r="M51" s="59">
        <f>'C=1000'!N160</f>
        <v>0</v>
      </c>
      <c r="N51" s="59">
        <f>'C=10000'!N160</f>
        <v>0</v>
      </c>
      <c r="Q51" s="59">
        <f>'C=1'!Y160</f>
        <v>28.076305000000001</v>
      </c>
      <c r="R51" s="59">
        <f>'C=10'!Y160</f>
        <v>17.529164000000002</v>
      </c>
      <c r="S51" s="59">
        <f>'C=100'!Y160</f>
        <v>13.633290000000001</v>
      </c>
      <c r="T51" s="59">
        <f>'C=1000'!Y160</f>
        <v>10.920462000000001</v>
      </c>
      <c r="U51" s="59">
        <f>'C=10000'!Y160</f>
        <v>6.9768800000000004</v>
      </c>
      <c r="X51" s="59">
        <f>'C=1'!AJ160</f>
        <v>22.805410999999999</v>
      </c>
      <c r="Y51" s="59">
        <f>'C=10'!AJ160</f>
        <v>11.017946999999999</v>
      </c>
      <c r="Z51" s="59">
        <f>'C=100'!AJ160</f>
        <v>4.2206210000000004</v>
      </c>
      <c r="AA51" s="59">
        <f>'C=1000'!AJ160</f>
        <v>0</v>
      </c>
      <c r="AB51" s="59">
        <f>'C=10000'!AJ160</f>
        <v>0</v>
      </c>
      <c r="AE51" s="59">
        <f>'C=1'!AU160</f>
        <v>79.789519999999996</v>
      </c>
      <c r="AF51" s="59">
        <f>'C=10'!AU160</f>
        <v>74.641614000000004</v>
      </c>
      <c r="AG51" s="59">
        <f>'C=100'!AU160</f>
        <v>77.762536999999995</v>
      </c>
      <c r="AH51" s="59">
        <f>'C=1000'!AU160</f>
        <v>74.316708000000006</v>
      </c>
      <c r="AI51" s="59">
        <f>'C=10000'!AU160</f>
        <v>72.450241000000005</v>
      </c>
      <c r="AL51" s="59">
        <f>'C=1'!BF160</f>
        <v>22.459527000000001</v>
      </c>
      <c r="AM51" s="59">
        <f>'C=10'!BF160</f>
        <v>11.477781</v>
      </c>
      <c r="AN51" s="59">
        <f>'C=100'!BF160</f>
        <v>3.140326</v>
      </c>
      <c r="AO51" s="59">
        <f>'C=1000'!BF160</f>
        <v>0</v>
      </c>
      <c r="AP51" s="59">
        <f>'C=10000'!BF160</f>
        <v>0</v>
      </c>
      <c r="AS51" s="59">
        <f>'C=1'!BQ160</f>
        <v>24.998909999999999</v>
      </c>
      <c r="AT51" s="59">
        <f>'C=10'!BQ160</f>
        <v>13.533951</v>
      </c>
      <c r="AU51" s="59">
        <f>'C=100'!BQ160</f>
        <v>7.2463100000000003</v>
      </c>
      <c r="AV51" s="59">
        <f>'C=1000'!BQ160</f>
        <v>0</v>
      </c>
      <c r="AW51" s="59">
        <f>'C=10000'!BQ160</f>
        <v>0</v>
      </c>
      <c r="AZ51" s="59">
        <f>'C=1'!CB160</f>
        <v>23.273220999999999</v>
      </c>
      <c r="BA51" s="59">
        <f>'C=10'!CB160</f>
        <v>11.722663000000001</v>
      </c>
      <c r="BB51" s="59">
        <f>'C=100'!CB160</f>
        <v>3.7951890000000001</v>
      </c>
      <c r="BC51" s="59">
        <f>'C=1000'!CB160</f>
        <v>0</v>
      </c>
      <c r="BD51" s="59">
        <f>'C=10000'!CB160</f>
        <v>0</v>
      </c>
      <c r="BG51" s="59">
        <f>'C=1'!CM160</f>
        <v>23.105896000000001</v>
      </c>
      <c r="BH51" s="59">
        <f>'C=10'!CM160</f>
        <v>12.065569</v>
      </c>
      <c r="BI51" s="59">
        <f>'C=100'!CM160</f>
        <v>4.4468579999999998</v>
      </c>
      <c r="BJ51" s="59">
        <f>'C=1000'!CM160</f>
        <v>0</v>
      </c>
      <c r="BK51" s="59">
        <f>'C=10000'!CM160</f>
        <v>0</v>
      </c>
      <c r="BR51" s="59"/>
      <c r="BS51" s="59"/>
      <c r="BT51" s="59"/>
      <c r="BU51" s="59"/>
      <c r="BV51" s="59"/>
    </row>
    <row r="52" spans="2:74" x14ac:dyDescent="0.15">
      <c r="C52" s="59">
        <f>'C=1'!H161</f>
        <v>88.511736999999997</v>
      </c>
      <c r="D52" s="59">
        <f>'C=10'!H161</f>
        <v>88.686476999999996</v>
      </c>
      <c r="E52" s="59">
        <f>'C=100'!H161</f>
        <v>88.468546000000003</v>
      </c>
      <c r="F52" s="59">
        <f>'C=1000'!H161</f>
        <v>88.187141999999994</v>
      </c>
      <c r="G52" s="59">
        <f>'C=10000'!H161</f>
        <v>87.542799000000002</v>
      </c>
      <c r="I52" s="59"/>
      <c r="J52" s="59">
        <f>'C=1'!N161</f>
        <v>48.356223999999997</v>
      </c>
      <c r="K52" s="59">
        <f>'C=10'!N161</f>
        <v>37.229028999999997</v>
      </c>
      <c r="L52" s="59">
        <f>'C=100'!N161</f>
        <v>35.539937000000002</v>
      </c>
      <c r="M52" s="59">
        <f>'C=1000'!N161</f>
        <v>27.654745999999999</v>
      </c>
      <c r="N52" s="59">
        <f>'C=10000'!N161</f>
        <v>27.115670000000001</v>
      </c>
      <c r="Q52" s="59">
        <f>'C=1'!Y161</f>
        <v>56.155743000000001</v>
      </c>
      <c r="R52" s="59">
        <f>'C=10'!Y161</f>
        <v>44.849308000000001</v>
      </c>
      <c r="S52" s="59">
        <f>'C=100'!Y161</f>
        <v>40.093330999999999</v>
      </c>
      <c r="T52" s="59">
        <f>'C=1000'!Y161</f>
        <v>36.324711999999998</v>
      </c>
      <c r="U52" s="59">
        <f>'C=10000'!Y161</f>
        <v>36.021065</v>
      </c>
      <c r="X52" s="59">
        <f>'C=1'!AJ161</f>
        <v>47.079450000000001</v>
      </c>
      <c r="Y52" s="59">
        <f>'C=10'!AJ161</f>
        <v>37.430974999999997</v>
      </c>
      <c r="Z52" s="59">
        <f>'C=100'!AJ161</f>
        <v>31.903917</v>
      </c>
      <c r="AA52" s="59">
        <f>'C=1000'!AJ161</f>
        <v>30.629649000000001</v>
      </c>
      <c r="AB52" s="59">
        <f>'C=10000'!AJ161</f>
        <v>26.273558000000001</v>
      </c>
      <c r="AE52" s="59">
        <f>'C=1'!AU161</f>
        <v>82.853341999999998</v>
      </c>
      <c r="AF52" s="59">
        <f>'C=10'!AU161</f>
        <v>80.786077000000006</v>
      </c>
      <c r="AG52" s="59">
        <f>'C=100'!AU161</f>
        <v>80.579491000000004</v>
      </c>
      <c r="AH52" s="59">
        <f>'C=1000'!AU161</f>
        <v>81.969213999999994</v>
      </c>
      <c r="AI52" s="59">
        <f>'C=10000'!AU161</f>
        <v>79.230913000000001</v>
      </c>
      <c r="AL52" s="59">
        <f>'C=1'!BF161</f>
        <v>45.937280999999999</v>
      </c>
      <c r="AM52" s="59">
        <f>'C=10'!BF161</f>
        <v>38.993549999999999</v>
      </c>
      <c r="AN52" s="59">
        <f>'C=100'!BF161</f>
        <v>31.652011000000002</v>
      </c>
      <c r="AO52" s="59">
        <f>'C=1000'!BF161</f>
        <v>29.835124</v>
      </c>
      <c r="AP52" s="59">
        <f>'C=10000'!BF161</f>
        <v>28.267182999999999</v>
      </c>
      <c r="AS52" s="59">
        <f>'C=1'!BQ161</f>
        <v>50.292665999999997</v>
      </c>
      <c r="AT52" s="59">
        <f>'C=10'!BQ161</f>
        <v>39.071160999999996</v>
      </c>
      <c r="AU52" s="59">
        <f>'C=100'!BQ161</f>
        <v>33.227384999999998</v>
      </c>
      <c r="AV52" s="59">
        <f>'C=1000'!BQ161</f>
        <v>32.090699999999998</v>
      </c>
      <c r="AW52" s="59">
        <f>'C=10000'!BQ161</f>
        <v>29.505901000000001</v>
      </c>
      <c r="AZ52" s="59">
        <f>'C=1'!CB161</f>
        <v>55.618738</v>
      </c>
      <c r="BA52" s="59">
        <f>'C=10'!CB161</f>
        <v>48.161563000000001</v>
      </c>
      <c r="BB52" s="59">
        <f>'C=100'!CB161</f>
        <v>34.254171999999997</v>
      </c>
      <c r="BC52" s="59">
        <f>'C=1000'!CB161</f>
        <v>34.936627000000001</v>
      </c>
      <c r="BD52" s="59">
        <f>'C=10000'!CB161</f>
        <v>32.959798999999997</v>
      </c>
      <c r="BG52" s="59">
        <f>'C=1'!CM161</f>
        <v>51.776907999999999</v>
      </c>
      <c r="BH52" s="59">
        <f>'C=10'!CM161</f>
        <v>42.427824000000001</v>
      </c>
      <c r="BI52" s="59">
        <f>'C=100'!CM161</f>
        <v>43.919204999999998</v>
      </c>
      <c r="BJ52" s="59">
        <f>'C=1000'!CM161</f>
        <v>32.226607999999999</v>
      </c>
      <c r="BK52" s="59">
        <f>'C=10000'!CM161</f>
        <v>42.580689</v>
      </c>
      <c r="BR52" s="59"/>
      <c r="BS52" s="59"/>
      <c r="BT52" s="59"/>
      <c r="BU52" s="59"/>
      <c r="BV52" s="59"/>
    </row>
    <row r="53" spans="2:74" x14ac:dyDescent="0.15">
      <c r="C53" s="59">
        <f>'C=1'!H162</f>
        <v>89.201262</v>
      </c>
      <c r="D53" s="59">
        <f>'C=10'!H162</f>
        <v>89.935654</v>
      </c>
      <c r="E53" s="59">
        <f>'C=100'!H162</f>
        <v>90.487144000000001</v>
      </c>
      <c r="F53" s="59">
        <f>'C=1000'!H162</f>
        <v>90.133707999999999</v>
      </c>
      <c r="G53" s="59">
        <f>'C=10000'!H162</f>
        <v>89.575546000000003</v>
      </c>
      <c r="I53" s="59"/>
      <c r="J53" s="59">
        <f>'C=1'!N162</f>
        <v>53.229787000000002</v>
      </c>
      <c r="K53" s="59">
        <f>'C=10'!N162</f>
        <v>43.233431000000003</v>
      </c>
      <c r="L53" s="59">
        <f>'C=100'!N162</f>
        <v>37.619219999999999</v>
      </c>
      <c r="M53" s="59">
        <f>'C=1000'!N162</f>
        <v>36.973343</v>
      </c>
      <c r="N53" s="59">
        <f>'C=10000'!N162</f>
        <v>36.661116</v>
      </c>
      <c r="Q53" s="59">
        <f>'C=1'!Y162</f>
        <v>56.212316999999999</v>
      </c>
      <c r="R53" s="59">
        <f>'C=10'!Y162</f>
        <v>50.121969999999997</v>
      </c>
      <c r="S53" s="59">
        <f>'C=100'!Y162</f>
        <v>50.809049999999999</v>
      </c>
      <c r="T53" s="59">
        <f>'C=1000'!Y162</f>
        <v>43.866807000000001</v>
      </c>
      <c r="U53" s="59">
        <f>'C=10000'!Y162</f>
        <v>46.027718999999998</v>
      </c>
      <c r="X53" s="59">
        <f>'C=1'!AJ162</f>
        <v>49.954670999999998</v>
      </c>
      <c r="Y53" s="59">
        <f>'C=10'!AJ162</f>
        <v>40.977021000000001</v>
      </c>
      <c r="Z53" s="59">
        <f>'C=100'!AJ162</f>
        <v>42.622509000000001</v>
      </c>
      <c r="AA53" s="59">
        <f>'C=1000'!AJ162</f>
        <v>33.793089000000002</v>
      </c>
      <c r="AB53" s="59">
        <f>'C=10000'!AJ162</f>
        <v>31.995093000000001</v>
      </c>
      <c r="AE53" s="59">
        <f>'C=1'!AU162</f>
        <v>85.339545999999999</v>
      </c>
      <c r="AF53" s="59">
        <f>'C=10'!AU162</f>
        <v>85.242036999999996</v>
      </c>
      <c r="AG53" s="59">
        <f>'C=100'!AU162</f>
        <v>82.340642000000003</v>
      </c>
      <c r="AH53" s="59">
        <f>'C=1000'!AU162</f>
        <v>84.427144999999996</v>
      </c>
      <c r="AI53" s="59">
        <f>'C=10000'!AU162</f>
        <v>84.391309000000007</v>
      </c>
      <c r="AL53" s="59">
        <f>'C=1'!BF162</f>
        <v>48.908611000000001</v>
      </c>
      <c r="AM53" s="59">
        <f>'C=10'!BF162</f>
        <v>39.491593999999999</v>
      </c>
      <c r="AN53" s="59">
        <f>'C=100'!BF162</f>
        <v>33.928673000000003</v>
      </c>
      <c r="AO53" s="59">
        <f>'C=1000'!BF162</f>
        <v>31.593349</v>
      </c>
      <c r="AP53" s="59">
        <f>'C=10000'!BF162</f>
        <v>36.186723000000001</v>
      </c>
      <c r="AS53" s="59">
        <f>'C=1'!BQ162</f>
        <v>55.491796999999998</v>
      </c>
      <c r="AT53" s="59">
        <f>'C=10'!BQ162</f>
        <v>47.691397000000002</v>
      </c>
      <c r="AU53" s="59">
        <f>'C=100'!BQ162</f>
        <v>41.796160999999998</v>
      </c>
      <c r="AV53" s="59">
        <f>'C=1000'!BQ162</f>
        <v>40.928088000000002</v>
      </c>
      <c r="AW53" s="59">
        <f>'C=10000'!BQ162</f>
        <v>37.610143000000001</v>
      </c>
      <c r="AZ53" s="59">
        <f>'C=1'!CB162</f>
        <v>53.434171999999997</v>
      </c>
      <c r="BA53" s="59">
        <f>'C=10'!CB162</f>
        <v>51.177025999999998</v>
      </c>
      <c r="BB53" s="59">
        <f>'C=100'!CB162</f>
        <v>39.554366999999999</v>
      </c>
      <c r="BC53" s="59">
        <f>'C=1000'!CB162</f>
        <v>38.822372999999999</v>
      </c>
      <c r="BD53" s="59">
        <f>'C=10000'!CB162</f>
        <v>44.251721000000003</v>
      </c>
      <c r="BG53" s="59">
        <f>'C=1'!CM162</f>
        <v>50.813498000000003</v>
      </c>
      <c r="BH53" s="59">
        <f>'C=10'!CM162</f>
        <v>45.959876000000001</v>
      </c>
      <c r="BI53" s="59">
        <f>'C=100'!CM162</f>
        <v>42.119976999999999</v>
      </c>
      <c r="BJ53" s="59">
        <f>'C=1000'!CM162</f>
        <v>38.819471999999998</v>
      </c>
      <c r="BK53" s="59">
        <f>'C=10000'!CM162</f>
        <v>42.791744999999999</v>
      </c>
      <c r="BR53" s="59"/>
      <c r="BS53" s="59"/>
      <c r="BT53" s="59"/>
      <c r="BU53" s="59"/>
      <c r="BV53" s="59"/>
    </row>
    <row r="54" spans="2:74" x14ac:dyDescent="0.15">
      <c r="C54" s="59">
        <f>'C=1'!H163</f>
        <v>89.818511000000001</v>
      </c>
      <c r="D54" s="59">
        <f>'C=10'!H163</f>
        <v>90.205135999999996</v>
      </c>
      <c r="E54" s="59">
        <f>'C=100'!H163</f>
        <v>91.255778000000007</v>
      </c>
      <c r="F54" s="59">
        <f>'C=1000'!H163</f>
        <v>90.181714999999997</v>
      </c>
      <c r="G54" s="59">
        <f>'C=10000'!H163</f>
        <v>89.864138999999994</v>
      </c>
      <c r="I54" s="59"/>
      <c r="J54" s="59">
        <f>'C=1'!N163</f>
        <v>50.340572999999999</v>
      </c>
      <c r="K54" s="59">
        <f>'C=10'!N163</f>
        <v>40.108832999999997</v>
      </c>
      <c r="L54" s="59">
        <f>'C=100'!N163</f>
        <v>33.882806000000002</v>
      </c>
      <c r="M54" s="59">
        <f>'C=1000'!N163</f>
        <v>33.854058000000002</v>
      </c>
      <c r="N54" s="59">
        <f>'C=10000'!N163</f>
        <v>30.311440000000001</v>
      </c>
      <c r="Q54" s="59">
        <f>'C=1'!Y163</f>
        <v>57.848928999999998</v>
      </c>
      <c r="R54" s="59">
        <f>'C=10'!Y163</f>
        <v>49.823880000000003</v>
      </c>
      <c r="S54" s="59">
        <f>'C=100'!Y163</f>
        <v>46.502797000000001</v>
      </c>
      <c r="T54" s="59">
        <f>'C=1000'!Y163</f>
        <v>43.638693000000004</v>
      </c>
      <c r="U54" s="59">
        <f>'C=10000'!Y163</f>
        <v>41.796976000000001</v>
      </c>
      <c r="X54" s="59">
        <f>'C=1'!AJ163</f>
        <v>47.861657999999998</v>
      </c>
      <c r="Y54" s="59">
        <f>'C=10'!AJ163</f>
        <v>43.237228999999999</v>
      </c>
      <c r="Z54" s="59">
        <f>'C=100'!AJ163</f>
        <v>37.173110999999999</v>
      </c>
      <c r="AA54" s="59">
        <f>'C=1000'!AJ163</f>
        <v>30.12311</v>
      </c>
      <c r="AB54" s="59">
        <f>'C=10000'!AJ163</f>
        <v>28.039332999999999</v>
      </c>
      <c r="AE54" s="59">
        <f>'C=1'!AU163</f>
        <v>85.152471000000006</v>
      </c>
      <c r="AF54" s="59">
        <f>'C=10'!AU163</f>
        <v>81.954198000000005</v>
      </c>
      <c r="AG54" s="59">
        <f>'C=100'!AU163</f>
        <v>86.452472</v>
      </c>
      <c r="AH54" s="59">
        <f>'C=1000'!AU163</f>
        <v>81.232202999999998</v>
      </c>
      <c r="AI54" s="59">
        <f>'C=10000'!AU163</f>
        <v>81.528350000000003</v>
      </c>
      <c r="AL54" s="59">
        <f>'C=1'!BF163</f>
        <v>48.141286999999998</v>
      </c>
      <c r="AM54" s="59">
        <f>'C=10'!BF163</f>
        <v>44.417509000000003</v>
      </c>
      <c r="AN54" s="59">
        <f>'C=100'!BF163</f>
        <v>36.655002000000003</v>
      </c>
      <c r="AO54" s="59">
        <f>'C=1000'!BF163</f>
        <v>31.280007999999999</v>
      </c>
      <c r="AP54" s="59">
        <f>'C=10000'!BF163</f>
        <v>36.029204</v>
      </c>
      <c r="AS54" s="59">
        <f>'C=1'!BQ163</f>
        <v>53.056204000000001</v>
      </c>
      <c r="AT54" s="59">
        <f>'C=10'!BQ163</f>
        <v>45.50282</v>
      </c>
      <c r="AU54" s="59">
        <f>'C=100'!BQ163</f>
        <v>39.713867999999998</v>
      </c>
      <c r="AV54" s="59">
        <f>'C=1000'!BQ163</f>
        <v>36.741095000000001</v>
      </c>
      <c r="AW54" s="59">
        <f>'C=10000'!BQ163</f>
        <v>35.589339000000002</v>
      </c>
      <c r="AZ54" s="59">
        <f>'C=1'!CB163</f>
        <v>51.977361999999999</v>
      </c>
      <c r="BA54" s="59">
        <f>'C=10'!CB163</f>
        <v>40.763331000000001</v>
      </c>
      <c r="BB54" s="59">
        <f>'C=100'!CB163</f>
        <v>37.707174000000002</v>
      </c>
      <c r="BC54" s="59">
        <f>'C=1000'!CB163</f>
        <v>30.575486999999999</v>
      </c>
      <c r="BD54" s="59">
        <f>'C=10000'!CB163</f>
        <v>35.887887999999997</v>
      </c>
      <c r="BG54" s="59">
        <f>'C=1'!CM163</f>
        <v>52.212744999999998</v>
      </c>
      <c r="BH54" s="59">
        <f>'C=10'!CM163</f>
        <v>50.289268</v>
      </c>
      <c r="BI54" s="59">
        <f>'C=100'!CM163</f>
        <v>53.234504000000001</v>
      </c>
      <c r="BJ54" s="59">
        <f>'C=1000'!CM163</f>
        <v>48.502803</v>
      </c>
      <c r="BK54" s="59">
        <f>'C=10000'!CM163</f>
        <v>40.191105999999998</v>
      </c>
      <c r="BR54" s="59"/>
      <c r="BS54" s="59"/>
      <c r="BT54" s="59"/>
      <c r="BU54" s="59"/>
      <c r="BV54" s="59"/>
    </row>
    <row r="55" spans="2:74" x14ac:dyDescent="0.15">
      <c r="C55" s="59">
        <f>'C=1'!H164</f>
        <v>89.631664000000001</v>
      </c>
      <c r="D55" s="59">
        <f>'C=10'!H164</f>
        <v>90.310169999999999</v>
      </c>
      <c r="E55" s="59">
        <f>'C=100'!H164</f>
        <v>90.660754999999995</v>
      </c>
      <c r="F55" s="59">
        <f>'C=1000'!H164</f>
        <v>88.820639</v>
      </c>
      <c r="G55" s="59">
        <f>'C=10000'!H164</f>
        <v>89.706834999999998</v>
      </c>
      <c r="I55" s="59"/>
      <c r="J55" s="59">
        <f>'C=1'!N164</f>
        <v>51.507724000000003</v>
      </c>
      <c r="K55" s="59">
        <f>'C=10'!N164</f>
        <v>42.648375999999999</v>
      </c>
      <c r="L55" s="59">
        <f>'C=100'!N164</f>
        <v>35.491314000000003</v>
      </c>
      <c r="M55" s="59">
        <f>'C=1000'!N164</f>
        <v>33.447215</v>
      </c>
      <c r="N55" s="59">
        <f>'C=10000'!N164</f>
        <v>28.337402000000001</v>
      </c>
      <c r="Q55" s="59">
        <f>'C=1'!Y164</f>
        <v>57.174627000000001</v>
      </c>
      <c r="R55" s="59">
        <f>'C=10'!Y164</f>
        <v>45.922722999999998</v>
      </c>
      <c r="S55" s="59">
        <f>'C=100'!Y164</f>
        <v>43.395121000000003</v>
      </c>
      <c r="T55" s="59">
        <f>'C=1000'!Y164</f>
        <v>40.767676000000002</v>
      </c>
      <c r="U55" s="59">
        <f>'C=10000'!Y164</f>
        <v>42.491734000000001</v>
      </c>
      <c r="X55" s="59">
        <f>'C=1'!AJ164</f>
        <v>50.393825</v>
      </c>
      <c r="Y55" s="59">
        <f>'C=10'!AJ164</f>
        <v>42.360104999999997</v>
      </c>
      <c r="Z55" s="59">
        <f>'C=100'!AJ164</f>
        <v>38.185344999999998</v>
      </c>
      <c r="AA55" s="59">
        <f>'C=1000'!AJ164</f>
        <v>32.930301999999998</v>
      </c>
      <c r="AB55" s="59">
        <f>'C=10000'!AJ164</f>
        <v>31.289064</v>
      </c>
      <c r="AE55" s="59">
        <f>'C=1'!AU164</f>
        <v>82.865454999999997</v>
      </c>
      <c r="AF55" s="59">
        <f>'C=10'!AU164</f>
        <v>79.400295</v>
      </c>
      <c r="AG55" s="59">
        <f>'C=100'!AU164</f>
        <v>76.545822999999999</v>
      </c>
      <c r="AH55" s="59">
        <f>'C=1000'!AU164</f>
        <v>77.002063000000007</v>
      </c>
      <c r="AI55" s="59">
        <f>'C=10000'!AU164</f>
        <v>75.692186000000007</v>
      </c>
      <c r="AL55" s="59">
        <f>'C=1'!BF164</f>
        <v>48.424132999999998</v>
      </c>
      <c r="AM55" s="59">
        <f>'C=10'!BF164</f>
        <v>45.794338000000003</v>
      </c>
      <c r="AN55" s="59">
        <f>'C=100'!BF164</f>
        <v>39.070374000000001</v>
      </c>
      <c r="AO55" s="59">
        <f>'C=1000'!BF164</f>
        <v>31.600342999999999</v>
      </c>
      <c r="AP55" s="59">
        <f>'C=10000'!BF164</f>
        <v>32.442093999999997</v>
      </c>
      <c r="AS55" s="59">
        <f>'C=1'!BQ164</f>
        <v>53.756324999999997</v>
      </c>
      <c r="AT55" s="59">
        <f>'C=10'!BQ164</f>
        <v>45.295827000000003</v>
      </c>
      <c r="AU55" s="59">
        <f>'C=100'!BQ164</f>
        <v>39.834169000000003</v>
      </c>
      <c r="AV55" s="59">
        <f>'C=1000'!BQ164</f>
        <v>34.335326999999999</v>
      </c>
      <c r="AW55" s="59">
        <f>'C=10000'!BQ164</f>
        <v>35.281368000000001</v>
      </c>
      <c r="AZ55" s="59">
        <f>'C=1'!CB164</f>
        <v>51.180086000000003</v>
      </c>
      <c r="BA55" s="59">
        <f>'C=10'!CB164</f>
        <v>48.173138999999999</v>
      </c>
      <c r="BB55" s="59">
        <f>'C=100'!CB164</f>
        <v>43.074573999999998</v>
      </c>
      <c r="BC55" s="59">
        <f>'C=1000'!CB164</f>
        <v>37.626711</v>
      </c>
      <c r="BD55" s="59">
        <f>'C=10000'!CB164</f>
        <v>35.386647000000004</v>
      </c>
      <c r="BG55" s="59">
        <f>'C=1'!CM164</f>
        <v>51.558948000000001</v>
      </c>
      <c r="BH55" s="59">
        <f>'C=10'!CM164</f>
        <v>42.654229000000001</v>
      </c>
      <c r="BI55" s="59">
        <f>'C=100'!CM164</f>
        <v>37.095984000000001</v>
      </c>
      <c r="BJ55" s="59">
        <f>'C=1000'!CM164</f>
        <v>42.418751</v>
      </c>
      <c r="BK55" s="59">
        <f>'C=10000'!CM164</f>
        <v>41.456480999999997</v>
      </c>
      <c r="BR55" s="59"/>
      <c r="BS55" s="59"/>
      <c r="BT55" s="59"/>
      <c r="BU55" s="59"/>
      <c r="BV55" s="59"/>
    </row>
    <row r="56" spans="2:74" x14ac:dyDescent="0.15">
      <c r="C56" s="59">
        <f>'C=1'!H165</f>
        <v>89.974977999999993</v>
      </c>
      <c r="D56" s="59">
        <f>'C=10'!H165</f>
        <v>89.424801000000002</v>
      </c>
      <c r="E56" s="59">
        <f>'C=100'!H165</f>
        <v>91.002264999999994</v>
      </c>
      <c r="F56" s="59">
        <f>'C=1000'!H165</f>
        <v>89.112707</v>
      </c>
      <c r="G56" s="59">
        <f>'C=10000'!H165</f>
        <v>89.789693</v>
      </c>
      <c r="I56" s="59"/>
      <c r="J56" s="59">
        <f>'C=1'!N165</f>
        <v>48.316358000000001</v>
      </c>
      <c r="K56" s="59">
        <f>'C=10'!N165</f>
        <v>39.264958999999998</v>
      </c>
      <c r="L56" s="59">
        <f>'C=100'!N165</f>
        <v>36.234364999999997</v>
      </c>
      <c r="M56" s="59">
        <f>'C=1000'!N165</f>
        <v>31.896951999999999</v>
      </c>
      <c r="N56" s="59">
        <f>'C=10000'!N165</f>
        <v>32.355249000000001</v>
      </c>
      <c r="Q56" s="59">
        <f>'C=1'!Y165</f>
        <v>59.286954999999999</v>
      </c>
      <c r="R56" s="59">
        <f>'C=10'!Y165</f>
        <v>51.317760999999997</v>
      </c>
      <c r="S56" s="59">
        <f>'C=100'!Y165</f>
        <v>48.729717999999998</v>
      </c>
      <c r="T56" s="59">
        <f>'C=1000'!Y165</f>
        <v>41.317666000000003</v>
      </c>
      <c r="U56" s="59">
        <f>'C=10000'!Y165</f>
        <v>39.854103000000002</v>
      </c>
      <c r="X56" s="59">
        <f>'C=1'!AJ165</f>
        <v>47.329841000000002</v>
      </c>
      <c r="Y56" s="59">
        <f>'C=10'!AJ165</f>
        <v>37.786473999999998</v>
      </c>
      <c r="Z56" s="59">
        <f>'C=100'!AJ165</f>
        <v>36.936349999999997</v>
      </c>
      <c r="AA56" s="59">
        <f>'C=1000'!AJ165</f>
        <v>32.211821</v>
      </c>
      <c r="AB56" s="59">
        <f>'C=10000'!AJ165</f>
        <v>40.112285</v>
      </c>
      <c r="AE56" s="59">
        <f>'C=1'!AU165</f>
        <v>84.762840999999995</v>
      </c>
      <c r="AF56" s="59">
        <f>'C=10'!AU165</f>
        <v>83.638462000000004</v>
      </c>
      <c r="AG56" s="59">
        <f>'C=100'!AU165</f>
        <v>84.731882999999996</v>
      </c>
      <c r="AH56" s="59">
        <f>'C=1000'!AU165</f>
        <v>82.616175999999996</v>
      </c>
      <c r="AI56" s="59">
        <f>'C=10000'!AU165</f>
        <v>82.982252000000003</v>
      </c>
      <c r="AL56" s="59">
        <f>'C=1'!BF165</f>
        <v>47.538431000000003</v>
      </c>
      <c r="AM56" s="59">
        <f>'C=10'!BF165</f>
        <v>50.669688999999998</v>
      </c>
      <c r="AN56" s="59">
        <f>'C=100'!BF165</f>
        <v>40.384776000000002</v>
      </c>
      <c r="AO56" s="59">
        <f>'C=1000'!BF165</f>
        <v>37.327540999999997</v>
      </c>
      <c r="AP56" s="59">
        <f>'C=10000'!BF165</f>
        <v>53.626472</v>
      </c>
      <c r="AS56" s="59">
        <f>'C=1'!BQ165</f>
        <v>52.070363</v>
      </c>
      <c r="AT56" s="59">
        <f>'C=10'!BQ165</f>
        <v>42.200248999999999</v>
      </c>
      <c r="AU56" s="59">
        <f>'C=100'!BQ165</f>
        <v>38.414127000000001</v>
      </c>
      <c r="AV56" s="59">
        <f>'C=1000'!BQ165</f>
        <v>35.369149999999998</v>
      </c>
      <c r="AW56" s="59">
        <f>'C=10000'!BQ165</f>
        <v>39.117944999999999</v>
      </c>
      <c r="AZ56" s="59">
        <f>'C=1'!CB165</f>
        <v>47.842674000000002</v>
      </c>
      <c r="BA56" s="59">
        <f>'C=10'!CB165</f>
        <v>48.789973000000003</v>
      </c>
      <c r="BB56" s="59">
        <f>'C=100'!CB165</f>
        <v>44.048470999999999</v>
      </c>
      <c r="BC56" s="59">
        <f>'C=1000'!CB165</f>
        <v>36.252665</v>
      </c>
      <c r="BD56" s="59">
        <f>'C=10000'!CB165</f>
        <v>39.942852999999999</v>
      </c>
      <c r="BG56" s="59">
        <f>'C=1'!CM165</f>
        <v>52.195571000000001</v>
      </c>
      <c r="BH56" s="59">
        <f>'C=10'!CM165</f>
        <v>48.067715999999997</v>
      </c>
      <c r="BI56" s="59">
        <f>'C=100'!CM165</f>
        <v>43.470951999999997</v>
      </c>
      <c r="BJ56" s="59">
        <f>'C=1000'!CM165</f>
        <v>40.382697999999998</v>
      </c>
      <c r="BK56" s="59">
        <f>'C=10000'!CM165</f>
        <v>45.020411000000003</v>
      </c>
      <c r="BR56" s="59"/>
      <c r="BS56" s="59"/>
      <c r="BT56" s="59"/>
      <c r="BU56" s="59"/>
      <c r="BV56" s="59"/>
    </row>
    <row r="57" spans="2:74" x14ac:dyDescent="0.15">
      <c r="C57" s="59">
        <f>'C=1'!H166</f>
        <v>94.885675000000006</v>
      </c>
      <c r="D57" s="59">
        <f>'C=10'!H166</f>
        <v>93.657004999999998</v>
      </c>
      <c r="E57" s="59">
        <f>'C=100'!H166</f>
        <v>94.204280999999995</v>
      </c>
      <c r="F57" s="59">
        <f>'C=1000'!H166</f>
        <v>94.060773999999995</v>
      </c>
      <c r="G57" s="59">
        <f>'C=10000'!H166</f>
        <v>93.130386000000001</v>
      </c>
      <c r="I57" s="59"/>
      <c r="J57" s="59">
        <f>'C=1'!N166</f>
        <v>68.511454000000001</v>
      </c>
      <c r="K57" s="59">
        <f>'C=10'!N166</f>
        <v>64.432654999999997</v>
      </c>
      <c r="L57" s="59">
        <f>'C=100'!N166</f>
        <v>62.836953999999999</v>
      </c>
      <c r="M57" s="59">
        <f>'C=1000'!N166</f>
        <v>63.360294000000003</v>
      </c>
      <c r="N57" s="59">
        <f>'C=10000'!N166</f>
        <v>65.534298000000007</v>
      </c>
      <c r="Q57" s="59">
        <f>'C=1'!Y166</f>
        <v>77.496336999999997</v>
      </c>
      <c r="R57" s="59">
        <f>'C=10'!Y166</f>
        <v>72.512960000000007</v>
      </c>
      <c r="S57" s="59">
        <f>'C=100'!Y166</f>
        <v>65.149540999999999</v>
      </c>
      <c r="T57" s="59">
        <f>'C=1000'!Y166</f>
        <v>69.477311999999998</v>
      </c>
      <c r="U57" s="59">
        <f>'C=10000'!Y166</f>
        <v>69.795720000000003</v>
      </c>
      <c r="X57" s="59">
        <f>'C=1'!AJ166</f>
        <v>70.080541999999994</v>
      </c>
      <c r="Y57" s="59">
        <f>'C=10'!AJ166</f>
        <v>65.686066999999994</v>
      </c>
      <c r="Z57" s="59">
        <f>'C=100'!AJ166</f>
        <v>58.677585000000001</v>
      </c>
      <c r="AA57" s="59">
        <f>'C=1000'!AJ166</f>
        <v>62.965688999999998</v>
      </c>
      <c r="AB57" s="59">
        <f>'C=10000'!AJ166</f>
        <v>59.556736999999998</v>
      </c>
      <c r="AE57" s="59">
        <f>'C=1'!AU166</f>
        <v>90.092106999999999</v>
      </c>
      <c r="AF57" s="59">
        <f>'C=10'!AU166</f>
        <v>89.359031000000002</v>
      </c>
      <c r="AG57" s="59">
        <f>'C=100'!AU166</f>
        <v>89.439642000000006</v>
      </c>
      <c r="AH57" s="59">
        <f>'C=1000'!AU166</f>
        <v>87.358711999999997</v>
      </c>
      <c r="AI57" s="59">
        <f>'C=10000'!AU166</f>
        <v>85.828095000000005</v>
      </c>
      <c r="AL57" s="59">
        <f>'C=1'!BF166</f>
        <v>67.365185999999994</v>
      </c>
      <c r="AM57" s="59">
        <f>'C=10'!BF166</f>
        <v>63.445326000000001</v>
      </c>
      <c r="AN57" s="59">
        <f>'C=100'!BF166</f>
        <v>65.616427999999999</v>
      </c>
      <c r="AO57" s="59">
        <f>'C=1000'!BF166</f>
        <v>61.385572000000003</v>
      </c>
      <c r="AP57" s="59">
        <f>'C=10000'!BF166</f>
        <v>62.157798999999997</v>
      </c>
      <c r="AS57" s="59">
        <f>'C=1'!BQ166</f>
        <v>73.919884999999994</v>
      </c>
      <c r="AT57" s="59">
        <f>'C=10'!BQ166</f>
        <v>67.56071</v>
      </c>
      <c r="AU57" s="59">
        <f>'C=100'!BQ166</f>
        <v>60.725707999999997</v>
      </c>
      <c r="AV57" s="59">
        <f>'C=1000'!BQ166</f>
        <v>64.118750000000006</v>
      </c>
      <c r="AW57" s="59">
        <f>'C=10000'!BQ166</f>
        <v>64.955898000000005</v>
      </c>
      <c r="AZ57" s="59">
        <f>'C=1'!CB166</f>
        <v>70.294623000000001</v>
      </c>
      <c r="BA57" s="59">
        <f>'C=10'!CB166</f>
        <v>71.495283999999998</v>
      </c>
      <c r="BB57" s="59">
        <f>'C=100'!CB166</f>
        <v>61.885232999999999</v>
      </c>
      <c r="BC57" s="59">
        <f>'C=1000'!CB166</f>
        <v>61.935324000000001</v>
      </c>
      <c r="BD57" s="59">
        <f>'C=10000'!CB166</f>
        <v>60.443381000000002</v>
      </c>
      <c r="BG57" s="59">
        <f>'C=1'!CM166</f>
        <v>73.886523999999994</v>
      </c>
      <c r="BH57" s="59">
        <f>'C=10'!CM166</f>
        <v>72.634382000000002</v>
      </c>
      <c r="BI57" s="59">
        <f>'C=100'!CM166</f>
        <v>74.532319999999999</v>
      </c>
      <c r="BJ57" s="59">
        <f>'C=1000'!CM166</f>
        <v>68.790522999999993</v>
      </c>
      <c r="BK57" s="59">
        <f>'C=10000'!CM166</f>
        <v>67.471468000000002</v>
      </c>
    </row>
    <row r="58" spans="2:74" x14ac:dyDescent="0.15">
      <c r="C58" s="59">
        <f>'C=1'!H167</f>
        <v>93.029816999999994</v>
      </c>
      <c r="D58" s="59">
        <f>'C=10'!H167</f>
        <v>92.994371999999998</v>
      </c>
      <c r="E58" s="59">
        <f>'C=100'!H167</f>
        <v>94.278406000000004</v>
      </c>
      <c r="F58" s="59">
        <f>'C=1000'!H167</f>
        <v>93.971191000000005</v>
      </c>
      <c r="G58" s="59">
        <f>'C=10000'!H167</f>
        <v>92.090878000000004</v>
      </c>
      <c r="J58" s="59">
        <f>'C=1'!N167</f>
        <v>70.600719999999995</v>
      </c>
      <c r="K58" s="59">
        <f>'C=10'!N167</f>
        <v>66.854347000000004</v>
      </c>
      <c r="L58" s="59">
        <f>'C=100'!N167</f>
        <v>59.562117000000001</v>
      </c>
      <c r="M58" s="59">
        <f>'C=1000'!N167</f>
        <v>60.129232000000002</v>
      </c>
      <c r="N58" s="59">
        <f>'C=10000'!N167</f>
        <v>58.815387999999999</v>
      </c>
      <c r="Q58" s="59">
        <f>'C=1'!Y167</f>
        <v>74.069243</v>
      </c>
      <c r="R58" s="59">
        <f>'C=10'!Y167</f>
        <v>71.282426000000001</v>
      </c>
      <c r="S58" s="59">
        <f>'C=100'!Y167</f>
        <v>70.293779999999998</v>
      </c>
      <c r="T58" s="59">
        <f>'C=1000'!Y167</f>
        <v>64.963668999999996</v>
      </c>
      <c r="U58" s="59">
        <f>'C=10000'!Y167</f>
        <v>69.867699999999999</v>
      </c>
      <c r="X58" s="59">
        <f>'C=1'!AJ167</f>
        <v>70.569621999999995</v>
      </c>
      <c r="Y58" s="59">
        <f>'C=10'!AJ167</f>
        <v>66.741658999999999</v>
      </c>
      <c r="Z58" s="59">
        <f>'C=100'!AJ167</f>
        <v>58.743734000000003</v>
      </c>
      <c r="AA58" s="59">
        <f>'C=1000'!AJ167</f>
        <v>58.326967000000003</v>
      </c>
      <c r="AB58" s="59">
        <f>'C=10000'!AJ167</f>
        <v>61.137968999999998</v>
      </c>
      <c r="AE58" s="59">
        <f>'C=1'!AU167</f>
        <v>84.217813000000007</v>
      </c>
      <c r="AF58" s="59">
        <f>'C=10'!AU167</f>
        <v>86.711231999999995</v>
      </c>
      <c r="AG58" s="59">
        <f>'C=100'!AU167</f>
        <v>83.509298000000001</v>
      </c>
      <c r="AH58" s="59">
        <f>'C=1000'!AU167</f>
        <v>86.00206</v>
      </c>
      <c r="AI58" s="59">
        <f>'C=10000'!AU167</f>
        <v>81.788173999999998</v>
      </c>
      <c r="AL58" s="59">
        <f>'C=1'!BF167</f>
        <v>67.273349999999994</v>
      </c>
      <c r="AM58" s="59">
        <f>'C=10'!BF167</f>
        <v>65.055052000000003</v>
      </c>
      <c r="AN58" s="59">
        <f>'C=100'!BF167</f>
        <v>60.300989999999999</v>
      </c>
      <c r="AO58" s="59">
        <f>'C=1000'!BF167</f>
        <v>59.493825000000001</v>
      </c>
      <c r="AP58" s="59">
        <f>'C=10000'!BF167</f>
        <v>60.119888000000003</v>
      </c>
      <c r="AS58" s="59">
        <f>'C=1'!BQ167</f>
        <v>75.163876999999999</v>
      </c>
      <c r="AT58" s="59">
        <f>'C=10'!BQ167</f>
        <v>68.552643000000003</v>
      </c>
      <c r="AU58" s="59">
        <f>'C=100'!BQ167</f>
        <v>63.681102000000003</v>
      </c>
      <c r="AV58" s="59">
        <f>'C=1000'!BQ167</f>
        <v>66.041335000000004</v>
      </c>
      <c r="AW58" s="59">
        <f>'C=10000'!BQ167</f>
        <v>60.918036999999998</v>
      </c>
      <c r="AZ58" s="59">
        <f>'C=1'!CB167</f>
        <v>70.130313999999998</v>
      </c>
      <c r="BA58" s="59">
        <f>'C=10'!CB167</f>
        <v>73.225680999999994</v>
      </c>
      <c r="BB58" s="59">
        <f>'C=100'!CB167</f>
        <v>64.756079</v>
      </c>
      <c r="BC58" s="59">
        <f>'C=1000'!CB167</f>
        <v>67.483219000000005</v>
      </c>
      <c r="BD58" s="59">
        <f>'C=10000'!CB167</f>
        <v>62.541919</v>
      </c>
      <c r="BG58" s="59">
        <f>'C=1'!CM167</f>
        <v>80.815644000000006</v>
      </c>
      <c r="BH58" s="59">
        <f>'C=10'!CM167</f>
        <v>65.818264999999997</v>
      </c>
      <c r="BI58" s="59">
        <f>'C=100'!CM167</f>
        <v>70.357455999999999</v>
      </c>
      <c r="BJ58" s="59">
        <f>'C=1000'!CM167</f>
        <v>67.607457999999994</v>
      </c>
      <c r="BK58" s="59">
        <f>'C=10000'!CM167</f>
        <v>65.259759000000003</v>
      </c>
    </row>
    <row r="59" spans="2:74" x14ac:dyDescent="0.15">
      <c r="C59" s="59">
        <f>'C=1'!H168</f>
        <v>93.742739</v>
      </c>
      <c r="D59" s="59">
        <f>'C=10'!H168</f>
        <v>94.588179999999994</v>
      </c>
      <c r="E59" s="59">
        <f>'C=100'!H168</f>
        <v>94.187984</v>
      </c>
      <c r="F59" s="59">
        <f>'C=1000'!H168</f>
        <v>93.158181999999996</v>
      </c>
      <c r="G59" s="59">
        <f>'C=10000'!H168</f>
        <v>93.647711999999999</v>
      </c>
      <c r="J59" s="59">
        <f>'C=1'!N168</f>
        <v>69.436598000000004</v>
      </c>
      <c r="K59" s="59">
        <f>'C=10'!N168</f>
        <v>63.036388000000002</v>
      </c>
      <c r="L59" s="59">
        <f>'C=100'!N168</f>
        <v>57.859696</v>
      </c>
      <c r="M59" s="59">
        <f>'C=1000'!N168</f>
        <v>54.340383000000003</v>
      </c>
      <c r="N59" s="59">
        <f>'C=10000'!N168</f>
        <v>54.580418999999999</v>
      </c>
      <c r="Q59" s="59">
        <f>'C=1'!Y168</f>
        <v>71.402474999999995</v>
      </c>
      <c r="R59" s="59">
        <f>'C=10'!Y168</f>
        <v>65.781097000000003</v>
      </c>
      <c r="S59" s="59">
        <f>'C=100'!Y168</f>
        <v>62.752721999999999</v>
      </c>
      <c r="T59" s="59">
        <f>'C=1000'!Y168</f>
        <v>62.190170000000002</v>
      </c>
      <c r="U59" s="59">
        <f>'C=10000'!Y168</f>
        <v>64.111224000000007</v>
      </c>
      <c r="X59" s="59">
        <f>'C=1'!AJ168</f>
        <v>65.466352999999998</v>
      </c>
      <c r="Y59" s="59">
        <f>'C=10'!AJ168</f>
        <v>62.198557000000001</v>
      </c>
      <c r="Z59" s="59">
        <f>'C=100'!AJ168</f>
        <v>54.732070999999998</v>
      </c>
      <c r="AA59" s="59">
        <f>'C=1000'!AJ168</f>
        <v>57.60351</v>
      </c>
      <c r="AB59" s="59">
        <f>'C=10000'!AJ168</f>
        <v>53.183461000000001</v>
      </c>
      <c r="AE59" s="59">
        <f>'C=1'!AU168</f>
        <v>94.064623999999995</v>
      </c>
      <c r="AF59" s="59">
        <f>'C=10'!AU168</f>
        <v>88.267895999999993</v>
      </c>
      <c r="AG59" s="59">
        <f>'C=100'!AU168</f>
        <v>84.255404999999996</v>
      </c>
      <c r="AH59" s="59">
        <f>'C=1000'!AU168</f>
        <v>88.707378000000006</v>
      </c>
      <c r="AI59" s="59">
        <f>'C=10000'!AU168</f>
        <v>86.454730999999995</v>
      </c>
      <c r="AL59" s="59">
        <f>'C=1'!BF168</f>
        <v>75.543619000000007</v>
      </c>
      <c r="AM59" s="59">
        <f>'C=10'!BF168</f>
        <v>62.731546999999999</v>
      </c>
      <c r="AN59" s="59">
        <f>'C=100'!BF168</f>
        <v>63.806199999999997</v>
      </c>
      <c r="AO59" s="59">
        <f>'C=1000'!BF168</f>
        <v>67.161483000000004</v>
      </c>
      <c r="AP59" s="59">
        <f>'C=10000'!BF168</f>
        <v>62.441814999999998</v>
      </c>
      <c r="AS59" s="59">
        <f>'C=1'!BQ168</f>
        <v>71.296139999999994</v>
      </c>
      <c r="AT59" s="59">
        <f>'C=10'!BQ168</f>
        <v>61.931686999999997</v>
      </c>
      <c r="AU59" s="59">
        <f>'C=100'!BQ168</f>
        <v>63.574111000000002</v>
      </c>
      <c r="AV59" s="59">
        <f>'C=1000'!BQ168</f>
        <v>58.869695</v>
      </c>
      <c r="AW59" s="59">
        <f>'C=10000'!BQ168</f>
        <v>56.020463999999997</v>
      </c>
      <c r="AZ59" s="59">
        <f>'C=1'!CB168</f>
        <v>71.541551999999996</v>
      </c>
      <c r="BA59" s="59">
        <f>'C=10'!CB168</f>
        <v>63.135956999999998</v>
      </c>
      <c r="BB59" s="59">
        <f>'C=100'!CB168</f>
        <v>63.213681000000001</v>
      </c>
      <c r="BC59" s="59">
        <f>'C=1000'!CB168</f>
        <v>72.136008000000004</v>
      </c>
      <c r="BD59" s="59">
        <f>'C=10000'!CB168</f>
        <v>69.998851000000002</v>
      </c>
      <c r="BG59" s="59">
        <f>'C=1'!CM168</f>
        <v>83.414291000000006</v>
      </c>
      <c r="BH59" s="59">
        <f>'C=10'!CM168</f>
        <v>69.470905000000002</v>
      </c>
      <c r="BI59" s="59">
        <f>'C=100'!CM168</f>
        <v>60.635370999999999</v>
      </c>
      <c r="BJ59" s="59">
        <f>'C=1000'!CM168</f>
        <v>71.649001999999996</v>
      </c>
      <c r="BK59" s="59">
        <f>'C=10000'!CM168</f>
        <v>77.334053999999995</v>
      </c>
    </row>
    <row r="60" spans="2:74" x14ac:dyDescent="0.15">
      <c r="C60" s="59">
        <f>'C=1'!H169</f>
        <v>93.450379999999996</v>
      </c>
      <c r="D60" s="59">
        <f>'C=10'!H169</f>
        <v>94.331795999999997</v>
      </c>
      <c r="E60" s="59">
        <f>'C=100'!H169</f>
        <v>93.788122000000001</v>
      </c>
      <c r="F60" s="59">
        <f>'C=1000'!H169</f>
        <v>92.434658999999996</v>
      </c>
      <c r="G60" s="59">
        <f>'C=10000'!H169</f>
        <v>93.559269999999998</v>
      </c>
      <c r="J60" s="59">
        <f>'C=1'!N169</f>
        <v>70.071973</v>
      </c>
      <c r="K60" s="59">
        <f>'C=10'!N169</f>
        <v>62.341303000000003</v>
      </c>
      <c r="L60" s="59">
        <f>'C=100'!N169</f>
        <v>62.997715999999997</v>
      </c>
      <c r="M60" s="59">
        <f>'C=1000'!N169</f>
        <v>68.289541999999997</v>
      </c>
      <c r="N60" s="59">
        <f>'C=10000'!N169</f>
        <v>55.361808000000003</v>
      </c>
      <c r="Q60" s="59">
        <f>'C=1'!Y169</f>
        <v>73.961027999999999</v>
      </c>
      <c r="R60" s="59">
        <f>'C=10'!Y169</f>
        <v>71.830265999999995</v>
      </c>
      <c r="S60" s="59">
        <f>'C=100'!Y169</f>
        <v>66.732141999999996</v>
      </c>
      <c r="T60" s="59">
        <f>'C=1000'!Y169</f>
        <v>63.250717999999999</v>
      </c>
      <c r="U60" s="59">
        <f>'C=10000'!Y169</f>
        <v>62.438927</v>
      </c>
      <c r="X60" s="59">
        <f>'C=1'!AJ169</f>
        <v>70.204389000000006</v>
      </c>
      <c r="Y60" s="59">
        <f>'C=10'!AJ169</f>
        <v>65.571933999999999</v>
      </c>
      <c r="Z60" s="59">
        <f>'C=100'!AJ169</f>
        <v>62.448659999999997</v>
      </c>
      <c r="AA60" s="59">
        <f>'C=1000'!AJ169</f>
        <v>58.739455</v>
      </c>
      <c r="AB60" s="59">
        <f>'C=10000'!AJ169</f>
        <v>55.366692</v>
      </c>
      <c r="AE60" s="59">
        <f>'C=1'!AU169</f>
        <v>89.408786000000006</v>
      </c>
      <c r="AF60" s="59">
        <f>'C=10'!AU169</f>
        <v>90.326852000000002</v>
      </c>
      <c r="AG60" s="59">
        <f>'C=100'!AU169</f>
        <v>88.677328000000003</v>
      </c>
      <c r="AH60" s="59">
        <f>'C=1000'!AU169</f>
        <v>86.699875000000006</v>
      </c>
      <c r="AI60" s="59">
        <f>'C=10000'!AU169</f>
        <v>87.482731999999999</v>
      </c>
      <c r="AL60" s="59">
        <f>'C=1'!BF169</f>
        <v>68.372332999999998</v>
      </c>
      <c r="AM60" s="59">
        <f>'C=10'!BF169</f>
        <v>62.744953000000002</v>
      </c>
      <c r="AN60" s="59">
        <f>'C=100'!BF169</f>
        <v>60.444004</v>
      </c>
      <c r="AO60" s="59">
        <f>'C=1000'!BF169</f>
        <v>55.672696000000002</v>
      </c>
      <c r="AP60" s="59">
        <f>'C=10000'!BF169</f>
        <v>61.102583000000003</v>
      </c>
      <c r="AS60" s="59">
        <f>'C=1'!BQ169</f>
        <v>71.664530999999997</v>
      </c>
      <c r="AT60" s="59">
        <f>'C=10'!BQ169</f>
        <v>65.860091999999995</v>
      </c>
      <c r="AU60" s="59">
        <f>'C=100'!BQ169</f>
        <v>63.242600000000003</v>
      </c>
      <c r="AV60" s="59">
        <f>'C=1000'!BQ169</f>
        <v>61.445959999999999</v>
      </c>
      <c r="AW60" s="59">
        <f>'C=10000'!BQ169</f>
        <v>59.506338</v>
      </c>
      <c r="AZ60" s="59">
        <f>'C=1'!CB169</f>
        <v>76.001384000000002</v>
      </c>
      <c r="BA60" s="59">
        <f>'C=10'!CB169</f>
        <v>70.322453999999993</v>
      </c>
      <c r="BB60" s="59">
        <f>'C=100'!CB169</f>
        <v>70.860436000000007</v>
      </c>
      <c r="BC60" s="59">
        <f>'C=1000'!CB169</f>
        <v>66.699337999999997</v>
      </c>
      <c r="BD60" s="59">
        <f>'C=10000'!CB169</f>
        <v>58.556269999999998</v>
      </c>
      <c r="BG60" s="59">
        <f>'C=1'!CM169</f>
        <v>78.644310000000004</v>
      </c>
      <c r="BH60" s="59">
        <f>'C=10'!CM169</f>
        <v>68.375387000000003</v>
      </c>
      <c r="BI60" s="59">
        <f>'C=100'!CM169</f>
        <v>67.615627000000003</v>
      </c>
      <c r="BJ60" s="59">
        <f>'C=1000'!CM169</f>
        <v>70.240843999999996</v>
      </c>
      <c r="BK60" s="59">
        <f>'C=10000'!CM169</f>
        <v>68.918858999999998</v>
      </c>
    </row>
    <row r="61" spans="2:74" x14ac:dyDescent="0.15">
      <c r="C61" s="59">
        <f>'C=1'!H170</f>
        <v>94.723977000000005</v>
      </c>
      <c r="D61" s="59">
        <f>'C=10'!H170</f>
        <v>93.518716999999995</v>
      </c>
      <c r="E61" s="59">
        <f>'C=100'!H170</f>
        <v>93.641316000000003</v>
      </c>
      <c r="F61" s="59">
        <f>'C=1000'!H170</f>
        <v>91.986480999999998</v>
      </c>
      <c r="G61" s="59">
        <f>'C=10000'!H170</f>
        <v>91.899068999999997</v>
      </c>
      <c r="J61" s="59">
        <f>'C=1'!N170</f>
        <v>67.324927000000002</v>
      </c>
      <c r="K61" s="59">
        <f>'C=10'!N170</f>
        <v>60.227224999999997</v>
      </c>
      <c r="L61" s="59">
        <f>'C=100'!N170</f>
        <v>59.636510000000001</v>
      </c>
      <c r="M61" s="59">
        <f>'C=1000'!N170</f>
        <v>60.411209999999997</v>
      </c>
      <c r="N61" s="59">
        <f>'C=10000'!N170</f>
        <v>61.418703999999998</v>
      </c>
      <c r="Q61" s="59">
        <f>'C=1'!Y170</f>
        <v>75.016907000000003</v>
      </c>
      <c r="R61" s="59">
        <f>'C=10'!Y170</f>
        <v>65.078754000000004</v>
      </c>
      <c r="S61" s="59">
        <f>'C=100'!Y170</f>
        <v>67.674171999999999</v>
      </c>
      <c r="T61" s="59">
        <f>'C=1000'!Y170</f>
        <v>60.410403000000002</v>
      </c>
      <c r="U61" s="59">
        <f>'C=10000'!Y170</f>
        <v>64.469984999999994</v>
      </c>
      <c r="X61" s="59">
        <f>'C=1'!AJ170</f>
        <v>67.191396999999995</v>
      </c>
      <c r="Y61" s="59">
        <f>'C=10'!AJ170</f>
        <v>57.497396000000002</v>
      </c>
      <c r="Z61" s="59">
        <f>'C=100'!AJ170</f>
        <v>52.55932</v>
      </c>
      <c r="AA61" s="59">
        <f>'C=1000'!AJ170</f>
        <v>57.437536999999999</v>
      </c>
      <c r="AB61" s="59">
        <f>'C=10000'!AJ170</f>
        <v>54.431676000000003</v>
      </c>
      <c r="AE61" s="59">
        <f>'C=1'!AU170</f>
        <v>84.566644999999994</v>
      </c>
      <c r="AF61" s="59">
        <f>'C=10'!AU170</f>
        <v>87.455940999999996</v>
      </c>
      <c r="AG61" s="59">
        <f>'C=100'!AU170</f>
        <v>84.948697999999993</v>
      </c>
      <c r="AH61" s="59">
        <f>'C=1000'!AU170</f>
        <v>84.581421000000006</v>
      </c>
      <c r="AI61" s="59">
        <f>'C=10000'!AU170</f>
        <v>82.591655000000003</v>
      </c>
      <c r="AL61" s="59">
        <f>'C=1'!BF170</f>
        <v>66.330346000000006</v>
      </c>
      <c r="AM61" s="59">
        <f>'C=10'!BF170</f>
        <v>65.393984000000003</v>
      </c>
      <c r="AN61" s="59">
        <f>'C=100'!BF170</f>
        <v>57.993147999999998</v>
      </c>
      <c r="AO61" s="59">
        <f>'C=1000'!BF170</f>
        <v>52.048240999999997</v>
      </c>
      <c r="AP61" s="59">
        <f>'C=10000'!BF170</f>
        <v>47.087938999999999</v>
      </c>
      <c r="AS61" s="59">
        <f>'C=1'!BQ170</f>
        <v>69.657591999999994</v>
      </c>
      <c r="AT61" s="59">
        <f>'C=10'!BQ170</f>
        <v>66.034510999999995</v>
      </c>
      <c r="AU61" s="59">
        <f>'C=100'!BQ170</f>
        <v>56.795023</v>
      </c>
      <c r="AV61" s="59">
        <f>'C=1000'!BQ170</f>
        <v>59.050637999999999</v>
      </c>
      <c r="AW61" s="59">
        <f>'C=10000'!BQ170</f>
        <v>60.335098000000002</v>
      </c>
      <c r="AZ61" s="59">
        <f>'C=1'!CB170</f>
        <v>73.035347000000002</v>
      </c>
      <c r="BA61" s="59">
        <f>'C=10'!CB170</f>
        <v>64.437078999999997</v>
      </c>
      <c r="BB61" s="59">
        <f>'C=100'!CB170</f>
        <v>62.995984999999997</v>
      </c>
      <c r="BC61" s="59">
        <f>'C=1000'!CB170</f>
        <v>59.607616999999998</v>
      </c>
      <c r="BD61" s="59">
        <f>'C=10000'!CB170</f>
        <v>71.207386999999997</v>
      </c>
      <c r="BG61" s="59">
        <f>'C=1'!CM170</f>
        <v>74.041167000000002</v>
      </c>
      <c r="BH61" s="59">
        <f>'C=10'!CM170</f>
        <v>64.459159</v>
      </c>
      <c r="BI61" s="59">
        <f>'C=100'!CM170</f>
        <v>78.768936999999994</v>
      </c>
      <c r="BJ61" s="59">
        <f>'C=1000'!CM170</f>
        <v>79.223248999999996</v>
      </c>
      <c r="BK61" s="59">
        <f>'C=10000'!CM170</f>
        <v>68.221227999999996</v>
      </c>
    </row>
    <row r="62" spans="2:74" x14ac:dyDescent="0.15">
      <c r="B62" s="52" t="s">
        <v>63</v>
      </c>
      <c r="C62" s="59">
        <f>'C=1'!H171</f>
        <v>0</v>
      </c>
      <c r="D62" s="59">
        <f>'C=10'!H171</f>
        <v>0</v>
      </c>
      <c r="E62" s="59">
        <f>'C=100'!H171</f>
        <v>0</v>
      </c>
      <c r="F62" s="59">
        <f>'C=1000'!H171</f>
        <v>0</v>
      </c>
      <c r="G62" s="59">
        <f>'C=10000'!H171</f>
        <v>0</v>
      </c>
      <c r="J62" s="59">
        <f>'C=1'!N171</f>
        <v>0</v>
      </c>
      <c r="K62" s="59">
        <f>'C=10'!N171</f>
        <v>0</v>
      </c>
      <c r="L62" s="59">
        <f>'C=100'!N171</f>
        <v>0</v>
      </c>
      <c r="M62" s="59">
        <f>'C=1000'!N171</f>
        <v>0</v>
      </c>
      <c r="N62" s="59">
        <f>'C=10000'!N171</f>
        <v>0</v>
      </c>
      <c r="Q62" s="59">
        <f>'C=1'!Y171</f>
        <v>0</v>
      </c>
      <c r="R62" s="59">
        <f>'C=10'!Y171</f>
        <v>0</v>
      </c>
      <c r="S62" s="59">
        <f>'C=100'!Y171</f>
        <v>0</v>
      </c>
      <c r="T62" s="59">
        <f>'C=1000'!Y171</f>
        <v>0</v>
      </c>
      <c r="U62" s="59">
        <f>'C=10000'!Y171</f>
        <v>0</v>
      </c>
      <c r="X62" s="59">
        <f>'C=1'!AJ171</f>
        <v>0</v>
      </c>
      <c r="Y62" s="59">
        <f>'C=10'!AJ171</f>
        <v>0</v>
      </c>
      <c r="Z62" s="59">
        <f>'C=100'!AJ171</f>
        <v>0</v>
      </c>
      <c r="AA62" s="59">
        <f>'C=1000'!AJ171</f>
        <v>0</v>
      </c>
      <c r="AB62" s="59">
        <f>'C=10000'!AJ171</f>
        <v>0</v>
      </c>
      <c r="AE62" s="59">
        <f>'C=1'!AU171</f>
        <v>0</v>
      </c>
      <c r="AF62" s="59">
        <f>'C=10'!AU171</f>
        <v>0</v>
      </c>
      <c r="AG62" s="59">
        <f>'C=100'!AU171</f>
        <v>0</v>
      </c>
      <c r="AH62" s="59">
        <f>'C=1000'!AU171</f>
        <v>0</v>
      </c>
      <c r="AI62" s="59">
        <f>'C=10000'!AU171</f>
        <v>0</v>
      </c>
      <c r="AL62" s="59">
        <f>'C=1'!BF171</f>
        <v>0</v>
      </c>
      <c r="AM62" s="59">
        <f>'C=10'!BF171</f>
        <v>0</v>
      </c>
      <c r="AN62" s="59">
        <f>'C=100'!BF171</f>
        <v>0</v>
      </c>
      <c r="AO62" s="59">
        <f>'C=1000'!BF171</f>
        <v>0</v>
      </c>
      <c r="AP62" s="59">
        <f>'C=10000'!BF171</f>
        <v>0</v>
      </c>
      <c r="AS62" s="59">
        <f>'C=1'!BQ171</f>
        <v>0</v>
      </c>
      <c r="AT62" s="59">
        <f>'C=10'!BQ171</f>
        <v>0</v>
      </c>
      <c r="AU62" s="59">
        <f>'C=100'!BQ171</f>
        <v>0</v>
      </c>
      <c r="AV62" s="59">
        <f>'C=1000'!BQ171</f>
        <v>0</v>
      </c>
      <c r="AW62" s="59">
        <f>'C=10000'!BQ171</f>
        <v>0</v>
      </c>
      <c r="AZ62" s="59">
        <f>'C=1'!CB171</f>
        <v>0</v>
      </c>
      <c r="BA62" s="59">
        <f>'C=10'!CB171</f>
        <v>0</v>
      </c>
      <c r="BB62" s="59">
        <f>'C=100'!CB171</f>
        <v>0</v>
      </c>
      <c r="BC62" s="59">
        <f>'C=1000'!CB171</f>
        <v>0</v>
      </c>
      <c r="BD62" s="59">
        <f>'C=10000'!CB171</f>
        <v>0</v>
      </c>
      <c r="BG62" s="59">
        <f>'C=1'!CM171</f>
        <v>0</v>
      </c>
      <c r="BH62" s="59">
        <f>'C=10'!CM171</f>
        <v>0</v>
      </c>
      <c r="BI62" s="59">
        <f>'C=100'!CM171</f>
        <v>0</v>
      </c>
      <c r="BJ62" s="59">
        <f>'C=1000'!CM171</f>
        <v>0</v>
      </c>
      <c r="BK62" s="59">
        <f>'C=10000'!CM171</f>
        <v>0</v>
      </c>
    </row>
    <row r="63" spans="2:74" x14ac:dyDescent="0.15">
      <c r="C63" s="59">
        <f>'C=1'!H172</f>
        <v>0</v>
      </c>
      <c r="D63" s="59">
        <f>'C=10'!H172</f>
        <v>0</v>
      </c>
      <c r="E63" s="59">
        <f>'C=100'!H172</f>
        <v>0</v>
      </c>
      <c r="F63" s="59">
        <f>'C=1000'!H172</f>
        <v>0</v>
      </c>
      <c r="G63" s="59">
        <f>'C=10000'!H172</f>
        <v>0</v>
      </c>
      <c r="J63" s="59">
        <f>'C=1'!N172</f>
        <v>0</v>
      </c>
      <c r="K63" s="59">
        <f>'C=10'!N172</f>
        <v>0</v>
      </c>
      <c r="L63" s="59">
        <f>'C=100'!N172</f>
        <v>0</v>
      </c>
      <c r="M63" s="59">
        <f>'C=1000'!N172</f>
        <v>0</v>
      </c>
      <c r="N63" s="59">
        <f>'C=10000'!N172</f>
        <v>0</v>
      </c>
      <c r="Q63" s="59">
        <f>'C=1'!Y172</f>
        <v>0</v>
      </c>
      <c r="R63" s="59">
        <f>'C=10'!Y172</f>
        <v>0</v>
      </c>
      <c r="S63" s="59">
        <f>'C=100'!Y172</f>
        <v>0</v>
      </c>
      <c r="T63" s="59">
        <f>'C=1000'!Y172</f>
        <v>0</v>
      </c>
      <c r="U63" s="59">
        <f>'C=10000'!Y172</f>
        <v>0</v>
      </c>
      <c r="X63" s="59">
        <f>'C=1'!AJ172</f>
        <v>0</v>
      </c>
      <c r="Y63" s="59">
        <f>'C=10'!AJ172</f>
        <v>0</v>
      </c>
      <c r="Z63" s="59">
        <f>'C=100'!AJ172</f>
        <v>0</v>
      </c>
      <c r="AA63" s="59">
        <f>'C=1000'!AJ172</f>
        <v>0</v>
      </c>
      <c r="AB63" s="59">
        <f>'C=10000'!AJ172</f>
        <v>0</v>
      </c>
      <c r="AE63" s="59">
        <f>'C=1'!AU172</f>
        <v>0</v>
      </c>
      <c r="AF63" s="59">
        <f>'C=10'!AU172</f>
        <v>0</v>
      </c>
      <c r="AG63" s="59">
        <f>'C=100'!AU172</f>
        <v>0</v>
      </c>
      <c r="AH63" s="59">
        <f>'C=1000'!AU172</f>
        <v>0</v>
      </c>
      <c r="AI63" s="59">
        <f>'C=10000'!AU172</f>
        <v>0</v>
      </c>
      <c r="AL63" s="59">
        <f>'C=1'!BF172</f>
        <v>0</v>
      </c>
      <c r="AM63" s="59">
        <f>'C=10'!BF172</f>
        <v>0</v>
      </c>
      <c r="AN63" s="59">
        <f>'C=100'!BF172</f>
        <v>0</v>
      </c>
      <c r="AO63" s="59">
        <f>'C=1000'!BF172</f>
        <v>0</v>
      </c>
      <c r="AP63" s="59">
        <f>'C=10000'!BF172</f>
        <v>0</v>
      </c>
      <c r="AS63" s="59">
        <f>'C=1'!BQ172</f>
        <v>0</v>
      </c>
      <c r="AT63" s="59">
        <f>'C=10'!BQ172</f>
        <v>0</v>
      </c>
      <c r="AU63" s="59">
        <f>'C=100'!BQ172</f>
        <v>0</v>
      </c>
      <c r="AV63" s="59">
        <f>'C=1000'!BQ172</f>
        <v>0</v>
      </c>
      <c r="AW63" s="59">
        <f>'C=10000'!BQ172</f>
        <v>0</v>
      </c>
      <c r="AZ63" s="59">
        <f>'C=1'!CB172</f>
        <v>0</v>
      </c>
      <c r="BA63" s="59">
        <f>'C=10'!CB172</f>
        <v>0</v>
      </c>
      <c r="BB63" s="59">
        <f>'C=100'!CB172</f>
        <v>0</v>
      </c>
      <c r="BC63" s="59">
        <f>'C=1000'!CB172</f>
        <v>0</v>
      </c>
      <c r="BD63" s="59">
        <f>'C=10000'!CB172</f>
        <v>0</v>
      </c>
      <c r="BG63" s="59">
        <f>'C=1'!CM172</f>
        <v>0</v>
      </c>
      <c r="BH63" s="59">
        <f>'C=10'!CM172</f>
        <v>0</v>
      </c>
      <c r="BI63" s="59">
        <f>'C=100'!CM172</f>
        <v>0</v>
      </c>
      <c r="BJ63" s="59">
        <f>'C=1000'!CM172</f>
        <v>0</v>
      </c>
      <c r="BK63" s="59">
        <f>'C=10000'!CM172</f>
        <v>0</v>
      </c>
    </row>
    <row r="64" spans="2:74" x14ac:dyDescent="0.15">
      <c r="C64" s="59">
        <f>'C=1'!H173</f>
        <v>0</v>
      </c>
      <c r="D64" s="59">
        <f>'C=10'!H173</f>
        <v>0</v>
      </c>
      <c r="E64" s="59">
        <f>'C=100'!H173</f>
        <v>0</v>
      </c>
      <c r="F64" s="59">
        <f>'C=1000'!H173</f>
        <v>0</v>
      </c>
      <c r="G64" s="59">
        <f>'C=10000'!H173</f>
        <v>0</v>
      </c>
      <c r="J64" s="59">
        <f>'C=1'!N173</f>
        <v>0</v>
      </c>
      <c r="K64" s="59">
        <f>'C=10'!N173</f>
        <v>0</v>
      </c>
      <c r="L64" s="59">
        <f>'C=100'!N173</f>
        <v>0</v>
      </c>
      <c r="M64" s="59">
        <f>'C=1000'!N173</f>
        <v>0</v>
      </c>
      <c r="N64" s="59">
        <f>'C=10000'!N173</f>
        <v>0</v>
      </c>
      <c r="Q64" s="59">
        <f>'C=1'!Y173</f>
        <v>0</v>
      </c>
      <c r="R64" s="59">
        <f>'C=10'!Y173</f>
        <v>0</v>
      </c>
      <c r="S64" s="59">
        <f>'C=100'!Y173</f>
        <v>0</v>
      </c>
      <c r="T64" s="59">
        <f>'C=1000'!Y173</f>
        <v>0</v>
      </c>
      <c r="U64" s="59">
        <f>'C=10000'!Y173</f>
        <v>0</v>
      </c>
      <c r="X64" s="59">
        <f>'C=1'!AJ173</f>
        <v>0</v>
      </c>
      <c r="Y64" s="59">
        <f>'C=10'!AJ173</f>
        <v>0</v>
      </c>
      <c r="Z64" s="59">
        <f>'C=100'!AJ173</f>
        <v>0</v>
      </c>
      <c r="AA64" s="59">
        <f>'C=1000'!AJ173</f>
        <v>0</v>
      </c>
      <c r="AB64" s="59">
        <f>'C=10000'!AJ173</f>
        <v>0</v>
      </c>
      <c r="AE64" s="59">
        <f>'C=1'!AU173</f>
        <v>0</v>
      </c>
      <c r="AF64" s="59">
        <f>'C=10'!AU173</f>
        <v>0</v>
      </c>
      <c r="AG64" s="59">
        <f>'C=100'!AU173</f>
        <v>0</v>
      </c>
      <c r="AH64" s="59">
        <f>'C=1000'!AU173</f>
        <v>0</v>
      </c>
      <c r="AI64" s="59">
        <f>'C=10000'!AU173</f>
        <v>0</v>
      </c>
      <c r="AL64" s="59">
        <f>'C=1'!BF173</f>
        <v>0</v>
      </c>
      <c r="AM64" s="59">
        <f>'C=10'!BF173</f>
        <v>0</v>
      </c>
      <c r="AN64" s="59">
        <f>'C=100'!BF173</f>
        <v>0</v>
      </c>
      <c r="AO64" s="59">
        <f>'C=1000'!BF173</f>
        <v>0</v>
      </c>
      <c r="AP64" s="59">
        <f>'C=10000'!BF173</f>
        <v>0</v>
      </c>
      <c r="AS64" s="59">
        <f>'C=1'!BQ173</f>
        <v>0</v>
      </c>
      <c r="AT64" s="59">
        <f>'C=10'!BQ173</f>
        <v>0</v>
      </c>
      <c r="AU64" s="59">
        <f>'C=100'!BQ173</f>
        <v>0</v>
      </c>
      <c r="AV64" s="59">
        <f>'C=1000'!BQ173</f>
        <v>0</v>
      </c>
      <c r="AW64" s="59">
        <f>'C=10000'!BQ173</f>
        <v>0</v>
      </c>
      <c r="AZ64" s="59">
        <f>'C=1'!CB173</f>
        <v>0</v>
      </c>
      <c r="BA64" s="59">
        <f>'C=10'!CB173</f>
        <v>0</v>
      </c>
      <c r="BB64" s="59">
        <f>'C=100'!CB173</f>
        <v>0</v>
      </c>
      <c r="BC64" s="59">
        <f>'C=1000'!CB173</f>
        <v>0</v>
      </c>
      <c r="BD64" s="59">
        <f>'C=10000'!CB173</f>
        <v>0</v>
      </c>
      <c r="BG64" s="59">
        <f>'C=1'!CM173</f>
        <v>0</v>
      </c>
      <c r="BH64" s="59">
        <f>'C=10'!CM173</f>
        <v>0</v>
      </c>
      <c r="BI64" s="59">
        <f>'C=100'!CM173</f>
        <v>0</v>
      </c>
      <c r="BJ64" s="59">
        <f>'C=1000'!CM173</f>
        <v>0</v>
      </c>
      <c r="BK64" s="59">
        <f>'C=10000'!CM173</f>
        <v>0</v>
      </c>
    </row>
    <row r="65" spans="3:63" x14ac:dyDescent="0.15">
      <c r="C65" s="59">
        <f>'C=1'!H174</f>
        <v>0</v>
      </c>
      <c r="D65" s="59">
        <f>'C=10'!H174</f>
        <v>0</v>
      </c>
      <c r="E65" s="59">
        <f>'C=100'!H174</f>
        <v>0</v>
      </c>
      <c r="F65" s="59">
        <f>'C=1000'!H174</f>
        <v>0</v>
      </c>
      <c r="G65" s="59">
        <f>'C=10000'!H174</f>
        <v>0</v>
      </c>
      <c r="J65" s="59">
        <f>'C=1'!N174</f>
        <v>0</v>
      </c>
      <c r="K65" s="59">
        <f>'C=10'!N174</f>
        <v>0</v>
      </c>
      <c r="L65" s="59">
        <f>'C=100'!N174</f>
        <v>0</v>
      </c>
      <c r="M65" s="59">
        <f>'C=1000'!N174</f>
        <v>0</v>
      </c>
      <c r="N65" s="59">
        <f>'C=10000'!N174</f>
        <v>0</v>
      </c>
      <c r="Q65" s="59">
        <f>'C=1'!Y174</f>
        <v>0</v>
      </c>
      <c r="R65" s="59">
        <f>'C=10'!Y174</f>
        <v>0</v>
      </c>
      <c r="S65" s="59">
        <f>'C=100'!Y174</f>
        <v>0</v>
      </c>
      <c r="T65" s="59">
        <f>'C=1000'!Y174</f>
        <v>0</v>
      </c>
      <c r="U65" s="59">
        <f>'C=10000'!Y174</f>
        <v>0</v>
      </c>
      <c r="X65" s="59">
        <f>'C=1'!AJ174</f>
        <v>0</v>
      </c>
      <c r="Y65" s="59">
        <f>'C=10'!AJ174</f>
        <v>0</v>
      </c>
      <c r="Z65" s="59">
        <f>'C=100'!AJ174</f>
        <v>0</v>
      </c>
      <c r="AA65" s="59">
        <f>'C=1000'!AJ174</f>
        <v>0</v>
      </c>
      <c r="AB65" s="59">
        <f>'C=10000'!AJ174</f>
        <v>0</v>
      </c>
      <c r="AE65" s="59">
        <f>'C=1'!AU174</f>
        <v>0</v>
      </c>
      <c r="AF65" s="59">
        <f>'C=10'!AU174</f>
        <v>0</v>
      </c>
      <c r="AG65" s="59">
        <f>'C=100'!AU174</f>
        <v>0</v>
      </c>
      <c r="AH65" s="59">
        <f>'C=1000'!AU174</f>
        <v>0</v>
      </c>
      <c r="AI65" s="59">
        <f>'C=10000'!AU174</f>
        <v>0</v>
      </c>
      <c r="AL65" s="59">
        <f>'C=1'!BF174</f>
        <v>0</v>
      </c>
      <c r="AM65" s="59">
        <f>'C=10'!BF174</f>
        <v>0</v>
      </c>
      <c r="AN65" s="59">
        <f>'C=100'!BF174</f>
        <v>0</v>
      </c>
      <c r="AO65" s="59">
        <f>'C=1000'!BF174</f>
        <v>0</v>
      </c>
      <c r="AP65" s="59">
        <f>'C=10000'!BF174</f>
        <v>0</v>
      </c>
      <c r="AS65" s="59">
        <f>'C=1'!BQ174</f>
        <v>0</v>
      </c>
      <c r="AT65" s="59">
        <f>'C=10'!BQ174</f>
        <v>0</v>
      </c>
      <c r="AU65" s="59">
        <f>'C=100'!BQ174</f>
        <v>0</v>
      </c>
      <c r="AV65" s="59">
        <f>'C=1000'!BQ174</f>
        <v>0</v>
      </c>
      <c r="AW65" s="59">
        <f>'C=10000'!BQ174</f>
        <v>0</v>
      </c>
      <c r="AZ65" s="59">
        <f>'C=1'!CB174</f>
        <v>0</v>
      </c>
      <c r="BA65" s="59">
        <f>'C=10'!CB174</f>
        <v>0</v>
      </c>
      <c r="BB65" s="59">
        <f>'C=100'!CB174</f>
        <v>0</v>
      </c>
      <c r="BC65" s="59">
        <f>'C=1000'!CB174</f>
        <v>0</v>
      </c>
      <c r="BD65" s="59">
        <f>'C=10000'!CB174</f>
        <v>0</v>
      </c>
      <c r="BG65" s="59">
        <f>'C=1'!CM174</f>
        <v>0</v>
      </c>
      <c r="BH65" s="59">
        <f>'C=10'!CM174</f>
        <v>0</v>
      </c>
      <c r="BI65" s="59">
        <f>'C=100'!CM174</f>
        <v>0</v>
      </c>
      <c r="BJ65" s="59">
        <f>'C=1000'!CM174</f>
        <v>0</v>
      </c>
      <c r="BK65" s="59">
        <f>'C=10000'!CM174</f>
        <v>0</v>
      </c>
    </row>
    <row r="66" spans="3:63" x14ac:dyDescent="0.15">
      <c r="C66" s="59">
        <f>'C=1'!H175</f>
        <v>0</v>
      </c>
      <c r="D66" s="59">
        <f>'C=10'!H175</f>
        <v>0</v>
      </c>
      <c r="E66" s="59">
        <f>'C=100'!H175</f>
        <v>0</v>
      </c>
      <c r="F66" s="59">
        <f>'C=1000'!H175</f>
        <v>0</v>
      </c>
      <c r="G66" s="59">
        <f>'C=10000'!H175</f>
        <v>0</v>
      </c>
      <c r="J66" s="59">
        <f>'C=1'!N175</f>
        <v>0</v>
      </c>
      <c r="K66" s="59">
        <f>'C=10'!N175</f>
        <v>0</v>
      </c>
      <c r="L66" s="59">
        <f>'C=100'!N175</f>
        <v>0</v>
      </c>
      <c r="M66" s="59">
        <f>'C=1000'!N175</f>
        <v>0</v>
      </c>
      <c r="N66" s="59">
        <f>'C=10000'!N175</f>
        <v>0</v>
      </c>
      <c r="Q66" s="59">
        <f>'C=1'!Y175</f>
        <v>0</v>
      </c>
      <c r="R66" s="59">
        <f>'C=10'!Y175</f>
        <v>0</v>
      </c>
      <c r="S66" s="59">
        <f>'C=100'!Y175</f>
        <v>0</v>
      </c>
      <c r="T66" s="59">
        <f>'C=1000'!Y175</f>
        <v>0</v>
      </c>
      <c r="U66" s="59">
        <f>'C=10000'!Y175</f>
        <v>0</v>
      </c>
      <c r="X66" s="59">
        <f>'C=1'!AJ175</f>
        <v>0</v>
      </c>
      <c r="Y66" s="59">
        <f>'C=10'!AJ175</f>
        <v>0</v>
      </c>
      <c r="Z66" s="59">
        <f>'C=100'!AJ175</f>
        <v>0</v>
      </c>
      <c r="AA66" s="59">
        <f>'C=1000'!AJ175</f>
        <v>0</v>
      </c>
      <c r="AB66" s="59">
        <f>'C=10000'!AJ175</f>
        <v>0</v>
      </c>
      <c r="AE66" s="59">
        <f>'C=1'!AU175</f>
        <v>0</v>
      </c>
      <c r="AF66" s="59">
        <f>'C=10'!AU175</f>
        <v>0</v>
      </c>
      <c r="AG66" s="59">
        <f>'C=100'!AU175</f>
        <v>0</v>
      </c>
      <c r="AH66" s="59">
        <f>'C=1000'!AU175</f>
        <v>0</v>
      </c>
      <c r="AI66" s="59">
        <f>'C=10000'!AU175</f>
        <v>0</v>
      </c>
      <c r="AL66" s="59">
        <f>'C=1'!BF175</f>
        <v>0</v>
      </c>
      <c r="AM66" s="59">
        <f>'C=10'!BF175</f>
        <v>0</v>
      </c>
      <c r="AN66" s="59">
        <f>'C=100'!BF175</f>
        <v>0</v>
      </c>
      <c r="AO66" s="59">
        <f>'C=1000'!BF175</f>
        <v>0</v>
      </c>
      <c r="AP66" s="59">
        <f>'C=10000'!BF175</f>
        <v>0</v>
      </c>
      <c r="AS66" s="59">
        <f>'C=1'!BQ175</f>
        <v>0</v>
      </c>
      <c r="AT66" s="59">
        <f>'C=10'!BQ175</f>
        <v>0</v>
      </c>
      <c r="AU66" s="59">
        <f>'C=100'!BQ175</f>
        <v>0</v>
      </c>
      <c r="AV66" s="59">
        <f>'C=1000'!BQ175</f>
        <v>0</v>
      </c>
      <c r="AW66" s="59">
        <f>'C=10000'!BQ175</f>
        <v>0</v>
      </c>
      <c r="AZ66" s="59">
        <f>'C=1'!CB175</f>
        <v>0</v>
      </c>
      <c r="BA66" s="59">
        <f>'C=10'!CB175</f>
        <v>0</v>
      </c>
      <c r="BB66" s="59">
        <f>'C=100'!CB175</f>
        <v>0</v>
      </c>
      <c r="BC66" s="59">
        <f>'C=1000'!CB175</f>
        <v>0</v>
      </c>
      <c r="BD66" s="59">
        <f>'C=10000'!CB175</f>
        <v>0</v>
      </c>
      <c r="BG66" s="59">
        <f>'C=1'!CM175</f>
        <v>0</v>
      </c>
      <c r="BH66" s="59">
        <f>'C=10'!CM175</f>
        <v>0</v>
      </c>
      <c r="BI66" s="59">
        <f>'C=100'!CM175</f>
        <v>0</v>
      </c>
      <c r="BJ66" s="59">
        <f>'C=1000'!CM175</f>
        <v>0</v>
      </c>
      <c r="BK66" s="59">
        <f>'C=10000'!CM175</f>
        <v>0</v>
      </c>
    </row>
    <row r="67" spans="3:63" x14ac:dyDescent="0.15">
      <c r="C67" s="59">
        <f>'C=1'!H176</f>
        <v>0</v>
      </c>
      <c r="D67" s="59">
        <f>'C=10'!H176</f>
        <v>0</v>
      </c>
      <c r="E67" s="59">
        <f>'C=100'!H176</f>
        <v>0</v>
      </c>
      <c r="F67" s="59">
        <f>'C=1000'!H176</f>
        <v>0</v>
      </c>
      <c r="G67" s="59">
        <f>'C=10000'!H176</f>
        <v>0</v>
      </c>
      <c r="J67" s="59">
        <f>'C=1'!N176</f>
        <v>0</v>
      </c>
      <c r="K67" s="59">
        <f>'C=10'!N176</f>
        <v>0</v>
      </c>
      <c r="L67" s="59">
        <f>'C=100'!N176</f>
        <v>0</v>
      </c>
      <c r="M67" s="59">
        <f>'C=1000'!N176</f>
        <v>0</v>
      </c>
      <c r="N67" s="59">
        <f>'C=10000'!N176</f>
        <v>0</v>
      </c>
      <c r="Q67" s="59">
        <f>'C=1'!Y176</f>
        <v>0</v>
      </c>
      <c r="R67" s="59">
        <f>'C=10'!Y176</f>
        <v>0</v>
      </c>
      <c r="S67" s="59">
        <f>'C=100'!Y176</f>
        <v>0</v>
      </c>
      <c r="T67" s="59">
        <f>'C=1000'!Y176</f>
        <v>0</v>
      </c>
      <c r="U67" s="59">
        <f>'C=10000'!Y176</f>
        <v>0</v>
      </c>
      <c r="X67" s="59">
        <f>'C=1'!AJ176</f>
        <v>0</v>
      </c>
      <c r="Y67" s="59">
        <f>'C=10'!AJ176</f>
        <v>0</v>
      </c>
      <c r="Z67" s="59">
        <f>'C=100'!AJ176</f>
        <v>0</v>
      </c>
      <c r="AA67" s="59">
        <f>'C=1000'!AJ176</f>
        <v>0</v>
      </c>
      <c r="AB67" s="59">
        <f>'C=10000'!AJ176</f>
        <v>0</v>
      </c>
      <c r="AE67" s="59">
        <f>'C=1'!AU176</f>
        <v>0</v>
      </c>
      <c r="AF67" s="59">
        <f>'C=10'!AU176</f>
        <v>0</v>
      </c>
      <c r="AG67" s="59">
        <f>'C=100'!AU176</f>
        <v>0</v>
      </c>
      <c r="AH67" s="59">
        <f>'C=1000'!AU176</f>
        <v>0</v>
      </c>
      <c r="AI67" s="59">
        <f>'C=10000'!AU176</f>
        <v>0</v>
      </c>
      <c r="AL67" s="59">
        <f>'C=1'!BF176</f>
        <v>0</v>
      </c>
      <c r="AM67" s="59">
        <f>'C=10'!BF176</f>
        <v>0</v>
      </c>
      <c r="AN67" s="59">
        <f>'C=100'!BF176</f>
        <v>0</v>
      </c>
      <c r="AO67" s="59">
        <f>'C=1000'!BF176</f>
        <v>0</v>
      </c>
      <c r="AP67" s="59">
        <f>'C=10000'!BF176</f>
        <v>0</v>
      </c>
      <c r="AS67" s="59">
        <f>'C=1'!BQ176</f>
        <v>0</v>
      </c>
      <c r="AT67" s="59">
        <f>'C=10'!BQ176</f>
        <v>0</v>
      </c>
      <c r="AU67" s="59">
        <f>'C=100'!BQ176</f>
        <v>0</v>
      </c>
      <c r="AV67" s="59">
        <f>'C=1000'!BQ176</f>
        <v>0</v>
      </c>
      <c r="AW67" s="59">
        <f>'C=10000'!BQ176</f>
        <v>0</v>
      </c>
      <c r="AZ67" s="59">
        <f>'C=1'!CB176</f>
        <v>0</v>
      </c>
      <c r="BA67" s="59">
        <f>'C=10'!CB176</f>
        <v>0</v>
      </c>
      <c r="BB67" s="59">
        <f>'C=100'!CB176</f>
        <v>0</v>
      </c>
      <c r="BC67" s="59">
        <f>'C=1000'!CB176</f>
        <v>0</v>
      </c>
      <c r="BD67" s="59">
        <f>'C=10000'!CB176</f>
        <v>0</v>
      </c>
      <c r="BG67" s="59">
        <f>'C=1'!CM176</f>
        <v>0</v>
      </c>
      <c r="BH67" s="59">
        <f>'C=10'!CM176</f>
        <v>0</v>
      </c>
      <c r="BI67" s="59">
        <f>'C=100'!CM176</f>
        <v>0</v>
      </c>
      <c r="BJ67" s="59">
        <f>'C=1000'!CM176</f>
        <v>0</v>
      </c>
      <c r="BK67" s="59">
        <f>'C=10000'!CM176</f>
        <v>0</v>
      </c>
    </row>
    <row r="68" spans="3:63" x14ac:dyDescent="0.15">
      <c r="C68" s="59">
        <f>'C=1'!H177</f>
        <v>0</v>
      </c>
      <c r="D68" s="59">
        <f>'C=10'!H177</f>
        <v>0</v>
      </c>
      <c r="E68" s="59">
        <f>'C=100'!H177</f>
        <v>0</v>
      </c>
      <c r="F68" s="59">
        <f>'C=1000'!H177</f>
        <v>0</v>
      </c>
      <c r="G68" s="59">
        <f>'C=10000'!H177</f>
        <v>0</v>
      </c>
      <c r="J68" s="59">
        <f>'C=1'!N177</f>
        <v>0</v>
      </c>
      <c r="K68" s="59">
        <f>'C=10'!N177</f>
        <v>0</v>
      </c>
      <c r="L68" s="59">
        <f>'C=100'!N177</f>
        <v>0</v>
      </c>
      <c r="M68" s="59">
        <f>'C=1000'!N177</f>
        <v>0</v>
      </c>
      <c r="N68" s="59">
        <f>'C=10000'!N177</f>
        <v>0</v>
      </c>
      <c r="Q68" s="59">
        <f>'C=1'!Y177</f>
        <v>0</v>
      </c>
      <c r="R68" s="59">
        <f>'C=10'!Y177</f>
        <v>0</v>
      </c>
      <c r="S68" s="59">
        <f>'C=100'!Y177</f>
        <v>0</v>
      </c>
      <c r="T68" s="59">
        <f>'C=1000'!Y177</f>
        <v>0</v>
      </c>
      <c r="U68" s="59">
        <f>'C=10000'!Y177</f>
        <v>0</v>
      </c>
      <c r="X68" s="59">
        <f>'C=1'!AJ177</f>
        <v>0</v>
      </c>
      <c r="Y68" s="59">
        <f>'C=10'!AJ177</f>
        <v>0</v>
      </c>
      <c r="Z68" s="59">
        <f>'C=100'!AJ177</f>
        <v>0</v>
      </c>
      <c r="AA68" s="59">
        <f>'C=1000'!AJ177</f>
        <v>0</v>
      </c>
      <c r="AB68" s="59">
        <f>'C=10000'!AJ177</f>
        <v>0</v>
      </c>
      <c r="AE68" s="59">
        <f>'C=1'!AU177</f>
        <v>0</v>
      </c>
      <c r="AF68" s="59">
        <f>'C=10'!AU177</f>
        <v>0</v>
      </c>
      <c r="AG68" s="59">
        <f>'C=100'!AU177</f>
        <v>0</v>
      </c>
      <c r="AH68" s="59">
        <f>'C=1000'!AU177</f>
        <v>0</v>
      </c>
      <c r="AI68" s="59">
        <f>'C=10000'!AU177</f>
        <v>0</v>
      </c>
      <c r="AL68" s="59">
        <f>'C=1'!BF177</f>
        <v>0</v>
      </c>
      <c r="AM68" s="59">
        <f>'C=10'!BF177</f>
        <v>0</v>
      </c>
      <c r="AN68" s="59">
        <f>'C=100'!BF177</f>
        <v>0</v>
      </c>
      <c r="AO68" s="59">
        <f>'C=1000'!BF177</f>
        <v>0</v>
      </c>
      <c r="AP68" s="59">
        <f>'C=10000'!BF177</f>
        <v>0</v>
      </c>
      <c r="AS68" s="59">
        <f>'C=1'!BQ177</f>
        <v>0</v>
      </c>
      <c r="AT68" s="59">
        <f>'C=10'!BQ177</f>
        <v>0</v>
      </c>
      <c r="AU68" s="59">
        <f>'C=100'!BQ177</f>
        <v>0</v>
      </c>
      <c r="AV68" s="59">
        <f>'C=1000'!BQ177</f>
        <v>0</v>
      </c>
      <c r="AW68" s="59">
        <f>'C=10000'!BQ177</f>
        <v>0</v>
      </c>
      <c r="AZ68" s="59">
        <f>'C=1'!CB177</f>
        <v>0</v>
      </c>
      <c r="BA68" s="59">
        <f>'C=10'!CB177</f>
        <v>0</v>
      </c>
      <c r="BB68" s="59">
        <f>'C=100'!CB177</f>
        <v>0</v>
      </c>
      <c r="BC68" s="59">
        <f>'C=1000'!CB177</f>
        <v>0</v>
      </c>
      <c r="BD68" s="59">
        <f>'C=10000'!CB177</f>
        <v>0</v>
      </c>
      <c r="BG68" s="59">
        <f>'C=1'!CM177</f>
        <v>0</v>
      </c>
      <c r="BH68" s="59">
        <f>'C=10'!CM177</f>
        <v>0</v>
      </c>
      <c r="BI68" s="59">
        <f>'C=100'!CM177</f>
        <v>0</v>
      </c>
      <c r="BJ68" s="59">
        <f>'C=1000'!CM177</f>
        <v>0</v>
      </c>
      <c r="BK68" s="59">
        <f>'C=10000'!CM177</f>
        <v>0</v>
      </c>
    </row>
    <row r="69" spans="3:63" x14ac:dyDescent="0.15">
      <c r="C69" s="59">
        <f>'C=1'!H178</f>
        <v>0</v>
      </c>
      <c r="D69" s="59">
        <f>'C=10'!H178</f>
        <v>0</v>
      </c>
      <c r="E69" s="59">
        <f>'C=100'!H178</f>
        <v>0</v>
      </c>
      <c r="F69" s="59">
        <f>'C=1000'!H178</f>
        <v>0</v>
      </c>
      <c r="G69" s="59">
        <f>'C=10000'!H178</f>
        <v>0</v>
      </c>
      <c r="J69" s="59">
        <f>'C=1'!N178</f>
        <v>0</v>
      </c>
      <c r="K69" s="59">
        <f>'C=10'!N178</f>
        <v>0</v>
      </c>
      <c r="L69" s="59">
        <f>'C=100'!N178</f>
        <v>0</v>
      </c>
      <c r="M69" s="59">
        <f>'C=1000'!N178</f>
        <v>0</v>
      </c>
      <c r="N69" s="59">
        <f>'C=10000'!N178</f>
        <v>0</v>
      </c>
      <c r="Q69" s="59">
        <f>'C=1'!Y178</f>
        <v>0</v>
      </c>
      <c r="R69" s="59">
        <f>'C=10'!Y178</f>
        <v>0</v>
      </c>
      <c r="S69" s="59">
        <f>'C=100'!Y178</f>
        <v>0</v>
      </c>
      <c r="T69" s="59">
        <f>'C=1000'!Y178</f>
        <v>0</v>
      </c>
      <c r="U69" s="59">
        <f>'C=10000'!Y178</f>
        <v>0</v>
      </c>
      <c r="X69" s="59">
        <f>'C=1'!AJ178</f>
        <v>0</v>
      </c>
      <c r="Y69" s="59">
        <f>'C=10'!AJ178</f>
        <v>0</v>
      </c>
      <c r="Z69" s="59">
        <f>'C=100'!AJ178</f>
        <v>0</v>
      </c>
      <c r="AA69" s="59">
        <f>'C=1000'!AJ178</f>
        <v>0</v>
      </c>
      <c r="AB69" s="59">
        <f>'C=10000'!AJ178</f>
        <v>0</v>
      </c>
      <c r="AE69" s="59">
        <f>'C=1'!AU178</f>
        <v>0</v>
      </c>
      <c r="AF69" s="59">
        <f>'C=10'!AU178</f>
        <v>0</v>
      </c>
      <c r="AG69" s="59">
        <f>'C=100'!AU178</f>
        <v>0</v>
      </c>
      <c r="AH69" s="59">
        <f>'C=1000'!AU178</f>
        <v>0</v>
      </c>
      <c r="AI69" s="59">
        <f>'C=10000'!AU178</f>
        <v>0</v>
      </c>
      <c r="AL69" s="59">
        <f>'C=1'!BF178</f>
        <v>0</v>
      </c>
      <c r="AM69" s="59">
        <f>'C=10'!BF178</f>
        <v>0</v>
      </c>
      <c r="AN69" s="59">
        <f>'C=100'!BF178</f>
        <v>0</v>
      </c>
      <c r="AO69" s="59">
        <f>'C=1000'!BF178</f>
        <v>0</v>
      </c>
      <c r="AP69" s="59">
        <f>'C=10000'!BF178</f>
        <v>0</v>
      </c>
      <c r="AS69" s="59">
        <f>'C=1'!BQ178</f>
        <v>0</v>
      </c>
      <c r="AT69" s="59">
        <f>'C=10'!BQ178</f>
        <v>0</v>
      </c>
      <c r="AU69" s="59">
        <f>'C=100'!BQ178</f>
        <v>0</v>
      </c>
      <c r="AV69" s="59">
        <f>'C=1000'!BQ178</f>
        <v>0</v>
      </c>
      <c r="AW69" s="59">
        <f>'C=10000'!BQ178</f>
        <v>0</v>
      </c>
      <c r="AZ69" s="59">
        <f>'C=1'!CB178</f>
        <v>0</v>
      </c>
      <c r="BA69" s="59">
        <f>'C=10'!CB178</f>
        <v>0</v>
      </c>
      <c r="BB69" s="59">
        <f>'C=100'!CB178</f>
        <v>0</v>
      </c>
      <c r="BC69" s="59">
        <f>'C=1000'!CB178</f>
        <v>0</v>
      </c>
      <c r="BD69" s="59">
        <f>'C=10000'!CB178</f>
        <v>0</v>
      </c>
      <c r="BG69" s="59">
        <f>'C=1'!CM178</f>
        <v>0</v>
      </c>
      <c r="BH69" s="59">
        <f>'C=10'!CM178</f>
        <v>0</v>
      </c>
      <c r="BI69" s="59">
        <f>'C=100'!CM178</f>
        <v>0</v>
      </c>
      <c r="BJ69" s="59">
        <f>'C=1000'!CM178</f>
        <v>0</v>
      </c>
      <c r="BK69" s="59">
        <f>'C=10000'!CM178</f>
        <v>0</v>
      </c>
    </row>
    <row r="70" spans="3:63" x14ac:dyDescent="0.15">
      <c r="C70" s="59">
        <f>'C=1'!H179</f>
        <v>0</v>
      </c>
      <c r="D70" s="59">
        <f>'C=10'!H179</f>
        <v>0</v>
      </c>
      <c r="E70" s="59">
        <f>'C=100'!H179</f>
        <v>0</v>
      </c>
      <c r="F70" s="59">
        <f>'C=1000'!H179</f>
        <v>0</v>
      </c>
      <c r="G70" s="59">
        <f>'C=10000'!H179</f>
        <v>0</v>
      </c>
      <c r="J70" s="59">
        <f>'C=1'!N179</f>
        <v>0</v>
      </c>
      <c r="K70" s="59">
        <f>'C=10'!N179</f>
        <v>0</v>
      </c>
      <c r="L70" s="59">
        <f>'C=100'!N179</f>
        <v>0</v>
      </c>
      <c r="M70" s="59">
        <f>'C=1000'!N179</f>
        <v>0</v>
      </c>
      <c r="N70" s="59">
        <f>'C=10000'!N179</f>
        <v>0</v>
      </c>
      <c r="Q70" s="59">
        <f>'C=1'!Y179</f>
        <v>0</v>
      </c>
      <c r="R70" s="59">
        <f>'C=10'!Y179</f>
        <v>0</v>
      </c>
      <c r="S70" s="59">
        <f>'C=100'!Y179</f>
        <v>0</v>
      </c>
      <c r="T70" s="59">
        <f>'C=1000'!Y179</f>
        <v>0</v>
      </c>
      <c r="U70" s="59">
        <f>'C=10000'!Y179</f>
        <v>0</v>
      </c>
      <c r="X70" s="59">
        <f>'C=1'!AJ179</f>
        <v>0</v>
      </c>
      <c r="Y70" s="59">
        <f>'C=10'!AJ179</f>
        <v>0</v>
      </c>
      <c r="Z70" s="59">
        <f>'C=100'!AJ179</f>
        <v>0</v>
      </c>
      <c r="AA70" s="59">
        <f>'C=1000'!AJ179</f>
        <v>0</v>
      </c>
      <c r="AB70" s="59">
        <f>'C=10000'!AJ179</f>
        <v>0</v>
      </c>
      <c r="AE70" s="59">
        <f>'C=1'!AU179</f>
        <v>0</v>
      </c>
      <c r="AF70" s="59">
        <f>'C=10'!AU179</f>
        <v>0</v>
      </c>
      <c r="AG70" s="59">
        <f>'C=100'!AU179</f>
        <v>0</v>
      </c>
      <c r="AH70" s="59">
        <f>'C=1000'!AU179</f>
        <v>0</v>
      </c>
      <c r="AI70" s="59">
        <f>'C=10000'!AU179</f>
        <v>0</v>
      </c>
      <c r="AL70" s="59">
        <f>'C=1'!BF179</f>
        <v>0</v>
      </c>
      <c r="AM70" s="59">
        <f>'C=10'!BF179</f>
        <v>0</v>
      </c>
      <c r="AN70" s="59">
        <f>'C=100'!BF179</f>
        <v>0</v>
      </c>
      <c r="AO70" s="59">
        <f>'C=1000'!BF179</f>
        <v>0</v>
      </c>
      <c r="AP70" s="59">
        <f>'C=10000'!BF179</f>
        <v>0</v>
      </c>
      <c r="AS70" s="59">
        <f>'C=1'!BQ179</f>
        <v>0</v>
      </c>
      <c r="AT70" s="59">
        <f>'C=10'!BQ179</f>
        <v>0</v>
      </c>
      <c r="AU70" s="59">
        <f>'C=100'!BQ179</f>
        <v>0</v>
      </c>
      <c r="AV70" s="59">
        <f>'C=1000'!BQ179</f>
        <v>0</v>
      </c>
      <c r="AW70" s="59">
        <f>'C=10000'!BQ179</f>
        <v>0</v>
      </c>
      <c r="AZ70" s="59">
        <f>'C=1'!CB179</f>
        <v>0</v>
      </c>
      <c r="BA70" s="59">
        <f>'C=10'!CB179</f>
        <v>0</v>
      </c>
      <c r="BB70" s="59">
        <f>'C=100'!CB179</f>
        <v>0</v>
      </c>
      <c r="BC70" s="59">
        <f>'C=1000'!CB179</f>
        <v>0</v>
      </c>
      <c r="BD70" s="59">
        <f>'C=10000'!CB179</f>
        <v>0</v>
      </c>
      <c r="BG70" s="59">
        <f>'C=1'!CM179</f>
        <v>0</v>
      </c>
      <c r="BH70" s="59">
        <f>'C=10'!CM179</f>
        <v>0</v>
      </c>
      <c r="BI70" s="59">
        <f>'C=100'!CM179</f>
        <v>0</v>
      </c>
      <c r="BJ70" s="59">
        <f>'C=1000'!CM179</f>
        <v>0</v>
      </c>
      <c r="BK70" s="59">
        <f>'C=10000'!CM179</f>
        <v>0</v>
      </c>
    </row>
    <row r="71" spans="3:63" x14ac:dyDescent="0.15">
      <c r="C71" s="59">
        <f>'C=1'!H180</f>
        <v>0</v>
      </c>
      <c r="D71" s="59">
        <f>'C=10'!H180</f>
        <v>0</v>
      </c>
      <c r="E71" s="59">
        <f>'C=100'!H180</f>
        <v>0</v>
      </c>
      <c r="F71" s="59">
        <f>'C=1000'!H180</f>
        <v>0</v>
      </c>
      <c r="G71" s="59">
        <f>'C=10000'!H180</f>
        <v>0</v>
      </c>
      <c r="J71" s="59">
        <f>'C=1'!N180</f>
        <v>8.4519059999999993</v>
      </c>
      <c r="K71" s="59">
        <f>'C=10'!N180</f>
        <v>0</v>
      </c>
      <c r="L71" s="59">
        <f>'C=100'!N180</f>
        <v>0</v>
      </c>
      <c r="M71" s="59">
        <f>'C=1000'!N180</f>
        <v>0</v>
      </c>
      <c r="N71" s="59">
        <f>'C=10000'!N180</f>
        <v>0</v>
      </c>
      <c r="Q71" s="59">
        <f>'C=1'!Y180</f>
        <v>0</v>
      </c>
      <c r="R71" s="59">
        <f>'C=10'!Y180</f>
        <v>0</v>
      </c>
      <c r="S71" s="59">
        <f>'C=100'!Y180</f>
        <v>0</v>
      </c>
      <c r="T71" s="59">
        <f>'C=1000'!Y180</f>
        <v>0</v>
      </c>
      <c r="U71" s="59">
        <f>'C=10000'!Y180</f>
        <v>0</v>
      </c>
      <c r="X71" s="59">
        <f>'C=1'!AJ180</f>
        <v>5.5832949999999997</v>
      </c>
      <c r="Y71" s="59">
        <f>'C=10'!AJ180</f>
        <v>0</v>
      </c>
      <c r="Z71" s="59">
        <f>'C=100'!AJ180</f>
        <v>0</v>
      </c>
      <c r="AA71" s="59">
        <f>'C=1000'!AJ180</f>
        <v>0</v>
      </c>
      <c r="AB71" s="59">
        <f>'C=10000'!AJ180</f>
        <v>0</v>
      </c>
      <c r="AE71" s="59">
        <f>'C=1'!AU180</f>
        <v>0</v>
      </c>
      <c r="AF71" s="59">
        <f>'C=10'!AU180</f>
        <v>0</v>
      </c>
      <c r="AG71" s="59">
        <f>'C=100'!AU180</f>
        <v>0</v>
      </c>
      <c r="AH71" s="59">
        <f>'C=1000'!AU180</f>
        <v>0</v>
      </c>
      <c r="AI71" s="59">
        <f>'C=10000'!AU180</f>
        <v>0</v>
      </c>
      <c r="AL71" s="59">
        <f>'C=1'!BF180</f>
        <v>9.8450190000000006</v>
      </c>
      <c r="AM71" s="59">
        <f>'C=10'!BF180</f>
        <v>0</v>
      </c>
      <c r="AN71" s="59">
        <f>'C=100'!BF180</f>
        <v>0</v>
      </c>
      <c r="AO71" s="59">
        <f>'C=1000'!BF180</f>
        <v>0</v>
      </c>
      <c r="AP71" s="59">
        <f>'C=10000'!BF180</f>
        <v>0</v>
      </c>
      <c r="AS71" s="59">
        <f>'C=1'!BQ180</f>
        <v>0</v>
      </c>
      <c r="AT71" s="59">
        <f>'C=10'!BQ180</f>
        <v>0</v>
      </c>
      <c r="AU71" s="59">
        <f>'C=100'!BQ180</f>
        <v>0</v>
      </c>
      <c r="AV71" s="59">
        <f>'C=1000'!BQ180</f>
        <v>0</v>
      </c>
      <c r="AW71" s="59">
        <f>'C=10000'!BQ180</f>
        <v>0</v>
      </c>
      <c r="AZ71" s="59">
        <f>'C=1'!CB180</f>
        <v>12.310525</v>
      </c>
      <c r="BA71" s="59">
        <f>'C=10'!CB180</f>
        <v>0</v>
      </c>
      <c r="BB71" s="59">
        <f>'C=100'!CB180</f>
        <v>0</v>
      </c>
      <c r="BC71" s="59">
        <f>'C=1000'!CB180</f>
        <v>0</v>
      </c>
      <c r="BD71" s="59">
        <f>'C=10000'!CB180</f>
        <v>0</v>
      </c>
      <c r="BG71" s="59">
        <f>'C=1'!CM180</f>
        <v>11.486587999999999</v>
      </c>
      <c r="BH71" s="59">
        <f>'C=10'!CM180</f>
        <v>0</v>
      </c>
      <c r="BI71" s="59">
        <f>'C=100'!CM180</f>
        <v>0</v>
      </c>
      <c r="BJ71" s="59">
        <f>'C=1000'!CM180</f>
        <v>0</v>
      </c>
      <c r="BK71" s="59">
        <f>'C=10000'!CM180</f>
        <v>0</v>
      </c>
    </row>
    <row r="72" spans="3:63" x14ac:dyDescent="0.15">
      <c r="C72" s="59">
        <f>'C=1'!H181</f>
        <v>0</v>
      </c>
      <c r="D72" s="59">
        <f>'C=10'!H181</f>
        <v>0</v>
      </c>
      <c r="E72" s="59">
        <f>'C=100'!H181</f>
        <v>0</v>
      </c>
      <c r="F72" s="59">
        <f>'C=1000'!H181</f>
        <v>0</v>
      </c>
      <c r="G72" s="59">
        <f>'C=10000'!H181</f>
        <v>0</v>
      </c>
      <c r="J72" s="59">
        <f>'C=1'!N181</f>
        <v>0</v>
      </c>
      <c r="K72" s="59">
        <f>'C=10'!N181</f>
        <v>0</v>
      </c>
      <c r="L72" s="59">
        <f>'C=100'!N181</f>
        <v>0</v>
      </c>
      <c r="M72" s="59">
        <f>'C=1000'!N181</f>
        <v>0</v>
      </c>
      <c r="N72" s="59">
        <f>'C=10000'!N181</f>
        <v>0</v>
      </c>
      <c r="Q72" s="59">
        <f>'C=1'!Y181</f>
        <v>0</v>
      </c>
      <c r="R72" s="59">
        <f>'C=10'!Y181</f>
        <v>0</v>
      </c>
      <c r="S72" s="59">
        <f>'C=100'!Y181</f>
        <v>0</v>
      </c>
      <c r="T72" s="59">
        <f>'C=1000'!Y181</f>
        <v>0</v>
      </c>
      <c r="U72" s="59">
        <f>'C=10000'!Y181</f>
        <v>0</v>
      </c>
      <c r="X72" s="59">
        <f>'C=1'!AJ181</f>
        <v>0</v>
      </c>
      <c r="Y72" s="59">
        <f>'C=10'!AJ181</f>
        <v>0</v>
      </c>
      <c r="Z72" s="59">
        <f>'C=100'!AJ181</f>
        <v>0</v>
      </c>
      <c r="AA72" s="59">
        <f>'C=1000'!AJ181</f>
        <v>0</v>
      </c>
      <c r="AB72" s="59">
        <f>'C=10000'!AJ181</f>
        <v>0</v>
      </c>
      <c r="AE72" s="59">
        <f>'C=1'!AU181</f>
        <v>0</v>
      </c>
      <c r="AF72" s="59">
        <f>'C=10'!AU181</f>
        <v>0</v>
      </c>
      <c r="AG72" s="59">
        <f>'C=100'!AU181</f>
        <v>0</v>
      </c>
      <c r="AH72" s="59">
        <f>'C=1000'!AU181</f>
        <v>0</v>
      </c>
      <c r="AI72" s="59">
        <f>'C=10000'!AU181</f>
        <v>0</v>
      </c>
      <c r="AL72" s="59">
        <f>'C=1'!BF181</f>
        <v>0</v>
      </c>
      <c r="AM72" s="59">
        <f>'C=10'!BF181</f>
        <v>0</v>
      </c>
      <c r="AN72" s="59">
        <f>'C=100'!BF181</f>
        <v>0</v>
      </c>
      <c r="AO72" s="59">
        <f>'C=1000'!BF181</f>
        <v>0</v>
      </c>
      <c r="AP72" s="59">
        <f>'C=10000'!BF181</f>
        <v>0</v>
      </c>
      <c r="AS72" s="59">
        <f>'C=1'!BQ181</f>
        <v>0</v>
      </c>
      <c r="AT72" s="59">
        <f>'C=10'!BQ181</f>
        <v>0</v>
      </c>
      <c r="AU72" s="59">
        <f>'C=100'!BQ181</f>
        <v>0</v>
      </c>
      <c r="AV72" s="59">
        <f>'C=1000'!BQ181</f>
        <v>0</v>
      </c>
      <c r="AW72" s="59">
        <f>'C=10000'!BQ181</f>
        <v>0</v>
      </c>
      <c r="AZ72" s="59">
        <f>'C=1'!CB181</f>
        <v>0</v>
      </c>
      <c r="BA72" s="59">
        <f>'C=10'!CB181</f>
        <v>0</v>
      </c>
      <c r="BB72" s="59">
        <f>'C=100'!CB181</f>
        <v>0</v>
      </c>
      <c r="BC72" s="59">
        <f>'C=1000'!CB181</f>
        <v>0</v>
      </c>
      <c r="BD72" s="59">
        <f>'C=10000'!CB181</f>
        <v>0</v>
      </c>
      <c r="BG72" s="59">
        <f>'C=1'!CM181</f>
        <v>0</v>
      </c>
      <c r="BH72" s="59">
        <f>'C=10'!CM181</f>
        <v>0</v>
      </c>
      <c r="BI72" s="59">
        <f>'C=100'!CM181</f>
        <v>0</v>
      </c>
      <c r="BJ72" s="59">
        <f>'C=1000'!CM181</f>
        <v>0</v>
      </c>
      <c r="BK72" s="59">
        <f>'C=10000'!CM181</f>
        <v>0</v>
      </c>
    </row>
    <row r="73" spans="3:63" x14ac:dyDescent="0.15">
      <c r="C73" s="59">
        <f>'C=1'!H182</f>
        <v>21.273105999999999</v>
      </c>
      <c r="D73" s="59">
        <f>'C=10'!H182</f>
        <v>0</v>
      </c>
      <c r="E73" s="59">
        <f>'C=100'!H182</f>
        <v>0</v>
      </c>
      <c r="F73" s="59">
        <f>'C=1000'!H182</f>
        <v>0</v>
      </c>
      <c r="G73" s="59">
        <f>'C=10000'!H182</f>
        <v>0</v>
      </c>
      <c r="J73" s="59">
        <f>'C=1'!N182</f>
        <v>25.107211</v>
      </c>
      <c r="K73" s="59">
        <f>'C=10'!N182</f>
        <v>0</v>
      </c>
      <c r="L73" s="59">
        <f>'C=100'!N182</f>
        <v>0</v>
      </c>
      <c r="M73" s="59">
        <f>'C=1000'!N182</f>
        <v>0</v>
      </c>
      <c r="N73" s="59">
        <f>'C=10000'!N182</f>
        <v>0</v>
      </c>
      <c r="Q73" s="59">
        <f>'C=1'!Y182</f>
        <v>21.937847999999999</v>
      </c>
      <c r="R73" s="59">
        <f>'C=10'!Y182</f>
        <v>0</v>
      </c>
      <c r="S73" s="59">
        <f>'C=100'!Y182</f>
        <v>0</v>
      </c>
      <c r="T73" s="59">
        <f>'C=1000'!Y182</f>
        <v>0</v>
      </c>
      <c r="U73" s="59">
        <f>'C=10000'!Y182</f>
        <v>0</v>
      </c>
      <c r="X73" s="59">
        <f>'C=1'!AJ182</f>
        <v>21.977363</v>
      </c>
      <c r="Y73" s="59">
        <f>'C=10'!AJ182</f>
        <v>0</v>
      </c>
      <c r="Z73" s="59">
        <f>'C=100'!AJ182</f>
        <v>0</v>
      </c>
      <c r="AA73" s="59">
        <f>'C=1000'!AJ182</f>
        <v>0</v>
      </c>
      <c r="AB73" s="59">
        <f>'C=10000'!AJ182</f>
        <v>0</v>
      </c>
      <c r="AE73" s="59">
        <f>'C=1'!AU182</f>
        <v>18.780418000000001</v>
      </c>
      <c r="AF73" s="59">
        <f>'C=10'!AU182</f>
        <v>0</v>
      </c>
      <c r="AG73" s="59">
        <f>'C=100'!AU182</f>
        <v>0</v>
      </c>
      <c r="AH73" s="59">
        <f>'C=1000'!AU182</f>
        <v>0</v>
      </c>
      <c r="AI73" s="59">
        <f>'C=10000'!AU182</f>
        <v>0</v>
      </c>
      <c r="AL73" s="59">
        <f>'C=1'!BF182</f>
        <v>22.103748</v>
      </c>
      <c r="AM73" s="59">
        <f>'C=10'!BF182</f>
        <v>0</v>
      </c>
      <c r="AN73" s="59">
        <f>'C=100'!BF182</f>
        <v>0</v>
      </c>
      <c r="AO73" s="59">
        <f>'C=1000'!BF182</f>
        <v>0</v>
      </c>
      <c r="AP73" s="59">
        <f>'C=10000'!BF182</f>
        <v>0</v>
      </c>
      <c r="AS73" s="59">
        <f>'C=1'!BQ182</f>
        <v>24.082329000000001</v>
      </c>
      <c r="AT73" s="59">
        <f>'C=10'!BQ182</f>
        <v>0</v>
      </c>
      <c r="AU73" s="59">
        <f>'C=100'!BQ182</f>
        <v>0</v>
      </c>
      <c r="AV73" s="59">
        <f>'C=1000'!BQ182</f>
        <v>0</v>
      </c>
      <c r="AW73" s="59">
        <f>'C=10000'!BQ182</f>
        <v>0</v>
      </c>
      <c r="AZ73" s="59">
        <f>'C=1'!CB182</f>
        <v>24.068534</v>
      </c>
      <c r="BA73" s="59">
        <f>'C=10'!CB182</f>
        <v>0</v>
      </c>
      <c r="BB73" s="59">
        <f>'C=100'!CB182</f>
        <v>0</v>
      </c>
      <c r="BC73" s="59">
        <f>'C=1000'!CB182</f>
        <v>0</v>
      </c>
      <c r="BD73" s="59">
        <f>'C=10000'!CB182</f>
        <v>0</v>
      </c>
      <c r="BG73" s="59">
        <f>'C=1'!CM182</f>
        <v>26.467504000000002</v>
      </c>
      <c r="BH73" s="59">
        <f>'C=10'!CM182</f>
        <v>0</v>
      </c>
      <c r="BI73" s="59">
        <f>'C=100'!CM182</f>
        <v>0</v>
      </c>
      <c r="BJ73" s="59">
        <f>'C=1000'!CM182</f>
        <v>0</v>
      </c>
      <c r="BK73" s="59">
        <f>'C=10000'!CM182</f>
        <v>0</v>
      </c>
    </row>
    <row r="74" spans="3:63" x14ac:dyDescent="0.15">
      <c r="C74" s="59">
        <f>'C=1'!H183</f>
        <v>0</v>
      </c>
      <c r="D74" s="59">
        <f>'C=10'!H183</f>
        <v>0</v>
      </c>
      <c r="E74" s="59">
        <f>'C=100'!H183</f>
        <v>0</v>
      </c>
      <c r="F74" s="59">
        <f>'C=1000'!H183</f>
        <v>0</v>
      </c>
      <c r="G74" s="59">
        <f>'C=10000'!H183</f>
        <v>0</v>
      </c>
      <c r="J74" s="59">
        <f>'C=1'!N183</f>
        <v>0</v>
      </c>
      <c r="K74" s="59">
        <f>'C=10'!N183</f>
        <v>0</v>
      </c>
      <c r="L74" s="59">
        <f>'C=100'!N183</f>
        <v>0</v>
      </c>
      <c r="M74" s="59">
        <f>'C=1000'!N183</f>
        <v>0</v>
      </c>
      <c r="N74" s="59">
        <f>'C=10000'!N183</f>
        <v>0</v>
      </c>
      <c r="Q74" s="59">
        <f>'C=1'!Y183</f>
        <v>0</v>
      </c>
      <c r="R74" s="59">
        <f>'C=10'!Y183</f>
        <v>0</v>
      </c>
      <c r="S74" s="59">
        <f>'C=100'!Y183</f>
        <v>0</v>
      </c>
      <c r="T74" s="59">
        <f>'C=1000'!Y183</f>
        <v>0</v>
      </c>
      <c r="U74" s="59">
        <f>'C=10000'!Y183</f>
        <v>0</v>
      </c>
      <c r="X74" s="59">
        <f>'C=1'!AJ183</f>
        <v>0</v>
      </c>
      <c r="Y74" s="59">
        <f>'C=10'!AJ183</f>
        <v>0</v>
      </c>
      <c r="Z74" s="59">
        <f>'C=100'!AJ183</f>
        <v>0</v>
      </c>
      <c r="AA74" s="59">
        <f>'C=1000'!AJ183</f>
        <v>0</v>
      </c>
      <c r="AB74" s="59">
        <f>'C=10000'!AJ183</f>
        <v>0</v>
      </c>
      <c r="AE74" s="59">
        <f>'C=1'!AU183</f>
        <v>0</v>
      </c>
      <c r="AF74" s="59">
        <f>'C=10'!AU183</f>
        <v>0</v>
      </c>
      <c r="AG74" s="59">
        <f>'C=100'!AU183</f>
        <v>0</v>
      </c>
      <c r="AH74" s="59">
        <f>'C=1000'!AU183</f>
        <v>0</v>
      </c>
      <c r="AI74" s="59">
        <f>'C=10000'!AU183</f>
        <v>0</v>
      </c>
      <c r="AL74" s="59">
        <f>'C=1'!BF183</f>
        <v>0</v>
      </c>
      <c r="AM74" s="59">
        <f>'C=10'!BF183</f>
        <v>0</v>
      </c>
      <c r="AN74" s="59">
        <f>'C=100'!BF183</f>
        <v>0</v>
      </c>
      <c r="AO74" s="59">
        <f>'C=1000'!BF183</f>
        <v>0</v>
      </c>
      <c r="AP74" s="59">
        <f>'C=10000'!BF183</f>
        <v>0</v>
      </c>
      <c r="AS74" s="59">
        <f>'C=1'!BQ183</f>
        <v>0</v>
      </c>
      <c r="AT74" s="59">
        <f>'C=10'!BQ183</f>
        <v>0</v>
      </c>
      <c r="AU74" s="59">
        <f>'C=100'!BQ183</f>
        <v>0</v>
      </c>
      <c r="AV74" s="59">
        <f>'C=1000'!BQ183</f>
        <v>0</v>
      </c>
      <c r="AW74" s="59">
        <f>'C=10000'!BQ183</f>
        <v>0</v>
      </c>
      <c r="AZ74" s="59">
        <f>'C=1'!CB183</f>
        <v>0</v>
      </c>
      <c r="BA74" s="59">
        <f>'C=10'!CB183</f>
        <v>0</v>
      </c>
      <c r="BB74" s="59">
        <f>'C=100'!CB183</f>
        <v>0</v>
      </c>
      <c r="BC74" s="59">
        <f>'C=1000'!CB183</f>
        <v>0</v>
      </c>
      <c r="BD74" s="59">
        <f>'C=10000'!CB183</f>
        <v>0</v>
      </c>
      <c r="BG74" s="59">
        <f>'C=1'!CM183</f>
        <v>0</v>
      </c>
      <c r="BH74" s="59">
        <f>'C=10'!CM183</f>
        <v>0</v>
      </c>
      <c r="BI74" s="59">
        <f>'C=100'!CM183</f>
        <v>0</v>
      </c>
      <c r="BJ74" s="59">
        <f>'C=1000'!CM183</f>
        <v>0</v>
      </c>
      <c r="BK74" s="59">
        <f>'C=10000'!CM183</f>
        <v>0</v>
      </c>
    </row>
    <row r="75" spans="3:63" x14ac:dyDescent="0.15">
      <c r="C75" s="59">
        <f>'C=1'!H184</f>
        <v>0</v>
      </c>
      <c r="D75" s="59">
        <f>'C=10'!H184</f>
        <v>0</v>
      </c>
      <c r="E75" s="59">
        <f>'C=100'!H184</f>
        <v>0</v>
      </c>
      <c r="F75" s="59">
        <f>'C=1000'!H184</f>
        <v>0</v>
      </c>
      <c r="G75" s="59">
        <f>'C=10000'!H184</f>
        <v>0</v>
      </c>
      <c r="J75" s="59">
        <f>'C=1'!N184</f>
        <v>0</v>
      </c>
      <c r="K75" s="59">
        <f>'C=10'!N184</f>
        <v>0</v>
      </c>
      <c r="L75" s="59">
        <f>'C=100'!N184</f>
        <v>0</v>
      </c>
      <c r="M75" s="59">
        <f>'C=1000'!N184</f>
        <v>0</v>
      </c>
      <c r="N75" s="59">
        <f>'C=10000'!N184</f>
        <v>0</v>
      </c>
      <c r="Q75" s="59">
        <f>'C=1'!Y184</f>
        <v>0</v>
      </c>
      <c r="R75" s="59">
        <f>'C=10'!Y184</f>
        <v>0</v>
      </c>
      <c r="S75" s="59">
        <f>'C=100'!Y184</f>
        <v>0</v>
      </c>
      <c r="T75" s="59">
        <f>'C=1000'!Y184</f>
        <v>0</v>
      </c>
      <c r="U75" s="59">
        <f>'C=10000'!Y184</f>
        <v>0</v>
      </c>
      <c r="X75" s="59">
        <f>'C=1'!AJ184</f>
        <v>0</v>
      </c>
      <c r="Y75" s="59">
        <f>'C=10'!AJ184</f>
        <v>0</v>
      </c>
      <c r="Z75" s="59">
        <f>'C=100'!AJ184</f>
        <v>0</v>
      </c>
      <c r="AA75" s="59">
        <f>'C=1000'!AJ184</f>
        <v>0</v>
      </c>
      <c r="AB75" s="59">
        <f>'C=10000'!AJ184</f>
        <v>0</v>
      </c>
      <c r="AE75" s="59">
        <f>'C=1'!AU184</f>
        <v>0</v>
      </c>
      <c r="AF75" s="59">
        <f>'C=10'!AU184</f>
        <v>0</v>
      </c>
      <c r="AG75" s="59">
        <f>'C=100'!AU184</f>
        <v>0</v>
      </c>
      <c r="AH75" s="59">
        <f>'C=1000'!AU184</f>
        <v>0</v>
      </c>
      <c r="AI75" s="59">
        <f>'C=10000'!AU184</f>
        <v>0</v>
      </c>
      <c r="AL75" s="59">
        <f>'C=1'!BF184</f>
        <v>0</v>
      </c>
      <c r="AM75" s="59">
        <f>'C=10'!BF184</f>
        <v>0</v>
      </c>
      <c r="AN75" s="59">
        <f>'C=100'!BF184</f>
        <v>0</v>
      </c>
      <c r="AO75" s="59">
        <f>'C=1000'!BF184</f>
        <v>0</v>
      </c>
      <c r="AP75" s="59">
        <f>'C=10000'!BF184</f>
        <v>0</v>
      </c>
      <c r="AS75" s="59">
        <f>'C=1'!BQ184</f>
        <v>0</v>
      </c>
      <c r="AT75" s="59">
        <f>'C=10'!BQ184</f>
        <v>0</v>
      </c>
      <c r="AU75" s="59">
        <f>'C=100'!BQ184</f>
        <v>0</v>
      </c>
      <c r="AV75" s="59">
        <f>'C=1000'!BQ184</f>
        <v>0</v>
      </c>
      <c r="AW75" s="59">
        <f>'C=10000'!BQ184</f>
        <v>0</v>
      </c>
      <c r="AZ75" s="59">
        <f>'C=1'!CB184</f>
        <v>0</v>
      </c>
      <c r="BA75" s="59">
        <f>'C=10'!CB184</f>
        <v>0</v>
      </c>
      <c r="BB75" s="59">
        <f>'C=100'!CB184</f>
        <v>0</v>
      </c>
      <c r="BC75" s="59">
        <f>'C=1000'!CB184</f>
        <v>0</v>
      </c>
      <c r="BD75" s="59">
        <f>'C=10000'!CB184</f>
        <v>0</v>
      </c>
      <c r="BG75" s="59">
        <f>'C=1'!CM184</f>
        <v>0</v>
      </c>
      <c r="BH75" s="59">
        <f>'C=10'!CM184</f>
        <v>0</v>
      </c>
      <c r="BI75" s="59">
        <f>'C=100'!CM184</f>
        <v>0</v>
      </c>
      <c r="BJ75" s="59">
        <f>'C=1000'!CM184</f>
        <v>0</v>
      </c>
      <c r="BK75" s="59">
        <f>'C=10000'!CM184</f>
        <v>0</v>
      </c>
    </row>
    <row r="76" spans="3:63" x14ac:dyDescent="0.15">
      <c r="C76" s="59">
        <f>'C=1'!H185</f>
        <v>0</v>
      </c>
      <c r="D76" s="59">
        <f>'C=10'!H185</f>
        <v>0</v>
      </c>
      <c r="E76" s="59">
        <f>'C=100'!H185</f>
        <v>0</v>
      </c>
      <c r="F76" s="59">
        <f>'C=1000'!H185</f>
        <v>0</v>
      </c>
      <c r="G76" s="59">
        <f>'C=10000'!H185</f>
        <v>0</v>
      </c>
      <c r="J76" s="59">
        <f>'C=1'!N185</f>
        <v>0</v>
      </c>
      <c r="K76" s="59">
        <f>'C=10'!N185</f>
        <v>0</v>
      </c>
      <c r="L76" s="59">
        <f>'C=100'!N185</f>
        <v>0</v>
      </c>
      <c r="M76" s="59">
        <f>'C=1000'!N185</f>
        <v>0</v>
      </c>
      <c r="N76" s="59">
        <f>'C=10000'!N185</f>
        <v>0</v>
      </c>
      <c r="Q76" s="59">
        <f>'C=1'!Y185</f>
        <v>0</v>
      </c>
      <c r="R76" s="59">
        <f>'C=10'!Y185</f>
        <v>0</v>
      </c>
      <c r="S76" s="59">
        <f>'C=100'!Y185</f>
        <v>0</v>
      </c>
      <c r="T76" s="59">
        <f>'C=1000'!Y185</f>
        <v>0</v>
      </c>
      <c r="U76" s="59">
        <f>'C=10000'!Y185</f>
        <v>0</v>
      </c>
      <c r="X76" s="59">
        <f>'C=1'!AJ185</f>
        <v>0</v>
      </c>
      <c r="Y76" s="59">
        <f>'C=10'!AJ185</f>
        <v>0</v>
      </c>
      <c r="Z76" s="59">
        <f>'C=100'!AJ185</f>
        <v>0</v>
      </c>
      <c r="AA76" s="59">
        <f>'C=1000'!AJ185</f>
        <v>0</v>
      </c>
      <c r="AB76" s="59">
        <f>'C=10000'!AJ185</f>
        <v>0</v>
      </c>
      <c r="AE76" s="59">
        <f>'C=1'!AU185</f>
        <v>0</v>
      </c>
      <c r="AF76" s="59">
        <f>'C=10'!AU185</f>
        <v>0</v>
      </c>
      <c r="AG76" s="59">
        <f>'C=100'!AU185</f>
        <v>0</v>
      </c>
      <c r="AH76" s="59">
        <f>'C=1000'!AU185</f>
        <v>0</v>
      </c>
      <c r="AI76" s="59">
        <f>'C=10000'!AU185</f>
        <v>0</v>
      </c>
      <c r="AL76" s="59">
        <f>'C=1'!BF185</f>
        <v>0</v>
      </c>
      <c r="AM76" s="59">
        <f>'C=10'!BF185</f>
        <v>0</v>
      </c>
      <c r="AN76" s="59">
        <f>'C=100'!BF185</f>
        <v>0</v>
      </c>
      <c r="AO76" s="59">
        <f>'C=1000'!BF185</f>
        <v>0</v>
      </c>
      <c r="AP76" s="59">
        <f>'C=10000'!BF185</f>
        <v>0</v>
      </c>
      <c r="AS76" s="59">
        <f>'C=1'!BQ185</f>
        <v>0</v>
      </c>
      <c r="AT76" s="59">
        <f>'C=10'!BQ185</f>
        <v>0</v>
      </c>
      <c r="AU76" s="59">
        <f>'C=100'!BQ185</f>
        <v>0</v>
      </c>
      <c r="AV76" s="59">
        <f>'C=1000'!BQ185</f>
        <v>0</v>
      </c>
      <c r="AW76" s="59">
        <f>'C=10000'!BQ185</f>
        <v>0</v>
      </c>
      <c r="AZ76" s="59">
        <f>'C=1'!CB185</f>
        <v>0</v>
      </c>
      <c r="BA76" s="59">
        <f>'C=10'!CB185</f>
        <v>0</v>
      </c>
      <c r="BB76" s="59">
        <f>'C=100'!CB185</f>
        <v>0</v>
      </c>
      <c r="BC76" s="59">
        <f>'C=1000'!CB185</f>
        <v>0</v>
      </c>
      <c r="BD76" s="59">
        <f>'C=10000'!CB185</f>
        <v>0</v>
      </c>
      <c r="BG76" s="59">
        <f>'C=1'!CM185</f>
        <v>0</v>
      </c>
      <c r="BH76" s="59">
        <f>'C=10'!CM185</f>
        <v>0</v>
      </c>
      <c r="BI76" s="59">
        <f>'C=100'!CM185</f>
        <v>0</v>
      </c>
      <c r="BJ76" s="59">
        <f>'C=1000'!CM185</f>
        <v>0</v>
      </c>
      <c r="BK76" s="59">
        <f>'C=10000'!CM185</f>
        <v>0</v>
      </c>
    </row>
    <row r="77" spans="3:63" x14ac:dyDescent="0.15">
      <c r="C77" s="59">
        <f>'C=1'!H186</f>
        <v>0</v>
      </c>
      <c r="D77" s="59">
        <f>'C=10'!H186</f>
        <v>0</v>
      </c>
      <c r="E77" s="59">
        <f>'C=100'!H186</f>
        <v>0</v>
      </c>
      <c r="F77" s="59">
        <f>'C=1000'!H186</f>
        <v>0</v>
      </c>
      <c r="G77" s="59">
        <f>'C=10000'!H186</f>
        <v>0</v>
      </c>
      <c r="J77" s="59">
        <f>'C=1'!N186</f>
        <v>0</v>
      </c>
      <c r="K77" s="59">
        <f>'C=10'!N186</f>
        <v>0</v>
      </c>
      <c r="L77" s="59">
        <f>'C=100'!N186</f>
        <v>0</v>
      </c>
      <c r="M77" s="59">
        <f>'C=1000'!N186</f>
        <v>0</v>
      </c>
      <c r="N77" s="59">
        <f>'C=10000'!N186</f>
        <v>0</v>
      </c>
      <c r="Q77" s="59">
        <f>'C=1'!Y186</f>
        <v>0</v>
      </c>
      <c r="R77" s="59">
        <f>'C=10'!Y186</f>
        <v>0</v>
      </c>
      <c r="S77" s="59">
        <f>'C=100'!Y186</f>
        <v>0</v>
      </c>
      <c r="T77" s="59">
        <f>'C=1000'!Y186</f>
        <v>0</v>
      </c>
      <c r="U77" s="59">
        <f>'C=10000'!Y186</f>
        <v>0</v>
      </c>
      <c r="X77" s="59">
        <f>'C=1'!AJ186</f>
        <v>0</v>
      </c>
      <c r="Y77" s="59">
        <f>'C=10'!AJ186</f>
        <v>0</v>
      </c>
      <c r="Z77" s="59">
        <f>'C=100'!AJ186</f>
        <v>0</v>
      </c>
      <c r="AA77" s="59">
        <f>'C=1000'!AJ186</f>
        <v>0</v>
      </c>
      <c r="AB77" s="59">
        <f>'C=10000'!AJ186</f>
        <v>0</v>
      </c>
      <c r="AE77" s="59">
        <f>'C=1'!AU186</f>
        <v>0</v>
      </c>
      <c r="AF77" s="59">
        <f>'C=10'!AU186</f>
        <v>0</v>
      </c>
      <c r="AG77" s="59">
        <f>'C=100'!AU186</f>
        <v>0</v>
      </c>
      <c r="AH77" s="59">
        <f>'C=1000'!AU186</f>
        <v>0</v>
      </c>
      <c r="AI77" s="59">
        <f>'C=10000'!AU186</f>
        <v>0</v>
      </c>
      <c r="AL77" s="59">
        <f>'C=1'!BF186</f>
        <v>0</v>
      </c>
      <c r="AM77" s="59">
        <f>'C=10'!BF186</f>
        <v>0</v>
      </c>
      <c r="AN77" s="59">
        <f>'C=100'!BF186</f>
        <v>0</v>
      </c>
      <c r="AO77" s="59">
        <f>'C=1000'!BF186</f>
        <v>0</v>
      </c>
      <c r="AP77" s="59">
        <f>'C=10000'!BF186</f>
        <v>0</v>
      </c>
      <c r="AS77" s="59">
        <f>'C=1'!BQ186</f>
        <v>0</v>
      </c>
      <c r="AT77" s="59">
        <f>'C=10'!BQ186</f>
        <v>0</v>
      </c>
      <c r="AU77" s="59">
        <f>'C=100'!BQ186</f>
        <v>0</v>
      </c>
      <c r="AV77" s="59">
        <f>'C=1000'!BQ186</f>
        <v>0</v>
      </c>
      <c r="AW77" s="59">
        <f>'C=10000'!BQ186</f>
        <v>0</v>
      </c>
      <c r="AZ77" s="59">
        <f>'C=1'!CB186</f>
        <v>0</v>
      </c>
      <c r="BA77" s="59">
        <f>'C=10'!CB186</f>
        <v>0</v>
      </c>
      <c r="BB77" s="59">
        <f>'C=100'!CB186</f>
        <v>0</v>
      </c>
      <c r="BC77" s="59">
        <f>'C=1000'!CB186</f>
        <v>0</v>
      </c>
      <c r="BD77" s="59">
        <f>'C=10000'!CB186</f>
        <v>0</v>
      </c>
      <c r="BG77" s="59">
        <f>'C=1'!CM186</f>
        <v>0</v>
      </c>
      <c r="BH77" s="59">
        <f>'C=10'!CM186</f>
        <v>0</v>
      </c>
      <c r="BI77" s="59">
        <f>'C=100'!CM186</f>
        <v>0</v>
      </c>
      <c r="BJ77" s="59">
        <f>'C=1000'!CM186</f>
        <v>0</v>
      </c>
      <c r="BK77" s="59">
        <f>'C=10000'!CM186</f>
        <v>0</v>
      </c>
    </row>
    <row r="78" spans="3:63" x14ac:dyDescent="0.15">
      <c r="C78" s="59">
        <f>'C=1'!H187</f>
        <v>0</v>
      </c>
      <c r="D78" s="59">
        <f>'C=10'!H187</f>
        <v>0</v>
      </c>
      <c r="E78" s="59">
        <f>'C=100'!H187</f>
        <v>0</v>
      </c>
      <c r="F78" s="59">
        <f>'C=1000'!H187</f>
        <v>0</v>
      </c>
      <c r="G78" s="59">
        <f>'C=10000'!H187</f>
        <v>0</v>
      </c>
      <c r="J78" s="59">
        <f>'C=1'!N187</f>
        <v>0</v>
      </c>
      <c r="K78" s="59">
        <f>'C=10'!N187</f>
        <v>0</v>
      </c>
      <c r="L78" s="59">
        <f>'C=100'!N187</f>
        <v>0</v>
      </c>
      <c r="M78" s="59">
        <f>'C=1000'!N187</f>
        <v>0</v>
      </c>
      <c r="N78" s="59">
        <f>'C=10000'!N187</f>
        <v>0</v>
      </c>
      <c r="Q78" s="59">
        <f>'C=1'!Y187</f>
        <v>0</v>
      </c>
      <c r="R78" s="59">
        <f>'C=10'!Y187</f>
        <v>0</v>
      </c>
      <c r="S78" s="59">
        <f>'C=100'!Y187</f>
        <v>0</v>
      </c>
      <c r="T78" s="59">
        <f>'C=1000'!Y187</f>
        <v>0</v>
      </c>
      <c r="U78" s="59">
        <f>'C=10000'!Y187</f>
        <v>0</v>
      </c>
      <c r="X78" s="59">
        <f>'C=1'!AJ187</f>
        <v>0</v>
      </c>
      <c r="Y78" s="59">
        <f>'C=10'!AJ187</f>
        <v>0</v>
      </c>
      <c r="Z78" s="59">
        <f>'C=100'!AJ187</f>
        <v>0</v>
      </c>
      <c r="AA78" s="59">
        <f>'C=1000'!AJ187</f>
        <v>0</v>
      </c>
      <c r="AB78" s="59">
        <f>'C=10000'!AJ187</f>
        <v>0</v>
      </c>
      <c r="AE78" s="59">
        <f>'C=1'!AU187</f>
        <v>0</v>
      </c>
      <c r="AF78" s="59">
        <f>'C=10'!AU187</f>
        <v>0</v>
      </c>
      <c r="AG78" s="59">
        <f>'C=100'!AU187</f>
        <v>0</v>
      </c>
      <c r="AH78" s="59">
        <f>'C=1000'!AU187</f>
        <v>0</v>
      </c>
      <c r="AI78" s="59">
        <f>'C=10000'!AU187</f>
        <v>0</v>
      </c>
      <c r="AL78" s="59">
        <f>'C=1'!BF187</f>
        <v>0</v>
      </c>
      <c r="AM78" s="59">
        <f>'C=10'!BF187</f>
        <v>0</v>
      </c>
      <c r="AN78" s="59">
        <f>'C=100'!BF187</f>
        <v>0</v>
      </c>
      <c r="AO78" s="59">
        <f>'C=1000'!BF187</f>
        <v>0</v>
      </c>
      <c r="AP78" s="59">
        <f>'C=10000'!BF187</f>
        <v>0</v>
      </c>
      <c r="AS78" s="59">
        <f>'C=1'!BQ187</f>
        <v>0</v>
      </c>
      <c r="AT78" s="59">
        <f>'C=10'!BQ187</f>
        <v>0</v>
      </c>
      <c r="AU78" s="59">
        <f>'C=100'!BQ187</f>
        <v>0</v>
      </c>
      <c r="AV78" s="59">
        <f>'C=1000'!BQ187</f>
        <v>0</v>
      </c>
      <c r="AW78" s="59">
        <f>'C=10000'!BQ187</f>
        <v>0</v>
      </c>
      <c r="AZ78" s="59">
        <f>'C=1'!CB187</f>
        <v>0</v>
      </c>
      <c r="BA78" s="59">
        <f>'C=10'!CB187</f>
        <v>0</v>
      </c>
      <c r="BB78" s="59">
        <f>'C=100'!CB187</f>
        <v>0</v>
      </c>
      <c r="BC78" s="59">
        <f>'C=1000'!CB187</f>
        <v>0</v>
      </c>
      <c r="BD78" s="59">
        <f>'C=10000'!CB187</f>
        <v>0</v>
      </c>
      <c r="BG78" s="59">
        <f>'C=1'!CM187</f>
        <v>0</v>
      </c>
      <c r="BH78" s="59">
        <f>'C=10'!CM187</f>
        <v>0</v>
      </c>
      <c r="BI78" s="59">
        <f>'C=100'!CM187</f>
        <v>0</v>
      </c>
      <c r="BJ78" s="59">
        <f>'C=1000'!CM187</f>
        <v>0</v>
      </c>
      <c r="BK78" s="59">
        <f>'C=10000'!CM187</f>
        <v>0</v>
      </c>
    </row>
    <row r="79" spans="3:63" x14ac:dyDescent="0.15">
      <c r="C79" s="59">
        <f>'C=1'!H188</f>
        <v>0</v>
      </c>
      <c r="D79" s="59">
        <f>'C=10'!H188</f>
        <v>0</v>
      </c>
      <c r="E79" s="59">
        <f>'C=100'!H188</f>
        <v>0</v>
      </c>
      <c r="F79" s="59">
        <f>'C=1000'!H188</f>
        <v>0</v>
      </c>
      <c r="G79" s="59">
        <f>'C=10000'!H188</f>
        <v>0</v>
      </c>
      <c r="J79" s="59">
        <f>'C=1'!N188</f>
        <v>0</v>
      </c>
      <c r="K79" s="59">
        <f>'C=10'!N188</f>
        <v>0</v>
      </c>
      <c r="L79" s="59">
        <f>'C=100'!N188</f>
        <v>0</v>
      </c>
      <c r="M79" s="59">
        <f>'C=1000'!N188</f>
        <v>0</v>
      </c>
      <c r="N79" s="59">
        <f>'C=10000'!N188</f>
        <v>0</v>
      </c>
      <c r="Q79" s="59">
        <f>'C=1'!Y188</f>
        <v>0</v>
      </c>
      <c r="R79" s="59">
        <f>'C=10'!Y188</f>
        <v>0</v>
      </c>
      <c r="S79" s="59">
        <f>'C=100'!Y188</f>
        <v>0</v>
      </c>
      <c r="T79" s="59">
        <f>'C=1000'!Y188</f>
        <v>0</v>
      </c>
      <c r="U79" s="59">
        <f>'C=10000'!Y188</f>
        <v>0</v>
      </c>
      <c r="X79" s="59">
        <f>'C=1'!AJ188</f>
        <v>0</v>
      </c>
      <c r="Y79" s="59">
        <f>'C=10'!AJ188</f>
        <v>0</v>
      </c>
      <c r="Z79" s="59">
        <f>'C=100'!AJ188</f>
        <v>0</v>
      </c>
      <c r="AA79" s="59">
        <f>'C=1000'!AJ188</f>
        <v>0</v>
      </c>
      <c r="AB79" s="59">
        <f>'C=10000'!AJ188</f>
        <v>0</v>
      </c>
      <c r="AE79" s="59">
        <f>'C=1'!AU188</f>
        <v>0</v>
      </c>
      <c r="AF79" s="59">
        <f>'C=10'!AU188</f>
        <v>0</v>
      </c>
      <c r="AG79" s="59">
        <f>'C=100'!AU188</f>
        <v>0</v>
      </c>
      <c r="AH79" s="59">
        <f>'C=1000'!AU188</f>
        <v>0</v>
      </c>
      <c r="AI79" s="59">
        <f>'C=10000'!AU188</f>
        <v>0</v>
      </c>
      <c r="AL79" s="59">
        <f>'C=1'!BF188</f>
        <v>0</v>
      </c>
      <c r="AM79" s="59">
        <f>'C=10'!BF188</f>
        <v>0</v>
      </c>
      <c r="AN79" s="59">
        <f>'C=100'!BF188</f>
        <v>0</v>
      </c>
      <c r="AO79" s="59">
        <f>'C=1000'!BF188</f>
        <v>0</v>
      </c>
      <c r="AP79" s="59">
        <f>'C=10000'!BF188</f>
        <v>0</v>
      </c>
      <c r="AS79" s="59">
        <f>'C=1'!BQ188</f>
        <v>0</v>
      </c>
      <c r="AT79" s="59">
        <f>'C=10'!BQ188</f>
        <v>0</v>
      </c>
      <c r="AU79" s="59">
        <f>'C=100'!BQ188</f>
        <v>0</v>
      </c>
      <c r="AV79" s="59">
        <f>'C=1000'!BQ188</f>
        <v>0</v>
      </c>
      <c r="AW79" s="59">
        <f>'C=10000'!BQ188</f>
        <v>0</v>
      </c>
      <c r="AZ79" s="59">
        <f>'C=1'!CB188</f>
        <v>0</v>
      </c>
      <c r="BA79" s="59">
        <f>'C=10'!CB188</f>
        <v>0</v>
      </c>
      <c r="BB79" s="59">
        <f>'C=100'!CB188</f>
        <v>0</v>
      </c>
      <c r="BC79" s="59">
        <f>'C=1000'!CB188</f>
        <v>0</v>
      </c>
      <c r="BD79" s="59">
        <f>'C=10000'!CB188</f>
        <v>0</v>
      </c>
      <c r="BG79" s="59">
        <f>'C=1'!CM188</f>
        <v>0</v>
      </c>
      <c r="BH79" s="59">
        <f>'C=10'!CM188</f>
        <v>0</v>
      </c>
      <c r="BI79" s="59">
        <f>'C=100'!CM188</f>
        <v>0</v>
      </c>
      <c r="BJ79" s="59">
        <f>'C=1000'!CM188</f>
        <v>0</v>
      </c>
      <c r="BK79" s="59">
        <f>'C=10000'!CM188</f>
        <v>0</v>
      </c>
    </row>
    <row r="80" spans="3:63" x14ac:dyDescent="0.15">
      <c r="C80" s="59">
        <f>'C=1'!H189</f>
        <v>0</v>
      </c>
      <c r="D80" s="59">
        <f>'C=10'!H189</f>
        <v>0</v>
      </c>
      <c r="E80" s="59">
        <f>'C=100'!H189</f>
        <v>0</v>
      </c>
      <c r="F80" s="59">
        <f>'C=1000'!H189</f>
        <v>0</v>
      </c>
      <c r="G80" s="59">
        <f>'C=10000'!H189</f>
        <v>0</v>
      </c>
      <c r="J80" s="59">
        <f>'C=1'!N189</f>
        <v>0</v>
      </c>
      <c r="K80" s="59">
        <f>'C=10'!N189</f>
        <v>0</v>
      </c>
      <c r="L80" s="59">
        <f>'C=100'!N189</f>
        <v>0</v>
      </c>
      <c r="M80" s="59">
        <f>'C=1000'!N189</f>
        <v>0</v>
      </c>
      <c r="N80" s="59">
        <f>'C=10000'!N189</f>
        <v>0</v>
      </c>
      <c r="Q80" s="59">
        <f>'C=1'!Y189</f>
        <v>0</v>
      </c>
      <c r="R80" s="59">
        <f>'C=10'!Y189</f>
        <v>0</v>
      </c>
      <c r="S80" s="59">
        <f>'C=100'!Y189</f>
        <v>0</v>
      </c>
      <c r="T80" s="59">
        <f>'C=1000'!Y189</f>
        <v>0</v>
      </c>
      <c r="U80" s="59">
        <f>'C=10000'!Y189</f>
        <v>0</v>
      </c>
      <c r="X80" s="59">
        <f>'C=1'!AJ189</f>
        <v>0</v>
      </c>
      <c r="Y80" s="59">
        <f>'C=10'!AJ189</f>
        <v>0</v>
      </c>
      <c r="Z80" s="59">
        <f>'C=100'!AJ189</f>
        <v>0</v>
      </c>
      <c r="AA80" s="59">
        <f>'C=1000'!AJ189</f>
        <v>0</v>
      </c>
      <c r="AB80" s="59">
        <f>'C=10000'!AJ189</f>
        <v>0</v>
      </c>
      <c r="AE80" s="59">
        <f>'C=1'!AU189</f>
        <v>0</v>
      </c>
      <c r="AF80" s="59">
        <f>'C=10'!AU189</f>
        <v>0</v>
      </c>
      <c r="AG80" s="59">
        <f>'C=100'!AU189</f>
        <v>0</v>
      </c>
      <c r="AH80" s="59">
        <f>'C=1000'!AU189</f>
        <v>0</v>
      </c>
      <c r="AI80" s="59">
        <f>'C=10000'!AU189</f>
        <v>0</v>
      </c>
      <c r="AL80" s="59">
        <f>'C=1'!BF189</f>
        <v>0</v>
      </c>
      <c r="AM80" s="59">
        <f>'C=10'!BF189</f>
        <v>0</v>
      </c>
      <c r="AN80" s="59">
        <f>'C=100'!BF189</f>
        <v>0</v>
      </c>
      <c r="AO80" s="59">
        <f>'C=1000'!BF189</f>
        <v>0</v>
      </c>
      <c r="AP80" s="59">
        <f>'C=10000'!BF189</f>
        <v>0</v>
      </c>
      <c r="AS80" s="59">
        <f>'C=1'!BQ189</f>
        <v>0</v>
      </c>
      <c r="AT80" s="59">
        <f>'C=10'!BQ189</f>
        <v>0</v>
      </c>
      <c r="AU80" s="59">
        <f>'C=100'!BQ189</f>
        <v>0</v>
      </c>
      <c r="AV80" s="59">
        <f>'C=1000'!BQ189</f>
        <v>0</v>
      </c>
      <c r="AW80" s="59">
        <f>'C=10000'!BQ189</f>
        <v>0</v>
      </c>
      <c r="AZ80" s="59">
        <f>'C=1'!CB189</f>
        <v>0</v>
      </c>
      <c r="BA80" s="59">
        <f>'C=10'!CB189</f>
        <v>0</v>
      </c>
      <c r="BB80" s="59">
        <f>'C=100'!CB189</f>
        <v>0</v>
      </c>
      <c r="BC80" s="59">
        <f>'C=1000'!CB189</f>
        <v>0</v>
      </c>
      <c r="BD80" s="59">
        <f>'C=10000'!CB189</f>
        <v>0</v>
      </c>
      <c r="BG80" s="59">
        <f>'C=1'!CM189</f>
        <v>0</v>
      </c>
      <c r="BH80" s="59">
        <f>'C=10'!CM189</f>
        <v>0</v>
      </c>
      <c r="BI80" s="59">
        <f>'C=100'!CM189</f>
        <v>0</v>
      </c>
      <c r="BJ80" s="59">
        <f>'C=1000'!CM189</f>
        <v>0</v>
      </c>
      <c r="BK80" s="59">
        <f>'C=10000'!CM189</f>
        <v>0</v>
      </c>
    </row>
    <row r="81" spans="3:63" x14ac:dyDescent="0.15">
      <c r="C81" s="59">
        <f>'C=1'!H190</f>
        <v>0</v>
      </c>
      <c r="D81" s="59">
        <f>'C=10'!H190</f>
        <v>0</v>
      </c>
      <c r="E81" s="59">
        <f>'C=100'!H190</f>
        <v>0</v>
      </c>
      <c r="F81" s="59">
        <f>'C=1000'!H190</f>
        <v>0</v>
      </c>
      <c r="G81" s="59">
        <f>'C=10000'!H190</f>
        <v>0</v>
      </c>
      <c r="J81" s="59">
        <f>'C=1'!N190</f>
        <v>0</v>
      </c>
      <c r="K81" s="59">
        <f>'C=10'!N190</f>
        <v>0</v>
      </c>
      <c r="L81" s="59">
        <f>'C=100'!N190</f>
        <v>0</v>
      </c>
      <c r="M81" s="59">
        <f>'C=1000'!N190</f>
        <v>0</v>
      </c>
      <c r="N81" s="59">
        <f>'C=10000'!N190</f>
        <v>0</v>
      </c>
      <c r="Q81" s="59">
        <f>'C=1'!Y190</f>
        <v>0</v>
      </c>
      <c r="R81" s="59">
        <f>'C=10'!Y190</f>
        <v>0</v>
      </c>
      <c r="S81" s="59">
        <f>'C=100'!Y190</f>
        <v>0</v>
      </c>
      <c r="T81" s="59">
        <f>'C=1000'!Y190</f>
        <v>0</v>
      </c>
      <c r="U81" s="59">
        <f>'C=10000'!Y190</f>
        <v>0</v>
      </c>
      <c r="X81" s="59">
        <f>'C=1'!AJ190</f>
        <v>0</v>
      </c>
      <c r="Y81" s="59">
        <f>'C=10'!AJ190</f>
        <v>0</v>
      </c>
      <c r="Z81" s="59">
        <f>'C=100'!AJ190</f>
        <v>0</v>
      </c>
      <c r="AA81" s="59">
        <f>'C=1000'!AJ190</f>
        <v>0</v>
      </c>
      <c r="AB81" s="59">
        <f>'C=10000'!AJ190</f>
        <v>0</v>
      </c>
      <c r="AE81" s="59">
        <f>'C=1'!AU190</f>
        <v>0</v>
      </c>
      <c r="AF81" s="59">
        <f>'C=10'!AU190</f>
        <v>0</v>
      </c>
      <c r="AG81" s="59">
        <f>'C=100'!AU190</f>
        <v>0</v>
      </c>
      <c r="AH81" s="59">
        <f>'C=1000'!AU190</f>
        <v>0</v>
      </c>
      <c r="AI81" s="59">
        <f>'C=10000'!AU190</f>
        <v>0</v>
      </c>
      <c r="AL81" s="59">
        <f>'C=1'!BF190</f>
        <v>0</v>
      </c>
      <c r="AM81" s="59">
        <f>'C=10'!BF190</f>
        <v>0</v>
      </c>
      <c r="AN81" s="59">
        <f>'C=100'!BF190</f>
        <v>0</v>
      </c>
      <c r="AO81" s="59">
        <f>'C=1000'!BF190</f>
        <v>0</v>
      </c>
      <c r="AP81" s="59">
        <f>'C=10000'!BF190</f>
        <v>0</v>
      </c>
      <c r="AS81" s="59">
        <f>'C=1'!BQ190</f>
        <v>0</v>
      </c>
      <c r="AT81" s="59">
        <f>'C=10'!BQ190</f>
        <v>0</v>
      </c>
      <c r="AU81" s="59">
        <f>'C=100'!BQ190</f>
        <v>0</v>
      </c>
      <c r="AV81" s="59">
        <f>'C=1000'!BQ190</f>
        <v>0</v>
      </c>
      <c r="AW81" s="59">
        <f>'C=10000'!BQ190</f>
        <v>0</v>
      </c>
      <c r="AZ81" s="59">
        <f>'C=1'!CB190</f>
        <v>0</v>
      </c>
      <c r="BA81" s="59">
        <f>'C=10'!CB190</f>
        <v>0</v>
      </c>
      <c r="BB81" s="59">
        <f>'C=100'!CB190</f>
        <v>0</v>
      </c>
      <c r="BC81" s="59">
        <f>'C=1000'!CB190</f>
        <v>0</v>
      </c>
      <c r="BD81" s="59">
        <f>'C=10000'!CB190</f>
        <v>0</v>
      </c>
      <c r="BG81" s="59">
        <f>'C=1'!CM190</f>
        <v>0</v>
      </c>
      <c r="BH81" s="59">
        <f>'C=10'!CM190</f>
        <v>0</v>
      </c>
      <c r="BI81" s="59">
        <f>'C=100'!CM190</f>
        <v>0</v>
      </c>
      <c r="BJ81" s="59">
        <f>'C=1000'!CM190</f>
        <v>0</v>
      </c>
      <c r="BK81" s="59">
        <f>'C=10000'!CM190</f>
        <v>0</v>
      </c>
    </row>
    <row r="82" spans="3:63" x14ac:dyDescent="0.15">
      <c r="C82" s="59">
        <f>'C=1'!H191</f>
        <v>44.619501</v>
      </c>
      <c r="D82" s="59">
        <f>'C=10'!H191</f>
        <v>39.029229999999998</v>
      </c>
      <c r="E82" s="59">
        <f>'C=100'!H191</f>
        <v>41.105440999999999</v>
      </c>
      <c r="F82" s="59">
        <f>'C=1000'!H191</f>
        <v>38.41648</v>
      </c>
      <c r="G82" s="59">
        <f>'C=10000'!H191</f>
        <v>47.648389999999999</v>
      </c>
      <c r="J82" s="59">
        <f>'C=1'!N191</f>
        <v>23.317910000000001</v>
      </c>
      <c r="K82" s="59">
        <f>'C=10'!N191</f>
        <v>6.7321030000000004</v>
      </c>
      <c r="L82" s="59">
        <f>'C=100'!N191</f>
        <v>0</v>
      </c>
      <c r="M82" s="59">
        <f>'C=1000'!N191</f>
        <v>0</v>
      </c>
      <c r="N82" s="59">
        <f>'C=10000'!N191</f>
        <v>0</v>
      </c>
      <c r="Q82" s="59">
        <f>'C=1'!Y191</f>
        <v>22.114462</v>
      </c>
      <c r="R82" s="59">
        <f>'C=10'!Y191</f>
        <v>10.236425000000001</v>
      </c>
      <c r="S82" s="59">
        <f>'C=100'!Y191</f>
        <v>5.9071879999999997</v>
      </c>
      <c r="T82" s="59">
        <f>'C=1000'!Y191</f>
        <v>0</v>
      </c>
      <c r="U82" s="59">
        <f>'C=10000'!Y191</f>
        <v>0</v>
      </c>
      <c r="X82" s="59">
        <f>'C=1'!AJ191</f>
        <v>26.166611</v>
      </c>
      <c r="Y82" s="59">
        <f>'C=10'!AJ191</f>
        <v>6.2218239999999998</v>
      </c>
      <c r="Z82" s="59">
        <f>'C=100'!AJ191</f>
        <v>0</v>
      </c>
      <c r="AA82" s="59">
        <f>'C=1000'!AJ191</f>
        <v>0</v>
      </c>
      <c r="AB82" s="59">
        <f>'C=10000'!AJ191</f>
        <v>0</v>
      </c>
      <c r="AE82" s="59">
        <f>'C=1'!AU191</f>
        <v>30.711874000000002</v>
      </c>
      <c r="AF82" s="59">
        <f>'C=10'!AU191</f>
        <v>25.780515999999999</v>
      </c>
      <c r="AG82" s="59">
        <f>'C=100'!AU191</f>
        <v>27.579801</v>
      </c>
      <c r="AH82" s="59">
        <f>'C=1000'!AU191</f>
        <v>27.690552</v>
      </c>
      <c r="AI82" s="59">
        <f>'C=10000'!AU191</f>
        <v>23.849050999999999</v>
      </c>
      <c r="AL82" s="59">
        <f>'C=1'!BF191</f>
        <v>22.350045999999999</v>
      </c>
      <c r="AM82" s="59">
        <f>'C=10'!BF191</f>
        <v>10.591996999999999</v>
      </c>
      <c r="AN82" s="59">
        <f>'C=100'!BF191</f>
        <v>0</v>
      </c>
      <c r="AO82" s="59">
        <f>'C=1000'!BF191</f>
        <v>0</v>
      </c>
      <c r="AP82" s="59">
        <f>'C=10000'!BF191</f>
        <v>0</v>
      </c>
      <c r="AS82" s="59">
        <f>'C=1'!BQ191</f>
        <v>24.932774999999999</v>
      </c>
      <c r="AT82" s="59">
        <f>'C=10'!BQ191</f>
        <v>8.3826669999999996</v>
      </c>
      <c r="AU82" s="59">
        <f>'C=100'!BQ191</f>
        <v>0</v>
      </c>
      <c r="AV82" s="59">
        <f>'C=1000'!BQ191</f>
        <v>0</v>
      </c>
      <c r="AW82" s="59">
        <f>'C=10000'!BQ191</f>
        <v>0</v>
      </c>
      <c r="AZ82" s="59">
        <f>'C=1'!CB191</f>
        <v>25.923185</v>
      </c>
      <c r="BA82" s="59">
        <f>'C=10'!CB191</f>
        <v>10.970475</v>
      </c>
      <c r="BB82" s="59">
        <f>'C=100'!CB191</f>
        <v>0</v>
      </c>
      <c r="BC82" s="59">
        <f>'C=1000'!CB191</f>
        <v>0</v>
      </c>
      <c r="BD82" s="59">
        <f>'C=10000'!CB191</f>
        <v>0</v>
      </c>
      <c r="BG82" s="59">
        <f>'C=1'!CM191</f>
        <v>24.907692000000001</v>
      </c>
      <c r="BH82" s="59">
        <f>'C=10'!CM191</f>
        <v>12.896055</v>
      </c>
      <c r="BI82" s="59">
        <f>'C=100'!CM191</f>
        <v>0</v>
      </c>
      <c r="BJ82" s="59">
        <f>'C=1000'!CM191</f>
        <v>0</v>
      </c>
      <c r="BK82" s="59">
        <f>'C=10000'!CM191</f>
        <v>0</v>
      </c>
    </row>
    <row r="83" spans="3:63" x14ac:dyDescent="0.15">
      <c r="C83" s="59">
        <f>'C=1'!H192</f>
        <v>43.924743999999997</v>
      </c>
      <c r="D83" s="59">
        <f>'C=10'!H192</f>
        <v>35.066248000000002</v>
      </c>
      <c r="E83" s="59">
        <f>'C=100'!H192</f>
        <v>33.252273000000002</v>
      </c>
      <c r="F83" s="59">
        <f>'C=1000'!H192</f>
        <v>31.751693</v>
      </c>
      <c r="G83" s="59">
        <f>'C=10000'!H192</f>
        <v>36.860458999999999</v>
      </c>
      <c r="J83" s="59">
        <f>'C=1'!N192</f>
        <v>24.776976999999999</v>
      </c>
      <c r="K83" s="59">
        <f>'C=10'!N192</f>
        <v>0</v>
      </c>
      <c r="L83" s="59">
        <f>'C=100'!N192</f>
        <v>0</v>
      </c>
      <c r="M83" s="59">
        <f>'C=1000'!N192</f>
        <v>0</v>
      </c>
      <c r="N83" s="59">
        <f>'C=10000'!N192</f>
        <v>0</v>
      </c>
      <c r="Q83" s="59">
        <f>'C=1'!Y192</f>
        <v>27.282057999999999</v>
      </c>
      <c r="R83" s="59">
        <f>'C=10'!Y192</f>
        <v>6.9285569999999996</v>
      </c>
      <c r="S83" s="59">
        <f>'C=100'!Y192</f>
        <v>0</v>
      </c>
      <c r="T83" s="59">
        <f>'C=1000'!Y192</f>
        <v>0</v>
      </c>
      <c r="U83" s="59">
        <f>'C=10000'!Y192</f>
        <v>0</v>
      </c>
      <c r="X83" s="59">
        <f>'C=1'!AJ192</f>
        <v>26.185813</v>
      </c>
      <c r="Y83" s="59">
        <f>'C=10'!AJ192</f>
        <v>0</v>
      </c>
      <c r="Z83" s="59">
        <f>'C=100'!AJ192</f>
        <v>0</v>
      </c>
      <c r="AA83" s="59">
        <f>'C=1000'!AJ192</f>
        <v>0</v>
      </c>
      <c r="AB83" s="59">
        <f>'C=10000'!AJ192</f>
        <v>0</v>
      </c>
      <c r="AE83" s="59">
        <f>'C=1'!AU192</f>
        <v>23.85106</v>
      </c>
      <c r="AF83" s="59">
        <f>'C=10'!AU192</f>
        <v>22.117153999999999</v>
      </c>
      <c r="AG83" s="59">
        <f>'C=100'!AU192</f>
        <v>12.476855</v>
      </c>
      <c r="AH83" s="59">
        <f>'C=1000'!AU192</f>
        <v>21.227238</v>
      </c>
      <c r="AI83" s="59">
        <f>'C=10000'!AU192</f>
        <v>7.7605009999999996</v>
      </c>
      <c r="AL83" s="59">
        <f>'C=1'!BF192</f>
        <v>26.390936</v>
      </c>
      <c r="AM83" s="59">
        <f>'C=10'!BF192</f>
        <v>8.8426629999999999</v>
      </c>
      <c r="AN83" s="59">
        <f>'C=100'!BF192</f>
        <v>0</v>
      </c>
      <c r="AO83" s="59">
        <f>'C=1000'!BF192</f>
        <v>0</v>
      </c>
      <c r="AP83" s="59">
        <f>'C=10000'!BF192</f>
        <v>0</v>
      </c>
      <c r="AS83" s="59">
        <f>'C=1'!BQ192</f>
        <v>27.685873000000001</v>
      </c>
      <c r="AT83" s="59">
        <f>'C=10'!BQ192</f>
        <v>4.7203980000000003</v>
      </c>
      <c r="AU83" s="59">
        <f>'C=100'!BQ192</f>
        <v>0</v>
      </c>
      <c r="AV83" s="59">
        <f>'C=1000'!BQ192</f>
        <v>0</v>
      </c>
      <c r="AW83" s="59">
        <f>'C=10000'!BQ192</f>
        <v>0</v>
      </c>
      <c r="AZ83" s="59">
        <f>'C=1'!CB192</f>
        <v>25.896208999999999</v>
      </c>
      <c r="BA83" s="59">
        <f>'C=10'!CB192</f>
        <v>8.5539090000000009</v>
      </c>
      <c r="BB83" s="59">
        <f>'C=100'!CB192</f>
        <v>0</v>
      </c>
      <c r="BC83" s="59">
        <f>'C=1000'!CB192</f>
        <v>0</v>
      </c>
      <c r="BD83" s="59">
        <f>'C=10000'!CB192</f>
        <v>0</v>
      </c>
      <c r="BG83" s="59">
        <f>'C=1'!CM192</f>
        <v>26.510383000000001</v>
      </c>
      <c r="BH83" s="59">
        <f>'C=10'!CM192</f>
        <v>6.434844</v>
      </c>
      <c r="BI83" s="59">
        <f>'C=100'!CM192</f>
        <v>0</v>
      </c>
      <c r="BJ83" s="59">
        <f>'C=1000'!CM192</f>
        <v>0</v>
      </c>
      <c r="BK83" s="59">
        <f>'C=10000'!CM192</f>
        <v>0</v>
      </c>
    </row>
    <row r="84" spans="3:63" x14ac:dyDescent="0.15">
      <c r="C84" s="59">
        <f>'C=1'!H193</f>
        <v>31.775648</v>
      </c>
      <c r="D84" s="59">
        <f>'C=10'!H193</f>
        <v>26.866225</v>
      </c>
      <c r="E84" s="59">
        <f>'C=100'!H193</f>
        <v>15.456161</v>
      </c>
      <c r="F84" s="59">
        <f>'C=1000'!H193</f>
        <v>4.3673929999999999</v>
      </c>
      <c r="G84" s="59">
        <f>'C=10000'!H193</f>
        <v>20.374317999999999</v>
      </c>
      <c r="J84" s="59">
        <f>'C=1'!N193</f>
        <v>0</v>
      </c>
      <c r="K84" s="59">
        <f>'C=10'!N193</f>
        <v>0</v>
      </c>
      <c r="L84" s="59">
        <f>'C=100'!N193</f>
        <v>0</v>
      </c>
      <c r="M84" s="59">
        <f>'C=1000'!N193</f>
        <v>0</v>
      </c>
      <c r="N84" s="59">
        <f>'C=10000'!N193</f>
        <v>0</v>
      </c>
      <c r="Q84" s="59">
        <f>'C=1'!Y193</f>
        <v>15.898666</v>
      </c>
      <c r="R84" s="59">
        <f>'C=10'!Y193</f>
        <v>0</v>
      </c>
      <c r="S84" s="59">
        <f>'C=100'!Y193</f>
        <v>0</v>
      </c>
      <c r="T84" s="59">
        <f>'C=1000'!Y193</f>
        <v>0</v>
      </c>
      <c r="U84" s="59">
        <f>'C=10000'!Y193</f>
        <v>0</v>
      </c>
      <c r="X84" s="59">
        <f>'C=1'!AJ193</f>
        <v>11.119635000000001</v>
      </c>
      <c r="Y84" s="59">
        <f>'C=10'!AJ193</f>
        <v>0</v>
      </c>
      <c r="Z84" s="59">
        <f>'C=100'!AJ193</f>
        <v>0</v>
      </c>
      <c r="AA84" s="59">
        <f>'C=1000'!AJ193</f>
        <v>0</v>
      </c>
      <c r="AB84" s="59">
        <f>'C=10000'!AJ193</f>
        <v>0</v>
      </c>
      <c r="AE84" s="59">
        <f>'C=1'!AU193</f>
        <v>18.783579</v>
      </c>
      <c r="AF84" s="59">
        <f>'C=10'!AU193</f>
        <v>0</v>
      </c>
      <c r="AG84" s="59">
        <f>'C=100'!AU193</f>
        <v>0</v>
      </c>
      <c r="AH84" s="59">
        <f>'C=1000'!AU193</f>
        <v>0</v>
      </c>
      <c r="AI84" s="59">
        <f>'C=10000'!AU193</f>
        <v>0</v>
      </c>
      <c r="AL84" s="59">
        <f>'C=1'!BF193</f>
        <v>8.1356070000000003</v>
      </c>
      <c r="AM84" s="59">
        <f>'C=10'!BF193</f>
        <v>0</v>
      </c>
      <c r="AN84" s="59">
        <f>'C=100'!BF193</f>
        <v>0</v>
      </c>
      <c r="AO84" s="59">
        <f>'C=1000'!BF193</f>
        <v>0</v>
      </c>
      <c r="AP84" s="59">
        <f>'C=10000'!BF193</f>
        <v>0</v>
      </c>
      <c r="AS84" s="59">
        <f>'C=1'!BQ193</f>
        <v>5.8449580000000001</v>
      </c>
      <c r="AT84" s="59">
        <f>'C=10'!BQ193</f>
        <v>0</v>
      </c>
      <c r="AU84" s="59">
        <f>'C=100'!BQ193</f>
        <v>0</v>
      </c>
      <c r="AV84" s="59">
        <f>'C=1000'!BQ193</f>
        <v>0</v>
      </c>
      <c r="AW84" s="59">
        <f>'C=10000'!BQ193</f>
        <v>0</v>
      </c>
      <c r="AZ84" s="59">
        <f>'C=1'!CB193</f>
        <v>14.752979</v>
      </c>
      <c r="BA84" s="59">
        <f>'C=10'!CB193</f>
        <v>0</v>
      </c>
      <c r="BB84" s="59">
        <f>'C=100'!CB193</f>
        <v>0</v>
      </c>
      <c r="BC84" s="59">
        <f>'C=1000'!CB193</f>
        <v>0</v>
      </c>
      <c r="BD84" s="59">
        <f>'C=10000'!CB193</f>
        <v>0</v>
      </c>
      <c r="BG84" s="59">
        <f>'C=1'!CM193</f>
        <v>9.5164659999999994</v>
      </c>
      <c r="BH84" s="59">
        <f>'C=10'!CM193</f>
        <v>0</v>
      </c>
      <c r="BI84" s="59">
        <f>'C=100'!CM193</f>
        <v>0</v>
      </c>
      <c r="BJ84" s="59">
        <f>'C=1000'!CM193</f>
        <v>0</v>
      </c>
      <c r="BK84" s="59">
        <f>'C=10000'!CM193</f>
        <v>0</v>
      </c>
    </row>
    <row r="85" spans="3:63" x14ac:dyDescent="0.15">
      <c r="C85" s="59">
        <f>'C=1'!H194</f>
        <v>31.922875999999999</v>
      </c>
      <c r="D85" s="59">
        <f>'C=10'!H194</f>
        <v>24.195709999999998</v>
      </c>
      <c r="E85" s="59">
        <f>'C=100'!H194</f>
        <v>19.456886999999998</v>
      </c>
      <c r="F85" s="59">
        <f>'C=1000'!H194</f>
        <v>22.919311</v>
      </c>
      <c r="G85" s="59">
        <f>'C=10000'!H194</f>
        <v>23.545725999999998</v>
      </c>
      <c r="J85" s="59">
        <f>'C=1'!N194</f>
        <v>0</v>
      </c>
      <c r="K85" s="59">
        <f>'C=10'!N194</f>
        <v>0</v>
      </c>
      <c r="L85" s="59">
        <f>'C=100'!N194</f>
        <v>0</v>
      </c>
      <c r="M85" s="59">
        <f>'C=1000'!N194</f>
        <v>0</v>
      </c>
      <c r="N85" s="59">
        <f>'C=10000'!N194</f>
        <v>0</v>
      </c>
      <c r="Q85" s="59">
        <f>'C=1'!Y194</f>
        <v>14.049668</v>
      </c>
      <c r="R85" s="59">
        <f>'C=10'!Y194</f>
        <v>0</v>
      </c>
      <c r="S85" s="59">
        <f>'C=100'!Y194</f>
        <v>0</v>
      </c>
      <c r="T85" s="59">
        <f>'C=1000'!Y194</f>
        <v>0</v>
      </c>
      <c r="U85" s="59">
        <f>'C=10000'!Y194</f>
        <v>0</v>
      </c>
      <c r="X85" s="59">
        <f>'C=1'!AJ194</f>
        <v>8.1759590000000006</v>
      </c>
      <c r="Y85" s="59">
        <f>'C=10'!AJ194</f>
        <v>0</v>
      </c>
      <c r="Z85" s="59">
        <f>'C=100'!AJ194</f>
        <v>0</v>
      </c>
      <c r="AA85" s="59">
        <f>'C=1000'!AJ194</f>
        <v>0</v>
      </c>
      <c r="AB85" s="59">
        <f>'C=10000'!AJ194</f>
        <v>0</v>
      </c>
      <c r="AE85" s="59">
        <f>'C=1'!AU194</f>
        <v>21.112112</v>
      </c>
      <c r="AF85" s="59">
        <f>'C=10'!AU194</f>
        <v>0</v>
      </c>
      <c r="AG85" s="59">
        <f>'C=100'!AU194</f>
        <v>0</v>
      </c>
      <c r="AH85" s="59">
        <f>'C=1000'!AU194</f>
        <v>0</v>
      </c>
      <c r="AI85" s="59">
        <f>'C=10000'!AU194</f>
        <v>0</v>
      </c>
      <c r="AL85" s="59">
        <f>'C=1'!BF194</f>
        <v>14.68336</v>
      </c>
      <c r="AM85" s="59">
        <f>'C=10'!BF194</f>
        <v>0</v>
      </c>
      <c r="AN85" s="59">
        <f>'C=100'!BF194</f>
        <v>0</v>
      </c>
      <c r="AO85" s="59">
        <f>'C=1000'!BF194</f>
        <v>0</v>
      </c>
      <c r="AP85" s="59">
        <f>'C=10000'!BF194</f>
        <v>0</v>
      </c>
      <c r="AS85" s="59">
        <f>'C=1'!BQ194</f>
        <v>7.2070619999999996</v>
      </c>
      <c r="AT85" s="59">
        <f>'C=10'!BQ194</f>
        <v>0</v>
      </c>
      <c r="AU85" s="59">
        <f>'C=100'!BQ194</f>
        <v>0</v>
      </c>
      <c r="AV85" s="59">
        <f>'C=1000'!BQ194</f>
        <v>0</v>
      </c>
      <c r="AW85" s="59">
        <f>'C=10000'!BQ194</f>
        <v>0</v>
      </c>
      <c r="AZ85" s="59">
        <f>'C=1'!CB194</f>
        <v>16.582011000000001</v>
      </c>
      <c r="BA85" s="59">
        <f>'C=10'!CB194</f>
        <v>0</v>
      </c>
      <c r="BB85" s="59">
        <f>'C=100'!CB194</f>
        <v>0</v>
      </c>
      <c r="BC85" s="59">
        <f>'C=1000'!CB194</f>
        <v>0</v>
      </c>
      <c r="BD85" s="59">
        <f>'C=10000'!CB194</f>
        <v>0</v>
      </c>
      <c r="BG85" s="59">
        <f>'C=1'!CM194</f>
        <v>13.390965</v>
      </c>
      <c r="BH85" s="59">
        <f>'C=10'!CM194</f>
        <v>0</v>
      </c>
      <c r="BI85" s="59">
        <f>'C=100'!CM194</f>
        <v>0</v>
      </c>
      <c r="BJ85" s="59">
        <f>'C=1000'!CM194</f>
        <v>0</v>
      </c>
      <c r="BK85" s="59">
        <f>'C=10000'!CM194</f>
        <v>0</v>
      </c>
    </row>
    <row r="86" spans="3:63" x14ac:dyDescent="0.15">
      <c r="C86" s="59">
        <f>'C=1'!H195</f>
        <v>35.383535000000002</v>
      </c>
      <c r="D86" s="59">
        <f>'C=10'!H195</f>
        <v>5.6475179999999998</v>
      </c>
      <c r="E86" s="59">
        <f>'C=100'!H195</f>
        <v>30.037942000000001</v>
      </c>
      <c r="F86" s="59">
        <f>'C=1000'!H195</f>
        <v>0</v>
      </c>
      <c r="G86" s="59">
        <f>'C=10000'!H195</f>
        <v>29.634086</v>
      </c>
      <c r="J86" s="59">
        <f>'C=1'!N195</f>
        <v>14.276669</v>
      </c>
      <c r="K86" s="59">
        <f>'C=10'!N195</f>
        <v>0</v>
      </c>
      <c r="L86" s="59">
        <f>'C=100'!N195</f>
        <v>0</v>
      </c>
      <c r="M86" s="59">
        <f>'C=1000'!N195</f>
        <v>0</v>
      </c>
      <c r="N86" s="59">
        <f>'C=10000'!N195</f>
        <v>0</v>
      </c>
      <c r="Q86" s="59">
        <f>'C=1'!Y195</f>
        <v>22.942198000000001</v>
      </c>
      <c r="R86" s="59">
        <f>'C=10'!Y195</f>
        <v>0</v>
      </c>
      <c r="S86" s="59">
        <f>'C=100'!Y195</f>
        <v>0</v>
      </c>
      <c r="T86" s="59">
        <f>'C=1000'!Y195</f>
        <v>0</v>
      </c>
      <c r="U86" s="59">
        <f>'C=10000'!Y195</f>
        <v>0</v>
      </c>
      <c r="X86" s="59">
        <f>'C=1'!AJ195</f>
        <v>16.529358999999999</v>
      </c>
      <c r="Y86" s="59">
        <f>'C=10'!AJ195</f>
        <v>0</v>
      </c>
      <c r="Z86" s="59">
        <f>'C=100'!AJ195</f>
        <v>0</v>
      </c>
      <c r="AA86" s="59">
        <f>'C=1000'!AJ195</f>
        <v>0</v>
      </c>
      <c r="AB86" s="59">
        <f>'C=10000'!AJ195</f>
        <v>0</v>
      </c>
      <c r="AE86" s="59">
        <f>'C=1'!AU195</f>
        <v>24.148686000000001</v>
      </c>
      <c r="AF86" s="59">
        <f>'C=10'!AU195</f>
        <v>13.540091</v>
      </c>
      <c r="AG86" s="59">
        <f>'C=100'!AU195</f>
        <v>0</v>
      </c>
      <c r="AH86" s="59">
        <f>'C=1000'!AU195</f>
        <v>0</v>
      </c>
      <c r="AI86" s="59">
        <f>'C=10000'!AU195</f>
        <v>0</v>
      </c>
      <c r="AL86" s="59">
        <f>'C=1'!BF195</f>
        <v>14.722970999999999</v>
      </c>
      <c r="AM86" s="59">
        <f>'C=10'!BF195</f>
        <v>0</v>
      </c>
      <c r="AN86" s="59">
        <f>'C=100'!BF195</f>
        <v>0</v>
      </c>
      <c r="AO86" s="59">
        <f>'C=1000'!BF195</f>
        <v>0</v>
      </c>
      <c r="AP86" s="59">
        <f>'C=10000'!BF195</f>
        <v>0</v>
      </c>
      <c r="AS86" s="59">
        <f>'C=1'!BQ195</f>
        <v>15.094312</v>
      </c>
      <c r="AT86" s="59">
        <f>'C=10'!BQ195</f>
        <v>0</v>
      </c>
      <c r="AU86" s="59">
        <f>'C=100'!BQ195</f>
        <v>0</v>
      </c>
      <c r="AV86" s="59">
        <f>'C=1000'!BQ195</f>
        <v>0</v>
      </c>
      <c r="AW86" s="59">
        <f>'C=10000'!BQ195</f>
        <v>0</v>
      </c>
      <c r="AZ86" s="59">
        <f>'C=1'!CB195</f>
        <v>20.532394</v>
      </c>
      <c r="BA86" s="59">
        <f>'C=10'!CB195</f>
        <v>0</v>
      </c>
      <c r="BB86" s="59">
        <f>'C=100'!CB195</f>
        <v>0</v>
      </c>
      <c r="BC86" s="59">
        <f>'C=1000'!CB195</f>
        <v>0</v>
      </c>
      <c r="BD86" s="59">
        <f>'C=10000'!CB195</f>
        <v>0</v>
      </c>
      <c r="BG86" s="59">
        <f>'C=1'!CM195</f>
        <v>20.259247999999999</v>
      </c>
      <c r="BH86" s="59">
        <f>'C=10'!CM195</f>
        <v>0</v>
      </c>
      <c r="BI86" s="59">
        <f>'C=100'!CM195</f>
        <v>0</v>
      </c>
      <c r="BJ86" s="59">
        <f>'C=1000'!CM195</f>
        <v>0</v>
      </c>
      <c r="BK86" s="59">
        <f>'C=10000'!CM195</f>
        <v>0</v>
      </c>
    </row>
    <row r="87" spans="3:63" x14ac:dyDescent="0.15">
      <c r="C87" s="59">
        <f>'C=1'!H196</f>
        <v>52.049354999999998</v>
      </c>
      <c r="D87" s="59">
        <f>'C=10'!H196</f>
        <v>52.249487999999999</v>
      </c>
      <c r="E87" s="59">
        <f>'C=100'!H196</f>
        <v>51.439855999999999</v>
      </c>
      <c r="F87" s="59">
        <f>'C=1000'!H196</f>
        <v>43.230741999999999</v>
      </c>
      <c r="G87" s="59">
        <f>'C=10000'!H196</f>
        <v>42.891364000000003</v>
      </c>
      <c r="J87" s="59">
        <f>'C=1'!N196</f>
        <v>37.34252</v>
      </c>
      <c r="K87" s="59">
        <f>'C=10'!N196</f>
        <v>19.614999000000001</v>
      </c>
      <c r="L87" s="59">
        <f>'C=100'!N196</f>
        <v>9.6302679999999992</v>
      </c>
      <c r="M87" s="59">
        <f>'C=1000'!N196</f>
        <v>0</v>
      </c>
      <c r="N87" s="59">
        <f>'C=10000'!N196</f>
        <v>6.1066330000000004</v>
      </c>
      <c r="Q87" s="59">
        <f>'C=1'!Y196</f>
        <v>38.584958</v>
      </c>
      <c r="R87" s="59">
        <f>'C=10'!Y196</f>
        <v>23.613005999999999</v>
      </c>
      <c r="S87" s="59">
        <f>'C=100'!Y196</f>
        <v>13.314593</v>
      </c>
      <c r="T87" s="59">
        <f>'C=1000'!Y196</f>
        <v>5.9044990000000004</v>
      </c>
      <c r="U87" s="59">
        <f>'C=10000'!Y196</f>
        <v>6.3614879999999996</v>
      </c>
      <c r="X87" s="59">
        <f>'C=1'!AJ196</f>
        <v>40.403803000000003</v>
      </c>
      <c r="Y87" s="59">
        <f>'C=10'!AJ196</f>
        <v>23.849601</v>
      </c>
      <c r="Z87" s="59">
        <f>'C=100'!AJ196</f>
        <v>12.866778</v>
      </c>
      <c r="AA87" s="59">
        <f>'C=1000'!AJ196</f>
        <v>6.2939259999999999</v>
      </c>
      <c r="AB87" s="59">
        <f>'C=10000'!AJ196</f>
        <v>0</v>
      </c>
      <c r="AE87" s="59">
        <f>'C=1'!AU196</f>
        <v>38.499205000000003</v>
      </c>
      <c r="AF87" s="59">
        <f>'C=10'!AU196</f>
        <v>30.494043999999999</v>
      </c>
      <c r="AG87" s="59">
        <f>'C=100'!AU196</f>
        <v>25.965717999999999</v>
      </c>
      <c r="AH87" s="59">
        <f>'C=1000'!AU196</f>
        <v>28.457180999999999</v>
      </c>
      <c r="AI87" s="59">
        <f>'C=10000'!AU196</f>
        <v>21.48114</v>
      </c>
      <c r="AL87" s="59">
        <f>'C=1'!BF196</f>
        <v>38.369259</v>
      </c>
      <c r="AM87" s="59">
        <f>'C=10'!BF196</f>
        <v>25.864578000000002</v>
      </c>
      <c r="AN87" s="59">
        <f>'C=100'!BF196</f>
        <v>12.872622</v>
      </c>
      <c r="AO87" s="59">
        <f>'C=1000'!BF196</f>
        <v>0</v>
      </c>
      <c r="AP87" s="59">
        <f>'C=10000'!BF196</f>
        <v>8.2788459999999997</v>
      </c>
      <c r="AS87" s="59">
        <f>'C=1'!BQ196</f>
        <v>35.861263000000001</v>
      </c>
      <c r="AT87" s="59">
        <f>'C=10'!BQ196</f>
        <v>20.863624000000002</v>
      </c>
      <c r="AU87" s="59">
        <f>'C=100'!BQ196</f>
        <v>9.2224439999999994</v>
      </c>
      <c r="AV87" s="59">
        <f>'C=1000'!BQ196</f>
        <v>2.5476760000000001</v>
      </c>
      <c r="AW87" s="59">
        <f>'C=10000'!BQ196</f>
        <v>0</v>
      </c>
      <c r="AZ87" s="59">
        <f>'C=1'!CB196</f>
        <v>39.082977</v>
      </c>
      <c r="BA87" s="59">
        <f>'C=10'!CB196</f>
        <v>25.790116000000001</v>
      </c>
      <c r="BB87" s="59">
        <f>'C=100'!CB196</f>
        <v>0</v>
      </c>
      <c r="BC87" s="59">
        <f>'C=1000'!CB196</f>
        <v>0</v>
      </c>
      <c r="BD87" s="59">
        <f>'C=10000'!CB196</f>
        <v>10.146115999999999</v>
      </c>
      <c r="BG87" s="59">
        <f>'C=1'!CM196</f>
        <v>43.588104999999999</v>
      </c>
      <c r="BH87" s="59">
        <f>'C=10'!CM196</f>
        <v>25.559919000000001</v>
      </c>
      <c r="BI87" s="59">
        <f>'C=100'!CM196</f>
        <v>16.316676999999999</v>
      </c>
      <c r="BJ87" s="59">
        <f>'C=1000'!CM196</f>
        <v>14.108458000000001</v>
      </c>
      <c r="BK87" s="59">
        <f>'C=10000'!CM196</f>
        <v>9.7153019999999994</v>
      </c>
    </row>
    <row r="88" spans="3:63" x14ac:dyDescent="0.15">
      <c r="C88" s="59">
        <f>'C=1'!H197</f>
        <v>54.591579000000003</v>
      </c>
      <c r="D88" s="59">
        <f>'C=10'!H197</f>
        <v>54.210197999999998</v>
      </c>
      <c r="E88" s="59">
        <f>'C=100'!H197</f>
        <v>48.687080999999999</v>
      </c>
      <c r="F88" s="59">
        <f>'C=1000'!H197</f>
        <v>43.620201000000002</v>
      </c>
      <c r="G88" s="59">
        <f>'C=10000'!H197</f>
        <v>42.932547999999997</v>
      </c>
      <c r="J88" s="59">
        <f>'C=1'!N197</f>
        <v>38.569485999999998</v>
      </c>
      <c r="K88" s="59">
        <f>'C=10'!N197</f>
        <v>27.379594999999998</v>
      </c>
      <c r="L88" s="59">
        <f>'C=100'!N197</f>
        <v>11.760647000000001</v>
      </c>
      <c r="M88" s="59">
        <f>'C=1000'!N197</f>
        <v>0</v>
      </c>
      <c r="N88" s="59">
        <f>'C=10000'!N197</f>
        <v>0</v>
      </c>
      <c r="Q88" s="59">
        <f>'C=1'!Y197</f>
        <v>42.021769999999997</v>
      </c>
      <c r="R88" s="59">
        <f>'C=10'!Y197</f>
        <v>28.777070999999999</v>
      </c>
      <c r="S88" s="59">
        <f>'C=100'!Y197</f>
        <v>15.975618000000001</v>
      </c>
      <c r="T88" s="59">
        <f>'C=1000'!Y197</f>
        <v>7.6280809999999999</v>
      </c>
      <c r="U88" s="59">
        <f>'C=10000'!Y197</f>
        <v>7.5857760000000001</v>
      </c>
      <c r="X88" s="59">
        <f>'C=1'!AJ197</f>
        <v>37.946722999999999</v>
      </c>
      <c r="Y88" s="59">
        <f>'C=10'!AJ197</f>
        <v>28.477972000000001</v>
      </c>
      <c r="Z88" s="59">
        <f>'C=100'!AJ197</f>
        <v>16.044896999999999</v>
      </c>
      <c r="AA88" s="59">
        <f>'C=1000'!AJ197</f>
        <v>9.9692679999999996</v>
      </c>
      <c r="AB88" s="59">
        <f>'C=10000'!AJ197</f>
        <v>0</v>
      </c>
      <c r="AE88" s="59">
        <f>'C=1'!AU197</f>
        <v>43.953549000000002</v>
      </c>
      <c r="AF88" s="59">
        <f>'C=10'!AU197</f>
        <v>33.378025999999998</v>
      </c>
      <c r="AG88" s="59">
        <f>'C=100'!AU197</f>
        <v>26.854085000000001</v>
      </c>
      <c r="AH88" s="59">
        <f>'C=1000'!AU197</f>
        <v>22.313849999999999</v>
      </c>
      <c r="AI88" s="59">
        <f>'C=10000'!AU197</f>
        <v>22.54749</v>
      </c>
      <c r="AL88" s="59">
        <f>'C=1'!BF197</f>
        <v>38.484327</v>
      </c>
      <c r="AM88" s="59">
        <f>'C=10'!BF197</f>
        <v>30.6557</v>
      </c>
      <c r="AN88" s="59">
        <f>'C=100'!BF197</f>
        <v>17.516494999999999</v>
      </c>
      <c r="AO88" s="59">
        <f>'C=1000'!BF197</f>
        <v>0</v>
      </c>
      <c r="AP88" s="59">
        <f>'C=10000'!BF197</f>
        <v>0</v>
      </c>
      <c r="AS88" s="59">
        <f>'C=1'!BQ197</f>
        <v>38.747526999999998</v>
      </c>
      <c r="AT88" s="59">
        <f>'C=10'!BQ197</f>
        <v>25.123877</v>
      </c>
      <c r="AU88" s="59">
        <f>'C=100'!BQ197</f>
        <v>12.928754</v>
      </c>
      <c r="AV88" s="59">
        <f>'C=1000'!BQ197</f>
        <v>2.7389480000000002</v>
      </c>
      <c r="AW88" s="59">
        <f>'C=10000'!BQ197</f>
        <v>3.1988279999999998</v>
      </c>
      <c r="AZ88" s="59">
        <f>'C=1'!CB197</f>
        <v>44.404896999999998</v>
      </c>
      <c r="BA88" s="59">
        <f>'C=10'!CB197</f>
        <v>29.201129999999999</v>
      </c>
      <c r="BB88" s="59">
        <f>'C=100'!CB197</f>
        <v>6.6418749999999998</v>
      </c>
      <c r="BC88" s="59">
        <f>'C=1000'!CB197</f>
        <v>0</v>
      </c>
      <c r="BD88" s="59">
        <f>'C=10000'!CB197</f>
        <v>0</v>
      </c>
      <c r="BG88" s="59">
        <f>'C=1'!CM197</f>
        <v>42.865259999999999</v>
      </c>
      <c r="BH88" s="59">
        <f>'C=10'!CM197</f>
        <v>32.211775000000003</v>
      </c>
      <c r="BI88" s="59">
        <f>'C=100'!CM197</f>
        <v>21.284604000000002</v>
      </c>
      <c r="BJ88" s="59">
        <f>'C=1000'!CM197</f>
        <v>12.995473</v>
      </c>
      <c r="BK88" s="59">
        <f>'C=10000'!CM197</f>
        <v>0</v>
      </c>
    </row>
    <row r="89" spans="3:63" x14ac:dyDescent="0.15">
      <c r="C89" s="59">
        <f>'C=1'!H198</f>
        <v>58.894342000000002</v>
      </c>
      <c r="D89" s="59">
        <f>'C=10'!H198</f>
        <v>61.605325999999998</v>
      </c>
      <c r="E89" s="59">
        <f>'C=100'!H198</f>
        <v>57.901969999999999</v>
      </c>
      <c r="F89" s="59">
        <f>'C=1000'!H198</f>
        <v>53.513103000000001</v>
      </c>
      <c r="G89" s="59">
        <f>'C=10000'!H198</f>
        <v>52.996118000000003</v>
      </c>
      <c r="J89" s="59">
        <f>'C=1'!N198</f>
        <v>47.847434999999997</v>
      </c>
      <c r="K89" s="59">
        <f>'C=10'!N198</f>
        <v>39.360979</v>
      </c>
      <c r="L89" s="59">
        <f>'C=100'!N198</f>
        <v>24.490455000000001</v>
      </c>
      <c r="M89" s="59">
        <f>'C=1000'!N198</f>
        <v>19.862435999999999</v>
      </c>
      <c r="N89" s="59">
        <f>'C=10000'!N198</f>
        <v>35.804276000000002</v>
      </c>
      <c r="Q89" s="59">
        <f>'C=1'!Y198</f>
        <v>46.645466999999996</v>
      </c>
      <c r="R89" s="59">
        <f>'C=10'!Y198</f>
        <v>40.406784000000002</v>
      </c>
      <c r="S89" s="59">
        <f>'C=100'!Y198</f>
        <v>33.189697000000002</v>
      </c>
      <c r="T89" s="59">
        <f>'C=1000'!Y198</f>
        <v>36.016137000000001</v>
      </c>
      <c r="U89" s="59">
        <f>'C=10000'!Y198</f>
        <v>51.471781999999997</v>
      </c>
      <c r="X89" s="59">
        <f>'C=1'!AJ198</f>
        <v>49.312866</v>
      </c>
      <c r="Y89" s="59">
        <f>'C=10'!AJ198</f>
        <v>41.004559999999998</v>
      </c>
      <c r="Z89" s="59">
        <f>'C=100'!AJ198</f>
        <v>23.347211999999999</v>
      </c>
      <c r="AA89" s="59">
        <f>'C=1000'!AJ198</f>
        <v>24.663578999999999</v>
      </c>
      <c r="AB89" s="59">
        <f>'C=10000'!AJ198</f>
        <v>25.907855000000001</v>
      </c>
      <c r="AE89" s="59">
        <f>'C=1'!AU198</f>
        <v>51.583796</v>
      </c>
      <c r="AF89" s="59">
        <f>'C=10'!AU198</f>
        <v>47.422685000000001</v>
      </c>
      <c r="AG89" s="59">
        <f>'C=100'!AU198</f>
        <v>42.136277</v>
      </c>
      <c r="AH89" s="59">
        <f>'C=1000'!AU198</f>
        <v>39.212757000000003</v>
      </c>
      <c r="AI89" s="59">
        <f>'C=10000'!AU198</f>
        <v>41.126317</v>
      </c>
      <c r="AL89" s="59">
        <f>'C=1'!BF198</f>
        <v>44.947920000000003</v>
      </c>
      <c r="AM89" s="59">
        <f>'C=10'!BF198</f>
        <v>42.063431000000001</v>
      </c>
      <c r="AN89" s="59">
        <f>'C=100'!BF198</f>
        <v>33.261394000000003</v>
      </c>
      <c r="AO89" s="59">
        <f>'C=1000'!BF198</f>
        <v>13.058603</v>
      </c>
      <c r="AP89" s="59">
        <f>'C=10000'!BF198</f>
        <v>25.315871999999999</v>
      </c>
      <c r="AS89" s="59">
        <f>'C=1'!BQ198</f>
        <v>47.536389999999997</v>
      </c>
      <c r="AT89" s="59">
        <f>'C=10'!BQ198</f>
        <v>55.527031000000001</v>
      </c>
      <c r="AU89" s="59">
        <f>'C=100'!BQ198</f>
        <v>28.781275000000001</v>
      </c>
      <c r="AV89" s="59">
        <f>'C=1000'!BQ198</f>
        <v>21.418786999999998</v>
      </c>
      <c r="AW89" s="59">
        <f>'C=10000'!BQ198</f>
        <v>20.655987</v>
      </c>
      <c r="AZ89" s="59">
        <f>'C=1'!CB198</f>
        <v>52.220799</v>
      </c>
      <c r="BA89" s="59">
        <f>'C=10'!CB198</f>
        <v>44.297986000000002</v>
      </c>
      <c r="BB89" s="59">
        <f>'C=100'!CB198</f>
        <v>34.431308999999999</v>
      </c>
      <c r="BC89" s="59">
        <f>'C=1000'!CB198</f>
        <v>27.731427</v>
      </c>
      <c r="BD89" s="59">
        <f>'C=10000'!CB198</f>
        <v>28.162537</v>
      </c>
      <c r="BG89" s="59">
        <f>'C=1'!CM198</f>
        <v>54.367710000000002</v>
      </c>
      <c r="BH89" s="59">
        <f>'C=10'!CM198</f>
        <v>43.978976000000003</v>
      </c>
      <c r="BI89" s="59">
        <f>'C=100'!CM198</f>
        <v>21.56277</v>
      </c>
      <c r="BJ89" s="59">
        <f>'C=1000'!CM198</f>
        <v>29.820212999999999</v>
      </c>
      <c r="BK89" s="59">
        <f>'C=10000'!CM198</f>
        <v>52.983795000000001</v>
      </c>
    </row>
    <row r="90" spans="3:63" x14ac:dyDescent="0.15">
      <c r="C90" s="59">
        <f>'C=1'!H199</f>
        <v>60.051110999999999</v>
      </c>
      <c r="D90" s="59">
        <f>'C=10'!H199</f>
        <v>62.262481999999999</v>
      </c>
      <c r="E90" s="59">
        <f>'C=100'!H199</f>
        <v>61.771279999999997</v>
      </c>
      <c r="F90" s="59">
        <f>'C=1000'!H199</f>
        <v>47.586433</v>
      </c>
      <c r="G90" s="59">
        <f>'C=10000'!H199</f>
        <v>51.267131999999997</v>
      </c>
      <c r="J90" s="59">
        <f>'C=1'!N199</f>
        <v>48.791325999999998</v>
      </c>
      <c r="K90" s="59">
        <f>'C=10'!N199</f>
        <v>36.427174999999998</v>
      </c>
      <c r="L90" s="59">
        <f>'C=100'!N199</f>
        <v>27.114704</v>
      </c>
      <c r="M90" s="59">
        <f>'C=1000'!N199</f>
        <v>22.519134999999999</v>
      </c>
      <c r="N90" s="59">
        <f>'C=10000'!N199</f>
        <v>17.167114999999999</v>
      </c>
      <c r="Q90" s="59">
        <f>'C=1'!Y199</f>
        <v>53.839556000000002</v>
      </c>
      <c r="R90" s="59">
        <f>'C=10'!Y199</f>
        <v>42.681010999999998</v>
      </c>
      <c r="S90" s="59">
        <f>'C=100'!Y199</f>
        <v>33.466932999999997</v>
      </c>
      <c r="T90" s="59">
        <f>'C=1000'!Y199</f>
        <v>29.115338000000001</v>
      </c>
      <c r="U90" s="59">
        <f>'C=10000'!Y199</f>
        <v>38.861958999999999</v>
      </c>
      <c r="X90" s="59">
        <f>'C=1'!AJ199</f>
        <v>48.340684000000003</v>
      </c>
      <c r="Y90" s="59">
        <f>'C=10'!AJ199</f>
        <v>39.542906000000002</v>
      </c>
      <c r="Z90" s="59">
        <f>'C=100'!AJ199</f>
        <v>26.611277999999999</v>
      </c>
      <c r="AA90" s="59">
        <f>'C=1000'!AJ199</f>
        <v>26.793237000000001</v>
      </c>
      <c r="AB90" s="59">
        <f>'C=10000'!AJ199</f>
        <v>20.327646000000001</v>
      </c>
      <c r="AE90" s="59">
        <f>'C=1'!AU199</f>
        <v>58.968851999999998</v>
      </c>
      <c r="AF90" s="59">
        <f>'C=10'!AU199</f>
        <v>50.683900999999999</v>
      </c>
      <c r="AG90" s="59">
        <f>'C=100'!AU199</f>
        <v>41.154131</v>
      </c>
      <c r="AH90" s="59">
        <f>'C=1000'!AU199</f>
        <v>39.481540000000003</v>
      </c>
      <c r="AI90" s="59">
        <f>'C=10000'!AU199</f>
        <v>35.208519000000003</v>
      </c>
      <c r="AL90" s="59">
        <f>'C=1'!BF199</f>
        <v>51.893796999999999</v>
      </c>
      <c r="AM90" s="59">
        <f>'C=10'!BF199</f>
        <v>41.879426000000002</v>
      </c>
      <c r="AN90" s="59">
        <f>'C=100'!BF199</f>
        <v>33.667762000000003</v>
      </c>
      <c r="AO90" s="59">
        <f>'C=1000'!BF199</f>
        <v>27.766611999999999</v>
      </c>
      <c r="AP90" s="59">
        <f>'C=10000'!BF199</f>
        <v>18.861948000000002</v>
      </c>
      <c r="AS90" s="59">
        <f>'C=1'!BQ199</f>
        <v>50.318261999999997</v>
      </c>
      <c r="AT90" s="59">
        <f>'C=10'!BQ199</f>
        <v>40.558630999999998</v>
      </c>
      <c r="AU90" s="59">
        <f>'C=100'!BQ199</f>
        <v>30.113734999999998</v>
      </c>
      <c r="AV90" s="59">
        <f>'C=1000'!BQ199</f>
        <v>23.427627000000001</v>
      </c>
      <c r="AW90" s="59">
        <f>'C=10000'!BQ199</f>
        <v>22.375253000000001</v>
      </c>
      <c r="AZ90" s="59">
        <f>'C=1'!CB199</f>
        <v>48.222416000000003</v>
      </c>
      <c r="BA90" s="59">
        <f>'C=10'!CB199</f>
        <v>34.529235999999997</v>
      </c>
      <c r="BB90" s="59">
        <f>'C=100'!CB199</f>
        <v>34.053449999999998</v>
      </c>
      <c r="BC90" s="59">
        <f>'C=1000'!CB199</f>
        <v>19.959253</v>
      </c>
      <c r="BD90" s="59">
        <f>'C=10000'!CB199</f>
        <v>28.579619999999998</v>
      </c>
      <c r="BG90" s="59">
        <f>'C=1'!CM199</f>
        <v>56.886496000000001</v>
      </c>
      <c r="BH90" s="59">
        <f>'C=10'!CM199</f>
        <v>44.874011000000003</v>
      </c>
      <c r="BI90" s="59">
        <f>'C=100'!CM199</f>
        <v>36.523595999999998</v>
      </c>
      <c r="BJ90" s="59">
        <f>'C=1000'!CM199</f>
        <v>35.273690000000002</v>
      </c>
      <c r="BK90" s="59">
        <f>'C=10000'!CM199</f>
        <v>31.407751000000001</v>
      </c>
    </row>
    <row r="91" spans="3:63" x14ac:dyDescent="0.15">
      <c r="C91" s="59">
        <f>'C=1'!H200</f>
        <v>44.819540000000003</v>
      </c>
      <c r="D91" s="59">
        <f>'C=10'!H200</f>
        <v>42.680852999999999</v>
      </c>
      <c r="E91" s="59">
        <f>'C=100'!H200</f>
        <v>49.175471999999999</v>
      </c>
      <c r="F91" s="59">
        <f>'C=1000'!H200</f>
        <v>46.925510000000003</v>
      </c>
      <c r="G91" s="59">
        <f>'C=10000'!H200</f>
        <v>46.691746000000002</v>
      </c>
      <c r="J91" s="59">
        <f>'C=1'!N200</f>
        <v>41.324433999999997</v>
      </c>
      <c r="K91" s="59">
        <f>'C=10'!N200</f>
        <v>25.816133000000001</v>
      </c>
      <c r="L91" s="59">
        <f>'C=100'!N200</f>
        <v>15.343066</v>
      </c>
      <c r="M91" s="59">
        <f>'C=1000'!N200</f>
        <v>10.215868</v>
      </c>
      <c r="N91" s="59">
        <f>'C=10000'!N200</f>
        <v>9.6847379999999994</v>
      </c>
      <c r="Q91" s="59">
        <f>'C=1'!Y200</f>
        <v>44.03866</v>
      </c>
      <c r="R91" s="59">
        <f>'C=10'!Y200</f>
        <v>30.598876000000001</v>
      </c>
      <c r="S91" s="59">
        <f>'C=100'!Y200</f>
        <v>21.271704</v>
      </c>
      <c r="T91" s="59">
        <f>'C=1000'!Y200</f>
        <v>14.591258</v>
      </c>
      <c r="U91" s="59">
        <f>'C=10000'!Y200</f>
        <v>28.05874</v>
      </c>
      <c r="X91" s="59">
        <f>'C=1'!AJ200</f>
        <v>42.723464</v>
      </c>
      <c r="Y91" s="59">
        <f>'C=10'!AJ200</f>
        <v>25.328904000000001</v>
      </c>
      <c r="Z91" s="59">
        <f>'C=100'!AJ200</f>
        <v>12.526408</v>
      </c>
      <c r="AA91" s="59">
        <f>'C=1000'!AJ200</f>
        <v>11.217293</v>
      </c>
      <c r="AB91" s="59">
        <f>'C=10000'!AJ200</f>
        <v>16.327656000000001</v>
      </c>
      <c r="AE91" s="59">
        <f>'C=1'!AU200</f>
        <v>48.049883000000001</v>
      </c>
      <c r="AF91" s="59">
        <f>'C=10'!AU200</f>
        <v>39.100762000000003</v>
      </c>
      <c r="AG91" s="59">
        <f>'C=100'!AU200</f>
        <v>36.826633999999999</v>
      </c>
      <c r="AH91" s="59">
        <f>'C=1000'!AU200</f>
        <v>46.802342000000003</v>
      </c>
      <c r="AI91" s="59">
        <f>'C=10000'!AU200</f>
        <v>33.356422000000002</v>
      </c>
      <c r="AL91" s="59">
        <f>'C=1'!BF200</f>
        <v>42.408436999999999</v>
      </c>
      <c r="AM91" s="59">
        <f>'C=10'!BF200</f>
        <v>31.708480000000002</v>
      </c>
      <c r="AN91" s="59">
        <f>'C=100'!BF200</f>
        <v>20.334182999999999</v>
      </c>
      <c r="AO91" s="59">
        <f>'C=1000'!BF200</f>
        <v>16.105153000000001</v>
      </c>
      <c r="AP91" s="59">
        <f>'C=10000'!BF200</f>
        <v>7.7868719999999998</v>
      </c>
      <c r="AS91" s="59">
        <f>'C=1'!BQ200</f>
        <v>43.662824999999998</v>
      </c>
      <c r="AT91" s="59">
        <f>'C=10'!BQ200</f>
        <v>28.916592999999999</v>
      </c>
      <c r="AU91" s="59">
        <f>'C=100'!BQ200</f>
        <v>16.738500999999999</v>
      </c>
      <c r="AV91" s="59">
        <f>'C=1000'!BQ200</f>
        <v>13.648915000000001</v>
      </c>
      <c r="AW91" s="59">
        <f>'C=10000'!BQ200</f>
        <v>13.726405</v>
      </c>
      <c r="AZ91" s="59">
        <f>'C=1'!CB200</f>
        <v>47.139454000000001</v>
      </c>
      <c r="BA91" s="59">
        <f>'C=10'!CB200</f>
        <v>32.599266999999998</v>
      </c>
      <c r="BB91" s="59">
        <f>'C=100'!CB200</f>
        <v>12.286071</v>
      </c>
      <c r="BC91" s="59">
        <f>'C=1000'!CB200</f>
        <v>17.408124999999998</v>
      </c>
      <c r="BD91" s="59">
        <f>'C=10000'!CB200</f>
        <v>39.909899000000003</v>
      </c>
      <c r="BG91" s="59">
        <f>'C=1'!CM200</f>
        <v>43.199767999999999</v>
      </c>
      <c r="BH91" s="59">
        <f>'C=10'!CM200</f>
        <v>25.570574000000001</v>
      </c>
      <c r="BI91" s="59">
        <f>'C=100'!CM200</f>
        <v>13.027229</v>
      </c>
      <c r="BJ91" s="59">
        <f>'C=1000'!CM200</f>
        <v>21.984100000000002</v>
      </c>
      <c r="BK91" s="59">
        <f>'C=10000'!CM200</f>
        <v>19.523754</v>
      </c>
    </row>
    <row r="92" spans="3:63" x14ac:dyDescent="0.15">
      <c r="C92" s="59">
        <f>'C=1'!H201</f>
        <v>40.655647000000002</v>
      </c>
      <c r="D92" s="59">
        <f>'C=10'!H201</f>
        <v>29.637167999999999</v>
      </c>
      <c r="E92" s="59">
        <f>'C=100'!H201</f>
        <v>42.607604000000002</v>
      </c>
      <c r="F92" s="59">
        <f>'C=1000'!H201</f>
        <v>61.585118999999999</v>
      </c>
      <c r="G92" s="59">
        <f>'C=10000'!H201</f>
        <v>35.055166999999997</v>
      </c>
      <c r="J92" s="59">
        <f>'C=1'!N201</f>
        <v>5.6833239999999998</v>
      </c>
      <c r="K92" s="59">
        <f>'C=10'!N201</f>
        <v>0</v>
      </c>
      <c r="L92" s="59">
        <f>'C=100'!N201</f>
        <v>0</v>
      </c>
      <c r="M92" s="59">
        <f>'C=1000'!N201</f>
        <v>0</v>
      </c>
      <c r="N92" s="59">
        <f>'C=10000'!N201</f>
        <v>0</v>
      </c>
      <c r="Q92" s="59">
        <f>'C=1'!Y201</f>
        <v>19.512226999999999</v>
      </c>
      <c r="R92" s="59">
        <f>'C=10'!Y201</f>
        <v>0</v>
      </c>
      <c r="S92" s="59">
        <f>'C=100'!Y201</f>
        <v>0</v>
      </c>
      <c r="T92" s="59">
        <f>'C=1000'!Y201</f>
        <v>0</v>
      </c>
      <c r="U92" s="59">
        <f>'C=10000'!Y201</f>
        <v>0</v>
      </c>
      <c r="X92" s="59">
        <f>'C=1'!AJ201</f>
        <v>0</v>
      </c>
      <c r="Y92" s="59">
        <f>'C=10'!AJ201</f>
        <v>0</v>
      </c>
      <c r="Z92" s="59">
        <f>'C=100'!AJ201</f>
        <v>0</v>
      </c>
      <c r="AA92" s="59">
        <f>'C=1000'!AJ201</f>
        <v>0</v>
      </c>
      <c r="AB92" s="59">
        <f>'C=10000'!AJ201</f>
        <v>0</v>
      </c>
      <c r="AE92" s="59">
        <f>'C=1'!AU201</f>
        <v>33.119698999999997</v>
      </c>
      <c r="AF92" s="59">
        <f>'C=10'!AU201</f>
        <v>41.119123999999999</v>
      </c>
      <c r="AG92" s="59">
        <f>'C=100'!AU201</f>
        <v>27.533588000000002</v>
      </c>
      <c r="AH92" s="59">
        <f>'C=1000'!AU201</f>
        <v>27.637568000000002</v>
      </c>
      <c r="AI92" s="59">
        <f>'C=10000'!AU201</f>
        <v>25.793973999999999</v>
      </c>
      <c r="AL92" s="59">
        <f>'C=1'!BF201</f>
        <v>0</v>
      </c>
      <c r="AM92" s="59">
        <f>'C=10'!BF201</f>
        <v>0</v>
      </c>
      <c r="AN92" s="59">
        <f>'C=100'!BF201</f>
        <v>0</v>
      </c>
      <c r="AO92" s="59">
        <f>'C=1000'!BF201</f>
        <v>0</v>
      </c>
      <c r="AP92" s="59">
        <f>'C=10000'!BF201</f>
        <v>0</v>
      </c>
      <c r="AS92" s="59">
        <f>'C=1'!BQ201</f>
        <v>0</v>
      </c>
      <c r="AT92" s="59">
        <f>'C=10'!BQ201</f>
        <v>0</v>
      </c>
      <c r="AU92" s="59">
        <f>'C=100'!BQ201</f>
        <v>0</v>
      </c>
      <c r="AV92" s="59">
        <f>'C=1000'!BQ201</f>
        <v>0</v>
      </c>
      <c r="AW92" s="59">
        <f>'C=10000'!BQ201</f>
        <v>0</v>
      </c>
      <c r="AZ92" s="59">
        <f>'C=1'!CB201</f>
        <v>7.8636999999999997</v>
      </c>
      <c r="BA92" s="59">
        <f>'C=10'!CB201</f>
        <v>0</v>
      </c>
      <c r="BB92" s="59">
        <f>'C=100'!CB201</f>
        <v>0</v>
      </c>
      <c r="BC92" s="59">
        <f>'C=1000'!CB201</f>
        <v>0</v>
      </c>
      <c r="BD92" s="59">
        <f>'C=10000'!CB201</f>
        <v>0</v>
      </c>
      <c r="BG92" s="59">
        <f>'C=1'!CM201</f>
        <v>8.1982510000000008</v>
      </c>
      <c r="BH92" s="59">
        <f>'C=10'!CM201</f>
        <v>0</v>
      </c>
      <c r="BI92" s="59">
        <f>'C=100'!CM201</f>
        <v>0</v>
      </c>
      <c r="BJ92" s="59">
        <f>'C=1000'!CM201</f>
        <v>0</v>
      </c>
      <c r="BK92" s="59">
        <f>'C=10000'!CM201</f>
        <v>0</v>
      </c>
    </row>
    <row r="93" spans="3:63" x14ac:dyDescent="0.15">
      <c r="C93" s="59">
        <f>'C=1'!H202</f>
        <v>49.896087999999999</v>
      </c>
      <c r="D93" s="59">
        <f>'C=10'!H202</f>
        <v>36.924729999999997</v>
      </c>
      <c r="E93" s="59">
        <f>'C=100'!H202</f>
        <v>55.437807999999997</v>
      </c>
      <c r="F93" s="59">
        <f>'C=1000'!H202</f>
        <v>65.765851999999995</v>
      </c>
      <c r="G93" s="59">
        <f>'C=10000'!H202</f>
        <v>69.850649000000004</v>
      </c>
      <c r="J93" s="59">
        <f>'C=1'!N202</f>
        <v>9.6312180000000005</v>
      </c>
      <c r="K93" s="59">
        <f>'C=10'!N202</f>
        <v>0</v>
      </c>
      <c r="L93" s="59">
        <f>'C=100'!N202</f>
        <v>0</v>
      </c>
      <c r="M93" s="59">
        <f>'C=1000'!N202</f>
        <v>0</v>
      </c>
      <c r="N93" s="59">
        <f>'C=10000'!N202</f>
        <v>0</v>
      </c>
      <c r="Q93" s="59">
        <f>'C=1'!Y202</f>
        <v>19.727453000000001</v>
      </c>
      <c r="R93" s="59">
        <f>'C=10'!Y202</f>
        <v>10.673741</v>
      </c>
      <c r="S93" s="59">
        <f>'C=100'!Y202</f>
        <v>5.3682720000000002</v>
      </c>
      <c r="T93" s="59">
        <f>'C=1000'!Y202</f>
        <v>3.0992839999999999</v>
      </c>
      <c r="U93" s="59">
        <f>'C=10000'!Y202</f>
        <v>0</v>
      </c>
      <c r="X93" s="59">
        <f>'C=1'!AJ202</f>
        <v>10.319986999999999</v>
      </c>
      <c r="Y93" s="59">
        <f>'C=10'!AJ202</f>
        <v>0</v>
      </c>
      <c r="Z93" s="59">
        <f>'C=100'!AJ202</f>
        <v>0</v>
      </c>
      <c r="AA93" s="59">
        <f>'C=1000'!AJ202</f>
        <v>0</v>
      </c>
      <c r="AB93" s="59">
        <f>'C=10000'!AJ202</f>
        <v>0</v>
      </c>
      <c r="AE93" s="59">
        <f>'C=1'!AU202</f>
        <v>50.060980999999998</v>
      </c>
      <c r="AF93" s="59">
        <f>'C=10'!AU202</f>
        <v>44.864949000000003</v>
      </c>
      <c r="AG93" s="59">
        <f>'C=100'!AU202</f>
        <v>46.499738000000001</v>
      </c>
      <c r="AH93" s="59">
        <f>'C=1000'!AU202</f>
        <v>45.699575000000003</v>
      </c>
      <c r="AI93" s="59">
        <f>'C=10000'!AU202</f>
        <v>40.096283999999997</v>
      </c>
      <c r="AL93" s="59">
        <f>'C=1'!BF202</f>
        <v>7.9019570000000003</v>
      </c>
      <c r="AM93" s="59">
        <f>'C=10'!BF202</f>
        <v>0</v>
      </c>
      <c r="AN93" s="59">
        <f>'C=100'!BF202</f>
        <v>0</v>
      </c>
      <c r="AO93" s="59">
        <f>'C=1000'!BF202</f>
        <v>0</v>
      </c>
      <c r="AP93" s="59">
        <f>'C=10000'!BF202</f>
        <v>0</v>
      </c>
      <c r="AS93" s="59">
        <f>'C=1'!BQ202</f>
        <v>11.310503000000001</v>
      </c>
      <c r="AT93" s="59">
        <f>'C=10'!BQ202</f>
        <v>0</v>
      </c>
      <c r="AU93" s="59">
        <f>'C=100'!BQ202</f>
        <v>0</v>
      </c>
      <c r="AV93" s="59">
        <f>'C=1000'!BQ202</f>
        <v>0</v>
      </c>
      <c r="AW93" s="59">
        <f>'C=10000'!BQ202</f>
        <v>0</v>
      </c>
      <c r="AZ93" s="59">
        <f>'C=1'!CB202</f>
        <v>12.905962000000001</v>
      </c>
      <c r="BA93" s="59">
        <f>'C=10'!CB202</f>
        <v>0</v>
      </c>
      <c r="BB93" s="59">
        <f>'C=100'!CB202</f>
        <v>0</v>
      </c>
      <c r="BC93" s="59">
        <f>'C=1000'!CB202</f>
        <v>0</v>
      </c>
      <c r="BD93" s="59">
        <f>'C=10000'!CB202</f>
        <v>0</v>
      </c>
      <c r="BG93" s="59">
        <f>'C=1'!CM202</f>
        <v>14.935036</v>
      </c>
      <c r="BH93" s="59">
        <f>'C=10'!CM202</f>
        <v>0</v>
      </c>
      <c r="BI93" s="59">
        <f>'C=100'!CM202</f>
        <v>0</v>
      </c>
      <c r="BJ93" s="59">
        <f>'C=1000'!CM202</f>
        <v>0</v>
      </c>
      <c r="BK93" s="59">
        <f>'C=10000'!CM202</f>
        <v>0</v>
      </c>
    </row>
    <row r="94" spans="3:63" x14ac:dyDescent="0.15">
      <c r="C94" s="59">
        <f>'C=1'!H203</f>
        <v>21.914867999999998</v>
      </c>
      <c r="D94" s="59">
        <f>'C=10'!H203</f>
        <v>22.146563</v>
      </c>
      <c r="E94" s="59">
        <f>'C=100'!H203</f>
        <v>0</v>
      </c>
      <c r="F94" s="59">
        <f>'C=1000'!H203</f>
        <v>2.835191</v>
      </c>
      <c r="G94" s="59">
        <f>'C=10000'!H203</f>
        <v>34.445143999999999</v>
      </c>
      <c r="J94" s="59">
        <f>'C=1'!N203</f>
        <v>0</v>
      </c>
      <c r="K94" s="59">
        <f>'C=10'!N203</f>
        <v>0</v>
      </c>
      <c r="L94" s="59">
        <f>'C=100'!N203</f>
        <v>0</v>
      </c>
      <c r="M94" s="59">
        <f>'C=1000'!N203</f>
        <v>0</v>
      </c>
      <c r="N94" s="59">
        <f>'C=10000'!N203</f>
        <v>0</v>
      </c>
      <c r="Q94" s="59">
        <f>'C=1'!Y203</f>
        <v>9.1830960000000008</v>
      </c>
      <c r="R94" s="59">
        <f>'C=10'!Y203</f>
        <v>0</v>
      </c>
      <c r="S94" s="59">
        <f>'C=100'!Y203</f>
        <v>0</v>
      </c>
      <c r="T94" s="59">
        <f>'C=1000'!Y203</f>
        <v>0</v>
      </c>
      <c r="U94" s="59">
        <f>'C=10000'!Y203</f>
        <v>0</v>
      </c>
      <c r="X94" s="59">
        <f>'C=1'!AJ203</f>
        <v>0</v>
      </c>
      <c r="Y94" s="59">
        <f>'C=10'!AJ203</f>
        <v>0</v>
      </c>
      <c r="Z94" s="59">
        <f>'C=100'!AJ203</f>
        <v>0</v>
      </c>
      <c r="AA94" s="59">
        <f>'C=1000'!AJ203</f>
        <v>0</v>
      </c>
      <c r="AB94" s="59">
        <f>'C=10000'!AJ203</f>
        <v>0</v>
      </c>
      <c r="AE94" s="59">
        <f>'C=1'!AU203</f>
        <v>22.128412999999998</v>
      </c>
      <c r="AF94" s="59">
        <f>'C=10'!AU203</f>
        <v>24.050808</v>
      </c>
      <c r="AG94" s="59">
        <f>'C=100'!AU203</f>
        <v>15.810411999999999</v>
      </c>
      <c r="AH94" s="59">
        <f>'C=1000'!AU203</f>
        <v>8.0219380000000005</v>
      </c>
      <c r="AI94" s="59">
        <f>'C=10000'!AU203</f>
        <v>18.698612000000001</v>
      </c>
      <c r="AL94" s="59">
        <f>'C=1'!BF203</f>
        <v>0</v>
      </c>
      <c r="AM94" s="59">
        <f>'C=10'!BF203</f>
        <v>0</v>
      </c>
      <c r="AN94" s="59">
        <f>'C=100'!BF203</f>
        <v>0</v>
      </c>
      <c r="AO94" s="59">
        <f>'C=1000'!BF203</f>
        <v>0</v>
      </c>
      <c r="AP94" s="59">
        <f>'C=10000'!BF203</f>
        <v>0</v>
      </c>
      <c r="AS94" s="59">
        <f>'C=1'!BQ203</f>
        <v>0</v>
      </c>
      <c r="AT94" s="59">
        <f>'C=10'!BQ203</f>
        <v>0</v>
      </c>
      <c r="AU94" s="59">
        <f>'C=100'!BQ203</f>
        <v>0</v>
      </c>
      <c r="AV94" s="59">
        <f>'C=1000'!BQ203</f>
        <v>0</v>
      </c>
      <c r="AW94" s="59">
        <f>'C=10000'!BQ203</f>
        <v>0</v>
      </c>
      <c r="AZ94" s="59">
        <f>'C=1'!CB203</f>
        <v>0</v>
      </c>
      <c r="BA94" s="59">
        <f>'C=10'!CB203</f>
        <v>0</v>
      </c>
      <c r="BB94" s="59">
        <f>'C=100'!CB203</f>
        <v>0</v>
      </c>
      <c r="BC94" s="59">
        <f>'C=1000'!CB203</f>
        <v>0</v>
      </c>
      <c r="BD94" s="59">
        <f>'C=10000'!CB203</f>
        <v>0</v>
      </c>
      <c r="BG94" s="59">
        <f>'C=1'!CM203</f>
        <v>0</v>
      </c>
      <c r="BH94" s="59">
        <f>'C=10'!CM203</f>
        <v>0</v>
      </c>
      <c r="BI94" s="59">
        <f>'C=100'!CM203</f>
        <v>0</v>
      </c>
      <c r="BJ94" s="59">
        <f>'C=1000'!CM203</f>
        <v>0</v>
      </c>
      <c r="BK94" s="59">
        <f>'C=10000'!CM203</f>
        <v>0</v>
      </c>
    </row>
    <row r="95" spans="3:63" x14ac:dyDescent="0.15">
      <c r="C95" s="59">
        <f>'C=1'!H204</f>
        <v>49.273587999999997</v>
      </c>
      <c r="D95" s="59">
        <f>'C=10'!H204</f>
        <v>35.009923000000001</v>
      </c>
      <c r="E95" s="59">
        <f>'C=100'!H204</f>
        <v>53.860756000000002</v>
      </c>
      <c r="F95" s="59">
        <f>'C=1000'!H204</f>
        <v>52.343445000000003</v>
      </c>
      <c r="G95" s="59">
        <f>'C=10000'!H204</f>
        <v>54.197009999999999</v>
      </c>
      <c r="J95" s="59">
        <f>'C=1'!N204</f>
        <v>0</v>
      </c>
      <c r="K95" s="59">
        <f>'C=10'!N204</f>
        <v>0</v>
      </c>
      <c r="L95" s="59">
        <f>'C=100'!N204</f>
        <v>0</v>
      </c>
      <c r="M95" s="59">
        <f>'C=1000'!N204</f>
        <v>0</v>
      </c>
      <c r="N95" s="59">
        <f>'C=10000'!N204</f>
        <v>0</v>
      </c>
      <c r="Q95" s="59">
        <f>'C=1'!Y204</f>
        <v>22.954331</v>
      </c>
      <c r="R95" s="59">
        <f>'C=10'!Y204</f>
        <v>10.160923</v>
      </c>
      <c r="S95" s="59">
        <f>'C=100'!Y204</f>
        <v>0</v>
      </c>
      <c r="T95" s="59">
        <f>'C=1000'!Y204</f>
        <v>0</v>
      </c>
      <c r="U95" s="59">
        <f>'C=10000'!Y204</f>
        <v>0</v>
      </c>
      <c r="X95" s="59">
        <f>'C=1'!AJ204</f>
        <v>9.9022659999999991</v>
      </c>
      <c r="Y95" s="59">
        <f>'C=10'!AJ204</f>
        <v>0</v>
      </c>
      <c r="Z95" s="59">
        <f>'C=100'!AJ204</f>
        <v>0</v>
      </c>
      <c r="AA95" s="59">
        <f>'C=1000'!AJ204</f>
        <v>0</v>
      </c>
      <c r="AB95" s="59">
        <f>'C=10000'!AJ204</f>
        <v>0</v>
      </c>
      <c r="AE95" s="59">
        <f>'C=1'!AU204</f>
        <v>49.653373999999999</v>
      </c>
      <c r="AF95" s="59">
        <f>'C=10'!AU204</f>
        <v>51.727764999999998</v>
      </c>
      <c r="AG95" s="59">
        <f>'C=100'!AU204</f>
        <v>44.975095000000003</v>
      </c>
      <c r="AH95" s="59">
        <f>'C=1000'!AU204</f>
        <v>46.099415</v>
      </c>
      <c r="AI95" s="59">
        <f>'C=10000'!AU204</f>
        <v>43.766441999999998</v>
      </c>
      <c r="AL95" s="59">
        <f>'C=1'!BF204</f>
        <v>8.9331200000000006</v>
      </c>
      <c r="AM95" s="59">
        <f>'C=10'!BF204</f>
        <v>0</v>
      </c>
      <c r="AN95" s="59">
        <f>'C=100'!BF204</f>
        <v>0</v>
      </c>
      <c r="AO95" s="59">
        <f>'C=1000'!BF204</f>
        <v>0</v>
      </c>
      <c r="AP95" s="59">
        <f>'C=10000'!BF204</f>
        <v>0</v>
      </c>
      <c r="AS95" s="59">
        <f>'C=1'!BQ204</f>
        <v>0</v>
      </c>
      <c r="AT95" s="59">
        <f>'C=10'!BQ204</f>
        <v>0</v>
      </c>
      <c r="AU95" s="59">
        <f>'C=100'!BQ204</f>
        <v>0</v>
      </c>
      <c r="AV95" s="59">
        <f>'C=1000'!BQ204</f>
        <v>0</v>
      </c>
      <c r="AW95" s="59">
        <f>'C=10000'!BQ204</f>
        <v>0</v>
      </c>
      <c r="AZ95" s="59">
        <f>'C=1'!CB204</f>
        <v>9.9319579999999998</v>
      </c>
      <c r="BA95" s="59">
        <f>'C=10'!CB204</f>
        <v>0</v>
      </c>
      <c r="BB95" s="59">
        <f>'C=100'!CB204</f>
        <v>0</v>
      </c>
      <c r="BC95" s="59">
        <f>'C=1000'!CB204</f>
        <v>0</v>
      </c>
      <c r="BD95" s="59">
        <f>'C=10000'!CB204</f>
        <v>0</v>
      </c>
      <c r="BG95" s="59">
        <f>'C=1'!CM204</f>
        <v>12.197441</v>
      </c>
      <c r="BH95" s="59">
        <f>'C=10'!CM204</f>
        <v>0</v>
      </c>
      <c r="BI95" s="59">
        <f>'C=100'!CM204</f>
        <v>0</v>
      </c>
      <c r="BJ95" s="59">
        <f>'C=1000'!CM204</f>
        <v>0</v>
      </c>
      <c r="BK95" s="59">
        <f>'C=10000'!CM204</f>
        <v>0</v>
      </c>
    </row>
    <row r="96" spans="3:63" x14ac:dyDescent="0.15">
      <c r="C96" s="59">
        <f>'C=1'!H205</f>
        <v>44.644620000000003</v>
      </c>
      <c r="D96" s="59">
        <f>'C=10'!H205</f>
        <v>48.072023999999999</v>
      </c>
      <c r="E96" s="59">
        <f>'C=100'!H205</f>
        <v>48.392228000000003</v>
      </c>
      <c r="F96" s="59">
        <f>'C=1000'!H205</f>
        <v>57.731887</v>
      </c>
      <c r="G96" s="59">
        <f>'C=10000'!H205</f>
        <v>60.366917000000001</v>
      </c>
      <c r="J96" s="59">
        <f>'C=1'!N205</f>
        <v>11.739426</v>
      </c>
      <c r="K96" s="59">
        <f>'C=10'!N205</f>
        <v>0</v>
      </c>
      <c r="L96" s="59">
        <f>'C=100'!N205</f>
        <v>0</v>
      </c>
      <c r="M96" s="59">
        <f>'C=1000'!N205</f>
        <v>0</v>
      </c>
      <c r="N96" s="59">
        <f>'C=10000'!N205</f>
        <v>0</v>
      </c>
      <c r="Q96" s="59">
        <f>'C=1'!Y205</f>
        <v>19.622533000000001</v>
      </c>
      <c r="R96" s="59">
        <f>'C=10'!Y205</f>
        <v>0</v>
      </c>
      <c r="S96" s="59">
        <f>'C=100'!Y205</f>
        <v>0</v>
      </c>
      <c r="T96" s="59">
        <f>'C=1000'!Y205</f>
        <v>0</v>
      </c>
      <c r="U96" s="59">
        <f>'C=10000'!Y205</f>
        <v>0</v>
      </c>
      <c r="X96" s="59">
        <f>'C=1'!AJ205</f>
        <v>6.3363690000000004</v>
      </c>
      <c r="Y96" s="59">
        <f>'C=10'!AJ205</f>
        <v>0</v>
      </c>
      <c r="Z96" s="59">
        <f>'C=100'!AJ205</f>
        <v>0</v>
      </c>
      <c r="AA96" s="59">
        <f>'C=1000'!AJ205</f>
        <v>0</v>
      </c>
      <c r="AB96" s="59">
        <f>'C=10000'!AJ205</f>
        <v>0</v>
      </c>
      <c r="AE96" s="59">
        <f>'C=1'!AU205</f>
        <v>43.920959000000003</v>
      </c>
      <c r="AF96" s="59">
        <f>'C=10'!AU205</f>
        <v>37.827786000000003</v>
      </c>
      <c r="AG96" s="59">
        <f>'C=100'!AU205</f>
        <v>32.756444999999999</v>
      </c>
      <c r="AH96" s="59">
        <f>'C=1000'!AU205</f>
        <v>36.300845000000002</v>
      </c>
      <c r="AI96" s="59">
        <f>'C=10000'!AU205</f>
        <v>25.702722999999999</v>
      </c>
      <c r="AL96" s="59">
        <f>'C=1'!BF205</f>
        <v>12.823855</v>
      </c>
      <c r="AM96" s="59">
        <f>'C=10'!BF205</f>
        <v>0</v>
      </c>
      <c r="AN96" s="59">
        <f>'C=100'!BF205</f>
        <v>0</v>
      </c>
      <c r="AO96" s="59">
        <f>'C=1000'!BF205</f>
        <v>0</v>
      </c>
      <c r="AP96" s="59">
        <f>'C=10000'!BF205</f>
        <v>0</v>
      </c>
      <c r="AS96" s="59">
        <f>'C=1'!BQ205</f>
        <v>11.249988</v>
      </c>
      <c r="AT96" s="59">
        <f>'C=10'!BQ205</f>
        <v>0</v>
      </c>
      <c r="AU96" s="59">
        <f>'C=100'!BQ205</f>
        <v>0</v>
      </c>
      <c r="AV96" s="59">
        <f>'C=1000'!BQ205</f>
        <v>0</v>
      </c>
      <c r="AW96" s="59">
        <f>'C=10000'!BQ205</f>
        <v>0</v>
      </c>
      <c r="AZ96" s="59">
        <f>'C=1'!CB205</f>
        <v>12.208329000000001</v>
      </c>
      <c r="BA96" s="59">
        <f>'C=10'!CB205</f>
        <v>0</v>
      </c>
      <c r="BB96" s="59">
        <f>'C=100'!CB205</f>
        <v>0</v>
      </c>
      <c r="BC96" s="59">
        <f>'C=1000'!CB205</f>
        <v>0</v>
      </c>
      <c r="BD96" s="59">
        <f>'C=10000'!CB205</f>
        <v>0</v>
      </c>
      <c r="BG96" s="59">
        <f>'C=1'!CM205</f>
        <v>13.74756</v>
      </c>
      <c r="BH96" s="59">
        <f>'C=10'!CM205</f>
        <v>0</v>
      </c>
      <c r="BI96" s="59">
        <f>'C=100'!CM205</f>
        <v>0</v>
      </c>
      <c r="BJ96" s="59">
        <f>'C=1000'!CM205</f>
        <v>0</v>
      </c>
      <c r="BK96" s="59">
        <f>'C=10000'!CM205</f>
        <v>0</v>
      </c>
    </row>
    <row r="97" spans="3:63" x14ac:dyDescent="0.15">
      <c r="C97" s="59">
        <f>'C=1'!H206</f>
        <v>69.110962999999998</v>
      </c>
      <c r="D97" s="59">
        <f>'C=10'!H206</f>
        <v>71.185592</v>
      </c>
      <c r="E97" s="59">
        <f>'C=100'!H206</f>
        <v>70.242735999999994</v>
      </c>
      <c r="F97" s="59">
        <f>'C=1000'!H206</f>
        <v>71.878089000000003</v>
      </c>
      <c r="G97" s="59">
        <f>'C=10000'!H206</f>
        <v>75.775627</v>
      </c>
      <c r="J97" s="59">
        <f>'C=1'!N206</f>
        <v>30.624357</v>
      </c>
      <c r="K97" s="59">
        <f>'C=10'!N206</f>
        <v>16.63137</v>
      </c>
      <c r="L97" s="59">
        <f>'C=100'!N206</f>
        <v>9.5032139999999998</v>
      </c>
      <c r="M97" s="59">
        <f>'C=1000'!N206</f>
        <v>4.7570920000000001</v>
      </c>
      <c r="N97" s="59">
        <f>'C=10000'!N206</f>
        <v>2.256151</v>
      </c>
      <c r="Q97" s="59">
        <f>'C=1'!Y206</f>
        <v>38.431721000000003</v>
      </c>
      <c r="R97" s="59">
        <f>'C=10'!Y206</f>
        <v>24.357735000000002</v>
      </c>
      <c r="S97" s="59">
        <f>'C=100'!Y206</f>
        <v>18.105457999999999</v>
      </c>
      <c r="T97" s="59">
        <f>'C=1000'!Y206</f>
        <v>18.609787000000001</v>
      </c>
      <c r="U97" s="59">
        <f>'C=10000'!Y206</f>
        <v>12.037516</v>
      </c>
      <c r="X97" s="59">
        <f>'C=1'!AJ206</f>
        <v>29.212633</v>
      </c>
      <c r="Y97" s="59">
        <f>'C=10'!AJ206</f>
        <v>16.651592000000001</v>
      </c>
      <c r="Z97" s="59">
        <f>'C=100'!AJ206</f>
        <v>8.4062839999999994</v>
      </c>
      <c r="AA97" s="59">
        <f>'C=1000'!AJ206</f>
        <v>5.2999219999999996</v>
      </c>
      <c r="AB97" s="59">
        <f>'C=10000'!AJ206</f>
        <v>0</v>
      </c>
      <c r="AE97" s="59">
        <f>'C=1'!AU206</f>
        <v>61.023612</v>
      </c>
      <c r="AF97" s="59">
        <f>'C=10'!AU206</f>
        <v>58.825991000000002</v>
      </c>
      <c r="AG97" s="59">
        <f>'C=100'!AU206</f>
        <v>60.251806999999999</v>
      </c>
      <c r="AH97" s="59">
        <f>'C=1000'!AU206</f>
        <v>58.578234999999999</v>
      </c>
      <c r="AI97" s="59">
        <f>'C=10000'!AU206</f>
        <v>60.581888999999997</v>
      </c>
      <c r="AL97" s="59">
        <f>'C=1'!BF206</f>
        <v>28.406751</v>
      </c>
      <c r="AM97" s="59">
        <f>'C=10'!BF206</f>
        <v>16.557032</v>
      </c>
      <c r="AN97" s="59">
        <f>'C=100'!BF206</f>
        <v>7.9826750000000004</v>
      </c>
      <c r="AO97" s="59">
        <f>'C=1000'!BF206</f>
        <v>6.9996530000000003</v>
      </c>
      <c r="AP97" s="59">
        <f>'C=10000'!BF206</f>
        <v>0</v>
      </c>
      <c r="AS97" s="59">
        <f>'C=1'!BQ206</f>
        <v>33.075209999999998</v>
      </c>
      <c r="AT97" s="59">
        <f>'C=10'!BQ206</f>
        <v>18.641576000000001</v>
      </c>
      <c r="AU97" s="59">
        <f>'C=100'!BQ206</f>
        <v>13.280422</v>
      </c>
      <c r="AV97" s="59">
        <f>'C=1000'!BQ206</f>
        <v>8.3586670000000005</v>
      </c>
      <c r="AW97" s="59">
        <f>'C=10000'!BQ206</f>
        <v>8.3012270000000008</v>
      </c>
      <c r="AZ97" s="59">
        <f>'C=1'!CB206</f>
        <v>28.914045999999999</v>
      </c>
      <c r="BA97" s="59">
        <f>'C=10'!CB206</f>
        <v>15.801836</v>
      </c>
      <c r="BB97" s="59">
        <f>'C=100'!CB206</f>
        <v>8.538233</v>
      </c>
      <c r="BC97" s="59">
        <f>'C=1000'!CB206</f>
        <v>4.1449889999999998</v>
      </c>
      <c r="BD97" s="59">
        <f>'C=10000'!CB206</f>
        <v>0</v>
      </c>
      <c r="BG97" s="59">
        <f>'C=1'!CM206</f>
        <v>30.283145000000001</v>
      </c>
      <c r="BH97" s="59">
        <f>'C=10'!CM206</f>
        <v>14.977474000000001</v>
      </c>
      <c r="BI97" s="59">
        <f>'C=100'!CM206</f>
        <v>8.7935230000000004</v>
      </c>
      <c r="BJ97" s="59">
        <f>'C=1000'!CM206</f>
        <v>14.233394000000001</v>
      </c>
      <c r="BK97" s="59">
        <f>'C=10000'!CM206</f>
        <v>0</v>
      </c>
    </row>
    <row r="98" spans="3:63" x14ac:dyDescent="0.15">
      <c r="C98" s="59">
        <f>'C=1'!H207</f>
        <v>72.394093999999996</v>
      </c>
      <c r="D98" s="59">
        <f>'C=10'!H207</f>
        <v>72.514782999999994</v>
      </c>
      <c r="E98" s="59">
        <f>'C=100'!H207</f>
        <v>72.806172000000004</v>
      </c>
      <c r="F98" s="59">
        <f>'C=1000'!H207</f>
        <v>69.431460999999999</v>
      </c>
      <c r="G98" s="59">
        <f>'C=10000'!H207</f>
        <v>68.525379000000001</v>
      </c>
      <c r="J98" s="59">
        <f>'C=1'!N207</f>
        <v>32.779516999999998</v>
      </c>
      <c r="K98" s="59">
        <f>'C=10'!N207</f>
        <v>17.575524999999999</v>
      </c>
      <c r="L98" s="59">
        <f>'C=100'!N207</f>
        <v>9.5222909999999992</v>
      </c>
      <c r="M98" s="59">
        <f>'C=1000'!N207</f>
        <v>8.277177</v>
      </c>
      <c r="N98" s="59">
        <f>'C=10000'!N207</f>
        <v>5.3928940000000001</v>
      </c>
      <c r="Q98" s="59">
        <f>'C=1'!Y207</f>
        <v>37.945909</v>
      </c>
      <c r="R98" s="59">
        <f>'C=10'!Y207</f>
        <v>23.894435999999999</v>
      </c>
      <c r="S98" s="59">
        <f>'C=100'!Y207</f>
        <v>42.729131000000002</v>
      </c>
      <c r="T98" s="59">
        <f>'C=1000'!Y207</f>
        <v>18.643654000000002</v>
      </c>
      <c r="U98" s="59">
        <f>'C=10000'!Y207</f>
        <v>17.237963000000001</v>
      </c>
      <c r="X98" s="59">
        <f>'C=1'!AJ207</f>
        <v>30.667954000000002</v>
      </c>
      <c r="Y98" s="59">
        <f>'C=10'!AJ207</f>
        <v>17.094439999999999</v>
      </c>
      <c r="Z98" s="59">
        <f>'C=100'!AJ207</f>
        <v>7.9464199999999998</v>
      </c>
      <c r="AA98" s="59">
        <f>'C=1000'!AJ207</f>
        <v>9.2464499999999994</v>
      </c>
      <c r="AB98" s="59">
        <f>'C=10000'!AJ207</f>
        <v>5.0120820000000004</v>
      </c>
      <c r="AE98" s="59">
        <f>'C=1'!AU207</f>
        <v>60.585202000000002</v>
      </c>
      <c r="AF98" s="59">
        <f>'C=10'!AU207</f>
        <v>60.492463000000001</v>
      </c>
      <c r="AG98" s="59">
        <f>'C=100'!AU207</f>
        <v>57.978963</v>
      </c>
      <c r="AH98" s="59">
        <f>'C=1000'!AU207</f>
        <v>59.486294999999998</v>
      </c>
      <c r="AI98" s="59">
        <f>'C=10000'!AU207</f>
        <v>58.034174</v>
      </c>
      <c r="AL98" s="59">
        <f>'C=1'!BF207</f>
        <v>31.291042999999998</v>
      </c>
      <c r="AM98" s="59">
        <f>'C=10'!BF207</f>
        <v>21.784701999999999</v>
      </c>
      <c r="AN98" s="59">
        <f>'C=100'!BF207</f>
        <v>12.903098</v>
      </c>
      <c r="AO98" s="59">
        <f>'C=1000'!BF207</f>
        <v>2.8842850000000002</v>
      </c>
      <c r="AP98" s="59">
        <f>'C=10000'!BF207</f>
        <v>0</v>
      </c>
      <c r="AS98" s="59">
        <f>'C=1'!BQ207</f>
        <v>33.290126000000001</v>
      </c>
      <c r="AT98" s="59">
        <f>'C=10'!BQ207</f>
        <v>18.725923999999999</v>
      </c>
      <c r="AU98" s="59">
        <f>'C=100'!BQ207</f>
        <v>12.577287999999999</v>
      </c>
      <c r="AV98" s="59">
        <f>'C=1000'!BQ207</f>
        <v>9.4001739999999998</v>
      </c>
      <c r="AW98" s="59">
        <f>'C=10000'!BQ207</f>
        <v>5.5698730000000003</v>
      </c>
      <c r="AZ98" s="59">
        <f>'C=1'!CB207</f>
        <v>35.585889999999999</v>
      </c>
      <c r="BA98" s="59">
        <f>'C=10'!CB207</f>
        <v>17.174464</v>
      </c>
      <c r="BB98" s="59">
        <f>'C=100'!CB207</f>
        <v>13.705553999999999</v>
      </c>
      <c r="BC98" s="59">
        <f>'C=1000'!CB207</f>
        <v>5.5251250000000001</v>
      </c>
      <c r="BD98" s="59">
        <f>'C=10000'!CB207</f>
        <v>10.258352</v>
      </c>
      <c r="BG98" s="59">
        <f>'C=1'!CM207</f>
        <v>32.262557999999999</v>
      </c>
      <c r="BH98" s="59">
        <f>'C=10'!CM207</f>
        <v>16.700683000000001</v>
      </c>
      <c r="BI98" s="59">
        <f>'C=100'!CM207</f>
        <v>10.330487</v>
      </c>
      <c r="BJ98" s="59">
        <f>'C=1000'!CM207</f>
        <v>4.1174049999999998</v>
      </c>
      <c r="BK98" s="59">
        <f>'C=10000'!CM207</f>
        <v>6.6343730000000001</v>
      </c>
    </row>
    <row r="99" spans="3:63" x14ac:dyDescent="0.15">
      <c r="C99" s="59">
        <f>'C=1'!H208</f>
        <v>73.377819000000002</v>
      </c>
      <c r="D99" s="59">
        <f>'C=10'!H208</f>
        <v>73.698943999999997</v>
      </c>
      <c r="E99" s="59">
        <f>'C=100'!H208</f>
        <v>73.186905999999993</v>
      </c>
      <c r="F99" s="59">
        <f>'C=1000'!H208</f>
        <v>67.914117000000005</v>
      </c>
      <c r="G99" s="59">
        <f>'C=10000'!H208</f>
        <v>71.978016999999994</v>
      </c>
      <c r="J99" s="59">
        <f>'C=1'!N208</f>
        <v>32.325394000000003</v>
      </c>
      <c r="K99" s="59">
        <f>'C=10'!N208</f>
        <v>19.953167000000001</v>
      </c>
      <c r="L99" s="59">
        <f>'C=100'!N208</f>
        <v>12.17567</v>
      </c>
      <c r="M99" s="59">
        <f>'C=1000'!N208</f>
        <v>9.3880999999999997</v>
      </c>
      <c r="N99" s="59">
        <f>'C=10000'!N208</f>
        <v>5.2861570000000002</v>
      </c>
      <c r="Q99" s="59">
        <f>'C=1'!Y208</f>
        <v>37.038114999999998</v>
      </c>
      <c r="R99" s="59">
        <f>'C=10'!Y208</f>
        <v>27.510753999999999</v>
      </c>
      <c r="S99" s="59">
        <f>'C=100'!Y208</f>
        <v>21.337492999999998</v>
      </c>
      <c r="T99" s="59">
        <f>'C=1000'!Y208</f>
        <v>18.206939999999999</v>
      </c>
      <c r="U99" s="59">
        <f>'C=10000'!Y208</f>
        <v>15.111656999999999</v>
      </c>
      <c r="X99" s="59">
        <f>'C=1'!AJ208</f>
        <v>31.523817999999999</v>
      </c>
      <c r="Y99" s="59">
        <f>'C=10'!AJ208</f>
        <v>18.096125000000001</v>
      </c>
      <c r="Z99" s="59">
        <f>'C=100'!AJ208</f>
        <v>11.814684</v>
      </c>
      <c r="AA99" s="59">
        <f>'C=1000'!AJ208</f>
        <v>5.5651409999999997</v>
      </c>
      <c r="AB99" s="59">
        <f>'C=10000'!AJ208</f>
        <v>4.3223219999999998</v>
      </c>
      <c r="AE99" s="59">
        <f>'C=1'!AU208</f>
        <v>62.753740999999998</v>
      </c>
      <c r="AF99" s="59">
        <f>'C=10'!AU208</f>
        <v>64.903398999999993</v>
      </c>
      <c r="AG99" s="59">
        <f>'C=100'!AU208</f>
        <v>63.901232</v>
      </c>
      <c r="AH99" s="59">
        <f>'C=1000'!AU208</f>
        <v>65.188599999999994</v>
      </c>
      <c r="AI99" s="59">
        <f>'C=10000'!AU208</f>
        <v>64.404098000000005</v>
      </c>
      <c r="AL99" s="59">
        <f>'C=1'!BF208</f>
        <v>31.098424999999999</v>
      </c>
      <c r="AM99" s="59">
        <f>'C=10'!BF208</f>
        <v>18.021951999999999</v>
      </c>
      <c r="AN99" s="59">
        <f>'C=100'!BF208</f>
        <v>9.6945429999999995</v>
      </c>
      <c r="AO99" s="59">
        <f>'C=1000'!BF208</f>
        <v>7.5168439999999999</v>
      </c>
      <c r="AP99" s="59">
        <f>'C=10000'!BF208</f>
        <v>5.5066309999999996</v>
      </c>
      <c r="AS99" s="59">
        <f>'C=1'!BQ208</f>
        <v>34.362698999999999</v>
      </c>
      <c r="AT99" s="59">
        <f>'C=10'!BQ208</f>
        <v>22.867076000000001</v>
      </c>
      <c r="AU99" s="59">
        <f>'C=100'!BQ208</f>
        <v>14.397988</v>
      </c>
      <c r="AV99" s="59">
        <f>'C=1000'!BQ208</f>
        <v>10.439895</v>
      </c>
      <c r="AW99" s="59">
        <f>'C=10000'!BQ208</f>
        <v>6.8577000000000004</v>
      </c>
      <c r="AZ99" s="59">
        <f>'C=1'!CB208</f>
        <v>31.394216</v>
      </c>
      <c r="BA99" s="59">
        <f>'C=10'!CB208</f>
        <v>24.727719</v>
      </c>
      <c r="BB99" s="59">
        <f>'C=100'!CB208</f>
        <v>12.085661</v>
      </c>
      <c r="BC99" s="59">
        <f>'C=1000'!CB208</f>
        <v>11.659984</v>
      </c>
      <c r="BD99" s="59">
        <f>'C=10000'!CB208</f>
        <v>17.343232</v>
      </c>
      <c r="BG99" s="59">
        <f>'C=1'!CM208</f>
        <v>33.678494000000001</v>
      </c>
      <c r="BH99" s="59">
        <f>'C=10'!CM208</f>
        <v>25.320342</v>
      </c>
      <c r="BI99" s="59">
        <f>'C=100'!CM208</f>
        <v>16.075787999999999</v>
      </c>
      <c r="BJ99" s="59">
        <f>'C=1000'!CM208</f>
        <v>23.502818000000001</v>
      </c>
      <c r="BK99" s="59">
        <f>'C=10000'!CM208</f>
        <v>7.3133759999999999</v>
      </c>
    </row>
    <row r="100" spans="3:63" x14ac:dyDescent="0.15">
      <c r="C100" s="59">
        <f>'C=1'!H209</f>
        <v>70.823328000000004</v>
      </c>
      <c r="D100" s="59">
        <f>'C=10'!H209</f>
        <v>72.006315999999998</v>
      </c>
      <c r="E100" s="59">
        <f>'C=100'!H209</f>
        <v>71.342704999999995</v>
      </c>
      <c r="F100" s="59">
        <f>'C=1000'!H209</f>
        <v>67.840682999999999</v>
      </c>
      <c r="G100" s="59">
        <f>'C=10000'!H209</f>
        <v>66.867847999999995</v>
      </c>
      <c r="J100" s="59">
        <f>'C=1'!N209</f>
        <v>30.139323999999998</v>
      </c>
      <c r="K100" s="59">
        <f>'C=10'!N209</f>
        <v>14.049575000000001</v>
      </c>
      <c r="L100" s="59">
        <f>'C=100'!N209</f>
        <v>5.7112910000000001</v>
      </c>
      <c r="M100" s="59">
        <f>'C=1000'!N209</f>
        <v>0</v>
      </c>
      <c r="N100" s="59">
        <f>'C=10000'!N209</f>
        <v>0</v>
      </c>
      <c r="Q100" s="59">
        <f>'C=1'!Y209</f>
        <v>33.838929999999998</v>
      </c>
      <c r="R100" s="59">
        <f>'C=10'!Y209</f>
        <v>21.341463000000001</v>
      </c>
      <c r="S100" s="59">
        <f>'C=100'!Y209</f>
        <v>14.06681</v>
      </c>
      <c r="T100" s="59">
        <f>'C=1000'!Y209</f>
        <v>10.665808999999999</v>
      </c>
      <c r="U100" s="59">
        <f>'C=10000'!Y209</f>
        <v>11.873505</v>
      </c>
      <c r="X100" s="59">
        <f>'C=1'!AJ209</f>
        <v>30.954844999999999</v>
      </c>
      <c r="Y100" s="59">
        <f>'C=10'!AJ209</f>
        <v>15.029318999999999</v>
      </c>
      <c r="Z100" s="59">
        <f>'C=100'!AJ209</f>
        <v>4.306152</v>
      </c>
      <c r="AA100" s="59">
        <f>'C=1000'!AJ209</f>
        <v>0</v>
      </c>
      <c r="AB100" s="59">
        <f>'C=10000'!AJ209</f>
        <v>0</v>
      </c>
      <c r="AE100" s="59">
        <f>'C=1'!AU209</f>
        <v>64.149450999999999</v>
      </c>
      <c r="AF100" s="59">
        <f>'C=10'!AU209</f>
        <v>62.403554</v>
      </c>
      <c r="AG100" s="59">
        <f>'C=100'!AU209</f>
        <v>59.151570999999997</v>
      </c>
      <c r="AH100" s="59">
        <f>'C=1000'!AU209</f>
        <v>57.820453999999998</v>
      </c>
      <c r="AI100" s="59">
        <f>'C=10000'!AU209</f>
        <v>61.015188000000002</v>
      </c>
      <c r="AL100" s="59">
        <f>'C=1'!BF209</f>
        <v>31.052057000000001</v>
      </c>
      <c r="AM100" s="59">
        <f>'C=10'!BF209</f>
        <v>15.846076999999999</v>
      </c>
      <c r="AN100" s="59">
        <f>'C=100'!BF209</f>
        <v>2.8821189999999999</v>
      </c>
      <c r="AO100" s="59">
        <f>'C=1000'!BF209</f>
        <v>0</v>
      </c>
      <c r="AP100" s="59">
        <f>'C=10000'!BF209</f>
        <v>0</v>
      </c>
      <c r="AS100" s="59">
        <f>'C=1'!BQ209</f>
        <v>33.801031000000002</v>
      </c>
      <c r="AT100" s="59">
        <f>'C=10'!BQ209</f>
        <v>17.157769999999999</v>
      </c>
      <c r="AU100" s="59">
        <f>'C=100'!BQ209</f>
        <v>8.8887479999999996</v>
      </c>
      <c r="AV100" s="59">
        <f>'C=1000'!BQ209</f>
        <v>3.1135039999999998</v>
      </c>
      <c r="AW100" s="59">
        <f>'C=10000'!BQ209</f>
        <v>0</v>
      </c>
      <c r="AZ100" s="59">
        <f>'C=1'!CB209</f>
        <v>31.609794000000001</v>
      </c>
      <c r="BA100" s="59">
        <f>'C=10'!CB209</f>
        <v>14.629130999999999</v>
      </c>
      <c r="BB100" s="59">
        <f>'C=100'!CB209</f>
        <v>8.6276600000000006</v>
      </c>
      <c r="BC100" s="59">
        <f>'C=1000'!CB209</f>
        <v>0</v>
      </c>
      <c r="BD100" s="59">
        <f>'C=10000'!CB209</f>
        <v>0</v>
      </c>
      <c r="BG100" s="59">
        <f>'C=1'!CM209</f>
        <v>31.378858999999999</v>
      </c>
      <c r="BH100" s="59">
        <f>'C=10'!CM209</f>
        <v>13.652903999999999</v>
      </c>
      <c r="BI100" s="59">
        <f>'C=100'!CM209</f>
        <v>5.6191310000000003</v>
      </c>
      <c r="BJ100" s="59">
        <f>'C=1000'!CM209</f>
        <v>1.628241</v>
      </c>
      <c r="BK100" s="59">
        <f>'C=10000'!CM209</f>
        <v>0</v>
      </c>
    </row>
    <row r="101" spans="3:63" x14ac:dyDescent="0.15">
      <c r="C101" s="59">
        <f>'C=1'!H210</f>
        <v>74.598048000000006</v>
      </c>
      <c r="D101" s="59">
        <f>'C=10'!H210</f>
        <v>74.088437999999996</v>
      </c>
      <c r="E101" s="59">
        <f>'C=100'!H210</f>
        <v>74.675524999999993</v>
      </c>
      <c r="F101" s="59">
        <f>'C=1000'!H210</f>
        <v>73.558628999999996</v>
      </c>
      <c r="G101" s="59">
        <f>'C=10000'!H210</f>
        <v>73.389133000000001</v>
      </c>
      <c r="J101" s="59">
        <f>'C=1'!N210</f>
        <v>53.858074000000002</v>
      </c>
      <c r="K101" s="59">
        <f>'C=10'!N210</f>
        <v>28.165102000000001</v>
      </c>
      <c r="L101" s="59">
        <f>'C=100'!N210</f>
        <v>19.378589000000002</v>
      </c>
      <c r="M101" s="59">
        <f>'C=1000'!N210</f>
        <v>15.7532</v>
      </c>
      <c r="N101" s="59">
        <f>'C=10000'!N210</f>
        <v>15.545878</v>
      </c>
      <c r="Q101" s="59">
        <f>'C=1'!Y210</f>
        <v>53.992109999999997</v>
      </c>
      <c r="R101" s="59">
        <f>'C=10'!Y210</f>
        <v>32.759842999999996</v>
      </c>
      <c r="S101" s="59">
        <f>'C=100'!Y210</f>
        <v>53.428739</v>
      </c>
      <c r="T101" s="59">
        <f>'C=1000'!Y210</f>
        <v>43.932268999999998</v>
      </c>
      <c r="U101" s="59">
        <f>'C=10000'!Y210</f>
        <v>25.816426</v>
      </c>
      <c r="X101" s="59">
        <f>'C=1'!AJ210</f>
        <v>36.392941</v>
      </c>
      <c r="Y101" s="59">
        <f>'C=10'!AJ210</f>
        <v>24.298435999999999</v>
      </c>
      <c r="Z101" s="59">
        <f>'C=100'!AJ210</f>
        <v>18.054673000000001</v>
      </c>
      <c r="AA101" s="59">
        <f>'C=1000'!AJ210</f>
        <v>14.602244000000001</v>
      </c>
      <c r="AB101" s="59">
        <f>'C=10000'!AJ210</f>
        <v>13.973449</v>
      </c>
      <c r="AE101" s="59">
        <f>'C=1'!AU210</f>
        <v>68.329412000000005</v>
      </c>
      <c r="AF101" s="59">
        <f>'C=10'!AU210</f>
        <v>64.319389000000001</v>
      </c>
      <c r="AG101" s="59">
        <f>'C=100'!AU210</f>
        <v>67.035015999999999</v>
      </c>
      <c r="AH101" s="59">
        <f>'C=1000'!AU210</f>
        <v>61.663145999999998</v>
      </c>
      <c r="AI101" s="59">
        <f>'C=10000'!AU210</f>
        <v>63.384563999999997</v>
      </c>
      <c r="AL101" s="59">
        <f>'C=1'!BF210</f>
        <v>34.653584000000002</v>
      </c>
      <c r="AM101" s="59">
        <f>'C=10'!BF210</f>
        <v>21.603162999999999</v>
      </c>
      <c r="AN101" s="59">
        <f>'C=100'!BF210</f>
        <v>21.645391</v>
      </c>
      <c r="AO101" s="59">
        <f>'C=1000'!BF210</f>
        <v>20.024495999999999</v>
      </c>
      <c r="AP101" s="59">
        <f>'C=10000'!BF210</f>
        <v>13.056196999999999</v>
      </c>
      <c r="AS101" s="59">
        <f>'C=1'!BQ210</f>
        <v>39.242626999999999</v>
      </c>
      <c r="AT101" s="59">
        <f>'C=10'!BQ210</f>
        <v>27.532184999999998</v>
      </c>
      <c r="AU101" s="59">
        <f>'C=100'!BQ210</f>
        <v>23.188189000000001</v>
      </c>
      <c r="AV101" s="59">
        <f>'C=1000'!BQ210</f>
        <v>21.050699000000002</v>
      </c>
      <c r="AW101" s="59">
        <f>'C=10000'!BQ210</f>
        <v>19.634592000000001</v>
      </c>
      <c r="AZ101" s="59">
        <f>'C=1'!CB210</f>
        <v>42.634591999999998</v>
      </c>
      <c r="BA101" s="59">
        <f>'C=10'!CB210</f>
        <v>25.763376999999998</v>
      </c>
      <c r="BB101" s="59">
        <f>'C=100'!CB210</f>
        <v>22.787706</v>
      </c>
      <c r="BC101" s="59">
        <f>'C=1000'!CB210</f>
        <v>20.923518999999999</v>
      </c>
      <c r="BD101" s="59">
        <f>'C=10000'!CB210</f>
        <v>14.965227000000001</v>
      </c>
      <c r="BG101" s="59">
        <f>'C=1'!CM210</f>
        <v>49.381596999999999</v>
      </c>
      <c r="BH101" s="59">
        <f>'C=10'!CM210</f>
        <v>35.199759</v>
      </c>
      <c r="BI101" s="59">
        <f>'C=100'!CM210</f>
        <v>29.585045999999998</v>
      </c>
      <c r="BJ101" s="59">
        <f>'C=1000'!CM210</f>
        <v>29.979265999999999</v>
      </c>
      <c r="BK101" s="59">
        <f>'C=10000'!CM210</f>
        <v>18.021466</v>
      </c>
    </row>
    <row r="102" spans="3:63" x14ac:dyDescent="0.15">
      <c r="C102" s="59">
        <f>'C=1'!H211</f>
        <v>83.862902000000005</v>
      </c>
      <c r="D102" s="59">
        <f>'C=10'!H211</f>
        <v>84.387242999999998</v>
      </c>
      <c r="E102" s="59">
        <f>'C=100'!H211</f>
        <v>82.586997999999994</v>
      </c>
      <c r="F102" s="59">
        <f>'C=1000'!H211</f>
        <v>81.308802999999997</v>
      </c>
      <c r="G102" s="59">
        <f>'C=10000'!H211</f>
        <v>81.102964999999998</v>
      </c>
      <c r="J102" s="59">
        <f>'C=1'!N211</f>
        <v>56.952986000000003</v>
      </c>
      <c r="K102" s="59">
        <f>'C=10'!N211</f>
        <v>47.657733</v>
      </c>
      <c r="L102" s="59">
        <f>'C=100'!N211</f>
        <v>40.991335999999997</v>
      </c>
      <c r="M102" s="59">
        <f>'C=1000'!N211</f>
        <v>36.835067000000002</v>
      </c>
      <c r="N102" s="59">
        <f>'C=10000'!N211</f>
        <v>36.194009999999999</v>
      </c>
      <c r="Q102" s="59">
        <f>'C=1'!Y211</f>
        <v>66.169790000000006</v>
      </c>
      <c r="R102" s="59">
        <f>'C=10'!Y211</f>
        <v>56.925556</v>
      </c>
      <c r="S102" s="59">
        <f>'C=100'!Y211</f>
        <v>51.299098999999998</v>
      </c>
      <c r="T102" s="59">
        <f>'C=1000'!Y211</f>
        <v>61.827582999999997</v>
      </c>
      <c r="U102" s="59">
        <f>'C=10000'!Y211</f>
        <v>47.882558000000003</v>
      </c>
      <c r="X102" s="59">
        <f>'C=1'!AJ211</f>
        <v>56.496685999999997</v>
      </c>
      <c r="Y102" s="59">
        <f>'C=10'!AJ211</f>
        <v>48.942315999999998</v>
      </c>
      <c r="Z102" s="59">
        <f>'C=100'!AJ211</f>
        <v>37.594555999999997</v>
      </c>
      <c r="AA102" s="59">
        <f>'C=1000'!AJ211</f>
        <v>34.914262000000001</v>
      </c>
      <c r="AB102" s="59">
        <f>'C=10000'!AJ211</f>
        <v>33.782017000000003</v>
      </c>
      <c r="AE102" s="59">
        <f>'C=1'!AU211</f>
        <v>78.188974000000002</v>
      </c>
      <c r="AF102" s="59">
        <f>'C=10'!AU211</f>
        <v>75.721378999999999</v>
      </c>
      <c r="AG102" s="59">
        <f>'C=100'!AU211</f>
        <v>74.259878</v>
      </c>
      <c r="AH102" s="59">
        <f>'C=1000'!AU211</f>
        <v>73.664884999999998</v>
      </c>
      <c r="AI102" s="59">
        <f>'C=10000'!AU211</f>
        <v>73.165546000000006</v>
      </c>
      <c r="AL102" s="59">
        <f>'C=1'!BF211</f>
        <v>66.311249000000004</v>
      </c>
      <c r="AM102" s="59">
        <f>'C=10'!BF211</f>
        <v>55.498460999999999</v>
      </c>
      <c r="AN102" s="59">
        <f>'C=100'!BF211</f>
        <v>54.601894999999999</v>
      </c>
      <c r="AO102" s="59">
        <f>'C=1000'!BF211</f>
        <v>69.243808999999999</v>
      </c>
      <c r="AP102" s="59">
        <f>'C=10000'!BF211</f>
        <v>71.029812000000007</v>
      </c>
      <c r="AS102" s="59">
        <f>'C=1'!BQ211</f>
        <v>71.193141999999995</v>
      </c>
      <c r="AT102" s="59">
        <f>'C=10'!BQ211</f>
        <v>50.743189999999998</v>
      </c>
      <c r="AU102" s="59">
        <f>'C=100'!BQ211</f>
        <v>45.060541000000001</v>
      </c>
      <c r="AV102" s="59">
        <f>'C=1000'!BQ211</f>
        <v>41.134610000000002</v>
      </c>
      <c r="AW102" s="59">
        <f>'C=10000'!BQ211</f>
        <v>43.408793000000003</v>
      </c>
      <c r="AZ102" s="59">
        <f>'C=1'!CB211</f>
        <v>72.365208999999993</v>
      </c>
      <c r="BA102" s="59">
        <f>'C=10'!CB211</f>
        <v>56.115229999999997</v>
      </c>
      <c r="BB102" s="59">
        <f>'C=100'!CB211</f>
        <v>61.453625000000002</v>
      </c>
      <c r="BC102" s="59">
        <f>'C=1000'!CB211</f>
        <v>68.189477999999994</v>
      </c>
      <c r="BD102" s="59">
        <f>'C=10000'!CB211</f>
        <v>62.209245000000003</v>
      </c>
      <c r="BG102" s="59">
        <f>'C=1'!CM211</f>
        <v>73.177099999999996</v>
      </c>
      <c r="BH102" s="59">
        <f>'C=10'!CM211</f>
        <v>69.524741000000006</v>
      </c>
      <c r="BI102" s="59">
        <f>'C=100'!CM211</f>
        <v>64.569372000000001</v>
      </c>
      <c r="BJ102" s="59">
        <f>'C=1000'!CM211</f>
        <v>62.60971</v>
      </c>
      <c r="BK102" s="59">
        <f>'C=10000'!CM211</f>
        <v>72.345723000000007</v>
      </c>
    </row>
    <row r="103" spans="3:63" x14ac:dyDescent="0.15">
      <c r="C103" s="59">
        <f>'C=1'!H212</f>
        <v>81.196730000000002</v>
      </c>
      <c r="D103" s="59">
        <f>'C=10'!H212</f>
        <v>82.493737999999993</v>
      </c>
      <c r="E103" s="59">
        <f>'C=100'!H212</f>
        <v>83.056685000000002</v>
      </c>
      <c r="F103" s="59">
        <f>'C=1000'!H212</f>
        <v>80.625321</v>
      </c>
      <c r="G103" s="59">
        <f>'C=10000'!H212</f>
        <v>80.075129000000004</v>
      </c>
      <c r="J103" s="59">
        <f>'C=1'!N212</f>
        <v>70.718975999999998</v>
      </c>
      <c r="K103" s="59">
        <f>'C=10'!N212</f>
        <v>44.441029999999998</v>
      </c>
      <c r="L103" s="59">
        <f>'C=100'!N212</f>
        <v>39.074117000000001</v>
      </c>
      <c r="M103" s="59">
        <f>'C=1000'!N212</f>
        <v>59.494779999999999</v>
      </c>
      <c r="N103" s="59">
        <f>'C=10000'!N212</f>
        <v>61.590304000000003</v>
      </c>
      <c r="Q103" s="59">
        <f>'C=1'!Y212</f>
        <v>69.688713000000007</v>
      </c>
      <c r="R103" s="59">
        <f>'C=10'!Y212</f>
        <v>53.001592000000002</v>
      </c>
      <c r="S103" s="59">
        <f>'C=100'!Y212</f>
        <v>51.162748999999998</v>
      </c>
      <c r="T103" s="59">
        <f>'C=1000'!Y212</f>
        <v>67.470664999999997</v>
      </c>
      <c r="U103" s="59">
        <f>'C=10000'!Y212</f>
        <v>62.997422</v>
      </c>
      <c r="X103" s="59">
        <f>'C=1'!AJ212</f>
        <v>52.148615999999997</v>
      </c>
      <c r="Y103" s="59">
        <f>'C=10'!AJ212</f>
        <v>45.353839000000001</v>
      </c>
      <c r="Z103" s="59">
        <f>'C=100'!AJ212</f>
        <v>63.192405999999998</v>
      </c>
      <c r="AA103" s="59">
        <f>'C=1000'!AJ212</f>
        <v>48.036532000000001</v>
      </c>
      <c r="AB103" s="59">
        <f>'C=10000'!AJ212</f>
        <v>42.765684999999998</v>
      </c>
      <c r="AE103" s="59">
        <f>'C=1'!AU212</f>
        <v>77.930941000000004</v>
      </c>
      <c r="AF103" s="59">
        <f>'C=10'!AU212</f>
        <v>75.009916000000004</v>
      </c>
      <c r="AG103" s="59">
        <f>'C=100'!AU212</f>
        <v>73.100279999999998</v>
      </c>
      <c r="AH103" s="59">
        <f>'C=1000'!AU212</f>
        <v>75.051310000000001</v>
      </c>
      <c r="AI103" s="59">
        <f>'C=10000'!AU212</f>
        <v>71.579697999999993</v>
      </c>
      <c r="AL103" s="59">
        <f>'C=1'!BF212</f>
        <v>60.923504000000001</v>
      </c>
      <c r="AM103" s="59">
        <f>'C=10'!BF212</f>
        <v>54.093333999999999</v>
      </c>
      <c r="AN103" s="59">
        <f>'C=100'!BF212</f>
        <v>48.135613999999997</v>
      </c>
      <c r="AO103" s="59">
        <f>'C=1000'!BF212</f>
        <v>66.125553999999994</v>
      </c>
      <c r="AP103" s="59">
        <f>'C=10000'!BF212</f>
        <v>64.998080999999999</v>
      </c>
      <c r="AS103" s="59">
        <f>'C=1'!BQ212</f>
        <v>56.747467999999998</v>
      </c>
      <c r="AT103" s="59">
        <f>'C=10'!BQ212</f>
        <v>48.566591000000003</v>
      </c>
      <c r="AU103" s="59">
        <f>'C=100'!BQ212</f>
        <v>43.128118000000001</v>
      </c>
      <c r="AV103" s="59">
        <f>'C=1000'!BQ212</f>
        <v>64.215638999999996</v>
      </c>
      <c r="AW103" s="59">
        <f>'C=10000'!BQ212</f>
        <v>40.016885000000002</v>
      </c>
      <c r="AZ103" s="59">
        <f>'C=1'!CB212</f>
        <v>72.767427999999995</v>
      </c>
      <c r="BA103" s="59">
        <f>'C=10'!CB212</f>
        <v>52.759402999999999</v>
      </c>
      <c r="BB103" s="59">
        <f>'C=100'!CB212</f>
        <v>66.500540999999998</v>
      </c>
      <c r="BC103" s="59">
        <f>'C=1000'!CB212</f>
        <v>47.838827000000002</v>
      </c>
      <c r="BD103" s="59">
        <f>'C=10000'!CB212</f>
        <v>47.793681999999997</v>
      </c>
      <c r="BG103" s="59">
        <f>'C=1'!CM212</f>
        <v>75.701868000000005</v>
      </c>
      <c r="BH103" s="59">
        <f>'C=10'!CM212</f>
        <v>57.280478000000002</v>
      </c>
      <c r="BI103" s="59">
        <f>'C=100'!CM212</f>
        <v>64.929140000000004</v>
      </c>
      <c r="BJ103" s="59">
        <f>'C=1000'!CM212</f>
        <v>66.009793999999999</v>
      </c>
      <c r="BK103" s="59">
        <f>'C=10000'!CM212</f>
        <v>50.165964000000002</v>
      </c>
    </row>
    <row r="104" spans="3:63" x14ac:dyDescent="0.15">
      <c r="C104" s="59">
        <f>'C=1'!H213</f>
        <v>84.144609000000003</v>
      </c>
      <c r="D104" s="59">
        <f>'C=10'!H213</f>
        <v>84.455881000000005</v>
      </c>
      <c r="E104" s="59">
        <f>'C=100'!H213</f>
        <v>84.031343000000007</v>
      </c>
      <c r="F104" s="59">
        <f>'C=1000'!H213</f>
        <v>82.995903999999996</v>
      </c>
      <c r="G104" s="59">
        <f>'C=10000'!H213</f>
        <v>81.752927999999997</v>
      </c>
      <c r="J104" s="59">
        <f>'C=1'!N213</f>
        <v>57.677906</v>
      </c>
      <c r="K104" s="59">
        <f>'C=10'!N213</f>
        <v>46.648375000000001</v>
      </c>
      <c r="L104" s="59">
        <f>'C=100'!N213</f>
        <v>65.070543999999998</v>
      </c>
      <c r="M104" s="59">
        <f>'C=1000'!N213</f>
        <v>40.034548000000001</v>
      </c>
      <c r="N104" s="59">
        <f>'C=10000'!N213</f>
        <v>65.454768999999999</v>
      </c>
      <c r="Q104" s="59">
        <f>'C=1'!Y213</f>
        <v>64.776978</v>
      </c>
      <c r="R104" s="59">
        <f>'C=10'!Y213</f>
        <v>57.498035999999999</v>
      </c>
      <c r="S104" s="59">
        <f>'C=100'!Y213</f>
        <v>69.848461999999998</v>
      </c>
      <c r="T104" s="59">
        <f>'C=1000'!Y213</f>
        <v>67.424561999999995</v>
      </c>
      <c r="U104" s="59">
        <f>'C=10000'!Y213</f>
        <v>58.752659000000001</v>
      </c>
      <c r="X104" s="59">
        <f>'C=1'!AJ213</f>
        <v>61.662987000000001</v>
      </c>
      <c r="Y104" s="59">
        <f>'C=10'!AJ213</f>
        <v>50.370986000000002</v>
      </c>
      <c r="Z104" s="59">
        <f>'C=100'!AJ213</f>
        <v>63.693168999999997</v>
      </c>
      <c r="AA104" s="59">
        <f>'C=1000'!AJ213</f>
        <v>37.350743000000001</v>
      </c>
      <c r="AB104" s="59">
        <f>'C=10000'!AJ213</f>
        <v>36.119602999999998</v>
      </c>
      <c r="AE104" s="59">
        <f>'C=1'!AU213</f>
        <v>76.133697999999995</v>
      </c>
      <c r="AF104" s="59">
        <f>'C=10'!AU213</f>
        <v>72.919528999999997</v>
      </c>
      <c r="AG104" s="59">
        <f>'C=100'!AU213</f>
        <v>74.366136999999995</v>
      </c>
      <c r="AH104" s="59">
        <f>'C=1000'!AU213</f>
        <v>72.540103000000002</v>
      </c>
      <c r="AI104" s="59">
        <f>'C=10000'!AU213</f>
        <v>71.837881999999993</v>
      </c>
      <c r="AL104" s="59">
        <f>'C=1'!BF213</f>
        <v>76.035989000000001</v>
      </c>
      <c r="AM104" s="59">
        <f>'C=10'!BF213</f>
        <v>55.875273999999997</v>
      </c>
      <c r="AN104" s="59">
        <f>'C=100'!BF213</f>
        <v>50.071035999999999</v>
      </c>
      <c r="AO104" s="59">
        <f>'C=1000'!BF213</f>
        <v>66.136482000000001</v>
      </c>
      <c r="AP104" s="59">
        <f>'C=10000'!BF213</f>
        <v>68.717793999999998</v>
      </c>
      <c r="AS104" s="59">
        <f>'C=1'!BQ213</f>
        <v>60.332327999999997</v>
      </c>
      <c r="AT104" s="59">
        <f>'C=10'!BQ213</f>
        <v>51.804369000000001</v>
      </c>
      <c r="AU104" s="59">
        <f>'C=100'!BQ213</f>
        <v>46.953583000000002</v>
      </c>
      <c r="AV104" s="59">
        <f>'C=1000'!BQ213</f>
        <v>68.425701000000004</v>
      </c>
      <c r="AW104" s="59">
        <f>'C=10000'!BQ213</f>
        <v>44.33531</v>
      </c>
      <c r="AZ104" s="59">
        <f>'C=1'!CB213</f>
        <v>64.682606000000007</v>
      </c>
      <c r="BA104" s="59">
        <f>'C=10'!CB213</f>
        <v>68.839574999999996</v>
      </c>
      <c r="BB104" s="59">
        <f>'C=100'!CB213</f>
        <v>63.325974000000002</v>
      </c>
      <c r="BC104" s="59">
        <f>'C=1000'!CB213</f>
        <v>70.887951999999999</v>
      </c>
      <c r="BD104" s="59">
        <f>'C=10000'!CB213</f>
        <v>52.301895999999999</v>
      </c>
      <c r="BG104" s="59">
        <f>'C=1'!CM213</f>
        <v>68.759327999999996</v>
      </c>
      <c r="BH104" s="59">
        <f>'C=10'!CM213</f>
        <v>75.825996000000004</v>
      </c>
      <c r="BI104" s="59">
        <f>'C=100'!CM213</f>
        <v>72.950519999999997</v>
      </c>
      <c r="BJ104" s="59">
        <f>'C=1000'!CM213</f>
        <v>52.636589000000001</v>
      </c>
      <c r="BK104" s="59">
        <f>'C=10000'!CM213</f>
        <v>66.708896999999993</v>
      </c>
    </row>
    <row r="105" spans="3:63" x14ac:dyDescent="0.15">
      <c r="C105" s="59">
        <f>'C=1'!H214</f>
        <v>84.367315000000005</v>
      </c>
      <c r="D105" s="59">
        <f>'C=10'!H214</f>
        <v>85.376275000000007</v>
      </c>
      <c r="E105" s="59">
        <f>'C=100'!H214</f>
        <v>83.635002</v>
      </c>
      <c r="F105" s="59">
        <f>'C=1000'!H214</f>
        <v>82.132064999999997</v>
      </c>
      <c r="G105" s="59">
        <f>'C=10000'!H214</f>
        <v>81.667882000000006</v>
      </c>
      <c r="J105" s="59">
        <f>'C=1'!N214</f>
        <v>58.175635</v>
      </c>
      <c r="K105" s="59">
        <f>'C=10'!N214</f>
        <v>52.658486000000003</v>
      </c>
      <c r="L105" s="59">
        <f>'C=100'!N214</f>
        <v>62.133220999999999</v>
      </c>
      <c r="M105" s="59">
        <f>'C=1000'!N214</f>
        <v>59.182668</v>
      </c>
      <c r="N105" s="59">
        <f>'C=10000'!N214</f>
        <v>40.394182000000001</v>
      </c>
      <c r="Q105" s="59">
        <f>'C=1'!Y214</f>
        <v>65.982927000000004</v>
      </c>
      <c r="R105" s="59">
        <f>'C=10'!Y214</f>
        <v>57.550373999999998</v>
      </c>
      <c r="S105" s="59">
        <f>'C=100'!Y214</f>
        <v>61.553620000000002</v>
      </c>
      <c r="T105" s="59">
        <f>'C=1000'!Y214</f>
        <v>59.307282999999998</v>
      </c>
      <c r="U105" s="59">
        <f>'C=10000'!Y214</f>
        <v>66.220872999999997</v>
      </c>
      <c r="X105" s="59">
        <f>'C=1'!AJ214</f>
        <v>73.395711000000006</v>
      </c>
      <c r="Y105" s="59">
        <f>'C=10'!AJ214</f>
        <v>48.462274000000001</v>
      </c>
      <c r="Z105" s="59">
        <f>'C=100'!AJ214</f>
        <v>41.073819</v>
      </c>
      <c r="AA105" s="59">
        <f>'C=1000'!AJ214</f>
        <v>39.823720999999999</v>
      </c>
      <c r="AB105" s="59">
        <f>'C=10000'!AJ214</f>
        <v>41.004873000000003</v>
      </c>
      <c r="AE105" s="59">
        <f>'C=1'!AU214</f>
        <v>75.636852000000005</v>
      </c>
      <c r="AF105" s="59">
        <f>'C=10'!AU214</f>
        <v>73.191145000000006</v>
      </c>
      <c r="AG105" s="59">
        <f>'C=100'!AU214</f>
        <v>77.079194999999999</v>
      </c>
      <c r="AH105" s="59">
        <f>'C=1000'!AU214</f>
        <v>74.473169999999996</v>
      </c>
      <c r="AI105" s="59">
        <f>'C=10000'!AU214</f>
        <v>76.461670999999996</v>
      </c>
      <c r="AL105" s="59">
        <f>'C=1'!BF214</f>
        <v>62.904071000000002</v>
      </c>
      <c r="AM105" s="59">
        <f>'C=10'!BF214</f>
        <v>56.235376000000002</v>
      </c>
      <c r="AN105" s="59">
        <f>'C=100'!BF214</f>
        <v>65.543582999999998</v>
      </c>
      <c r="AO105" s="59">
        <f>'C=1000'!BF214</f>
        <v>50.552067000000001</v>
      </c>
      <c r="AP105" s="59">
        <f>'C=10000'!BF214</f>
        <v>52.580860000000001</v>
      </c>
      <c r="AS105" s="59">
        <f>'C=1'!BQ214</f>
        <v>61.059207999999998</v>
      </c>
      <c r="AT105" s="59">
        <f>'C=10'!BQ214</f>
        <v>52.988677000000003</v>
      </c>
      <c r="AU105" s="59">
        <f>'C=100'!BQ214</f>
        <v>47.201920000000001</v>
      </c>
      <c r="AV105" s="59">
        <f>'C=1000'!BQ214</f>
        <v>48.000911000000002</v>
      </c>
      <c r="AW105" s="59">
        <f>'C=10000'!BQ214</f>
        <v>44.064824999999999</v>
      </c>
      <c r="AZ105" s="59">
        <f>'C=1'!CB214</f>
        <v>64.893173000000004</v>
      </c>
      <c r="BA105" s="59">
        <f>'C=10'!CB214</f>
        <v>57.644705000000002</v>
      </c>
      <c r="BB105" s="59">
        <f>'C=100'!CB214</f>
        <v>69.302886999999998</v>
      </c>
      <c r="BC105" s="59">
        <f>'C=1000'!CB214</f>
        <v>51.954914000000002</v>
      </c>
      <c r="BD105" s="59">
        <f>'C=10000'!CB214</f>
        <v>73.862784000000005</v>
      </c>
      <c r="BG105" s="59">
        <f>'C=1'!CM214</f>
        <v>69.709456000000003</v>
      </c>
      <c r="BH105" s="59">
        <f>'C=10'!CM214</f>
        <v>63.199207999999999</v>
      </c>
      <c r="BI105" s="59">
        <f>'C=100'!CM214</f>
        <v>58.823895999999998</v>
      </c>
      <c r="BJ105" s="59">
        <f>'C=1000'!CM214</f>
        <v>54.668885000000003</v>
      </c>
      <c r="BK105" s="59">
        <f>'C=10000'!CM214</f>
        <v>46.515739000000004</v>
      </c>
    </row>
    <row r="106" spans="3:63" x14ac:dyDescent="0.15">
      <c r="C106" s="59">
        <f>'C=1'!H215</f>
        <v>80.393030999999993</v>
      </c>
      <c r="D106" s="59">
        <f>'C=10'!H215</f>
        <v>81.500750999999994</v>
      </c>
      <c r="E106" s="59">
        <f>'C=100'!H215</f>
        <v>79.742177999999996</v>
      </c>
      <c r="F106" s="59">
        <f>'C=1000'!H215</f>
        <v>78.589917999999997</v>
      </c>
      <c r="G106" s="59">
        <f>'C=10000'!H215</f>
        <v>78.169219999999996</v>
      </c>
      <c r="J106" s="59">
        <f>'C=1'!N215</f>
        <v>52.546633</v>
      </c>
      <c r="K106" s="59">
        <f>'C=10'!N215</f>
        <v>43.544891999999997</v>
      </c>
      <c r="L106" s="59">
        <f>'C=100'!N215</f>
        <v>32.982030000000002</v>
      </c>
      <c r="M106" s="59">
        <f>'C=1000'!N215</f>
        <v>27.855136999999999</v>
      </c>
      <c r="N106" s="59">
        <f>'C=10000'!N215</f>
        <v>63.593344999999999</v>
      </c>
      <c r="Q106" s="59">
        <f>'C=1'!Y215</f>
        <v>60.503796999999999</v>
      </c>
      <c r="R106" s="59">
        <f>'C=10'!Y215</f>
        <v>49.327342000000002</v>
      </c>
      <c r="S106" s="59">
        <f>'C=100'!Y215</f>
        <v>43.709676999999999</v>
      </c>
      <c r="T106" s="59">
        <f>'C=1000'!Y215</f>
        <v>51.772478</v>
      </c>
      <c r="U106" s="59">
        <f>'C=10000'!Y215</f>
        <v>65.727390999999997</v>
      </c>
      <c r="X106" s="59">
        <f>'C=1'!AJ215</f>
        <v>48.098618999999999</v>
      </c>
      <c r="Y106" s="59">
        <f>'C=10'!AJ215</f>
        <v>45.079386999999997</v>
      </c>
      <c r="Z106" s="59">
        <f>'C=100'!AJ215</f>
        <v>29.034244999999999</v>
      </c>
      <c r="AA106" s="59">
        <f>'C=1000'!AJ215</f>
        <v>25.015248</v>
      </c>
      <c r="AB106" s="59">
        <f>'C=10000'!AJ215</f>
        <v>23.495919000000001</v>
      </c>
      <c r="AE106" s="59">
        <f>'C=1'!AU215</f>
        <v>74.263610999999997</v>
      </c>
      <c r="AF106" s="59">
        <f>'C=10'!AU215</f>
        <v>72.062306000000007</v>
      </c>
      <c r="AG106" s="59">
        <f>'C=100'!AU215</f>
        <v>70.863754999999998</v>
      </c>
      <c r="AH106" s="59">
        <f>'C=1000'!AU215</f>
        <v>70.618740000000003</v>
      </c>
      <c r="AI106" s="59">
        <f>'C=10000'!AU215</f>
        <v>71.935384999999997</v>
      </c>
      <c r="AL106" s="59">
        <f>'C=1'!BF215</f>
        <v>57.377111999999997</v>
      </c>
      <c r="AM106" s="59">
        <f>'C=10'!BF215</f>
        <v>56.695576000000003</v>
      </c>
      <c r="AN106" s="59">
        <f>'C=100'!BF215</f>
        <v>43.498099000000003</v>
      </c>
      <c r="AO106" s="59">
        <f>'C=1000'!BF215</f>
        <v>41.257114000000001</v>
      </c>
      <c r="AP106" s="59">
        <f>'C=10000'!BF215</f>
        <v>37.287421000000002</v>
      </c>
      <c r="AS106" s="59">
        <f>'C=1'!BQ215</f>
        <v>53.010637000000003</v>
      </c>
      <c r="AT106" s="59">
        <f>'C=10'!BQ215</f>
        <v>44.224204999999998</v>
      </c>
      <c r="AU106" s="59">
        <f>'C=100'!BQ215</f>
        <v>60.569947999999997</v>
      </c>
      <c r="AV106" s="59">
        <f>'C=1000'!BQ215</f>
        <v>32.082799000000001</v>
      </c>
      <c r="AW106" s="59">
        <f>'C=10000'!BQ215</f>
        <v>30.771076000000001</v>
      </c>
      <c r="AZ106" s="59">
        <f>'C=1'!CB215</f>
        <v>67.071702000000002</v>
      </c>
      <c r="BA106" s="59">
        <f>'C=10'!CB215</f>
        <v>62.982253999999998</v>
      </c>
      <c r="BB106" s="59">
        <f>'C=100'!CB215</f>
        <v>56.915711000000002</v>
      </c>
      <c r="BC106" s="59">
        <f>'C=1000'!CB215</f>
        <v>40.532513000000002</v>
      </c>
      <c r="BD106" s="59">
        <f>'C=10000'!CB215</f>
        <v>51.607027000000002</v>
      </c>
      <c r="BG106" s="59">
        <f>'C=1'!CM215</f>
        <v>62.874025000000003</v>
      </c>
      <c r="BH106" s="59">
        <f>'C=10'!CM215</f>
        <v>66.615651</v>
      </c>
      <c r="BI106" s="59">
        <f>'C=100'!CM215</f>
        <v>60.604961000000003</v>
      </c>
      <c r="BJ106" s="59">
        <f>'C=1000'!CM215</f>
        <v>43.840172000000003</v>
      </c>
      <c r="BK106" s="59">
        <f>'C=10000'!CM215</f>
        <v>59.462370999999997</v>
      </c>
    </row>
    <row r="107" spans="3:63" x14ac:dyDescent="0.15">
      <c r="C107" s="59">
        <f>'C=1'!H216</f>
        <v>83.126435000000001</v>
      </c>
      <c r="D107" s="59">
        <f>'C=10'!H216</f>
        <v>85.486200999999994</v>
      </c>
      <c r="E107" s="59">
        <f>'C=100'!H216</f>
        <v>88.957239000000001</v>
      </c>
      <c r="F107" s="59">
        <f>'C=1000'!H216</f>
        <v>85.367644999999996</v>
      </c>
      <c r="G107" s="59">
        <f>'C=10000'!H216</f>
        <v>86.817080000000004</v>
      </c>
      <c r="J107" s="59">
        <f>'C=1'!N216</f>
        <v>15.569165</v>
      </c>
      <c r="K107" s="59">
        <f>'C=10'!N216</f>
        <v>6.1206889999999996</v>
      </c>
      <c r="L107" s="59">
        <f>'C=100'!N216</f>
        <v>1.042079</v>
      </c>
      <c r="M107" s="59">
        <f>'C=1000'!N216</f>
        <v>0</v>
      </c>
      <c r="N107" s="59">
        <f>'C=10000'!N216</f>
        <v>0</v>
      </c>
      <c r="Q107" s="59">
        <f>'C=1'!Y216</f>
        <v>21.295500000000001</v>
      </c>
      <c r="R107" s="59">
        <f>'C=10'!Y216</f>
        <v>13.425395999999999</v>
      </c>
      <c r="S107" s="59">
        <f>'C=100'!Y216</f>
        <v>9.0011089999999996</v>
      </c>
      <c r="T107" s="59">
        <f>'C=1000'!Y216</f>
        <v>10.283597</v>
      </c>
      <c r="U107" s="59">
        <f>'C=10000'!Y216</f>
        <v>8.9610260000000004</v>
      </c>
      <c r="X107" s="59">
        <f>'C=1'!AJ216</f>
        <v>15.354096999999999</v>
      </c>
      <c r="Y107" s="59">
        <f>'C=10'!AJ216</f>
        <v>6.0632529999999996</v>
      </c>
      <c r="Z107" s="59">
        <f>'C=100'!AJ216</f>
        <v>1.7680830000000001</v>
      </c>
      <c r="AA107" s="59">
        <f>'C=1000'!AJ216</f>
        <v>0</v>
      </c>
      <c r="AB107" s="59">
        <f>'C=10000'!AJ216</f>
        <v>0</v>
      </c>
      <c r="AE107" s="59">
        <f>'C=1'!AU216</f>
        <v>82.092076000000006</v>
      </c>
      <c r="AF107" s="59">
        <f>'C=10'!AU216</f>
        <v>79.924546000000007</v>
      </c>
      <c r="AG107" s="59">
        <f>'C=100'!AU216</f>
        <v>79.272002999999998</v>
      </c>
      <c r="AH107" s="59">
        <f>'C=1000'!AU216</f>
        <v>82.358566999999994</v>
      </c>
      <c r="AI107" s="59">
        <f>'C=10000'!AU216</f>
        <v>82.426558999999997</v>
      </c>
      <c r="AL107" s="59">
        <f>'C=1'!BF216</f>
        <v>13.966291999999999</v>
      </c>
      <c r="AM107" s="59">
        <f>'C=10'!BF216</f>
        <v>5.3124880000000001</v>
      </c>
      <c r="AN107" s="59">
        <f>'C=100'!BF216</f>
        <v>1.7053609999999999</v>
      </c>
      <c r="AO107" s="59">
        <f>'C=1000'!BF216</f>
        <v>0</v>
      </c>
      <c r="AP107" s="59">
        <f>'C=10000'!BF216</f>
        <v>0</v>
      </c>
      <c r="AS107" s="59">
        <f>'C=1'!BQ216</f>
        <v>16.924177</v>
      </c>
      <c r="AT107" s="59">
        <f>'C=10'!BQ216</f>
        <v>7.4522950000000003</v>
      </c>
      <c r="AU107" s="59">
        <f>'C=100'!BQ216</f>
        <v>1.824854</v>
      </c>
      <c r="AV107" s="59">
        <f>'C=1000'!BQ216</f>
        <v>0</v>
      </c>
      <c r="AW107" s="59">
        <f>'C=10000'!BQ216</f>
        <v>0</v>
      </c>
      <c r="AZ107" s="59">
        <f>'C=1'!CB216</f>
        <v>15.285913000000001</v>
      </c>
      <c r="BA107" s="59">
        <f>'C=10'!CB216</f>
        <v>5.7528509999999997</v>
      </c>
      <c r="BB107" s="59">
        <f>'C=100'!CB216</f>
        <v>2.4378600000000001</v>
      </c>
      <c r="BC107" s="59">
        <f>'C=1000'!CB216</f>
        <v>0</v>
      </c>
      <c r="BD107" s="59">
        <f>'C=10000'!CB216</f>
        <v>0</v>
      </c>
      <c r="BG107" s="59">
        <f>'C=1'!CM216</f>
        <v>15.84299</v>
      </c>
      <c r="BH107" s="59">
        <f>'C=10'!CM216</f>
        <v>6.5905139999999998</v>
      </c>
      <c r="BI107" s="59">
        <f>'C=100'!CM216</f>
        <v>2.1873640000000001</v>
      </c>
      <c r="BJ107" s="59">
        <f>'C=1000'!CM216</f>
        <v>0</v>
      </c>
      <c r="BK107" s="59">
        <f>'C=10000'!CM216</f>
        <v>0</v>
      </c>
    </row>
    <row r="108" spans="3:63" x14ac:dyDescent="0.15">
      <c r="C108" s="59">
        <f>'C=1'!H217</f>
        <v>87.680593999999999</v>
      </c>
      <c r="D108" s="59">
        <f>'C=10'!H217</f>
        <v>86.348055000000002</v>
      </c>
      <c r="E108" s="59">
        <f>'C=100'!H217</f>
        <v>87.664221999999995</v>
      </c>
      <c r="F108" s="59">
        <f>'C=1000'!H217</f>
        <v>83.546593999999999</v>
      </c>
      <c r="G108" s="59">
        <f>'C=10000'!H217</f>
        <v>86.665921999999995</v>
      </c>
      <c r="J108" s="59">
        <f>'C=1'!N217</f>
        <v>20.148647</v>
      </c>
      <c r="K108" s="59">
        <f>'C=10'!N217</f>
        <v>9.3459520000000005</v>
      </c>
      <c r="L108" s="59">
        <f>'C=100'!N217</f>
        <v>1.491479</v>
      </c>
      <c r="M108" s="59">
        <f>'C=1000'!N217</f>
        <v>0</v>
      </c>
      <c r="N108" s="59">
        <f>'C=10000'!N217</f>
        <v>0</v>
      </c>
      <c r="Q108" s="59">
        <f>'C=1'!Y217</f>
        <v>26.114507</v>
      </c>
      <c r="R108" s="59">
        <f>'C=10'!Y217</f>
        <v>16.670684000000001</v>
      </c>
      <c r="S108" s="59">
        <f>'C=100'!Y217</f>
        <v>12.265267</v>
      </c>
      <c r="T108" s="59">
        <f>'C=1000'!Y217</f>
        <v>11.966834</v>
      </c>
      <c r="U108" s="59">
        <f>'C=10000'!Y217</f>
        <v>6.8610389999999999</v>
      </c>
      <c r="X108" s="59">
        <f>'C=1'!AJ217</f>
        <v>21.501505999999999</v>
      </c>
      <c r="Y108" s="59">
        <f>'C=10'!AJ217</f>
        <v>7.785952</v>
      </c>
      <c r="Z108" s="59">
        <f>'C=100'!AJ217</f>
        <v>1.600759</v>
      </c>
      <c r="AA108" s="59">
        <f>'C=1000'!AJ217</f>
        <v>0</v>
      </c>
      <c r="AB108" s="59">
        <f>'C=10000'!AJ217</f>
        <v>0</v>
      </c>
      <c r="AE108" s="59">
        <f>'C=1'!AU217</f>
        <v>85.049807000000001</v>
      </c>
      <c r="AF108" s="59">
        <f>'C=10'!AU217</f>
        <v>74.006854000000004</v>
      </c>
      <c r="AG108" s="59">
        <f>'C=100'!AU217</f>
        <v>61.163933</v>
      </c>
      <c r="AH108" s="59">
        <f>'C=1000'!AU217</f>
        <v>85.279948000000005</v>
      </c>
      <c r="AI108" s="59">
        <f>'C=10000'!AU217</f>
        <v>87.553026000000003</v>
      </c>
      <c r="AL108" s="59">
        <f>'C=1'!BF217</f>
        <v>20.607531000000002</v>
      </c>
      <c r="AM108" s="59">
        <f>'C=10'!BF217</f>
        <v>9.0953420000000005</v>
      </c>
      <c r="AN108" s="59">
        <f>'C=100'!BF217</f>
        <v>2.3155139999999999</v>
      </c>
      <c r="AO108" s="59">
        <f>'C=1000'!BF217</f>
        <v>0</v>
      </c>
      <c r="AP108" s="59">
        <f>'C=10000'!BF217</f>
        <v>0</v>
      </c>
      <c r="AS108" s="59">
        <f>'C=1'!BQ217</f>
        <v>21.250294</v>
      </c>
      <c r="AT108" s="59">
        <f>'C=10'!BQ217</f>
        <v>10.249722999999999</v>
      </c>
      <c r="AU108" s="59">
        <f>'C=100'!BQ217</f>
        <v>3.500391</v>
      </c>
      <c r="AV108" s="59">
        <f>'C=1000'!BQ217</f>
        <v>0</v>
      </c>
      <c r="AW108" s="59">
        <f>'C=10000'!BQ217</f>
        <v>0</v>
      </c>
      <c r="AZ108" s="59">
        <f>'C=1'!CB217</f>
        <v>20.585224</v>
      </c>
      <c r="BA108" s="59">
        <f>'C=10'!CB217</f>
        <v>9.4486509999999999</v>
      </c>
      <c r="BB108" s="59">
        <f>'C=100'!CB217</f>
        <v>3.135135</v>
      </c>
      <c r="BC108" s="59">
        <f>'C=1000'!CB217</f>
        <v>0</v>
      </c>
      <c r="BD108" s="59">
        <f>'C=10000'!CB217</f>
        <v>0</v>
      </c>
      <c r="BG108" s="59">
        <f>'C=1'!CM217</f>
        <v>20.207843</v>
      </c>
      <c r="BH108" s="59">
        <f>'C=10'!CM217</f>
        <v>9.2560749999999992</v>
      </c>
      <c r="BI108" s="59">
        <f>'C=100'!CM217</f>
        <v>3.1063939999999999</v>
      </c>
      <c r="BJ108" s="59">
        <f>'C=1000'!CM217</f>
        <v>0</v>
      </c>
      <c r="BK108" s="59">
        <f>'C=10000'!CM217</f>
        <v>0</v>
      </c>
    </row>
    <row r="109" spans="3:63" x14ac:dyDescent="0.15">
      <c r="C109" s="59">
        <f>'C=1'!H218</f>
        <v>86.243521999999999</v>
      </c>
      <c r="D109" s="59">
        <f>'C=10'!H218</f>
        <v>77.098675</v>
      </c>
      <c r="E109" s="59">
        <f>'C=100'!H218</f>
        <v>84.038972999999999</v>
      </c>
      <c r="F109" s="59">
        <f>'C=1000'!H218</f>
        <v>88.031080000000003</v>
      </c>
      <c r="G109" s="59">
        <f>'C=10000'!H218</f>
        <v>87.858163000000005</v>
      </c>
      <c r="J109" s="59">
        <f>'C=1'!N218</f>
        <v>18.559941999999999</v>
      </c>
      <c r="K109" s="59">
        <f>'C=10'!N218</f>
        <v>9.4232060000000004</v>
      </c>
      <c r="L109" s="59">
        <f>'C=100'!N218</f>
        <v>1.041026</v>
      </c>
      <c r="M109" s="59">
        <f>'C=1000'!N218</f>
        <v>0</v>
      </c>
      <c r="N109" s="59">
        <f>'C=10000'!N218</f>
        <v>0</v>
      </c>
      <c r="Q109" s="59">
        <f>'C=1'!Y218</f>
        <v>25.452981000000001</v>
      </c>
      <c r="R109" s="59">
        <f>'C=10'!Y218</f>
        <v>19.513743999999999</v>
      </c>
      <c r="S109" s="59">
        <f>'C=100'!Y218</f>
        <v>12.669006</v>
      </c>
      <c r="T109" s="59">
        <f>'C=1000'!Y218</f>
        <v>11.128221999999999</v>
      </c>
      <c r="U109" s="59">
        <f>'C=10000'!Y218</f>
        <v>6.7484390000000003</v>
      </c>
      <c r="X109" s="59">
        <f>'C=1'!AJ218</f>
        <v>17.145662000000002</v>
      </c>
      <c r="Y109" s="59">
        <f>'C=10'!AJ218</f>
        <v>8.3989580000000004</v>
      </c>
      <c r="Z109" s="59">
        <f>'C=100'!AJ218</f>
        <v>1.0327139999999999</v>
      </c>
      <c r="AA109" s="59">
        <f>'C=1000'!AJ218</f>
        <v>0</v>
      </c>
      <c r="AB109" s="59">
        <f>'C=10000'!AJ218</f>
        <v>0</v>
      </c>
      <c r="AE109" s="59">
        <f>'C=1'!AU218</f>
        <v>82.194328999999996</v>
      </c>
      <c r="AF109" s="59">
        <f>'C=10'!AU218</f>
        <v>81.681177000000005</v>
      </c>
      <c r="AG109" s="59">
        <f>'C=100'!AU218</f>
        <v>80.028353999999993</v>
      </c>
      <c r="AH109" s="59">
        <f>'C=1000'!AU218</f>
        <v>81.190949000000003</v>
      </c>
      <c r="AI109" s="59">
        <f>'C=10000'!AU218</f>
        <v>78.313973000000004</v>
      </c>
      <c r="AL109" s="59">
        <f>'C=1'!BF218</f>
        <v>17.365525999999999</v>
      </c>
      <c r="AM109" s="59">
        <f>'C=10'!BF218</f>
        <v>8.3326030000000006</v>
      </c>
      <c r="AN109" s="59">
        <f>'C=100'!BF218</f>
        <v>2.1672210000000001</v>
      </c>
      <c r="AO109" s="59">
        <f>'C=1000'!BF218</f>
        <v>0</v>
      </c>
      <c r="AP109" s="59">
        <f>'C=10000'!BF218</f>
        <v>0</v>
      </c>
      <c r="AS109" s="59">
        <f>'C=1'!BQ218</f>
        <v>19.136047999999999</v>
      </c>
      <c r="AT109" s="59">
        <f>'C=10'!BQ218</f>
        <v>9.5877920000000003</v>
      </c>
      <c r="AU109" s="59">
        <f>'C=100'!BQ218</f>
        <v>4.710674</v>
      </c>
      <c r="AV109" s="59">
        <f>'C=1000'!BQ218</f>
        <v>0.96739699999999995</v>
      </c>
      <c r="AW109" s="59">
        <f>'C=10000'!BQ218</f>
        <v>0</v>
      </c>
      <c r="AZ109" s="59">
        <f>'C=1'!CB218</f>
        <v>17.117267999999999</v>
      </c>
      <c r="BA109" s="59">
        <f>'C=10'!CB218</f>
        <v>8.9069979999999997</v>
      </c>
      <c r="BB109" s="59">
        <f>'C=100'!CB218</f>
        <v>1.5186759999999999</v>
      </c>
      <c r="BC109" s="59">
        <f>'C=1000'!CB218</f>
        <v>0</v>
      </c>
      <c r="BD109" s="59">
        <f>'C=10000'!CB218</f>
        <v>0</v>
      </c>
      <c r="BG109" s="59">
        <f>'C=1'!CM218</f>
        <v>19.146384999999999</v>
      </c>
      <c r="BH109" s="59">
        <f>'C=10'!CM218</f>
        <v>10.490352</v>
      </c>
      <c r="BI109" s="59">
        <f>'C=100'!CM218</f>
        <v>2.1644199999999998</v>
      </c>
      <c r="BJ109" s="59">
        <f>'C=1000'!CM218</f>
        <v>0</v>
      </c>
      <c r="BK109" s="59">
        <f>'C=10000'!CM218</f>
        <v>0</v>
      </c>
    </row>
    <row r="110" spans="3:63" x14ac:dyDescent="0.15">
      <c r="C110" s="59">
        <f>'C=1'!H219</f>
        <v>86.165492</v>
      </c>
      <c r="D110" s="59">
        <f>'C=10'!H219</f>
        <v>85.002168999999995</v>
      </c>
      <c r="E110" s="59">
        <f>'C=100'!H219</f>
        <v>86.188924999999998</v>
      </c>
      <c r="F110" s="59">
        <f>'C=1000'!H219</f>
        <v>80.752903000000003</v>
      </c>
      <c r="G110" s="59">
        <f>'C=10000'!H219</f>
        <v>85.201435000000004</v>
      </c>
      <c r="J110" s="59">
        <f>'C=1'!N219</f>
        <v>17.926788999999999</v>
      </c>
      <c r="K110" s="59">
        <f>'C=10'!N219</f>
        <v>6.7018469999999999</v>
      </c>
      <c r="L110" s="59">
        <f>'C=100'!N219</f>
        <v>0</v>
      </c>
      <c r="M110" s="59">
        <f>'C=1000'!N219</f>
        <v>0</v>
      </c>
      <c r="N110" s="59">
        <f>'C=10000'!N219</f>
        <v>0</v>
      </c>
      <c r="Q110" s="59">
        <f>'C=1'!Y219</f>
        <v>22.63505</v>
      </c>
      <c r="R110" s="59">
        <f>'C=10'!Y219</f>
        <v>12.994475</v>
      </c>
      <c r="S110" s="59">
        <f>'C=100'!Y219</f>
        <v>8.1249830000000003</v>
      </c>
      <c r="T110" s="59">
        <f>'C=1000'!Y219</f>
        <v>6.6025119999999999</v>
      </c>
      <c r="U110" s="59">
        <f>'C=10000'!Y219</f>
        <v>5.4877159999999998</v>
      </c>
      <c r="X110" s="59">
        <f>'C=1'!AJ219</f>
        <v>18.286137</v>
      </c>
      <c r="Y110" s="59">
        <f>'C=10'!AJ219</f>
        <v>7.2512449999999999</v>
      </c>
      <c r="Z110" s="59">
        <f>'C=100'!AJ219</f>
        <v>0</v>
      </c>
      <c r="AA110" s="59">
        <f>'C=1000'!AJ219</f>
        <v>0</v>
      </c>
      <c r="AB110" s="59">
        <f>'C=10000'!AJ219</f>
        <v>0</v>
      </c>
      <c r="AE110" s="59">
        <f>'C=1'!AU219</f>
        <v>81.546584999999993</v>
      </c>
      <c r="AF110" s="59">
        <f>'C=10'!AU219</f>
        <v>77.420790999999994</v>
      </c>
      <c r="AG110" s="59">
        <f>'C=100'!AU219</f>
        <v>77.597539999999995</v>
      </c>
      <c r="AH110" s="59">
        <f>'C=1000'!AU219</f>
        <v>75.269942</v>
      </c>
      <c r="AI110" s="59">
        <f>'C=10000'!AU219</f>
        <v>75.952432000000002</v>
      </c>
      <c r="AL110" s="59">
        <f>'C=1'!BF219</f>
        <v>17.999756000000001</v>
      </c>
      <c r="AM110" s="59">
        <f>'C=10'!BF219</f>
        <v>7.1901799999999998</v>
      </c>
      <c r="AN110" s="59">
        <f>'C=100'!BF219</f>
        <v>0</v>
      </c>
      <c r="AO110" s="59">
        <f>'C=1000'!BF219</f>
        <v>0</v>
      </c>
      <c r="AP110" s="59">
        <f>'C=10000'!BF219</f>
        <v>0</v>
      </c>
      <c r="AS110" s="59">
        <f>'C=1'!BQ219</f>
        <v>19.971627000000002</v>
      </c>
      <c r="AT110" s="59">
        <f>'C=10'!BQ219</f>
        <v>6.6375400000000004</v>
      </c>
      <c r="AU110" s="59">
        <f>'C=100'!BQ219</f>
        <v>0</v>
      </c>
      <c r="AV110" s="59">
        <f>'C=1000'!BQ219</f>
        <v>0</v>
      </c>
      <c r="AW110" s="59">
        <f>'C=10000'!BQ219</f>
        <v>0</v>
      </c>
      <c r="AZ110" s="59">
        <f>'C=1'!CB219</f>
        <v>19.052232</v>
      </c>
      <c r="BA110" s="59">
        <f>'C=10'!CB219</f>
        <v>6.9861740000000001</v>
      </c>
      <c r="BB110" s="59">
        <f>'C=100'!CB219</f>
        <v>0</v>
      </c>
      <c r="BC110" s="59">
        <f>'C=1000'!CB219</f>
        <v>0</v>
      </c>
      <c r="BD110" s="59">
        <f>'C=10000'!CB219</f>
        <v>0</v>
      </c>
      <c r="BG110" s="59">
        <f>'C=1'!CM219</f>
        <v>20.014683999999999</v>
      </c>
      <c r="BH110" s="59">
        <f>'C=10'!CM219</f>
        <v>7.8444349999999998</v>
      </c>
      <c r="BI110" s="59">
        <f>'C=100'!CM219</f>
        <v>0</v>
      </c>
      <c r="BJ110" s="59">
        <f>'C=1000'!CM219</f>
        <v>0</v>
      </c>
      <c r="BK110" s="59">
        <f>'C=10000'!CM219</f>
        <v>0</v>
      </c>
    </row>
    <row r="111" spans="3:63" x14ac:dyDescent="0.15">
      <c r="C111" s="59">
        <f>'C=1'!H220</f>
        <v>84.789466000000004</v>
      </c>
      <c r="D111" s="59">
        <f>'C=10'!H220</f>
        <v>87.118542000000005</v>
      </c>
      <c r="E111" s="59">
        <f>'C=100'!H220</f>
        <v>88.151116999999999</v>
      </c>
      <c r="F111" s="59">
        <f>'C=1000'!H220</f>
        <v>86.069997999999998</v>
      </c>
      <c r="G111" s="59">
        <f>'C=10000'!H220</f>
        <v>86.701651999999996</v>
      </c>
      <c r="J111" s="59">
        <f>'C=1'!N220</f>
        <v>14.204802000000001</v>
      </c>
      <c r="K111" s="59">
        <f>'C=10'!N220</f>
        <v>7.926901</v>
      </c>
      <c r="L111" s="59">
        <f>'C=100'!N220</f>
        <v>3.609289</v>
      </c>
      <c r="M111" s="59">
        <f>'C=1000'!N220</f>
        <v>0</v>
      </c>
      <c r="N111" s="59">
        <f>'C=10000'!N220</f>
        <v>0</v>
      </c>
      <c r="Q111" s="59">
        <f>'C=1'!Y220</f>
        <v>20.007667000000001</v>
      </c>
      <c r="R111" s="59">
        <f>'C=10'!Y220</f>
        <v>15.324564000000001</v>
      </c>
      <c r="S111" s="59">
        <f>'C=100'!Y220</f>
        <v>10.805248000000001</v>
      </c>
      <c r="T111" s="59">
        <f>'C=1000'!Y220</f>
        <v>12.753883</v>
      </c>
      <c r="U111" s="59">
        <f>'C=10000'!Y220</f>
        <v>6.8100849999999999</v>
      </c>
      <c r="X111" s="59">
        <f>'C=1'!AJ220</f>
        <v>15.294869</v>
      </c>
      <c r="Y111" s="59">
        <f>'C=10'!AJ220</f>
        <v>6.2591900000000003</v>
      </c>
      <c r="Z111" s="59">
        <f>'C=100'!AJ220</f>
        <v>2.9309609999999999</v>
      </c>
      <c r="AA111" s="59">
        <f>'C=1000'!AJ220</f>
        <v>0</v>
      </c>
      <c r="AB111" s="59">
        <f>'C=10000'!AJ220</f>
        <v>0</v>
      </c>
      <c r="AE111" s="59">
        <f>'C=1'!AU220</f>
        <v>80.208588000000006</v>
      </c>
      <c r="AF111" s="59">
        <f>'C=10'!AU220</f>
        <v>84.113095999999999</v>
      </c>
      <c r="AG111" s="59">
        <f>'C=100'!AU220</f>
        <v>83.431483</v>
      </c>
      <c r="AH111" s="59">
        <f>'C=1000'!AU220</f>
        <v>83.631981999999994</v>
      </c>
      <c r="AI111" s="59">
        <f>'C=10000'!AU220</f>
        <v>82.550417999999993</v>
      </c>
      <c r="AL111" s="59">
        <f>'C=1'!BF220</f>
        <v>14.091105000000001</v>
      </c>
      <c r="AM111" s="59">
        <f>'C=10'!BF220</f>
        <v>6.9842380000000004</v>
      </c>
      <c r="AN111" s="59">
        <f>'C=100'!BF220</f>
        <v>2.9741339999999998</v>
      </c>
      <c r="AO111" s="59">
        <f>'C=1000'!BF220</f>
        <v>0</v>
      </c>
      <c r="AP111" s="59">
        <f>'C=10000'!BF220</f>
        <v>0</v>
      </c>
      <c r="AS111" s="59">
        <f>'C=1'!BQ220</f>
        <v>16.682960000000001</v>
      </c>
      <c r="AT111" s="59">
        <f>'C=10'!BQ220</f>
        <v>8.8359120000000004</v>
      </c>
      <c r="AU111" s="59">
        <f>'C=100'!BQ220</f>
        <v>5.0159070000000003</v>
      </c>
      <c r="AV111" s="59">
        <f>'C=1000'!BQ220</f>
        <v>1.320827</v>
      </c>
      <c r="AW111" s="59">
        <f>'C=10000'!BQ220</f>
        <v>0</v>
      </c>
      <c r="AZ111" s="59">
        <f>'C=1'!CB220</f>
        <v>14.00182</v>
      </c>
      <c r="BA111" s="59">
        <f>'C=10'!CB220</f>
        <v>6.7973889999999999</v>
      </c>
      <c r="BB111" s="59">
        <f>'C=100'!CB220</f>
        <v>3.7651889999999999</v>
      </c>
      <c r="BC111" s="59">
        <f>'C=1000'!CB220</f>
        <v>0</v>
      </c>
      <c r="BD111" s="59">
        <f>'C=10000'!CB220</f>
        <v>0</v>
      </c>
      <c r="BG111" s="59">
        <f>'C=1'!CM220</f>
        <v>16.303280999999998</v>
      </c>
      <c r="BH111" s="59">
        <f>'C=10'!CM220</f>
        <v>6.7725730000000004</v>
      </c>
      <c r="BI111" s="59">
        <f>'C=100'!CM220</f>
        <v>3.4600680000000001</v>
      </c>
      <c r="BJ111" s="59">
        <f>'C=1000'!CM220</f>
        <v>0</v>
      </c>
      <c r="BK111" s="59">
        <f>'C=10000'!CM220</f>
        <v>0</v>
      </c>
    </row>
    <row r="112" spans="3:63" x14ac:dyDescent="0.15">
      <c r="C112" s="59">
        <f>'C=1'!H221</f>
        <v>89.980643999999998</v>
      </c>
      <c r="D112" s="59">
        <f>'C=10'!H221</f>
        <v>91.337013999999996</v>
      </c>
      <c r="E112" s="59">
        <f>'C=100'!H221</f>
        <v>91.856649000000004</v>
      </c>
      <c r="F112" s="59">
        <f>'C=1000'!H221</f>
        <v>89.465759000000006</v>
      </c>
      <c r="G112" s="59">
        <f>'C=10000'!H221</f>
        <v>88.453626</v>
      </c>
      <c r="J112" s="59">
        <f>'C=1'!N221</f>
        <v>38.794415000000001</v>
      </c>
      <c r="K112" s="59">
        <f>'C=10'!N221</f>
        <v>37.750577999999997</v>
      </c>
      <c r="L112" s="59">
        <f>'C=100'!N221</f>
        <v>58.518763999999997</v>
      </c>
      <c r="M112" s="59">
        <f>'C=1000'!N221</f>
        <v>28.361207</v>
      </c>
      <c r="N112" s="59">
        <f>'C=10000'!N221</f>
        <v>35.633721000000001</v>
      </c>
      <c r="Q112" s="59">
        <f>'C=1'!Y221</f>
        <v>43.666730999999999</v>
      </c>
      <c r="R112" s="59">
        <f>'C=10'!Y221</f>
        <v>36.758282000000001</v>
      </c>
      <c r="S112" s="59">
        <f>'C=100'!Y221</f>
        <v>30.956232</v>
      </c>
      <c r="T112" s="59">
        <f>'C=1000'!Y221</f>
        <v>29.416834999999999</v>
      </c>
      <c r="U112" s="59">
        <f>'C=10000'!Y221</f>
        <v>34.113422999999997</v>
      </c>
      <c r="X112" s="59">
        <f>'C=1'!AJ221</f>
        <v>37.662289999999999</v>
      </c>
      <c r="Y112" s="59">
        <f>'C=10'!AJ221</f>
        <v>41.161799999999999</v>
      </c>
      <c r="Z112" s="59">
        <f>'C=100'!AJ221</f>
        <v>60.675846</v>
      </c>
      <c r="AA112" s="59">
        <f>'C=1000'!AJ221</f>
        <v>37.905476</v>
      </c>
      <c r="AB112" s="59">
        <f>'C=10000'!AJ221</f>
        <v>34.823912</v>
      </c>
      <c r="AE112" s="59">
        <f>'C=1'!AU221</f>
        <v>85.711714999999998</v>
      </c>
      <c r="AF112" s="59">
        <f>'C=10'!AU221</f>
        <v>85.941471000000007</v>
      </c>
      <c r="AG112" s="59">
        <f>'C=100'!AU221</f>
        <v>88.941334999999995</v>
      </c>
      <c r="AH112" s="59">
        <f>'C=1000'!AU221</f>
        <v>90.487853999999999</v>
      </c>
      <c r="AI112" s="59">
        <f>'C=10000'!AU221</f>
        <v>89.736115999999996</v>
      </c>
      <c r="AL112" s="59">
        <f>'C=1'!BF221</f>
        <v>48.140842999999997</v>
      </c>
      <c r="AM112" s="59">
        <f>'C=10'!BF221</f>
        <v>58.183962000000001</v>
      </c>
      <c r="AN112" s="59">
        <f>'C=100'!BF221</f>
        <v>47.322949999999999</v>
      </c>
      <c r="AO112" s="59">
        <f>'C=1000'!BF221</f>
        <v>25.579146999999999</v>
      </c>
      <c r="AP112" s="59">
        <f>'C=10000'!BF221</f>
        <v>56.890945000000002</v>
      </c>
      <c r="AS112" s="59">
        <f>'C=1'!BQ221</f>
        <v>43.393403999999997</v>
      </c>
      <c r="AT112" s="59">
        <f>'C=10'!BQ221</f>
        <v>39.120198000000002</v>
      </c>
      <c r="AU112" s="59">
        <f>'C=100'!BQ221</f>
        <v>25.300515000000001</v>
      </c>
      <c r="AV112" s="59">
        <f>'C=1000'!BQ221</f>
        <v>24.491114</v>
      </c>
      <c r="AW112" s="59">
        <f>'C=10000'!BQ221</f>
        <v>59.827494999999999</v>
      </c>
      <c r="AZ112" s="59">
        <f>'C=1'!CB221</f>
        <v>60.149532999999998</v>
      </c>
      <c r="BA112" s="59">
        <f>'C=10'!CB221</f>
        <v>35.633477999999997</v>
      </c>
      <c r="BB112" s="59">
        <f>'C=100'!CB221</f>
        <v>22.590776999999999</v>
      </c>
      <c r="BC112" s="59">
        <f>'C=1000'!CB221</f>
        <v>40.854733000000003</v>
      </c>
      <c r="BD112" s="59">
        <f>'C=10000'!CB221</f>
        <v>43.905436000000002</v>
      </c>
      <c r="BG112" s="59">
        <f>'C=1'!CM221</f>
        <v>59.177339000000003</v>
      </c>
      <c r="BH112" s="59">
        <f>'C=10'!CM221</f>
        <v>42.648870000000002</v>
      </c>
      <c r="BI112" s="59">
        <f>'C=100'!CM221</f>
        <v>37.860326000000001</v>
      </c>
      <c r="BJ112" s="59">
        <f>'C=1000'!CM221</f>
        <v>59.261052999999997</v>
      </c>
      <c r="BK112" s="59">
        <f>'C=10000'!CM221</f>
        <v>53.877918000000001</v>
      </c>
    </row>
    <row r="113" spans="3:63" x14ac:dyDescent="0.15">
      <c r="C113" s="59">
        <f>'C=1'!H222</f>
        <v>91.801634000000007</v>
      </c>
      <c r="D113" s="59">
        <f>'C=10'!H222</f>
        <v>92.656260000000003</v>
      </c>
      <c r="E113" s="59">
        <f>'C=100'!H222</f>
        <v>94.190065000000004</v>
      </c>
      <c r="F113" s="59">
        <f>'C=1000'!H222</f>
        <v>92.567943999999997</v>
      </c>
      <c r="G113" s="59">
        <f>'C=10000'!H222</f>
        <v>92.792766999999998</v>
      </c>
      <c r="J113" s="59">
        <f>'C=1'!N222</f>
        <v>49.767465000000001</v>
      </c>
      <c r="K113" s="59">
        <f>'C=10'!N222</f>
        <v>63.048802999999999</v>
      </c>
      <c r="L113" s="59">
        <f>'C=100'!N222</f>
        <v>40.260263999999999</v>
      </c>
      <c r="M113" s="59">
        <f>'C=1000'!N222</f>
        <v>63.229595000000003</v>
      </c>
      <c r="N113" s="59">
        <f>'C=10000'!N222</f>
        <v>42.549339000000003</v>
      </c>
      <c r="Q113" s="59">
        <f>'C=1'!Y222</f>
        <v>56.598644</v>
      </c>
      <c r="R113" s="59">
        <f>'C=10'!Y222</f>
        <v>46.606966</v>
      </c>
      <c r="S113" s="59">
        <f>'C=100'!Y222</f>
        <v>45.707858999999999</v>
      </c>
      <c r="T113" s="59">
        <f>'C=1000'!Y222</f>
        <v>42.118445999999999</v>
      </c>
      <c r="U113" s="59">
        <f>'C=10000'!Y222</f>
        <v>68.323036999999999</v>
      </c>
      <c r="X113" s="59">
        <f>'C=1'!AJ222</f>
        <v>55.917805999999999</v>
      </c>
      <c r="Y113" s="59">
        <f>'C=10'!AJ222</f>
        <v>61.049643000000003</v>
      </c>
      <c r="Z113" s="59">
        <f>'C=100'!AJ222</f>
        <v>45.888981000000001</v>
      </c>
      <c r="AA113" s="59">
        <f>'C=1000'!AJ222</f>
        <v>35.941265999999999</v>
      </c>
      <c r="AB113" s="59">
        <f>'C=10000'!AJ222</f>
        <v>62.166321000000003</v>
      </c>
      <c r="AE113" s="59">
        <f>'C=1'!AU222</f>
        <v>87.489839000000003</v>
      </c>
      <c r="AF113" s="59">
        <f>'C=10'!AU222</f>
        <v>88.456078000000005</v>
      </c>
      <c r="AG113" s="59">
        <f>'C=100'!AU222</f>
        <v>87.986025999999995</v>
      </c>
      <c r="AH113" s="59">
        <f>'C=1000'!AU222</f>
        <v>85.853072999999995</v>
      </c>
      <c r="AI113" s="59">
        <f>'C=10000'!AU222</f>
        <v>87.487945999999994</v>
      </c>
      <c r="AL113" s="59">
        <f>'C=1'!BF222</f>
        <v>64.239822000000004</v>
      </c>
      <c r="AM113" s="59">
        <f>'C=10'!BF222</f>
        <v>62.458086000000002</v>
      </c>
      <c r="AN113" s="59">
        <f>'C=100'!BF222</f>
        <v>62.791677999999997</v>
      </c>
      <c r="AO113" s="59">
        <f>'C=1000'!BF222</f>
        <v>48.553497999999998</v>
      </c>
      <c r="AP113" s="59">
        <f>'C=10000'!BF222</f>
        <v>53.129477999999999</v>
      </c>
      <c r="AS113" s="59">
        <f>'C=1'!BQ222</f>
        <v>63.85859</v>
      </c>
      <c r="AT113" s="59">
        <f>'C=10'!BQ222</f>
        <v>45.777707999999997</v>
      </c>
      <c r="AU113" s="59">
        <f>'C=100'!BQ222</f>
        <v>38.443012000000003</v>
      </c>
      <c r="AV113" s="59">
        <f>'C=1000'!BQ222</f>
        <v>35.581181000000001</v>
      </c>
      <c r="AW113" s="59">
        <f>'C=10000'!BQ222</f>
        <v>60.504835</v>
      </c>
      <c r="AZ113" s="59">
        <f>'C=1'!CB222</f>
        <v>78.002596999999994</v>
      </c>
      <c r="BA113" s="59">
        <f>'C=10'!CB222</f>
        <v>56.536343000000002</v>
      </c>
      <c r="BB113" s="59">
        <f>'C=100'!CB222</f>
        <v>43.652642999999998</v>
      </c>
      <c r="BC113" s="59">
        <f>'C=1000'!CB222</f>
        <v>56.829568000000002</v>
      </c>
      <c r="BD113" s="59">
        <f>'C=10000'!CB222</f>
        <v>47.338492000000002</v>
      </c>
      <c r="BG113" s="59">
        <f>'C=1'!CM222</f>
        <v>75.433690999999996</v>
      </c>
      <c r="BH113" s="59">
        <f>'C=10'!CM222</f>
        <v>65.294340000000005</v>
      </c>
      <c r="BI113" s="59">
        <f>'C=100'!CM222</f>
        <v>56.423963999999998</v>
      </c>
      <c r="BJ113" s="59">
        <f>'C=1000'!CM222</f>
        <v>56.651487000000003</v>
      </c>
      <c r="BK113" s="59">
        <f>'C=10000'!CM222</f>
        <v>60.469870999999998</v>
      </c>
    </row>
    <row r="114" spans="3:63" x14ac:dyDescent="0.15">
      <c r="C114" s="59">
        <f>'C=1'!H223</f>
        <v>91.618982000000003</v>
      </c>
      <c r="D114" s="59">
        <f>'C=10'!H223</f>
        <v>92.58408</v>
      </c>
      <c r="E114" s="59">
        <f>'C=100'!H223</f>
        <v>93.163122999999999</v>
      </c>
      <c r="F114" s="59">
        <f>'C=1000'!H223</f>
        <v>91.992266000000001</v>
      </c>
      <c r="G114" s="59">
        <f>'C=10000'!H223</f>
        <v>92.936891000000003</v>
      </c>
      <c r="J114" s="59">
        <f>'C=1'!N223</f>
        <v>56.169592000000002</v>
      </c>
      <c r="K114" s="59">
        <f>'C=10'!N223</f>
        <v>39.222572999999997</v>
      </c>
      <c r="L114" s="59">
        <f>'C=100'!N223</f>
        <v>39.067348000000003</v>
      </c>
      <c r="M114" s="59">
        <f>'C=1000'!N223</f>
        <v>30.485506000000001</v>
      </c>
      <c r="N114" s="59">
        <f>'C=10000'!N223</f>
        <v>31.189800000000002</v>
      </c>
      <c r="Q114" s="59">
        <f>'C=1'!Y223</f>
        <v>50.917349000000002</v>
      </c>
      <c r="R114" s="59">
        <f>'C=10'!Y223</f>
        <v>44.927343999999998</v>
      </c>
      <c r="S114" s="59">
        <f>'C=100'!Y223</f>
        <v>40.862152999999999</v>
      </c>
      <c r="T114" s="59">
        <f>'C=1000'!Y223</f>
        <v>65.854358000000005</v>
      </c>
      <c r="U114" s="59">
        <f>'C=10000'!Y223</f>
        <v>41.518382000000003</v>
      </c>
      <c r="X114" s="59">
        <f>'C=1'!AJ223</f>
        <v>51.500878999999998</v>
      </c>
      <c r="Y114" s="59">
        <f>'C=10'!AJ223</f>
        <v>48.379305000000002</v>
      </c>
      <c r="Z114" s="59">
        <f>'C=100'!AJ223</f>
        <v>43.105772000000002</v>
      </c>
      <c r="AA114" s="59">
        <f>'C=1000'!AJ223</f>
        <v>34.750445999999997</v>
      </c>
      <c r="AB114" s="59">
        <f>'C=10000'!AJ223</f>
        <v>29.066293000000002</v>
      </c>
      <c r="AE114" s="59">
        <f>'C=1'!AU223</f>
        <v>91.298833999999999</v>
      </c>
      <c r="AF114" s="59">
        <f>'C=10'!AU223</f>
        <v>91.074584000000002</v>
      </c>
      <c r="AG114" s="59">
        <f>'C=100'!AU223</f>
        <v>90.265124</v>
      </c>
      <c r="AH114" s="59">
        <f>'C=1000'!AU223</f>
        <v>87.982384999999994</v>
      </c>
      <c r="AI114" s="59">
        <f>'C=10000'!AU223</f>
        <v>90.037565999999998</v>
      </c>
      <c r="AL114" s="59">
        <f>'C=1'!BF223</f>
        <v>61.462144000000002</v>
      </c>
      <c r="AM114" s="59">
        <f>'C=10'!BF223</f>
        <v>56.512709000000001</v>
      </c>
      <c r="AN114" s="59">
        <f>'C=100'!BF223</f>
        <v>40.054653000000002</v>
      </c>
      <c r="AO114" s="59">
        <f>'C=1000'!BF223</f>
        <v>61.594520000000003</v>
      </c>
      <c r="AP114" s="59">
        <f>'C=10000'!BF223</f>
        <v>48.026217000000003</v>
      </c>
      <c r="AS114" s="59">
        <f>'C=1'!BQ223</f>
        <v>47.380951000000003</v>
      </c>
      <c r="AT114" s="59">
        <f>'C=10'!BQ223</f>
        <v>47.834237999999999</v>
      </c>
      <c r="AU114" s="59">
        <f>'C=100'!BQ223</f>
        <v>35.364013999999997</v>
      </c>
      <c r="AV114" s="59">
        <f>'C=1000'!BQ223</f>
        <v>38.603391000000002</v>
      </c>
      <c r="AW114" s="59">
        <f>'C=10000'!BQ223</f>
        <v>34.665332999999997</v>
      </c>
      <c r="AZ114" s="59">
        <f>'C=1'!CB223</f>
        <v>67.467190000000002</v>
      </c>
      <c r="BA114" s="59">
        <f>'C=10'!CB223</f>
        <v>60.998072999999998</v>
      </c>
      <c r="BB114" s="59">
        <f>'C=100'!CB223</f>
        <v>53.282127000000003</v>
      </c>
      <c r="BC114" s="59">
        <f>'C=1000'!CB223</f>
        <v>55.738684999999997</v>
      </c>
      <c r="BD114" s="59">
        <f>'C=10000'!CB223</f>
        <v>53.594363999999999</v>
      </c>
      <c r="BG114" s="59">
        <f>'C=1'!CM223</f>
        <v>67.754367000000002</v>
      </c>
      <c r="BH114" s="59">
        <f>'C=10'!CM223</f>
        <v>68.190421000000001</v>
      </c>
      <c r="BI114" s="59">
        <f>'C=100'!CM223</f>
        <v>60.333817000000003</v>
      </c>
      <c r="BJ114" s="59">
        <f>'C=1000'!CM223</f>
        <v>56.321424999999998</v>
      </c>
      <c r="BK114" s="59">
        <f>'C=10000'!CM223</f>
        <v>53.109551000000003</v>
      </c>
    </row>
    <row r="115" spans="3:63" x14ac:dyDescent="0.15">
      <c r="C115" s="59">
        <f>'C=1'!H224</f>
        <v>92.324895999999995</v>
      </c>
      <c r="D115" s="59">
        <f>'C=10'!H224</f>
        <v>93.009062999999998</v>
      </c>
      <c r="E115" s="59">
        <f>'C=100'!H224</f>
        <v>93.054061000000004</v>
      </c>
      <c r="F115" s="59">
        <f>'C=1000'!H224</f>
        <v>91.958337999999998</v>
      </c>
      <c r="G115" s="59">
        <f>'C=10000'!H224</f>
        <v>93.501266000000001</v>
      </c>
      <c r="J115" s="59">
        <f>'C=1'!N224</f>
        <v>63.737200000000001</v>
      </c>
      <c r="K115" s="59">
        <f>'C=10'!N224</f>
        <v>62.902524999999997</v>
      </c>
      <c r="L115" s="59">
        <f>'C=100'!N224</f>
        <v>40.207833000000001</v>
      </c>
      <c r="M115" s="59">
        <f>'C=1000'!N224</f>
        <v>45.321859000000003</v>
      </c>
      <c r="N115" s="59">
        <f>'C=10000'!N224</f>
        <v>62.794305000000001</v>
      </c>
      <c r="Q115" s="59">
        <f>'C=1'!Y224</f>
        <v>66.190602999999996</v>
      </c>
      <c r="R115" s="59">
        <f>'C=10'!Y224</f>
        <v>47.565528999999998</v>
      </c>
      <c r="S115" s="59">
        <f>'C=100'!Y224</f>
        <v>49.507297999999999</v>
      </c>
      <c r="T115" s="59">
        <f>'C=1000'!Y224</f>
        <v>44.674951999999998</v>
      </c>
      <c r="U115" s="59">
        <f>'C=10000'!Y224</f>
        <v>41.989623999999999</v>
      </c>
      <c r="X115" s="59">
        <f>'C=1'!AJ224</f>
        <v>58.241708000000003</v>
      </c>
      <c r="Y115" s="59">
        <f>'C=10'!AJ224</f>
        <v>39.975822999999998</v>
      </c>
      <c r="Z115" s="59">
        <f>'C=100'!AJ224</f>
        <v>56.012545000000003</v>
      </c>
      <c r="AA115" s="59">
        <f>'C=1000'!AJ224</f>
        <v>61.821908999999998</v>
      </c>
      <c r="AB115" s="59">
        <f>'C=10000'!AJ224</f>
        <v>61.685293000000001</v>
      </c>
      <c r="AE115" s="59">
        <f>'C=1'!AU224</f>
        <v>89.150442999999996</v>
      </c>
      <c r="AF115" s="59">
        <f>'C=10'!AU224</f>
        <v>88.924290999999997</v>
      </c>
      <c r="AG115" s="59">
        <f>'C=100'!AU224</f>
        <v>90.212654999999998</v>
      </c>
      <c r="AH115" s="59">
        <f>'C=1000'!AU224</f>
        <v>89.507941000000002</v>
      </c>
      <c r="AI115" s="59">
        <f>'C=10000'!AU224</f>
        <v>88.861376000000007</v>
      </c>
      <c r="AL115" s="59">
        <f>'C=1'!BF224</f>
        <v>61.250588999999998</v>
      </c>
      <c r="AM115" s="59">
        <f>'C=10'!BF224</f>
        <v>58.037964000000002</v>
      </c>
      <c r="AN115" s="59">
        <f>'C=100'!BF224</f>
        <v>51.455213999999998</v>
      </c>
      <c r="AO115" s="59">
        <f>'C=1000'!BF224</f>
        <v>37.641492999999997</v>
      </c>
      <c r="AP115" s="59">
        <f>'C=10000'!BF224</f>
        <v>61.376367000000002</v>
      </c>
      <c r="AS115" s="59">
        <f>'C=1'!BQ224</f>
        <v>48.492626999999999</v>
      </c>
      <c r="AT115" s="59">
        <f>'C=10'!BQ224</f>
        <v>42.402113</v>
      </c>
      <c r="AU115" s="59">
        <f>'C=100'!BQ224</f>
        <v>39.061335</v>
      </c>
      <c r="AV115" s="59">
        <f>'C=1000'!BQ224</f>
        <v>65.144060999999994</v>
      </c>
      <c r="AW115" s="59">
        <f>'C=10000'!BQ224</f>
        <v>44.818365</v>
      </c>
      <c r="AZ115" s="59">
        <f>'C=1'!CB224</f>
        <v>45.551436000000002</v>
      </c>
      <c r="BA115" s="59">
        <f>'C=10'!CB224</f>
        <v>41.804389999999998</v>
      </c>
      <c r="BB115" s="59">
        <f>'C=100'!CB224</f>
        <v>44.279088999999999</v>
      </c>
      <c r="BC115" s="59">
        <f>'C=1000'!CB224</f>
        <v>48.041908999999997</v>
      </c>
      <c r="BD115" s="59">
        <f>'C=10000'!CB224</f>
        <v>55.575132000000004</v>
      </c>
      <c r="BG115" s="59">
        <f>'C=1'!CM224</f>
        <v>60.282452999999997</v>
      </c>
      <c r="BH115" s="59">
        <f>'C=10'!CM224</f>
        <v>58.612541</v>
      </c>
      <c r="BI115" s="59">
        <f>'C=100'!CM224</f>
        <v>69.204615000000004</v>
      </c>
      <c r="BJ115" s="59">
        <f>'C=1000'!CM224</f>
        <v>58.930802999999997</v>
      </c>
      <c r="BK115" s="59">
        <f>'C=10000'!CM224</f>
        <v>57.918539000000003</v>
      </c>
    </row>
    <row r="116" spans="3:63" x14ac:dyDescent="0.15">
      <c r="C116" s="59">
        <f>'C=1'!H225</f>
        <v>91.584751999999995</v>
      </c>
      <c r="D116" s="59">
        <f>'C=10'!H225</f>
        <v>91.342540999999997</v>
      </c>
      <c r="E116" s="59">
        <f>'C=100'!H225</f>
        <v>92.122421000000003</v>
      </c>
      <c r="F116" s="59">
        <f>'C=1000'!H225</f>
        <v>90.998063000000002</v>
      </c>
      <c r="G116" s="59">
        <f>'C=10000'!H225</f>
        <v>91.847440000000006</v>
      </c>
      <c r="J116" s="59">
        <f>'C=1'!N225</f>
        <v>47.294485000000002</v>
      </c>
      <c r="K116" s="59">
        <f>'C=10'!N225</f>
        <v>35.445580999999997</v>
      </c>
      <c r="L116" s="59">
        <f>'C=100'!N225</f>
        <v>32.013472</v>
      </c>
      <c r="M116" s="59">
        <f>'C=1000'!N225</f>
        <v>33.732210000000002</v>
      </c>
      <c r="N116" s="59">
        <f>'C=10000'!N225</f>
        <v>59.165995000000002</v>
      </c>
      <c r="Q116" s="59">
        <f>'C=1'!Y225</f>
        <v>49.154319999999998</v>
      </c>
      <c r="R116" s="59">
        <f>'C=10'!Y225</f>
        <v>43.418981000000002</v>
      </c>
      <c r="S116" s="59">
        <f>'C=100'!Y225</f>
        <v>41.259943999999997</v>
      </c>
      <c r="T116" s="59">
        <f>'C=1000'!Y225</f>
        <v>37.788325999999998</v>
      </c>
      <c r="U116" s="59">
        <f>'C=10000'!Y225</f>
        <v>35.342236</v>
      </c>
      <c r="X116" s="59">
        <f>'C=1'!AJ225</f>
        <v>60.475065000000001</v>
      </c>
      <c r="Y116" s="59">
        <f>'C=10'!AJ225</f>
        <v>59.444567999999997</v>
      </c>
      <c r="Z116" s="59">
        <f>'C=100'!AJ225</f>
        <v>53.425964</v>
      </c>
      <c r="AA116" s="59">
        <f>'C=1000'!AJ225</f>
        <v>55.741920999999998</v>
      </c>
      <c r="AB116" s="59">
        <f>'C=10000'!AJ225</f>
        <v>56.065188999999997</v>
      </c>
      <c r="AE116" s="59">
        <f>'C=1'!AU225</f>
        <v>86.731522999999996</v>
      </c>
      <c r="AF116" s="59">
        <f>'C=10'!AU225</f>
        <v>87.007171999999997</v>
      </c>
      <c r="AG116" s="59">
        <f>'C=100'!AU225</f>
        <v>87.082026999999997</v>
      </c>
      <c r="AH116" s="59">
        <f>'C=1000'!AU225</f>
        <v>86.520391000000004</v>
      </c>
      <c r="AI116" s="59">
        <f>'C=10000'!AU225</f>
        <v>85.868587000000005</v>
      </c>
      <c r="AL116" s="59">
        <f>'C=1'!BF225</f>
        <v>59.393619999999999</v>
      </c>
      <c r="AM116" s="59">
        <f>'C=10'!BF225</f>
        <v>59.181006000000004</v>
      </c>
      <c r="AN116" s="59">
        <f>'C=100'!BF225</f>
        <v>53.090318000000003</v>
      </c>
      <c r="AO116" s="59">
        <f>'C=1000'!BF225</f>
        <v>47.249938</v>
      </c>
      <c r="AP116" s="59">
        <f>'C=10000'!BF225</f>
        <v>58.013967999999998</v>
      </c>
      <c r="AS116" s="59">
        <f>'C=1'!BQ225</f>
        <v>64.281291999999993</v>
      </c>
      <c r="AT116" s="59">
        <f>'C=10'!BQ225</f>
        <v>46.710988999999998</v>
      </c>
      <c r="AU116" s="59">
        <f>'C=100'!BQ225</f>
        <v>37.1355</v>
      </c>
      <c r="AV116" s="59">
        <f>'C=1000'!BQ225</f>
        <v>42.995581999999999</v>
      </c>
      <c r="AW116" s="59">
        <f>'C=10000'!BQ225</f>
        <v>32.743122</v>
      </c>
      <c r="AZ116" s="59">
        <f>'C=1'!CB225</f>
        <v>65.635619000000005</v>
      </c>
      <c r="BA116" s="59">
        <f>'C=10'!CB225</f>
        <v>66.456892999999994</v>
      </c>
      <c r="BB116" s="59">
        <f>'C=100'!CB225</f>
        <v>58.443494000000001</v>
      </c>
      <c r="BC116" s="59">
        <f>'C=1000'!CB225</f>
        <v>58.124768000000003</v>
      </c>
      <c r="BD116" s="59">
        <f>'C=10000'!CB225</f>
        <v>32.506838000000002</v>
      </c>
      <c r="BG116" s="59">
        <f>'C=1'!CM225</f>
        <v>66.405112000000003</v>
      </c>
      <c r="BH116" s="59">
        <f>'C=10'!CM225</f>
        <v>63.323478000000001</v>
      </c>
      <c r="BI116" s="59">
        <f>'C=100'!CM225</f>
        <v>46.733550000000001</v>
      </c>
      <c r="BJ116" s="59">
        <f>'C=1000'!CM225</f>
        <v>58.692780999999997</v>
      </c>
      <c r="BK116" s="59">
        <f>'C=10000'!CM225</f>
        <v>51.976785</v>
      </c>
    </row>
    <row r="117" spans="3:63" x14ac:dyDescent="0.15">
      <c r="C117" s="59">
        <f>'C=1'!H226</f>
        <v>94.561471999999995</v>
      </c>
      <c r="D117" s="59">
        <f>'C=10'!H226</f>
        <v>94.727142000000001</v>
      </c>
      <c r="E117" s="59">
        <f>'C=100'!H226</f>
        <v>94.758083999999997</v>
      </c>
      <c r="F117" s="59">
        <f>'C=1000'!H226</f>
        <v>94.221207000000007</v>
      </c>
      <c r="G117" s="59">
        <f>'C=10000'!H226</f>
        <v>94.145847000000003</v>
      </c>
      <c r="J117" s="59">
        <f>'C=1'!N226</f>
        <v>76.797016999999997</v>
      </c>
      <c r="K117" s="59">
        <f>'C=10'!N226</f>
        <v>63.850067000000003</v>
      </c>
      <c r="L117" s="59">
        <f>'C=100'!N226</f>
        <v>60.611227999999997</v>
      </c>
      <c r="M117" s="59">
        <f>'C=1000'!N226</f>
        <v>62.467529999999996</v>
      </c>
      <c r="N117" s="59">
        <f>'C=10000'!N226</f>
        <v>55.177298999999998</v>
      </c>
      <c r="Q117" s="59">
        <f>'C=1'!Y226</f>
        <v>82.111110999999994</v>
      </c>
      <c r="R117" s="59">
        <f>'C=10'!Y226</f>
        <v>68.955393999999998</v>
      </c>
      <c r="S117" s="59">
        <f>'C=100'!Y226</f>
        <v>80.458910000000003</v>
      </c>
      <c r="T117" s="59">
        <f>'C=1000'!Y226</f>
        <v>68.083894999999998</v>
      </c>
      <c r="U117" s="59">
        <f>'C=10000'!Y226</f>
        <v>80.350859999999997</v>
      </c>
      <c r="X117" s="59">
        <f>'C=1'!AJ226</f>
        <v>75.716201999999996</v>
      </c>
      <c r="Y117" s="59">
        <f>'C=10'!AJ226</f>
        <v>58.964236999999997</v>
      </c>
      <c r="Z117" s="59">
        <f>'C=100'!AJ226</f>
        <v>55.126548</v>
      </c>
      <c r="AA117" s="59">
        <f>'C=1000'!AJ226</f>
        <v>65.707400000000007</v>
      </c>
      <c r="AB117" s="59">
        <f>'C=10000'!AJ226</f>
        <v>62.415849000000001</v>
      </c>
      <c r="AE117" s="59">
        <f>'C=1'!AU226</f>
        <v>92.225510999999997</v>
      </c>
      <c r="AF117" s="59">
        <f>'C=10'!AU226</f>
        <v>91.269423000000003</v>
      </c>
      <c r="AG117" s="59">
        <f>'C=100'!AU226</f>
        <v>91.165677000000002</v>
      </c>
      <c r="AH117" s="59">
        <f>'C=1000'!AU226</f>
        <v>91.527068999999997</v>
      </c>
      <c r="AI117" s="59">
        <f>'C=10000'!AU226</f>
        <v>92.129110999999995</v>
      </c>
      <c r="AL117" s="59">
        <f>'C=1'!BF226</f>
        <v>75.378163000000001</v>
      </c>
      <c r="AM117" s="59">
        <f>'C=10'!BF226</f>
        <v>74.934678000000005</v>
      </c>
      <c r="AN117" s="59">
        <f>'C=100'!BF226</f>
        <v>58.593361999999999</v>
      </c>
      <c r="AO117" s="59">
        <f>'C=1000'!BF226</f>
        <v>73.406126</v>
      </c>
      <c r="AP117" s="59">
        <f>'C=10000'!BF226</f>
        <v>75.237001000000006</v>
      </c>
      <c r="AS117" s="59">
        <f>'C=1'!BQ226</f>
        <v>68.659158000000005</v>
      </c>
      <c r="AT117" s="59">
        <f>'C=10'!BQ226</f>
        <v>71.490725999999995</v>
      </c>
      <c r="AU117" s="59">
        <f>'C=100'!BQ226</f>
        <v>78.842597999999995</v>
      </c>
      <c r="AV117" s="59">
        <f>'C=1000'!BQ226</f>
        <v>58.354771999999997</v>
      </c>
      <c r="AW117" s="59">
        <f>'C=10000'!BQ226</f>
        <v>80.091177000000002</v>
      </c>
      <c r="AZ117" s="59">
        <f>'C=1'!CB226</f>
        <v>74.513054999999994</v>
      </c>
      <c r="BA117" s="59">
        <f>'C=10'!CB226</f>
        <v>89.509217000000007</v>
      </c>
      <c r="BB117" s="59">
        <f>'C=100'!CB226</f>
        <v>73.349241000000006</v>
      </c>
      <c r="BC117" s="59">
        <f>'C=1000'!CB226</f>
        <v>74.262365000000003</v>
      </c>
      <c r="BD117" s="59">
        <f>'C=10000'!CB226</f>
        <v>74.461100000000002</v>
      </c>
      <c r="BG117" s="59">
        <f>'C=1'!CM226</f>
        <v>89.684254999999993</v>
      </c>
      <c r="BH117" s="59">
        <f>'C=10'!CM226</f>
        <v>81.842282999999995</v>
      </c>
      <c r="BI117" s="59">
        <f>'C=100'!CM226</f>
        <v>75.739457999999999</v>
      </c>
      <c r="BJ117" s="59">
        <f>'C=1000'!CM226</f>
        <v>79.643782999999999</v>
      </c>
      <c r="BK117" s="59">
        <f>'C=10000'!CM226</f>
        <v>74.329801000000003</v>
      </c>
    </row>
    <row r="118" spans="3:63" x14ac:dyDescent="0.15">
      <c r="C118" s="59">
        <f>'C=1'!H227</f>
        <v>94.815083999999999</v>
      </c>
      <c r="D118" s="59">
        <f>'C=10'!H227</f>
        <v>94.992954999999995</v>
      </c>
      <c r="E118" s="59">
        <f>'C=100'!H227</f>
        <v>94.859352999999999</v>
      </c>
      <c r="F118" s="59">
        <f>'C=1000'!H227</f>
        <v>95.007582999999997</v>
      </c>
      <c r="G118" s="59">
        <f>'C=10000'!H227</f>
        <v>94.516120999999998</v>
      </c>
      <c r="J118" s="59">
        <f>'C=1'!N227</f>
        <v>77.029943000000003</v>
      </c>
      <c r="K118" s="59">
        <f>'C=10'!N227</f>
        <v>67.782098000000005</v>
      </c>
      <c r="L118" s="59">
        <f>'C=100'!N227</f>
        <v>74.605053999999996</v>
      </c>
      <c r="M118" s="59">
        <f>'C=1000'!N227</f>
        <v>75.443545</v>
      </c>
      <c r="N118" s="59">
        <f>'C=10000'!N227</f>
        <v>65.843196000000006</v>
      </c>
      <c r="Q118" s="59">
        <f>'C=1'!Y227</f>
        <v>80.25206</v>
      </c>
      <c r="R118" s="59">
        <f>'C=10'!Y227</f>
        <v>80.377438999999995</v>
      </c>
      <c r="S118" s="59">
        <f>'C=100'!Y227</f>
        <v>67.834546000000003</v>
      </c>
      <c r="T118" s="59">
        <f>'C=1000'!Y227</f>
        <v>79.282905999999997</v>
      </c>
      <c r="U118" s="59">
        <f>'C=10000'!Y227</f>
        <v>79.061201999999994</v>
      </c>
      <c r="X118" s="59">
        <f>'C=1'!AJ227</f>
        <v>75.873521999999994</v>
      </c>
      <c r="Y118" s="59">
        <f>'C=10'!AJ227</f>
        <v>74.242221999999998</v>
      </c>
      <c r="Z118" s="59">
        <f>'C=100'!AJ227</f>
        <v>64.186344000000005</v>
      </c>
      <c r="AA118" s="59">
        <f>'C=1000'!AJ227</f>
        <v>73.903198000000003</v>
      </c>
      <c r="AB118" s="59">
        <f>'C=10000'!AJ227</f>
        <v>75.405235000000005</v>
      </c>
      <c r="AE118" s="59">
        <f>'C=1'!AU227</f>
        <v>92.296645999999996</v>
      </c>
      <c r="AF118" s="59">
        <f>'C=10'!AU227</f>
        <v>93.542240000000007</v>
      </c>
      <c r="AG118" s="59">
        <f>'C=100'!AU227</f>
        <v>91.295784999999995</v>
      </c>
      <c r="AH118" s="59">
        <f>'C=1000'!AU227</f>
        <v>94.601603999999995</v>
      </c>
      <c r="AI118" s="59">
        <f>'C=10000'!AU227</f>
        <v>91.645836000000003</v>
      </c>
      <c r="AL118" s="59">
        <f>'C=1'!BF227</f>
        <v>74.336876000000004</v>
      </c>
      <c r="AM118" s="59">
        <f>'C=10'!BF227</f>
        <v>65.816434000000001</v>
      </c>
      <c r="AN118" s="59">
        <f>'C=100'!BF227</f>
        <v>71.259068999999997</v>
      </c>
      <c r="AO118" s="59">
        <f>'C=1000'!BF227</f>
        <v>72.443526000000006</v>
      </c>
      <c r="AP118" s="59">
        <f>'C=10000'!BF227</f>
        <v>72.999212999999997</v>
      </c>
      <c r="AS118" s="59">
        <f>'C=1'!BQ227</f>
        <v>78.747928000000002</v>
      </c>
      <c r="AT118" s="59">
        <f>'C=10'!BQ227</f>
        <v>78.161107000000001</v>
      </c>
      <c r="AU118" s="59">
        <f>'C=100'!BQ227</f>
        <v>77.074478999999997</v>
      </c>
      <c r="AV118" s="59">
        <f>'C=1000'!BQ227</f>
        <v>77.450869999999995</v>
      </c>
      <c r="AW118" s="59">
        <f>'C=10000'!BQ227</f>
        <v>78.037806000000003</v>
      </c>
      <c r="AZ118" s="59">
        <f>'C=1'!CB227</f>
        <v>73.592083000000002</v>
      </c>
      <c r="BA118" s="59">
        <f>'C=10'!CB227</f>
        <v>73.491539000000003</v>
      </c>
      <c r="BB118" s="59">
        <f>'C=100'!CB227</f>
        <v>73.681911999999997</v>
      </c>
      <c r="BC118" s="59">
        <f>'C=1000'!CB227</f>
        <v>72.039204999999995</v>
      </c>
      <c r="BD118" s="59">
        <f>'C=10000'!CB227</f>
        <v>73.669796000000005</v>
      </c>
      <c r="BG118" s="59">
        <f>'C=1'!CM227</f>
        <v>74.828442999999993</v>
      </c>
      <c r="BH118" s="59">
        <f>'C=10'!CM227</f>
        <v>66.192655000000002</v>
      </c>
      <c r="BI118" s="59">
        <f>'C=100'!CM227</f>
        <v>72.068727999999993</v>
      </c>
      <c r="BJ118" s="59">
        <f>'C=1000'!CM227</f>
        <v>78.749646999999996</v>
      </c>
      <c r="BK118" s="59">
        <f>'C=10000'!CM227</f>
        <v>73.113648999999995</v>
      </c>
    </row>
    <row r="119" spans="3:63" x14ac:dyDescent="0.15">
      <c r="C119" s="59">
        <f>'C=1'!H228</f>
        <v>96.418345000000002</v>
      </c>
      <c r="D119" s="59">
        <f>'C=10'!H228</f>
        <v>94.836006999999995</v>
      </c>
      <c r="E119" s="59">
        <f>'C=100'!H228</f>
        <v>95.252533999999997</v>
      </c>
      <c r="F119" s="59">
        <f>'C=1000'!H228</f>
        <v>94.435895000000002</v>
      </c>
      <c r="G119" s="59">
        <f>'C=10000'!H228</f>
        <v>94.194610999999995</v>
      </c>
      <c r="J119" s="59">
        <f>'C=1'!N228</f>
        <v>76.720868999999993</v>
      </c>
      <c r="K119" s="59">
        <f>'C=10'!N228</f>
        <v>65.068793999999997</v>
      </c>
      <c r="L119" s="59">
        <f>'C=100'!N228</f>
        <v>64.846383000000003</v>
      </c>
      <c r="M119" s="59">
        <f>'C=1000'!N228</f>
        <v>61.882646999999999</v>
      </c>
      <c r="N119" s="59">
        <f>'C=10000'!N228</f>
        <v>62.545665999999997</v>
      </c>
      <c r="Q119" s="59">
        <f>'C=1'!Y228</f>
        <v>80.202691000000002</v>
      </c>
      <c r="R119" s="59">
        <f>'C=10'!Y228</f>
        <v>68.800106999999997</v>
      </c>
      <c r="S119" s="59">
        <f>'C=100'!Y228</f>
        <v>68.155895999999998</v>
      </c>
      <c r="T119" s="59">
        <f>'C=1000'!Y228</f>
        <v>78.155085999999997</v>
      </c>
      <c r="U119" s="59">
        <f>'C=10000'!Y228</f>
        <v>79.687843000000001</v>
      </c>
      <c r="X119" s="59">
        <f>'C=1'!AJ228</f>
        <v>75.698311000000004</v>
      </c>
      <c r="Y119" s="59">
        <f>'C=10'!AJ228</f>
        <v>61.172181000000002</v>
      </c>
      <c r="Z119" s="59">
        <f>'C=100'!AJ228</f>
        <v>60.942011999999998</v>
      </c>
      <c r="AA119" s="59">
        <f>'C=1000'!AJ228</f>
        <v>56.350318999999999</v>
      </c>
      <c r="AB119" s="59">
        <f>'C=10000'!AJ228</f>
        <v>74.964215999999993</v>
      </c>
      <c r="AE119" s="59">
        <f>'C=1'!AU228</f>
        <v>94.090957000000003</v>
      </c>
      <c r="AF119" s="59">
        <f>'C=10'!AU228</f>
        <v>94.101436000000007</v>
      </c>
      <c r="AG119" s="59">
        <f>'C=100'!AU228</f>
        <v>89.160985999999994</v>
      </c>
      <c r="AH119" s="59">
        <f>'C=1000'!AU228</f>
        <v>89.978144999999998</v>
      </c>
      <c r="AI119" s="59">
        <f>'C=10000'!AU228</f>
        <v>89.015417999999997</v>
      </c>
      <c r="AL119" s="59">
        <f>'C=1'!BF228</f>
        <v>74.498112000000006</v>
      </c>
      <c r="AM119" s="59">
        <f>'C=10'!BF228</f>
        <v>64.034598000000003</v>
      </c>
      <c r="AN119" s="59">
        <f>'C=100'!BF228</f>
        <v>72.793972999999994</v>
      </c>
      <c r="AO119" s="59">
        <f>'C=1000'!BF228</f>
        <v>73.740054999999998</v>
      </c>
      <c r="AP119" s="59">
        <f>'C=10000'!BF228</f>
        <v>72.042951000000002</v>
      </c>
      <c r="AS119" s="59">
        <f>'C=1'!BQ228</f>
        <v>79.027216999999993</v>
      </c>
      <c r="AT119" s="59">
        <f>'C=10'!BQ228</f>
        <v>65.336268000000004</v>
      </c>
      <c r="AU119" s="59">
        <f>'C=100'!BQ228</f>
        <v>78.257194999999996</v>
      </c>
      <c r="AV119" s="59">
        <f>'C=1000'!BQ228</f>
        <v>77.891551000000007</v>
      </c>
      <c r="AW119" s="59">
        <f>'C=10000'!BQ228</f>
        <v>77.357017999999997</v>
      </c>
      <c r="AZ119" s="59">
        <f>'C=1'!CB228</f>
        <v>73.558716000000004</v>
      </c>
      <c r="BA119" s="59">
        <f>'C=10'!CB228</f>
        <v>68.275890000000004</v>
      </c>
      <c r="BB119" s="59">
        <f>'C=100'!CB228</f>
        <v>57.752738999999998</v>
      </c>
      <c r="BC119" s="59">
        <f>'C=1000'!CB228</f>
        <v>65.241907999999995</v>
      </c>
      <c r="BD119" s="59">
        <f>'C=10000'!CB228</f>
        <v>75.442508000000004</v>
      </c>
      <c r="BG119" s="59">
        <f>'C=1'!CM228</f>
        <v>71.856622999999999</v>
      </c>
      <c r="BH119" s="59">
        <f>'C=10'!CM228</f>
        <v>56.787872</v>
      </c>
      <c r="BI119" s="59">
        <f>'C=100'!CM228</f>
        <v>73.322858999999994</v>
      </c>
      <c r="BJ119" s="59">
        <f>'C=1000'!CM228</f>
        <v>72.252953000000005</v>
      </c>
      <c r="BK119" s="59">
        <f>'C=10000'!CM228</f>
        <v>78.910477</v>
      </c>
    </row>
    <row r="120" spans="3:63" x14ac:dyDescent="0.15">
      <c r="C120" s="59">
        <f>'C=1'!H229</f>
        <v>94.702605000000005</v>
      </c>
      <c r="D120" s="59">
        <f>'C=10'!H229</f>
        <v>94.882878000000005</v>
      </c>
      <c r="E120" s="59">
        <f>'C=100'!H229</f>
        <v>94.664679000000007</v>
      </c>
      <c r="F120" s="59">
        <f>'C=1000'!H229</f>
        <v>94.725734000000003</v>
      </c>
      <c r="G120" s="59">
        <f>'C=10000'!H229</f>
        <v>94.484637000000006</v>
      </c>
      <c r="J120" s="59">
        <f>'C=1'!N229</f>
        <v>77.118682000000007</v>
      </c>
      <c r="K120" s="59">
        <f>'C=10'!N229</f>
        <v>75.992065999999994</v>
      </c>
      <c r="L120" s="59">
        <f>'C=100'!N229</f>
        <v>74.572945000000004</v>
      </c>
      <c r="M120" s="59">
        <f>'C=1000'!N229</f>
        <v>74.488911999999999</v>
      </c>
      <c r="N120" s="59">
        <f>'C=10000'!N229</f>
        <v>61.630153999999997</v>
      </c>
      <c r="Q120" s="59">
        <f>'C=1'!Y229</f>
        <v>80.369122000000004</v>
      </c>
      <c r="R120" s="59">
        <f>'C=10'!Y229</f>
        <v>79.027073000000001</v>
      </c>
      <c r="S120" s="59">
        <f>'C=100'!Y229</f>
        <v>79.050528999999997</v>
      </c>
      <c r="T120" s="59">
        <f>'C=1000'!Y229</f>
        <v>78.213966999999997</v>
      </c>
      <c r="U120" s="59">
        <f>'C=10000'!Y229</f>
        <v>67.120075</v>
      </c>
      <c r="X120" s="59">
        <f>'C=1'!AJ229</f>
        <v>76.008369000000002</v>
      </c>
      <c r="Y120" s="59">
        <f>'C=10'!AJ229</f>
        <v>63.475828</v>
      </c>
      <c r="Z120" s="59">
        <f>'C=100'!AJ229</f>
        <v>75.679366000000002</v>
      </c>
      <c r="AA120" s="59">
        <f>'C=1000'!AJ229</f>
        <v>60.405253000000002</v>
      </c>
      <c r="AB120" s="59">
        <f>'C=10000'!AJ229</f>
        <v>74.095921000000004</v>
      </c>
      <c r="AE120" s="59">
        <f>'C=1'!AU229</f>
        <v>94.102166999999994</v>
      </c>
      <c r="AF120" s="59">
        <f>'C=10'!AU229</f>
        <v>90.457577000000001</v>
      </c>
      <c r="AG120" s="59">
        <f>'C=100'!AU229</f>
        <v>94.391959</v>
      </c>
      <c r="AH120" s="59">
        <f>'C=1000'!AU229</f>
        <v>90.926503999999994</v>
      </c>
      <c r="AI120" s="59">
        <f>'C=10000'!AU229</f>
        <v>90.303807000000006</v>
      </c>
      <c r="AL120" s="59">
        <f>'C=1'!BF229</f>
        <v>74.834271999999999</v>
      </c>
      <c r="AM120" s="59">
        <f>'C=10'!BF229</f>
        <v>74.736642000000003</v>
      </c>
      <c r="AN120" s="59">
        <f>'C=100'!BF229</f>
        <v>74.627373000000006</v>
      </c>
      <c r="AO120" s="59">
        <f>'C=1000'!BF229</f>
        <v>62.637169999999998</v>
      </c>
      <c r="AP120" s="59">
        <f>'C=10000'!BF229</f>
        <v>74.761746000000002</v>
      </c>
      <c r="AS120" s="59">
        <f>'C=1'!BQ229</f>
        <v>77.953069999999997</v>
      </c>
      <c r="AT120" s="59">
        <f>'C=10'!BQ229</f>
        <v>67.500324000000006</v>
      </c>
      <c r="AU120" s="59">
        <f>'C=100'!BQ229</f>
        <v>77.355915999999993</v>
      </c>
      <c r="AV120" s="59">
        <f>'C=1000'!BQ229</f>
        <v>75.181669999999997</v>
      </c>
      <c r="AW120" s="59">
        <f>'C=10000'!BQ229</f>
        <v>74.389204000000007</v>
      </c>
      <c r="AZ120" s="59">
        <f>'C=1'!CB229</f>
        <v>73.591144999999997</v>
      </c>
      <c r="BA120" s="59">
        <f>'C=10'!CB229</f>
        <v>72.264176000000006</v>
      </c>
      <c r="BB120" s="59">
        <f>'C=100'!CB229</f>
        <v>72.174970999999999</v>
      </c>
      <c r="BC120" s="59">
        <f>'C=1000'!CB229</f>
        <v>65.667550000000006</v>
      </c>
      <c r="BD120" s="59">
        <f>'C=10000'!CB229</f>
        <v>73.879793000000006</v>
      </c>
      <c r="BG120" s="59">
        <f>'C=1'!CM229</f>
        <v>80.889677000000006</v>
      </c>
      <c r="BH120" s="59">
        <f>'C=10'!CM229</f>
        <v>73.247299999999996</v>
      </c>
      <c r="BI120" s="59">
        <f>'C=100'!CM229</f>
        <v>73.344374000000002</v>
      </c>
      <c r="BJ120" s="59">
        <f>'C=1000'!CM229</f>
        <v>71.894114999999999</v>
      </c>
      <c r="BK120" s="59">
        <f>'C=10000'!CM229</f>
        <v>81.131344999999996</v>
      </c>
    </row>
    <row r="121" spans="3:63" x14ac:dyDescent="0.15">
      <c r="C121" s="59">
        <f>'C=1'!H230</f>
        <v>96.490075000000004</v>
      </c>
      <c r="D121" s="59">
        <f>'C=10'!H230</f>
        <v>93.839833999999996</v>
      </c>
      <c r="E121" s="59">
        <f>'C=100'!H230</f>
        <v>94.477149999999995</v>
      </c>
      <c r="F121" s="59">
        <f>'C=1000'!H230</f>
        <v>93.267200000000003</v>
      </c>
      <c r="G121" s="59">
        <f>'C=10000'!H230</f>
        <v>93.633425000000003</v>
      </c>
      <c r="J121" s="59">
        <f>'C=1'!N230</f>
        <v>76.941423999999998</v>
      </c>
      <c r="K121" s="59">
        <f>'C=10'!N230</f>
        <v>65.042117000000005</v>
      </c>
      <c r="L121" s="59">
        <f>'C=100'!N230</f>
        <v>63.984819000000002</v>
      </c>
      <c r="M121" s="59">
        <f>'C=1000'!N230</f>
        <v>76.266237000000004</v>
      </c>
      <c r="N121" s="59">
        <f>'C=10000'!N230</f>
        <v>74.233873000000003</v>
      </c>
      <c r="Q121" s="59">
        <f>'C=1'!Y230</f>
        <v>69.824479999999994</v>
      </c>
      <c r="R121" s="59">
        <f>'C=10'!Y230</f>
        <v>79.465748000000005</v>
      </c>
      <c r="S121" s="59">
        <f>'C=100'!Y230</f>
        <v>60.990228999999999</v>
      </c>
      <c r="T121" s="59">
        <f>'C=1000'!Y230</f>
        <v>79.806188000000006</v>
      </c>
      <c r="U121" s="59">
        <f>'C=10000'!Y230</f>
        <v>77.914445999999998</v>
      </c>
      <c r="X121" s="59">
        <f>'C=1'!AJ230</f>
        <v>76.009570999999994</v>
      </c>
      <c r="Y121" s="59">
        <f>'C=10'!AJ230</f>
        <v>65.806145999999998</v>
      </c>
      <c r="Z121" s="59">
        <f>'C=100'!AJ230</f>
        <v>75.626501000000005</v>
      </c>
      <c r="AA121" s="59">
        <f>'C=1000'!AJ230</f>
        <v>74.389756000000006</v>
      </c>
      <c r="AB121" s="59">
        <f>'C=10000'!AJ230</f>
        <v>74.571195000000003</v>
      </c>
      <c r="AE121" s="59">
        <f>'C=1'!AU230</f>
        <v>88.827048000000005</v>
      </c>
      <c r="AF121" s="59">
        <f>'C=10'!AU230</f>
        <v>93.73921</v>
      </c>
      <c r="AG121" s="59">
        <f>'C=100'!AU230</f>
        <v>88.047933999999998</v>
      </c>
      <c r="AH121" s="59">
        <f>'C=1000'!AU230</f>
        <v>89.741572000000005</v>
      </c>
      <c r="AI121" s="59">
        <f>'C=10000'!AU230</f>
        <v>89.167277999999996</v>
      </c>
      <c r="AL121" s="59">
        <f>'C=1'!BF230</f>
        <v>75.044467999999995</v>
      </c>
      <c r="AM121" s="59">
        <f>'C=10'!BF230</f>
        <v>75.059866</v>
      </c>
      <c r="AN121" s="59">
        <f>'C=100'!BF230</f>
        <v>60.583008999999997</v>
      </c>
      <c r="AO121" s="59">
        <f>'C=1000'!BF230</f>
        <v>74.058048999999997</v>
      </c>
      <c r="AP121" s="59">
        <f>'C=10000'!BF230</f>
        <v>73.891772000000003</v>
      </c>
      <c r="AS121" s="59">
        <f>'C=1'!BQ230</f>
        <v>79.485275999999999</v>
      </c>
      <c r="AT121" s="59">
        <f>'C=10'!BQ230</f>
        <v>63.656098</v>
      </c>
      <c r="AU121" s="59">
        <f>'C=100'!BQ230</f>
        <v>77.634506999999999</v>
      </c>
      <c r="AV121" s="59">
        <f>'C=1000'!BQ230</f>
        <v>54.773831000000001</v>
      </c>
      <c r="AW121" s="59">
        <f>'C=10000'!BQ230</f>
        <v>76.863258000000002</v>
      </c>
      <c r="AZ121" s="59">
        <f>'C=1'!CB230</f>
        <v>74.081401999999997</v>
      </c>
      <c r="BA121" s="59">
        <f>'C=10'!CB230</f>
        <v>74.323949999999996</v>
      </c>
      <c r="BB121" s="59">
        <f>'C=100'!CB230</f>
        <v>73.685164</v>
      </c>
      <c r="BC121" s="59">
        <f>'C=1000'!CB230</f>
        <v>65.491645000000005</v>
      </c>
      <c r="BD121" s="59">
        <f>'C=10000'!CB230</f>
        <v>74.455349999999996</v>
      </c>
      <c r="BG121" s="59">
        <f>'C=1'!CM230</f>
        <v>70.693107999999995</v>
      </c>
      <c r="BH121" s="59">
        <f>'C=10'!CM230</f>
        <v>55.045847999999999</v>
      </c>
      <c r="BI121" s="59">
        <f>'C=100'!CM230</f>
        <v>62.690434000000003</v>
      </c>
      <c r="BJ121" s="59">
        <f>'C=1000'!CM230</f>
        <v>74.042698999999999</v>
      </c>
      <c r="BK121" s="59">
        <f>'C=10000'!CM230</f>
        <v>81.294252999999998</v>
      </c>
    </row>
    <row r="122" spans="3:63" x14ac:dyDescent="0.15">
      <c r="C122" s="59"/>
    </row>
    <row r="123" spans="3:63" x14ac:dyDescent="0.15">
      <c r="C123" s="59"/>
    </row>
    <row r="124" spans="3:63" x14ac:dyDescent="0.15">
      <c r="C124" s="59"/>
    </row>
    <row r="125" spans="3:63" x14ac:dyDescent="0.15">
      <c r="C125" s="5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T1081"/>
  <sheetViews>
    <sheetView workbookViewId="0">
      <selection sqref="A1:XFD1"/>
    </sheetView>
  </sheetViews>
  <sheetFormatPr baseColWidth="10" defaultColWidth="14.5" defaultRowHeight="15.75" customHeight="1" x14ac:dyDescent="0.15"/>
  <cols>
    <col min="3" max="3" width="15.5" customWidth="1"/>
    <col min="9" max="9" width="14.6640625" customWidth="1"/>
    <col min="10" max="10" width="1.33203125" customWidth="1"/>
    <col min="11" max="20" width="14.5" style="36" customWidth="1"/>
    <col min="21" max="21" width="2" style="36" customWidth="1"/>
    <col min="22" max="31" width="14.5" style="36" customWidth="1"/>
    <col min="32" max="32" width="2" style="36" customWidth="1"/>
    <col min="33" max="42" width="14.5" style="36" customWidth="1"/>
    <col min="43" max="43" width="2" style="36" customWidth="1"/>
    <col min="44" max="53" width="14.5" style="36" customWidth="1"/>
    <col min="54" max="54" width="2" style="36" customWidth="1"/>
    <col min="55" max="64" width="14.5" style="36" customWidth="1"/>
    <col min="65" max="65" width="2" style="36" customWidth="1"/>
    <col min="66" max="75" width="14.5" style="36" customWidth="1"/>
    <col min="76" max="76" width="2" style="36" customWidth="1"/>
    <col min="77" max="86" width="14.5" style="36" customWidth="1"/>
    <col min="87" max="87" width="2" style="36" customWidth="1"/>
    <col min="88" max="97" width="14.5" style="36" customWidth="1"/>
    <col min="98" max="98" width="2" style="36" customWidth="1"/>
  </cols>
  <sheetData>
    <row r="1" spans="1:98" s="63" customFormat="1" ht="15.75" customHeight="1" x14ac:dyDescent="0.2">
      <c r="A1" s="68" t="s">
        <v>0</v>
      </c>
      <c r="B1" s="69"/>
      <c r="C1" s="69"/>
      <c r="D1" s="69"/>
      <c r="G1" s="70" t="s">
        <v>52</v>
      </c>
      <c r="J1" s="71"/>
      <c r="K1" s="72"/>
      <c r="L1" s="65"/>
      <c r="M1" s="65" t="s">
        <v>77</v>
      </c>
      <c r="N1" s="65" t="s">
        <v>64</v>
      </c>
      <c r="O1" s="72"/>
      <c r="P1" s="72"/>
      <c r="Q1" s="72"/>
      <c r="R1" s="72"/>
      <c r="S1" s="72"/>
      <c r="T1" s="65"/>
      <c r="U1" s="71"/>
      <c r="V1" s="72"/>
      <c r="W1" s="65"/>
      <c r="X1" s="65" t="s">
        <v>77</v>
      </c>
      <c r="Y1" s="65" t="s">
        <v>65</v>
      </c>
      <c r="Z1" s="72"/>
      <c r="AA1" s="72"/>
      <c r="AB1" s="72"/>
      <c r="AC1" s="72"/>
      <c r="AD1" s="72"/>
      <c r="AE1" s="65"/>
      <c r="AF1" s="71"/>
      <c r="AG1" s="72"/>
      <c r="AH1" s="65"/>
      <c r="AI1" s="65" t="s">
        <v>77</v>
      </c>
      <c r="AJ1" s="65" t="s">
        <v>66</v>
      </c>
      <c r="AK1" s="72"/>
      <c r="AL1" s="72"/>
      <c r="AM1" s="72"/>
      <c r="AN1" s="72"/>
      <c r="AO1" s="72"/>
      <c r="AP1" s="65"/>
      <c r="AQ1" s="71"/>
      <c r="AR1" s="72"/>
      <c r="AS1" s="65"/>
      <c r="AT1" s="65" t="s">
        <v>77</v>
      </c>
      <c r="AU1" s="65" t="s">
        <v>67</v>
      </c>
      <c r="AV1" s="72"/>
      <c r="AW1" s="72"/>
      <c r="AX1" s="72"/>
      <c r="AY1" s="72"/>
      <c r="AZ1" s="72"/>
      <c r="BA1" s="65"/>
      <c r="BB1" s="71"/>
      <c r="BC1" s="72"/>
      <c r="BD1" s="65"/>
      <c r="BE1" s="65" t="s">
        <v>77</v>
      </c>
      <c r="BF1" s="65" t="s">
        <v>68</v>
      </c>
      <c r="BG1" s="72"/>
      <c r="BH1" s="72"/>
      <c r="BI1" s="72"/>
      <c r="BJ1" s="72"/>
      <c r="BK1" s="72"/>
      <c r="BL1" s="65"/>
      <c r="BM1" s="71"/>
      <c r="BN1" s="72"/>
      <c r="BO1" s="65"/>
      <c r="BP1" s="65" t="s">
        <v>77</v>
      </c>
      <c r="BQ1" s="65" t="s">
        <v>69</v>
      </c>
      <c r="BR1" s="72"/>
      <c r="BS1" s="72"/>
      <c r="BT1" s="72"/>
      <c r="BU1" s="72"/>
      <c r="BV1" s="72"/>
      <c r="BW1" s="65"/>
      <c r="BX1" s="71"/>
      <c r="BY1" s="72"/>
      <c r="BZ1" s="65"/>
      <c r="CA1" s="65" t="s">
        <v>77</v>
      </c>
      <c r="CB1" s="65" t="s">
        <v>70</v>
      </c>
      <c r="CC1" s="72"/>
      <c r="CD1" s="72"/>
      <c r="CE1" s="72"/>
      <c r="CF1" s="72"/>
      <c r="CG1" s="72"/>
      <c r="CH1" s="65"/>
      <c r="CI1" s="71"/>
      <c r="CJ1" s="72"/>
      <c r="CK1" s="65"/>
      <c r="CL1" s="65" t="s">
        <v>77</v>
      </c>
      <c r="CM1" s="65" t="s">
        <v>71</v>
      </c>
      <c r="CN1" s="72"/>
      <c r="CO1" s="72"/>
      <c r="CP1" s="72"/>
      <c r="CQ1" s="72"/>
      <c r="CR1" s="72"/>
      <c r="CS1" s="65"/>
      <c r="CT1" s="71"/>
    </row>
    <row r="2" spans="1:98" ht="15.75" customHeight="1" x14ac:dyDescent="0.15">
      <c r="A2" s="7"/>
      <c r="B2" s="9"/>
      <c r="C2" s="12" t="s">
        <v>1</v>
      </c>
      <c r="D2" s="9"/>
      <c r="E2" s="60"/>
      <c r="F2" s="60"/>
      <c r="G2" s="60"/>
      <c r="H2" s="60"/>
      <c r="I2" s="60"/>
      <c r="J2" s="10" t="s">
        <v>0</v>
      </c>
      <c r="K2" s="33"/>
      <c r="L2" s="32" t="s">
        <v>2</v>
      </c>
      <c r="O2" s="33"/>
      <c r="P2" s="33" t="s">
        <v>3</v>
      </c>
      <c r="Q2" s="33"/>
      <c r="R2" s="33" t="s">
        <v>4</v>
      </c>
      <c r="S2" s="33"/>
      <c r="T2" s="37"/>
      <c r="U2" s="10" t="s">
        <v>0</v>
      </c>
      <c r="V2" s="33"/>
      <c r="W2" s="32" t="s">
        <v>2</v>
      </c>
      <c r="Z2" s="33"/>
      <c r="AA2" s="33" t="s">
        <v>3</v>
      </c>
      <c r="AB2" s="33"/>
      <c r="AC2" s="33" t="s">
        <v>4</v>
      </c>
      <c r="AD2" s="33"/>
      <c r="AE2" s="37"/>
      <c r="AF2" s="10" t="s">
        <v>0</v>
      </c>
      <c r="AG2" s="33"/>
      <c r="AH2" s="32" t="s">
        <v>2</v>
      </c>
      <c r="AK2" s="33"/>
      <c r="AL2" s="33" t="s">
        <v>3</v>
      </c>
      <c r="AM2" s="33"/>
      <c r="AN2" s="33" t="s">
        <v>4</v>
      </c>
      <c r="AO2" s="33"/>
      <c r="AP2" s="37"/>
      <c r="AQ2" s="10" t="s">
        <v>0</v>
      </c>
      <c r="AR2" s="33"/>
      <c r="AS2" s="32" t="s">
        <v>2</v>
      </c>
      <c r="AV2" s="33"/>
      <c r="AW2" s="33" t="s">
        <v>3</v>
      </c>
      <c r="AX2" s="33"/>
      <c r="AY2" s="33" t="s">
        <v>4</v>
      </c>
      <c r="AZ2" s="33"/>
      <c r="BA2" s="37"/>
      <c r="BB2" s="10" t="s">
        <v>0</v>
      </c>
      <c r="BC2" s="33"/>
      <c r="BD2" s="32" t="s">
        <v>2</v>
      </c>
      <c r="BG2" s="33"/>
      <c r="BH2" s="33" t="s">
        <v>3</v>
      </c>
      <c r="BI2" s="33"/>
      <c r="BJ2" s="33" t="s">
        <v>4</v>
      </c>
      <c r="BK2" s="33"/>
      <c r="BL2" s="37"/>
      <c r="BM2" s="10" t="s">
        <v>0</v>
      </c>
      <c r="BN2" s="33"/>
      <c r="BO2" s="32" t="s">
        <v>2</v>
      </c>
      <c r="BR2" s="33"/>
      <c r="BS2" s="33" t="s">
        <v>3</v>
      </c>
      <c r="BT2" s="33"/>
      <c r="BU2" s="33" t="s">
        <v>4</v>
      </c>
      <c r="BV2" s="33"/>
      <c r="BW2" s="37"/>
      <c r="BX2" s="10" t="s">
        <v>0</v>
      </c>
      <c r="BY2" s="33"/>
      <c r="BZ2" s="32" t="s">
        <v>2</v>
      </c>
      <c r="CC2" s="33"/>
      <c r="CD2" s="33" t="s">
        <v>3</v>
      </c>
      <c r="CE2" s="33"/>
      <c r="CF2" s="33" t="s">
        <v>4</v>
      </c>
      <c r="CG2" s="33"/>
      <c r="CH2" s="37"/>
      <c r="CI2" s="10" t="s">
        <v>0</v>
      </c>
      <c r="CJ2" s="33"/>
      <c r="CK2" s="32" t="s">
        <v>2</v>
      </c>
      <c r="CN2" s="33"/>
      <c r="CO2" s="33" t="s">
        <v>3</v>
      </c>
      <c r="CP2" s="33"/>
      <c r="CQ2" s="33" t="s">
        <v>4</v>
      </c>
      <c r="CR2" s="33"/>
      <c r="CS2" s="37"/>
      <c r="CT2" s="10" t="s">
        <v>0</v>
      </c>
    </row>
    <row r="3" spans="1:98" ht="15.75" customHeight="1" x14ac:dyDescent="0.15">
      <c r="A3" s="9"/>
      <c r="B3" s="13" t="s">
        <v>5</v>
      </c>
      <c r="C3" s="13" t="s">
        <v>6</v>
      </c>
      <c r="D3" s="13"/>
      <c r="E3" s="14" t="s">
        <v>7</v>
      </c>
      <c r="F3" s="15" t="s">
        <v>8</v>
      </c>
      <c r="G3" s="15" t="s">
        <v>9</v>
      </c>
      <c r="H3" s="15" t="s">
        <v>10</v>
      </c>
      <c r="I3" s="16" t="s">
        <v>11</v>
      </c>
      <c r="J3" s="10"/>
      <c r="K3" s="17" t="s">
        <v>7</v>
      </c>
      <c r="L3" s="18" t="s">
        <v>8</v>
      </c>
      <c r="M3" s="19" t="s">
        <v>9</v>
      </c>
      <c r="N3" s="18" t="s">
        <v>12</v>
      </c>
      <c r="O3" s="19" t="s">
        <v>11</v>
      </c>
      <c r="P3" s="18" t="s">
        <v>13</v>
      </c>
      <c r="Q3" s="18" t="s">
        <v>14</v>
      </c>
      <c r="R3" s="18" t="s">
        <v>15</v>
      </c>
      <c r="S3" s="18" t="s">
        <v>16</v>
      </c>
      <c r="T3" s="18" t="s">
        <v>17</v>
      </c>
      <c r="U3" s="10"/>
      <c r="V3" s="17" t="s">
        <v>7</v>
      </c>
      <c r="W3" s="18" t="s">
        <v>8</v>
      </c>
      <c r="X3" s="19" t="s">
        <v>9</v>
      </c>
      <c r="Y3" s="18" t="s">
        <v>12</v>
      </c>
      <c r="Z3" s="19" t="s">
        <v>11</v>
      </c>
      <c r="AA3" s="18" t="s">
        <v>13</v>
      </c>
      <c r="AB3" s="18" t="s">
        <v>14</v>
      </c>
      <c r="AC3" s="18" t="s">
        <v>15</v>
      </c>
      <c r="AD3" s="18" t="s">
        <v>16</v>
      </c>
      <c r="AE3" s="18" t="s">
        <v>17</v>
      </c>
      <c r="AF3" s="10"/>
      <c r="AG3" s="17" t="s">
        <v>7</v>
      </c>
      <c r="AH3" s="18" t="s">
        <v>8</v>
      </c>
      <c r="AI3" s="19" t="s">
        <v>9</v>
      </c>
      <c r="AJ3" s="18" t="s">
        <v>12</v>
      </c>
      <c r="AK3" s="19" t="s">
        <v>11</v>
      </c>
      <c r="AL3" s="18" t="s">
        <v>13</v>
      </c>
      <c r="AM3" s="18" t="s">
        <v>14</v>
      </c>
      <c r="AN3" s="18" t="s">
        <v>15</v>
      </c>
      <c r="AO3" s="18" t="s">
        <v>16</v>
      </c>
      <c r="AP3" s="18" t="s">
        <v>17</v>
      </c>
      <c r="AQ3" s="10"/>
      <c r="AR3" s="17" t="s">
        <v>7</v>
      </c>
      <c r="AS3" s="18" t="s">
        <v>8</v>
      </c>
      <c r="AT3" s="19" t="s">
        <v>9</v>
      </c>
      <c r="AU3" s="18" t="s">
        <v>12</v>
      </c>
      <c r="AV3" s="19" t="s">
        <v>11</v>
      </c>
      <c r="AW3" s="18" t="s">
        <v>13</v>
      </c>
      <c r="AX3" s="18" t="s">
        <v>14</v>
      </c>
      <c r="AY3" s="18" t="s">
        <v>15</v>
      </c>
      <c r="AZ3" s="18" t="s">
        <v>16</v>
      </c>
      <c r="BA3" s="18" t="s">
        <v>17</v>
      </c>
      <c r="BB3" s="10"/>
      <c r="BC3" s="17" t="s">
        <v>7</v>
      </c>
      <c r="BD3" s="18" t="s">
        <v>8</v>
      </c>
      <c r="BE3" s="19" t="s">
        <v>9</v>
      </c>
      <c r="BF3" s="18" t="s">
        <v>12</v>
      </c>
      <c r="BG3" s="19" t="s">
        <v>11</v>
      </c>
      <c r="BH3" s="18" t="s">
        <v>13</v>
      </c>
      <c r="BI3" s="18" t="s">
        <v>14</v>
      </c>
      <c r="BJ3" s="18" t="s">
        <v>15</v>
      </c>
      <c r="BK3" s="18" t="s">
        <v>16</v>
      </c>
      <c r="BL3" s="18" t="s">
        <v>17</v>
      </c>
      <c r="BM3" s="10"/>
      <c r="BN3" s="17" t="s">
        <v>7</v>
      </c>
      <c r="BO3" s="18" t="s">
        <v>8</v>
      </c>
      <c r="BP3" s="19" t="s">
        <v>9</v>
      </c>
      <c r="BQ3" s="18" t="s">
        <v>12</v>
      </c>
      <c r="BR3" s="19" t="s">
        <v>11</v>
      </c>
      <c r="BS3" s="18" t="s">
        <v>13</v>
      </c>
      <c r="BT3" s="18" t="s">
        <v>14</v>
      </c>
      <c r="BU3" s="18" t="s">
        <v>15</v>
      </c>
      <c r="BV3" s="18" t="s">
        <v>16</v>
      </c>
      <c r="BW3" s="18" t="s">
        <v>17</v>
      </c>
      <c r="BX3" s="10"/>
      <c r="BY3" s="17" t="s">
        <v>7</v>
      </c>
      <c r="BZ3" s="18" t="s">
        <v>8</v>
      </c>
      <c r="CA3" s="19" t="s">
        <v>9</v>
      </c>
      <c r="CB3" s="18" t="s">
        <v>12</v>
      </c>
      <c r="CC3" s="19" t="s">
        <v>11</v>
      </c>
      <c r="CD3" s="18" t="s">
        <v>13</v>
      </c>
      <c r="CE3" s="18" t="s">
        <v>14</v>
      </c>
      <c r="CF3" s="18" t="s">
        <v>15</v>
      </c>
      <c r="CG3" s="18" t="s">
        <v>16</v>
      </c>
      <c r="CH3" s="18" t="s">
        <v>17</v>
      </c>
      <c r="CI3" s="10"/>
      <c r="CJ3" s="17" t="s">
        <v>7</v>
      </c>
      <c r="CK3" s="18" t="s">
        <v>8</v>
      </c>
      <c r="CL3" s="19" t="s">
        <v>9</v>
      </c>
      <c r="CM3" s="18" t="s">
        <v>12</v>
      </c>
      <c r="CN3" s="19" t="s">
        <v>11</v>
      </c>
      <c r="CO3" s="18" t="s">
        <v>13</v>
      </c>
      <c r="CP3" s="18" t="s">
        <v>14</v>
      </c>
      <c r="CQ3" s="18" t="s">
        <v>15</v>
      </c>
      <c r="CR3" s="18" t="s">
        <v>16</v>
      </c>
      <c r="CS3" s="18" t="s">
        <v>17</v>
      </c>
      <c r="CT3" s="10"/>
    </row>
    <row r="4" spans="1:98" ht="15.75" customHeight="1" x14ac:dyDescent="0.15">
      <c r="A4" s="7" t="s">
        <v>18</v>
      </c>
      <c r="B4" s="34">
        <v>400</v>
      </c>
      <c r="C4" s="34">
        <v>77</v>
      </c>
      <c r="D4" s="21"/>
      <c r="E4" s="5">
        <f>SUM(E55:E59)</f>
        <v>0</v>
      </c>
      <c r="F4" s="22">
        <f>AVERAGE(F55:F59)</f>
        <v>55.662585999999997</v>
      </c>
      <c r="G4" s="22">
        <f>AVERAGE(G55:G59)</f>
        <v>5.7043976000000001</v>
      </c>
      <c r="H4" s="22">
        <f>AVERAGE(H55:H59)</f>
        <v>89.643185400000007</v>
      </c>
      <c r="I4" s="22">
        <f>AVERAGE(I55:I59)</f>
        <v>598.65946380000003</v>
      </c>
      <c r="J4" s="23"/>
      <c r="K4" s="5">
        <f>SUM(K55:K59)</f>
        <v>0</v>
      </c>
      <c r="L4" s="22">
        <f t="shared" ref="L4:O4" si="0">AVERAGE(L55:L59)</f>
        <v>54.353293800000003</v>
      </c>
      <c r="M4" s="22">
        <f t="shared" si="0"/>
        <v>17.929302399999997</v>
      </c>
      <c r="N4" s="22">
        <f t="shared" si="0"/>
        <v>66.800474600000001</v>
      </c>
      <c r="O4" s="22">
        <f t="shared" si="0"/>
        <v>599.4794629999999</v>
      </c>
      <c r="P4" s="22">
        <f t="shared" ref="P4:P14" si="1">N4-$H4</f>
        <v>-22.842710800000006</v>
      </c>
      <c r="Q4" s="22">
        <f t="shared" ref="Q4:T4" si="2">AVERAGE(Q55:Q59)</f>
        <v>2.5224758</v>
      </c>
      <c r="R4" s="22">
        <f t="shared" si="2"/>
        <v>27.558010599999999</v>
      </c>
      <c r="S4" s="22">
        <f t="shared" si="2"/>
        <v>1892</v>
      </c>
      <c r="T4" s="22">
        <f t="shared" si="2"/>
        <v>17.732246800000002</v>
      </c>
      <c r="U4" s="23"/>
      <c r="V4" s="5">
        <f>SUM(V55:V59)</f>
        <v>0</v>
      </c>
      <c r="W4" s="22">
        <f t="shared" ref="W4:Z4" si="3">AVERAGE(W55:W59)</f>
        <v>54.308355600000006</v>
      </c>
      <c r="X4" s="22">
        <f t="shared" si="3"/>
        <v>18.604918399999995</v>
      </c>
      <c r="Y4" s="22">
        <f t="shared" si="3"/>
        <v>65.616896800000006</v>
      </c>
      <c r="Z4" s="22">
        <f t="shared" si="3"/>
        <v>599.24016760000006</v>
      </c>
      <c r="AA4" s="22">
        <f t="shared" ref="AA4:AA14" si="4">Y4-$H4</f>
        <v>-24.026288600000001</v>
      </c>
      <c r="AB4" s="22">
        <f t="shared" ref="AB4:AE4" si="5">AVERAGE(AB55:AB59)</f>
        <v>23.495227800000002</v>
      </c>
      <c r="AC4" s="22">
        <f t="shared" si="5"/>
        <v>76.174836999999997</v>
      </c>
      <c r="AD4" s="22">
        <f t="shared" si="5"/>
        <v>5126.8</v>
      </c>
      <c r="AE4" s="22">
        <f t="shared" si="5"/>
        <v>18.2106672</v>
      </c>
      <c r="AF4" s="23"/>
      <c r="AG4" s="5">
        <f>SUM(AG55:AG59)</f>
        <v>0</v>
      </c>
      <c r="AH4" s="22">
        <f t="shared" ref="AH4:AK4" si="6">AVERAGE(AH55:AH59)</f>
        <v>56.236065600000003</v>
      </c>
      <c r="AI4" s="22">
        <f t="shared" si="6"/>
        <v>18.227076</v>
      </c>
      <c r="AJ4" s="22">
        <f t="shared" si="6"/>
        <v>67.401068200000012</v>
      </c>
      <c r="AK4" s="22">
        <f t="shared" si="6"/>
        <v>600.06031239999993</v>
      </c>
      <c r="AL4" s="22">
        <f t="shared" ref="AL4:AL14" si="7">AJ4-$H4</f>
        <v>-22.242117199999996</v>
      </c>
      <c r="AM4" s="22">
        <f t="shared" ref="AM4:AP4" si="8">AVERAGE(AM55:AM59)</f>
        <v>7.4818839999999991</v>
      </c>
      <c r="AN4" s="22">
        <f t="shared" si="8"/>
        <v>51.495827200000008</v>
      </c>
      <c r="AO4" s="22">
        <f t="shared" si="8"/>
        <v>3161</v>
      </c>
      <c r="AP4" s="22">
        <f t="shared" si="8"/>
        <v>17.778010000000002</v>
      </c>
      <c r="AQ4" s="23"/>
      <c r="AR4" s="5">
        <f>SUM(AR55:AR59)</f>
        <v>0</v>
      </c>
      <c r="AS4" s="22">
        <f t="shared" ref="AS4:AV4" si="9">AVERAGE(AS55:AS59)</f>
        <v>54.599388399999995</v>
      </c>
      <c r="AT4" s="22">
        <f t="shared" si="9"/>
        <v>14.072435199999997</v>
      </c>
      <c r="AU4" s="22">
        <f t="shared" si="9"/>
        <v>74.194977600000001</v>
      </c>
      <c r="AV4" s="22">
        <f t="shared" si="9"/>
        <v>600.94470880000006</v>
      </c>
      <c r="AW4" s="22">
        <f t="shared" ref="AW4:AW14" si="10">AU4-$H4</f>
        <v>-15.448207800000006</v>
      </c>
      <c r="AX4" s="22">
        <f t="shared" ref="AX4:BA4" si="11">AVERAGE(AX55:AX59)</f>
        <v>1.45646E-2</v>
      </c>
      <c r="AY4" s="22">
        <f t="shared" si="11"/>
        <v>13.135670199999998</v>
      </c>
      <c r="AZ4" s="22">
        <f t="shared" si="11"/>
        <v>321</v>
      </c>
      <c r="BA4" s="22">
        <f t="shared" si="11"/>
        <v>5.9398381999999996</v>
      </c>
      <c r="BB4" s="23"/>
      <c r="BC4" s="5">
        <f>SUM(BC55:BC59)</f>
        <v>0</v>
      </c>
      <c r="BD4" s="22">
        <f t="shared" ref="BD4:BG4" si="12">AVERAGE(BD55:BD59)</f>
        <v>56.026702799999995</v>
      </c>
      <c r="BE4" s="22">
        <f t="shared" si="12"/>
        <v>18.684257199999998</v>
      </c>
      <c r="BF4" s="22">
        <f t="shared" si="12"/>
        <v>66.366992800000006</v>
      </c>
      <c r="BG4" s="22">
        <f t="shared" si="12"/>
        <v>601.11961960000008</v>
      </c>
      <c r="BH4" s="22">
        <f t="shared" ref="BH4:BH14" si="13">BF4-$H4</f>
        <v>-23.276192600000002</v>
      </c>
      <c r="BI4" s="22">
        <f t="shared" ref="BI4:BL4" si="14">AVERAGE(BI55:BI59)</f>
        <v>21.233570199999996</v>
      </c>
      <c r="BJ4" s="22">
        <f t="shared" si="14"/>
        <v>91.901649399999997</v>
      </c>
      <c r="BK4" s="22">
        <f t="shared" si="14"/>
        <v>5300.4</v>
      </c>
      <c r="BL4" s="22">
        <f t="shared" si="14"/>
        <v>17.508036199999999</v>
      </c>
      <c r="BM4" s="23"/>
      <c r="BN4" s="5">
        <f>SUM(BN55:BN59)</f>
        <v>0</v>
      </c>
      <c r="BO4" s="22">
        <f t="shared" ref="BO4:BR4" si="15">AVERAGE(BO55:BO59)</f>
        <v>53.266860399999999</v>
      </c>
      <c r="BP4" s="22">
        <f t="shared" si="15"/>
        <v>17.184566</v>
      </c>
      <c r="BQ4" s="22">
        <f t="shared" si="15"/>
        <v>67.545306400000001</v>
      </c>
      <c r="BR4" s="22">
        <f t="shared" si="15"/>
        <v>599.17663219999997</v>
      </c>
      <c r="BS4" s="22">
        <f t="shared" ref="BS4:BS14" si="16">BQ4-$H4</f>
        <v>-22.097879000000006</v>
      </c>
      <c r="BT4" s="22">
        <f t="shared" ref="BT4:BW4" si="17">AVERAGE(BT55:BT59)</f>
        <v>0.49033560000000004</v>
      </c>
      <c r="BU4" s="22">
        <f t="shared" si="17"/>
        <v>12.192159999999999</v>
      </c>
      <c r="BV4" s="22">
        <f t="shared" si="17"/>
        <v>966.4</v>
      </c>
      <c r="BW4" s="22">
        <f t="shared" si="17"/>
        <v>17.987014600000002</v>
      </c>
      <c r="BX4" s="23"/>
      <c r="BY4" s="5">
        <f>SUM(BY55:BY59)</f>
        <v>0</v>
      </c>
      <c r="BZ4" s="22">
        <f t="shared" ref="BZ4:CC4" si="18">AVERAGE(BZ55:BZ59)</f>
        <v>56.204492200000004</v>
      </c>
      <c r="CA4" s="22">
        <f t="shared" si="18"/>
        <v>18.758995200000001</v>
      </c>
      <c r="CB4" s="22">
        <f t="shared" si="18"/>
        <v>66.309227600000014</v>
      </c>
      <c r="CC4" s="22">
        <f t="shared" si="18"/>
        <v>602.17467020000004</v>
      </c>
      <c r="CD4" s="22">
        <f t="shared" ref="CD4:CD14" si="19">CB4-$H4</f>
        <v>-23.333957799999993</v>
      </c>
      <c r="CE4" s="22">
        <f t="shared" ref="CE4:CH4" si="20">AVERAGE(CE55:CE59)</f>
        <v>39.163227399999997</v>
      </c>
      <c r="CF4" s="22">
        <f t="shared" si="20"/>
        <v>125.4587518</v>
      </c>
      <c r="CG4" s="22">
        <f t="shared" si="20"/>
        <v>7054</v>
      </c>
      <c r="CH4" s="22">
        <f t="shared" si="20"/>
        <v>17.583686</v>
      </c>
      <c r="CI4" s="23"/>
      <c r="CJ4" s="5">
        <f>SUM(CJ55:CJ59)</f>
        <v>0</v>
      </c>
      <c r="CK4" s="22">
        <f t="shared" ref="CK4:CN4" si="21">AVERAGE(CK55:CK59)</f>
        <v>56.817945799999997</v>
      </c>
      <c r="CL4" s="22">
        <f t="shared" si="21"/>
        <v>18.453584599999999</v>
      </c>
      <c r="CM4" s="22">
        <f t="shared" si="21"/>
        <v>67.326339199999993</v>
      </c>
      <c r="CN4" s="22">
        <f t="shared" si="21"/>
        <v>603.29692320000004</v>
      </c>
      <c r="CO4" s="22">
        <f t="shared" ref="CO4:CO14" si="22">CM4-$H4</f>
        <v>-22.316846200000015</v>
      </c>
      <c r="CP4" s="22">
        <f t="shared" ref="CP4:CS4" si="23">AVERAGE(CP55:CP59)</f>
        <v>52.752963999999999</v>
      </c>
      <c r="CQ4" s="22">
        <f t="shared" si="23"/>
        <v>159.94629719999998</v>
      </c>
      <c r="CR4" s="22">
        <f t="shared" si="23"/>
        <v>8371.4</v>
      </c>
      <c r="CS4" s="22">
        <f t="shared" si="23"/>
        <v>17.668646799999998</v>
      </c>
      <c r="CT4" s="23"/>
    </row>
    <row r="5" spans="1:98" ht="15.75" customHeight="1" x14ac:dyDescent="0.15">
      <c r="A5" s="7" t="s">
        <v>19</v>
      </c>
      <c r="B5" s="34">
        <v>366</v>
      </c>
      <c r="C5" s="34">
        <v>45</v>
      </c>
      <c r="D5" s="21"/>
      <c r="E5" s="5">
        <f>SUM(E60:E64)</f>
        <v>0</v>
      </c>
      <c r="F5" s="22">
        <f>AVERAGE(F60:F64)</f>
        <v>36.407784599999999</v>
      </c>
      <c r="G5" s="22">
        <f>AVERAGE(G60:G64)</f>
        <v>7.4932034000000005</v>
      </c>
      <c r="H5" s="22">
        <f>AVERAGE(H60:H64)</f>
        <v>79.289028799999997</v>
      </c>
      <c r="I5" s="22">
        <f>AVERAGE(I60:I64)</f>
        <v>598.86250200000006</v>
      </c>
      <c r="J5" s="23"/>
      <c r="K5" s="5">
        <f>SUM(K60:K64)</f>
        <v>0</v>
      </c>
      <c r="L5" s="22">
        <f t="shared" ref="L5:O5" si="24">AVERAGE(L60:L64)</f>
        <v>36.456735999999999</v>
      </c>
      <c r="M5" s="22">
        <f t="shared" si="24"/>
        <v>11.985766399999999</v>
      </c>
      <c r="N5" s="22">
        <f t="shared" si="24"/>
        <v>66.954084800000004</v>
      </c>
      <c r="O5" s="22">
        <f t="shared" si="24"/>
        <v>599.51949059999993</v>
      </c>
      <c r="P5" s="22">
        <f t="shared" si="1"/>
        <v>-12.334943999999993</v>
      </c>
      <c r="Q5" s="22">
        <f t="shared" ref="Q5:T5" si="25">AVERAGE(Q60:Q64)</f>
        <v>6.5148020000000004</v>
      </c>
      <c r="R5" s="22">
        <f t="shared" si="25"/>
        <v>21.765276799999999</v>
      </c>
      <c r="S5" s="22">
        <f t="shared" si="25"/>
        <v>3147.4</v>
      </c>
      <c r="T5" s="22">
        <f t="shared" si="25"/>
        <v>19.463514600000003</v>
      </c>
      <c r="U5" s="23"/>
      <c r="V5" s="5">
        <f>SUM(V60:V64)</f>
        <v>0</v>
      </c>
      <c r="W5" s="22">
        <f t="shared" ref="W5:Z5" si="26">AVERAGE(W60:W64)</f>
        <v>35.1240904</v>
      </c>
      <c r="X5" s="22">
        <f t="shared" si="26"/>
        <v>12.889777999999998</v>
      </c>
      <c r="Y5" s="22">
        <f t="shared" si="26"/>
        <v>63.227191199999993</v>
      </c>
      <c r="Z5" s="22">
        <f t="shared" si="26"/>
        <v>599.14253040000006</v>
      </c>
      <c r="AA5" s="22">
        <f t="shared" si="4"/>
        <v>-16.061837600000004</v>
      </c>
      <c r="AB5" s="22">
        <f t="shared" ref="AB5:AE5" si="27">AVERAGE(AB60:AB64)</f>
        <v>52.738200200000009</v>
      </c>
      <c r="AC5" s="22">
        <f t="shared" si="27"/>
        <v>46.156837000000003</v>
      </c>
      <c r="AD5" s="22">
        <f t="shared" si="27"/>
        <v>7703.8</v>
      </c>
      <c r="AE5" s="22">
        <f t="shared" si="27"/>
        <v>19.346059</v>
      </c>
      <c r="AF5" s="23"/>
      <c r="AG5" s="5">
        <f>SUM(AG60:AG64)</f>
        <v>0</v>
      </c>
      <c r="AH5" s="22">
        <f t="shared" ref="AH5:AK5" si="28">AVERAGE(AH60:AH64)</f>
        <v>35.796056399999998</v>
      </c>
      <c r="AI5" s="22">
        <f t="shared" si="28"/>
        <v>12.247954400000001</v>
      </c>
      <c r="AJ5" s="22">
        <f t="shared" si="28"/>
        <v>65.698058599999996</v>
      </c>
      <c r="AK5" s="22">
        <f t="shared" si="28"/>
        <v>600.17425960000014</v>
      </c>
      <c r="AL5" s="22">
        <f t="shared" si="7"/>
        <v>-13.590970200000001</v>
      </c>
      <c r="AM5" s="22">
        <f t="shared" ref="AM5:AP5" si="29">AVERAGE(AM60:AM64)</f>
        <v>23.463311600000004</v>
      </c>
      <c r="AN5" s="22">
        <f t="shared" si="29"/>
        <v>32.855460199999996</v>
      </c>
      <c r="AO5" s="22">
        <f t="shared" si="29"/>
        <v>4682.2</v>
      </c>
      <c r="AP5" s="22">
        <f t="shared" si="29"/>
        <v>19.178494200000003</v>
      </c>
      <c r="AQ5" s="23"/>
      <c r="AR5" s="5">
        <f>SUM(AR60:AR64)</f>
        <v>0</v>
      </c>
      <c r="AS5" s="22">
        <f t="shared" ref="AS5:AV5" si="30">AVERAGE(AS60:AS64)</f>
        <v>34.883990999999995</v>
      </c>
      <c r="AT5" s="22">
        <f t="shared" si="30"/>
        <v>8.289537000000001</v>
      </c>
      <c r="AU5" s="22">
        <f t="shared" si="30"/>
        <v>76.247319400000009</v>
      </c>
      <c r="AV5" s="22">
        <f t="shared" si="30"/>
        <v>601.29877060000001</v>
      </c>
      <c r="AW5" s="22">
        <f t="shared" si="10"/>
        <v>-3.0417093999999878</v>
      </c>
      <c r="AX5" s="22">
        <f t="shared" ref="AX5:BA5" si="31">AVERAGE(AX60:AX64)</f>
        <v>5.2477999999999995E-3</v>
      </c>
      <c r="AY5" s="22">
        <f t="shared" si="31"/>
        <v>10.215118</v>
      </c>
      <c r="AZ5" s="22">
        <f t="shared" si="31"/>
        <v>134</v>
      </c>
      <c r="BA5" s="22">
        <f t="shared" si="31"/>
        <v>18.818280999999999</v>
      </c>
      <c r="BB5" s="23"/>
      <c r="BC5" s="5">
        <f>SUM(BC60:BC64)</f>
        <v>0</v>
      </c>
      <c r="BD5" s="22">
        <f t="shared" ref="BD5:BG5" si="32">AVERAGE(BD60:BD64)</f>
        <v>35.976332200000002</v>
      </c>
      <c r="BE5" s="22">
        <f t="shared" si="32"/>
        <v>12.4395144</v>
      </c>
      <c r="BF5" s="22">
        <f t="shared" si="32"/>
        <v>65.4045208</v>
      </c>
      <c r="BG5" s="22">
        <f t="shared" si="32"/>
        <v>601.4654094</v>
      </c>
      <c r="BH5" s="22">
        <f t="shared" si="13"/>
        <v>-13.884507999999997</v>
      </c>
      <c r="BI5" s="22">
        <f t="shared" ref="BI5:BL5" si="33">AVERAGE(BI60:BI64)</f>
        <v>51.274742600000003</v>
      </c>
      <c r="BJ5" s="22">
        <f t="shared" si="33"/>
        <v>57.106266200000007</v>
      </c>
      <c r="BK5" s="22">
        <f t="shared" si="33"/>
        <v>7733</v>
      </c>
      <c r="BL5" s="22">
        <f t="shared" si="33"/>
        <v>19.0412684</v>
      </c>
      <c r="BM5" s="23"/>
      <c r="BN5" s="5">
        <f>SUM(BN60:BN64)</f>
        <v>0</v>
      </c>
      <c r="BO5" s="22">
        <f t="shared" ref="BO5:BR5" si="34">AVERAGE(BO60:BO64)</f>
        <v>35.569004800000002</v>
      </c>
      <c r="BP5" s="22">
        <f t="shared" si="34"/>
        <v>11.935499000000002</v>
      </c>
      <c r="BQ5" s="22">
        <f t="shared" si="34"/>
        <v>66.278312</v>
      </c>
      <c r="BR5" s="22">
        <f t="shared" si="34"/>
        <v>599.10507899999993</v>
      </c>
      <c r="BS5" s="22">
        <f t="shared" si="16"/>
        <v>-13.010716799999997</v>
      </c>
      <c r="BT5" s="22">
        <f t="shared" ref="BT5:BW5" si="35">AVERAGE(BT60:BT64)</f>
        <v>1.5377928000000003</v>
      </c>
      <c r="BU5" s="22">
        <f t="shared" si="35"/>
        <v>10.114638000000001</v>
      </c>
      <c r="BV5" s="22">
        <f t="shared" si="35"/>
        <v>1611</v>
      </c>
      <c r="BW5" s="22">
        <f t="shared" si="35"/>
        <v>19.003464200000003</v>
      </c>
      <c r="BX5" s="23"/>
      <c r="BY5" s="5">
        <f>SUM(BY60:BY64)</f>
        <v>0</v>
      </c>
      <c r="BZ5" s="22">
        <f t="shared" ref="BZ5:CC5" si="36">AVERAGE(BZ60:BZ64)</f>
        <v>35.3159432</v>
      </c>
      <c r="CA5" s="22">
        <f t="shared" si="36"/>
        <v>12.273219799999998</v>
      </c>
      <c r="CB5" s="22">
        <f t="shared" si="36"/>
        <v>65.155967399999994</v>
      </c>
      <c r="CC5" s="22">
        <f t="shared" si="36"/>
        <v>602.67955319999999</v>
      </c>
      <c r="CD5" s="22">
        <f t="shared" si="19"/>
        <v>-14.133061400000003</v>
      </c>
      <c r="CE5" s="22">
        <f t="shared" ref="CE5:CH5" si="37">AVERAGE(CE60:CE64)</f>
        <v>88.534514400000006</v>
      </c>
      <c r="CF5" s="22">
        <f t="shared" si="37"/>
        <v>73.354562999999999</v>
      </c>
      <c r="CG5" s="22">
        <f t="shared" si="37"/>
        <v>9894</v>
      </c>
      <c r="CH5" s="22">
        <f t="shared" si="37"/>
        <v>19.335101200000004</v>
      </c>
      <c r="CI5" s="23"/>
      <c r="CJ5" s="5">
        <f>SUM(CJ60:CJ64)</f>
        <v>0</v>
      </c>
      <c r="CK5" s="22">
        <f t="shared" ref="CK5:CN5" si="38">AVERAGE(CK60:CK64)</f>
        <v>36.543923999999997</v>
      </c>
      <c r="CL5" s="22">
        <f t="shared" si="38"/>
        <v>11.953122599999999</v>
      </c>
      <c r="CM5" s="22">
        <f t="shared" si="38"/>
        <v>67.070345799999998</v>
      </c>
      <c r="CN5" s="22">
        <f t="shared" si="38"/>
        <v>603.95274340000003</v>
      </c>
      <c r="CO5" s="22">
        <f t="shared" si="22"/>
        <v>-12.218682999999999</v>
      </c>
      <c r="CP5" s="22">
        <f t="shared" ref="CP5:CS5" si="39">AVERAGE(CP60:CP64)</f>
        <v>126.1613114</v>
      </c>
      <c r="CQ5" s="22">
        <f t="shared" si="39"/>
        <v>85.479857600000003</v>
      </c>
      <c r="CR5" s="22">
        <f t="shared" si="39"/>
        <v>11179.6</v>
      </c>
      <c r="CS5" s="22">
        <f t="shared" si="39"/>
        <v>19.478339799999997</v>
      </c>
      <c r="CT5" s="23"/>
    </row>
    <row r="6" spans="1:98" ht="15.75" customHeight="1" x14ac:dyDescent="0.15">
      <c r="A6" s="7" t="s">
        <v>20</v>
      </c>
      <c r="B6" s="34">
        <v>383</v>
      </c>
      <c r="C6" s="34">
        <v>9</v>
      </c>
      <c r="D6" s="21"/>
      <c r="E6" s="5">
        <f>SUM(E65:E69)</f>
        <v>5</v>
      </c>
      <c r="F6" s="22">
        <f>AVERAGE(F65:F69)</f>
        <v>11.490284400000002</v>
      </c>
      <c r="G6" s="22">
        <f>AVERAGE(G65:G69)</f>
        <v>11.490284400000002</v>
      </c>
      <c r="H6" s="22">
        <f>AVERAGE(H65:H69)</f>
        <v>0</v>
      </c>
      <c r="I6" s="22">
        <f>AVERAGE(I65:I69)</f>
        <v>13.577472800000001</v>
      </c>
      <c r="J6" s="23"/>
      <c r="K6" s="5">
        <f>SUM(K65:K69)</f>
        <v>5</v>
      </c>
      <c r="L6" s="22">
        <f t="shared" ref="L6:O6" si="40">AVERAGE(L65:L69)</f>
        <v>11.490284400000002</v>
      </c>
      <c r="M6" s="22">
        <f t="shared" si="40"/>
        <v>11.490284400000002</v>
      </c>
      <c r="N6" s="22">
        <f t="shared" si="40"/>
        <v>0</v>
      </c>
      <c r="O6" s="22">
        <f t="shared" si="40"/>
        <v>71.715539000000007</v>
      </c>
      <c r="P6" s="22">
        <f t="shared" si="1"/>
        <v>0</v>
      </c>
      <c r="Q6" s="22">
        <f t="shared" ref="Q6:T6" si="41">AVERAGE(Q65:Q69)</f>
        <v>0.19443780000000002</v>
      </c>
      <c r="R6" s="22">
        <f t="shared" si="41"/>
        <v>3.0177222000000006</v>
      </c>
      <c r="S6" s="22">
        <f t="shared" si="41"/>
        <v>569</v>
      </c>
      <c r="T6" s="22">
        <f t="shared" si="41"/>
        <v>10.147685599999999</v>
      </c>
      <c r="U6" s="23"/>
      <c r="V6" s="5">
        <f>SUM(V65:V69)</f>
        <v>5</v>
      </c>
      <c r="W6" s="22">
        <f t="shared" ref="W6:Z6" si="42">AVERAGE(W65:W69)</f>
        <v>11.490284400000002</v>
      </c>
      <c r="X6" s="22">
        <f t="shared" si="42"/>
        <v>11.490284400000002</v>
      </c>
      <c r="Y6" s="22">
        <f t="shared" si="42"/>
        <v>0</v>
      </c>
      <c r="Z6" s="22">
        <f t="shared" si="42"/>
        <v>22.963099399999997</v>
      </c>
      <c r="AA6" s="22">
        <f t="shared" si="4"/>
        <v>0</v>
      </c>
      <c r="AB6" s="22">
        <f t="shared" ref="AB6:AE6" si="43">AVERAGE(AB65:AB69)</f>
        <v>0.1804732</v>
      </c>
      <c r="AC6" s="22">
        <f t="shared" si="43"/>
        <v>0.71819960000000005</v>
      </c>
      <c r="AD6" s="22">
        <f t="shared" si="43"/>
        <v>599</v>
      </c>
      <c r="AE6" s="22">
        <f t="shared" si="43"/>
        <v>9.8183495999999995</v>
      </c>
      <c r="AF6" s="23"/>
      <c r="AG6" s="5">
        <f>SUM(AG65:AG69)</f>
        <v>5</v>
      </c>
      <c r="AH6" s="22">
        <f t="shared" ref="AH6:AK6" si="44">AVERAGE(AH65:AH69)</f>
        <v>11.490284400000002</v>
      </c>
      <c r="AI6" s="22">
        <f t="shared" si="44"/>
        <v>11.490284400000002</v>
      </c>
      <c r="AJ6" s="22">
        <f t="shared" si="44"/>
        <v>0</v>
      </c>
      <c r="AK6" s="22">
        <f t="shared" si="44"/>
        <v>88.85094620000001</v>
      </c>
      <c r="AL6" s="22">
        <f t="shared" si="7"/>
        <v>0</v>
      </c>
      <c r="AM6" s="22">
        <f t="shared" ref="AM6:AP6" si="45">AVERAGE(AM65:AM69)</f>
        <v>0.17696200000000001</v>
      </c>
      <c r="AN6" s="22">
        <f t="shared" si="45"/>
        <v>5.1758471999999998</v>
      </c>
      <c r="AO6" s="22">
        <f t="shared" si="45"/>
        <v>416.6</v>
      </c>
      <c r="AP6" s="22">
        <f t="shared" si="45"/>
        <v>10.1578698</v>
      </c>
      <c r="AQ6" s="23"/>
      <c r="AR6" s="5">
        <f>SUM(AR65:AR69)</f>
        <v>5</v>
      </c>
      <c r="AS6" s="22">
        <f t="shared" ref="AS6:AV6" si="46">AVERAGE(AS65:AS69)</f>
        <v>11.490284400000002</v>
      </c>
      <c r="AT6" s="22">
        <f t="shared" si="46"/>
        <v>11.490284400000002</v>
      </c>
      <c r="AU6" s="22">
        <f t="shared" si="46"/>
        <v>0</v>
      </c>
      <c r="AV6" s="22">
        <f t="shared" si="46"/>
        <v>138.81456259999999</v>
      </c>
      <c r="AW6" s="22">
        <f t="shared" si="10"/>
        <v>0</v>
      </c>
      <c r="AX6" s="22">
        <f t="shared" ref="AX6:BA6" si="47">AVERAGE(AX65:AX69)</f>
        <v>6.3729999999999993E-3</v>
      </c>
      <c r="AY6" s="22">
        <f t="shared" si="47"/>
        <v>9.5264240000000004</v>
      </c>
      <c r="AZ6" s="22">
        <f t="shared" si="47"/>
        <v>172.4</v>
      </c>
      <c r="BA6" s="22">
        <f t="shared" si="47"/>
        <v>10.931147999999999</v>
      </c>
      <c r="BB6" s="23"/>
      <c r="BC6" s="5">
        <f>SUM(BC65:BC69)</f>
        <v>5</v>
      </c>
      <c r="BD6" s="22">
        <f t="shared" ref="BD6:BG6" si="48">AVERAGE(BD65:BD69)</f>
        <v>11.490284400000002</v>
      </c>
      <c r="BE6" s="22">
        <f t="shared" si="48"/>
        <v>11.490284400000002</v>
      </c>
      <c r="BF6" s="22">
        <f t="shared" si="48"/>
        <v>0</v>
      </c>
      <c r="BG6" s="22">
        <f t="shared" si="48"/>
        <v>157.59655179999999</v>
      </c>
      <c r="BH6" s="22">
        <f t="shared" si="13"/>
        <v>0</v>
      </c>
      <c r="BI6" s="22">
        <f t="shared" ref="BI6:BL6" si="49">AVERAGE(BI65:BI69)</f>
        <v>2.00754E-2</v>
      </c>
      <c r="BJ6" s="22">
        <f t="shared" si="49"/>
        <v>9.7161352000000001</v>
      </c>
      <c r="BK6" s="22">
        <f t="shared" si="49"/>
        <v>265</v>
      </c>
      <c r="BL6" s="22">
        <f t="shared" si="49"/>
        <v>10.679605399999998</v>
      </c>
      <c r="BM6" s="23"/>
      <c r="BN6" s="5">
        <f>SUM(BN65:BN69)</f>
        <v>5</v>
      </c>
      <c r="BO6" s="22">
        <f t="shared" ref="BO6:BR6" si="50">AVERAGE(BO65:BO69)</f>
        <v>11.490284400000002</v>
      </c>
      <c r="BP6" s="22">
        <f t="shared" si="50"/>
        <v>11.490284400000002</v>
      </c>
      <c r="BQ6" s="22">
        <f t="shared" si="50"/>
        <v>0</v>
      </c>
      <c r="BR6" s="22">
        <f t="shared" si="50"/>
        <v>48.046315400000005</v>
      </c>
      <c r="BS6" s="22">
        <f t="shared" si="16"/>
        <v>0</v>
      </c>
      <c r="BT6" s="22">
        <f t="shared" ref="BT6:BW6" si="51">AVERAGE(BT65:BT69)</f>
        <v>3.0872E-3</v>
      </c>
      <c r="BU6" s="22">
        <f t="shared" si="51"/>
        <v>1.0649282</v>
      </c>
      <c r="BV6" s="22">
        <f t="shared" si="51"/>
        <v>49.4</v>
      </c>
      <c r="BW6" s="22">
        <f t="shared" si="51"/>
        <v>10.2657588</v>
      </c>
      <c r="BX6" s="23"/>
      <c r="BY6" s="5">
        <f>SUM(BY65:BY69)</f>
        <v>5</v>
      </c>
      <c r="BZ6" s="22">
        <f t="shared" ref="BZ6:CC6" si="52">AVERAGE(BZ65:BZ69)</f>
        <v>11.490284400000002</v>
      </c>
      <c r="CA6" s="22">
        <f t="shared" si="52"/>
        <v>11.490284400000002</v>
      </c>
      <c r="CB6" s="22">
        <f t="shared" si="52"/>
        <v>0</v>
      </c>
      <c r="CC6" s="22">
        <f t="shared" si="52"/>
        <v>216.10788919999999</v>
      </c>
      <c r="CD6" s="22">
        <f t="shared" si="19"/>
        <v>0</v>
      </c>
      <c r="CE6" s="22">
        <f t="shared" ref="CE6:CH6" si="53">AVERAGE(CE65:CE69)</f>
        <v>2.0183600000000003E-2</v>
      </c>
      <c r="CF6" s="22">
        <f t="shared" si="53"/>
        <v>14.507774000000001</v>
      </c>
      <c r="CG6" s="22">
        <f t="shared" si="53"/>
        <v>365</v>
      </c>
      <c r="CH6" s="22">
        <f t="shared" si="53"/>
        <v>10.598849400000001</v>
      </c>
      <c r="CI6" s="23"/>
      <c r="CJ6" s="5">
        <f>SUM(CJ65:CJ69)</f>
        <v>5</v>
      </c>
      <c r="CK6" s="22">
        <f t="shared" ref="CK6:CN6" si="54">AVERAGE(CK65:CK69)</f>
        <v>11.490284400000002</v>
      </c>
      <c r="CL6" s="22">
        <f t="shared" si="54"/>
        <v>11.490284400000002</v>
      </c>
      <c r="CM6" s="22">
        <f t="shared" si="54"/>
        <v>0</v>
      </c>
      <c r="CN6" s="22">
        <f t="shared" si="54"/>
        <v>276.03838400000001</v>
      </c>
      <c r="CO6" s="22">
        <f t="shared" si="22"/>
        <v>0</v>
      </c>
      <c r="CP6" s="22">
        <f t="shared" ref="CP6:CS6" si="55">AVERAGE(CP65:CP69)</f>
        <v>0.1631194</v>
      </c>
      <c r="CQ6" s="22">
        <f t="shared" si="55"/>
        <v>19.345689600000004</v>
      </c>
      <c r="CR6" s="22">
        <f t="shared" si="55"/>
        <v>565.6</v>
      </c>
      <c r="CS6" s="22">
        <f t="shared" si="55"/>
        <v>10.467673</v>
      </c>
      <c r="CT6" s="23"/>
    </row>
    <row r="7" spans="1:98" ht="15.75" customHeight="1" x14ac:dyDescent="0.15">
      <c r="A7" s="7" t="s">
        <v>21</v>
      </c>
      <c r="B7" s="34">
        <v>193</v>
      </c>
      <c r="C7" s="34">
        <v>6</v>
      </c>
      <c r="D7" s="21"/>
      <c r="E7" s="5">
        <f>SUM(E70:E74)</f>
        <v>0</v>
      </c>
      <c r="F7" s="22">
        <f>AVERAGE(F70:F74)</f>
        <v>74.798171199999999</v>
      </c>
      <c r="G7" s="22">
        <f>AVERAGE(G70:G74)</f>
        <v>16.299579200000004</v>
      </c>
      <c r="H7" s="22">
        <f>AVERAGE(H70:H74)</f>
        <v>78.1285168</v>
      </c>
      <c r="I7" s="22">
        <f>AVERAGE(I70:I74)</f>
        <v>598.79047100000003</v>
      </c>
      <c r="J7" s="23"/>
      <c r="K7" s="5">
        <f>SUM(K70:K74)</f>
        <v>0</v>
      </c>
      <c r="L7" s="22">
        <f t="shared" ref="L7:O7" si="56">AVERAGE(L70:L74)</f>
        <v>74.402292399999993</v>
      </c>
      <c r="M7" s="22">
        <f t="shared" si="56"/>
        <v>30.941362199999997</v>
      </c>
      <c r="N7" s="22">
        <f t="shared" si="56"/>
        <v>58.330059200000008</v>
      </c>
      <c r="O7" s="22">
        <f t="shared" si="56"/>
        <v>598.79417020000005</v>
      </c>
      <c r="P7" s="22">
        <f t="shared" si="1"/>
        <v>-19.798457599999992</v>
      </c>
      <c r="Q7" s="22">
        <f t="shared" ref="Q7:T7" si="57">AVERAGE(Q70:Q74)</f>
        <v>21.071009799999999</v>
      </c>
      <c r="R7" s="22">
        <f t="shared" si="57"/>
        <v>12.495592200000001</v>
      </c>
      <c r="S7" s="22">
        <f t="shared" si="57"/>
        <v>26775.599999999999</v>
      </c>
      <c r="T7" s="22">
        <f t="shared" si="57"/>
        <v>7.9786001999999998</v>
      </c>
      <c r="U7" s="23"/>
      <c r="V7" s="5">
        <f>SUM(V70:V74)</f>
        <v>0</v>
      </c>
      <c r="W7" s="22">
        <f t="shared" ref="W7:Z7" si="58">AVERAGE(W70:W74)</f>
        <v>76.627398599999992</v>
      </c>
      <c r="X7" s="22">
        <f t="shared" si="58"/>
        <v>21.565376800000003</v>
      </c>
      <c r="Y7" s="22">
        <f t="shared" si="58"/>
        <v>71.648278400000009</v>
      </c>
      <c r="Z7" s="22">
        <f t="shared" si="58"/>
        <v>598.89883080000004</v>
      </c>
      <c r="AA7" s="22">
        <f t="shared" si="4"/>
        <v>-6.4802383999999904</v>
      </c>
      <c r="AB7" s="22">
        <f t="shared" ref="AB7:AE7" si="59">AVERAGE(AB70:AB74)</f>
        <v>74.928641999999996</v>
      </c>
      <c r="AC7" s="22">
        <f t="shared" si="59"/>
        <v>5.305199</v>
      </c>
      <c r="AD7" s="22">
        <f t="shared" si="59"/>
        <v>10124.6</v>
      </c>
      <c r="AE7" s="22">
        <f t="shared" si="59"/>
        <v>7.7662871999999989</v>
      </c>
      <c r="AF7" s="23"/>
      <c r="AG7" s="5">
        <f>SUM(AG70:AG74)</f>
        <v>0</v>
      </c>
      <c r="AH7" s="22">
        <f t="shared" ref="AH7:AK7" si="60">AVERAGE(AH70:AH74)</f>
        <v>76.85839639999999</v>
      </c>
      <c r="AI7" s="22">
        <f t="shared" si="60"/>
        <v>29.636067200000003</v>
      </c>
      <c r="AJ7" s="22">
        <f t="shared" si="60"/>
        <v>61.5963694</v>
      </c>
      <c r="AK7" s="22">
        <f t="shared" si="60"/>
        <v>598.96895979999999</v>
      </c>
      <c r="AL7" s="22">
        <f t="shared" si="7"/>
        <v>-16.532147399999999</v>
      </c>
      <c r="AM7" s="22">
        <f t="shared" ref="AM7:AP7" si="61">AVERAGE(AM70:AM74)</f>
        <v>41.368956799999999</v>
      </c>
      <c r="AN7" s="22">
        <f t="shared" si="61"/>
        <v>24.1156276</v>
      </c>
      <c r="AO7" s="22">
        <f t="shared" si="61"/>
        <v>49674</v>
      </c>
      <c r="AP7" s="22">
        <f t="shared" si="61"/>
        <v>7.9837000000000007</v>
      </c>
      <c r="AQ7" s="23"/>
      <c r="AR7" s="5">
        <f>SUM(AR70:AR74)</f>
        <v>0</v>
      </c>
      <c r="AS7" s="22">
        <f t="shared" ref="AS7:AV7" si="62">AVERAGE(AS70:AS74)</f>
        <v>74.490845399999984</v>
      </c>
      <c r="AT7" s="22">
        <f t="shared" si="62"/>
        <v>19.1055484</v>
      </c>
      <c r="AU7" s="22">
        <f t="shared" si="62"/>
        <v>74.297144000000003</v>
      </c>
      <c r="AV7" s="22">
        <f t="shared" si="62"/>
        <v>599.18319659999997</v>
      </c>
      <c r="AW7" s="22">
        <f t="shared" si="10"/>
        <v>-3.8313727999999969</v>
      </c>
      <c r="AX7" s="22">
        <f t="shared" ref="AX7:BA7" si="63">AVERAGE(AX70:AX74)</f>
        <v>11.063433399999997</v>
      </c>
      <c r="AY7" s="22">
        <f t="shared" si="63"/>
        <v>42.063250999999994</v>
      </c>
      <c r="AZ7" s="22">
        <f t="shared" si="63"/>
        <v>84718</v>
      </c>
      <c r="BA7" s="22">
        <f t="shared" si="63"/>
        <v>7.9987259999999996</v>
      </c>
      <c r="BB7" s="23"/>
      <c r="BC7" s="5">
        <f>SUM(BC70:BC74)</f>
        <v>0</v>
      </c>
      <c r="BD7" s="22">
        <f t="shared" ref="BD7:BG7" si="64">AVERAGE(BD70:BD74)</f>
        <v>74.490845399999984</v>
      </c>
      <c r="BE7" s="22">
        <f t="shared" si="64"/>
        <v>31.978203399999995</v>
      </c>
      <c r="BF7" s="22">
        <f t="shared" si="64"/>
        <v>56.998243600000002</v>
      </c>
      <c r="BG7" s="22">
        <f t="shared" si="64"/>
        <v>599.38141899999994</v>
      </c>
      <c r="BH7" s="22">
        <f t="shared" si="13"/>
        <v>-21.130273199999998</v>
      </c>
      <c r="BI7" s="22">
        <f t="shared" ref="BI7:BL7" si="65">AVERAGE(BI70:BI74)</f>
        <v>78.691353200000009</v>
      </c>
      <c r="BJ7" s="22">
        <f t="shared" si="65"/>
        <v>45.559958000000002</v>
      </c>
      <c r="BK7" s="22">
        <f t="shared" si="65"/>
        <v>91038.8</v>
      </c>
      <c r="BL7" s="22">
        <f t="shared" si="65"/>
        <v>7.982927000000001</v>
      </c>
      <c r="BM7" s="23"/>
      <c r="BN7" s="5">
        <f>SUM(BN70:BN74)</f>
        <v>0</v>
      </c>
      <c r="BO7" s="22">
        <f t="shared" ref="BO7:BR7" si="66">AVERAGE(BO70:BO74)</f>
        <v>79.519937600000006</v>
      </c>
      <c r="BP7" s="22">
        <f t="shared" si="66"/>
        <v>29.5164382</v>
      </c>
      <c r="BQ7" s="22">
        <f t="shared" si="66"/>
        <v>62.5434336</v>
      </c>
      <c r="BR7" s="22">
        <f t="shared" si="66"/>
        <v>598.68751799999995</v>
      </c>
      <c r="BS7" s="22">
        <f t="shared" si="16"/>
        <v>-15.5850832</v>
      </c>
      <c r="BT7" s="22">
        <f t="shared" ref="BT7:BW7" si="67">AVERAGE(BT70:BT74)</f>
        <v>8.1010773999999994</v>
      </c>
      <c r="BU7" s="22">
        <f t="shared" si="67"/>
        <v>5.4788323999999999</v>
      </c>
      <c r="BV7" s="22">
        <f t="shared" si="67"/>
        <v>11928.2</v>
      </c>
      <c r="BW7" s="22">
        <f t="shared" si="67"/>
        <v>7.9776724000000003</v>
      </c>
      <c r="BX7" s="23"/>
      <c r="BY7" s="5">
        <f>SUM(BY70:BY74)</f>
        <v>0</v>
      </c>
      <c r="BZ7" s="22">
        <f t="shared" ref="BZ7:CC7" si="68">AVERAGE(BZ70:BZ74)</f>
        <v>75.058823600000011</v>
      </c>
      <c r="CA7" s="22">
        <f t="shared" si="68"/>
        <v>26.142008200000003</v>
      </c>
      <c r="CB7" s="22">
        <f t="shared" si="68"/>
        <v>65.438995000000006</v>
      </c>
      <c r="CC7" s="22">
        <f t="shared" si="68"/>
        <v>599.71204720000003</v>
      </c>
      <c r="CD7" s="22">
        <f t="shared" si="19"/>
        <v>-12.689521799999994</v>
      </c>
      <c r="CE7" s="22">
        <f t="shared" ref="CE7:CH7" si="69">AVERAGE(CE70:CE74)</f>
        <v>108.842186</v>
      </c>
      <c r="CF7" s="22">
        <f t="shared" si="69"/>
        <v>64.617266399999991</v>
      </c>
      <c r="CG7" s="22">
        <f t="shared" si="69"/>
        <v>133927</v>
      </c>
      <c r="CH7" s="22">
        <f t="shared" si="69"/>
        <v>7.9861097999999995</v>
      </c>
      <c r="CI7" s="23"/>
      <c r="CJ7" s="5">
        <f>SUM(CJ70:CJ74)</f>
        <v>0</v>
      </c>
      <c r="CK7" s="22">
        <f t="shared" ref="CK7:CN7" si="70">AVERAGE(CK70:CK74)</f>
        <v>74.803133599999995</v>
      </c>
      <c r="CL7" s="22">
        <f t="shared" si="70"/>
        <v>26.461131200000001</v>
      </c>
      <c r="CM7" s="22">
        <f t="shared" si="70"/>
        <v>64.532075000000006</v>
      </c>
      <c r="CN7" s="22">
        <f t="shared" si="70"/>
        <v>600.08130559999995</v>
      </c>
      <c r="CO7" s="22">
        <f t="shared" si="22"/>
        <v>-13.596441799999994</v>
      </c>
      <c r="CP7" s="22">
        <f t="shared" ref="CP7:CS7" si="71">AVERAGE(CP70:CP74)</f>
        <v>131.948194</v>
      </c>
      <c r="CQ7" s="22">
        <f t="shared" si="71"/>
        <v>83.168644400000005</v>
      </c>
      <c r="CR7" s="22">
        <f t="shared" si="71"/>
        <v>168143</v>
      </c>
      <c r="CS7" s="22">
        <f t="shared" si="71"/>
        <v>7.9863195999999999</v>
      </c>
      <c r="CT7" s="23"/>
    </row>
    <row r="8" spans="1:98" ht="15.75" customHeight="1" x14ac:dyDescent="0.15">
      <c r="A8" s="7" t="s">
        <v>22</v>
      </c>
      <c r="B8" s="34">
        <v>400</v>
      </c>
      <c r="C8" s="34">
        <v>24</v>
      </c>
      <c r="D8" s="21"/>
      <c r="E8" s="5">
        <f>SUM(E75:E79)</f>
        <v>5</v>
      </c>
      <c r="F8" s="22">
        <f>AVERAGE(F75:F79)</f>
        <v>0.41092700000000004</v>
      </c>
      <c r="G8" s="22">
        <f>AVERAGE(G75:G79)</f>
        <v>0.41092700000000004</v>
      </c>
      <c r="H8" s="22">
        <f>AVERAGE(H75:H79)</f>
        <v>0</v>
      </c>
      <c r="I8" s="22">
        <f>AVERAGE(I75:I79)</f>
        <v>1.7675000000000003E-2</v>
      </c>
      <c r="J8" s="23"/>
      <c r="K8" s="5">
        <f>SUM(K75:K79)</f>
        <v>5</v>
      </c>
      <c r="L8" s="22">
        <f t="shared" ref="L8:O8" si="72">AVERAGE(L75:L79)</f>
        <v>0.41092700000000004</v>
      </c>
      <c r="M8" s="22">
        <f t="shared" si="72"/>
        <v>0.41092700000000004</v>
      </c>
      <c r="N8" s="22">
        <f t="shared" si="72"/>
        <v>0</v>
      </c>
      <c r="O8" s="22">
        <f t="shared" si="72"/>
        <v>0.184311</v>
      </c>
      <c r="P8" s="22">
        <f t="shared" si="1"/>
        <v>0</v>
      </c>
      <c r="Q8" s="22">
        <f t="shared" ref="Q8:T8" si="73">AVERAGE(Q75:Q79)</f>
        <v>0</v>
      </c>
      <c r="R8" s="22">
        <f t="shared" si="73"/>
        <v>4.2743999999999994E-3</v>
      </c>
      <c r="S8" s="22">
        <f t="shared" si="73"/>
        <v>0</v>
      </c>
      <c r="T8" s="22">
        <f t="shared" si="73"/>
        <v>0</v>
      </c>
      <c r="U8" s="23"/>
      <c r="V8" s="5">
        <f>SUM(V75:V79)</f>
        <v>5</v>
      </c>
      <c r="W8" s="22">
        <f t="shared" ref="W8:Z8" si="74">AVERAGE(W75:W79)</f>
        <v>0.41092700000000004</v>
      </c>
      <c r="X8" s="22">
        <f t="shared" si="74"/>
        <v>0.41092700000000004</v>
      </c>
      <c r="Y8" s="22">
        <f t="shared" si="74"/>
        <v>0</v>
      </c>
      <c r="Z8" s="22">
        <f t="shared" si="74"/>
        <v>0.18658440000000001</v>
      </c>
      <c r="AA8" s="22">
        <f t="shared" si="4"/>
        <v>0</v>
      </c>
      <c r="AB8" s="22">
        <f t="shared" ref="AB8:AE8" si="75">AVERAGE(AB75:AB79)</f>
        <v>0</v>
      </c>
      <c r="AC8" s="22">
        <f t="shared" si="75"/>
        <v>4.3352E-3</v>
      </c>
      <c r="AD8" s="22">
        <f t="shared" si="75"/>
        <v>0</v>
      </c>
      <c r="AE8" s="22">
        <f t="shared" si="75"/>
        <v>0</v>
      </c>
      <c r="AF8" s="23"/>
      <c r="AG8" s="5">
        <f>SUM(AG75:AG79)</f>
        <v>5</v>
      </c>
      <c r="AH8" s="22">
        <f t="shared" ref="AH8:AK8" si="76">AVERAGE(AH75:AH79)</f>
        <v>0.41092700000000004</v>
      </c>
      <c r="AI8" s="22">
        <f t="shared" si="76"/>
        <v>0.41092700000000004</v>
      </c>
      <c r="AJ8" s="22">
        <f t="shared" si="76"/>
        <v>0</v>
      </c>
      <c r="AK8" s="22">
        <f t="shared" si="76"/>
        <v>0.19304779999999999</v>
      </c>
      <c r="AL8" s="22">
        <f t="shared" si="7"/>
        <v>0</v>
      </c>
      <c r="AM8" s="22">
        <f t="shared" ref="AM8:AP8" si="77">AVERAGE(AM75:AM79)</f>
        <v>0</v>
      </c>
      <c r="AN8" s="22">
        <f t="shared" si="77"/>
        <v>4.4424E-3</v>
      </c>
      <c r="AO8" s="22">
        <f t="shared" si="77"/>
        <v>0</v>
      </c>
      <c r="AP8" s="22">
        <f t="shared" si="77"/>
        <v>0</v>
      </c>
      <c r="AQ8" s="23"/>
      <c r="AR8" s="5">
        <f>SUM(AR75:AR79)</f>
        <v>5</v>
      </c>
      <c r="AS8" s="22">
        <f t="shared" ref="AS8:AV8" si="78">AVERAGE(AS75:AS79)</f>
        <v>0.41092700000000004</v>
      </c>
      <c r="AT8" s="22">
        <f t="shared" si="78"/>
        <v>0.41092700000000004</v>
      </c>
      <c r="AU8" s="22">
        <f t="shared" si="78"/>
        <v>0</v>
      </c>
      <c r="AV8" s="22">
        <f t="shared" si="78"/>
        <v>0.18910199999999996</v>
      </c>
      <c r="AW8" s="22">
        <f t="shared" si="10"/>
        <v>0</v>
      </c>
      <c r="AX8" s="22">
        <f t="shared" ref="AX8:BA8" si="79">AVERAGE(AX75:AX79)</f>
        <v>0</v>
      </c>
      <c r="AY8" s="22">
        <f t="shared" si="79"/>
        <v>4.4056E-3</v>
      </c>
      <c r="AZ8" s="22">
        <f t="shared" si="79"/>
        <v>0</v>
      </c>
      <c r="BA8" s="22">
        <f t="shared" si="79"/>
        <v>0</v>
      </c>
      <c r="BB8" s="23"/>
      <c r="BC8" s="5">
        <f>SUM(BC75:BC79)</f>
        <v>5</v>
      </c>
      <c r="BD8" s="22">
        <f t="shared" ref="BD8:BG8" si="80">AVERAGE(BD75:BD79)</f>
        <v>0.41092700000000004</v>
      </c>
      <c r="BE8" s="22">
        <f t="shared" si="80"/>
        <v>0.41092700000000004</v>
      </c>
      <c r="BF8" s="22">
        <f t="shared" si="80"/>
        <v>0</v>
      </c>
      <c r="BG8" s="22">
        <f t="shared" si="80"/>
        <v>0.18979560000000001</v>
      </c>
      <c r="BH8" s="22">
        <f t="shared" si="13"/>
        <v>0</v>
      </c>
      <c r="BI8" s="22">
        <f t="shared" ref="BI8:BL8" si="81">AVERAGE(BI75:BI79)</f>
        <v>0</v>
      </c>
      <c r="BJ8" s="22">
        <f t="shared" si="81"/>
        <v>4.4207999999999999E-3</v>
      </c>
      <c r="BK8" s="22">
        <f t="shared" si="81"/>
        <v>0</v>
      </c>
      <c r="BL8" s="22">
        <f t="shared" si="81"/>
        <v>0</v>
      </c>
      <c r="BM8" s="23"/>
      <c r="BN8" s="5">
        <f>SUM(BN75:BN79)</f>
        <v>5</v>
      </c>
      <c r="BO8" s="22">
        <f t="shared" ref="BO8:BR8" si="82">AVERAGE(BO75:BO79)</f>
        <v>0.41092700000000004</v>
      </c>
      <c r="BP8" s="22">
        <f t="shared" si="82"/>
        <v>0.41092700000000004</v>
      </c>
      <c r="BQ8" s="22">
        <f t="shared" si="82"/>
        <v>0</v>
      </c>
      <c r="BR8" s="22">
        <f t="shared" si="82"/>
        <v>0.18067919999999998</v>
      </c>
      <c r="BS8" s="22">
        <f t="shared" si="16"/>
        <v>0</v>
      </c>
      <c r="BT8" s="22">
        <f t="shared" ref="BT8:BW8" si="83">AVERAGE(BT75:BT79)</f>
        <v>0</v>
      </c>
      <c r="BU8" s="22">
        <f t="shared" si="83"/>
        <v>4.2367999999999998E-3</v>
      </c>
      <c r="BV8" s="22">
        <f t="shared" si="83"/>
        <v>0</v>
      </c>
      <c r="BW8" s="22">
        <f t="shared" si="83"/>
        <v>0</v>
      </c>
      <c r="BX8" s="23"/>
      <c r="BY8" s="5">
        <f>SUM(BY75:BY79)</f>
        <v>5</v>
      </c>
      <c r="BZ8" s="22">
        <f t="shared" ref="BZ8:CC8" si="84">AVERAGE(BZ75:BZ79)</f>
        <v>0.41092700000000004</v>
      </c>
      <c r="CA8" s="22">
        <f t="shared" si="84"/>
        <v>0.41092700000000004</v>
      </c>
      <c r="CB8" s="22">
        <f t="shared" si="84"/>
        <v>0</v>
      </c>
      <c r="CC8" s="22">
        <f t="shared" si="84"/>
        <v>0.17836099999999999</v>
      </c>
      <c r="CD8" s="22">
        <f t="shared" si="19"/>
        <v>0</v>
      </c>
      <c r="CE8" s="22">
        <f t="shared" ref="CE8:CH8" si="85">AVERAGE(CE75:CE79)</f>
        <v>0</v>
      </c>
      <c r="CF8" s="22">
        <f t="shared" si="85"/>
        <v>4.1869999999999997E-3</v>
      </c>
      <c r="CG8" s="22">
        <f t="shared" si="85"/>
        <v>0</v>
      </c>
      <c r="CH8" s="22">
        <f t="shared" si="85"/>
        <v>0</v>
      </c>
      <c r="CI8" s="23"/>
      <c r="CJ8" s="5">
        <f>SUM(CJ75:CJ79)</f>
        <v>5</v>
      </c>
      <c r="CK8" s="22">
        <f t="shared" ref="CK8:CN8" si="86">AVERAGE(CK75:CK79)</f>
        <v>0.41092700000000004</v>
      </c>
      <c r="CL8" s="22">
        <f t="shared" si="86"/>
        <v>0.41092700000000004</v>
      </c>
      <c r="CM8" s="22">
        <f t="shared" si="86"/>
        <v>0</v>
      </c>
      <c r="CN8" s="22">
        <f t="shared" si="86"/>
        <v>0.18190980000000001</v>
      </c>
      <c r="CO8" s="22">
        <f t="shared" si="22"/>
        <v>0</v>
      </c>
      <c r="CP8" s="22">
        <f t="shared" ref="CP8:CS8" si="87">AVERAGE(CP75:CP79)</f>
        <v>0</v>
      </c>
      <c r="CQ8" s="22">
        <f t="shared" si="87"/>
        <v>4.2754000000000004E-3</v>
      </c>
      <c r="CR8" s="22">
        <f t="shared" si="87"/>
        <v>0</v>
      </c>
      <c r="CS8" s="22">
        <f t="shared" si="87"/>
        <v>0</v>
      </c>
      <c r="CT8" s="23"/>
    </row>
    <row r="9" spans="1:98" ht="15.75" customHeight="1" x14ac:dyDescent="0.15">
      <c r="A9" s="7" t="s">
        <v>23</v>
      </c>
      <c r="B9" s="34">
        <v>152</v>
      </c>
      <c r="C9" s="34">
        <v>20</v>
      </c>
      <c r="D9" s="21"/>
      <c r="E9" s="5">
        <f>SUM(E80:E84)</f>
        <v>0</v>
      </c>
      <c r="F9" s="22">
        <f>AVERAGE(F80:F84)</f>
        <v>16.3152084</v>
      </c>
      <c r="G9" s="22">
        <f>AVERAGE(G80:G84)</f>
        <v>10.1405282</v>
      </c>
      <c r="H9" s="22">
        <f>AVERAGE(H80:H84)</f>
        <v>37.487516200000002</v>
      </c>
      <c r="I9" s="22">
        <f>AVERAGE(I80:I84)</f>
        <v>598.84573619999992</v>
      </c>
      <c r="J9" s="23"/>
      <c r="K9" s="5">
        <f>SUM(K80:K84)</f>
        <v>0</v>
      </c>
      <c r="L9" s="22">
        <f t="shared" ref="L9:O9" si="88">AVERAGE(L80:L84)</f>
        <v>16.146863</v>
      </c>
      <c r="M9" s="22">
        <f t="shared" si="88"/>
        <v>10.927464199999999</v>
      </c>
      <c r="N9" s="22">
        <f t="shared" si="88"/>
        <v>32.245462200000006</v>
      </c>
      <c r="O9" s="22">
        <f t="shared" si="88"/>
        <v>599.30514600000004</v>
      </c>
      <c r="P9" s="22">
        <f t="shared" si="1"/>
        <v>-5.242053999999996</v>
      </c>
      <c r="Q9" s="22">
        <f t="shared" ref="Q9:T9" si="89">AVERAGE(Q80:Q84)</f>
        <v>0.3789804</v>
      </c>
      <c r="R9" s="22">
        <f t="shared" si="89"/>
        <v>4.503698</v>
      </c>
      <c r="S9" s="22">
        <f t="shared" si="89"/>
        <v>1857.6</v>
      </c>
      <c r="T9" s="22">
        <f t="shared" si="89"/>
        <v>15.827730600000001</v>
      </c>
      <c r="U9" s="23"/>
      <c r="V9" s="5">
        <f>SUM(V80:V84)</f>
        <v>0</v>
      </c>
      <c r="W9" s="22">
        <f t="shared" ref="W9:Z9" si="90">AVERAGE(W80:W84)</f>
        <v>16.146863</v>
      </c>
      <c r="X9" s="22">
        <f t="shared" si="90"/>
        <v>10.646903599999998</v>
      </c>
      <c r="Y9" s="22">
        <f t="shared" si="90"/>
        <v>33.889556400000004</v>
      </c>
      <c r="Z9" s="22">
        <f t="shared" si="90"/>
        <v>598.76134859999991</v>
      </c>
      <c r="AA9" s="22">
        <f t="shared" si="4"/>
        <v>-3.5979597999999982</v>
      </c>
      <c r="AB9" s="22">
        <f t="shared" ref="AB9:AE9" si="91">AVERAGE(AB80:AB84)</f>
        <v>0.39135979999999998</v>
      </c>
      <c r="AC9" s="22">
        <f t="shared" si="91"/>
        <v>1.9397597999999998</v>
      </c>
      <c r="AD9" s="22">
        <f t="shared" si="91"/>
        <v>995</v>
      </c>
      <c r="AE9" s="22">
        <f t="shared" si="91"/>
        <v>16.000422199999999</v>
      </c>
      <c r="AF9" s="23"/>
      <c r="AG9" s="5">
        <f>SUM(AG80:AG84)</f>
        <v>0</v>
      </c>
      <c r="AH9" s="22">
        <f t="shared" ref="AH9:AK9" si="92">AVERAGE(AH80:AH84)</f>
        <v>16.146863</v>
      </c>
      <c r="AI9" s="22">
        <f t="shared" si="92"/>
        <v>10.4714578</v>
      </c>
      <c r="AJ9" s="22">
        <f t="shared" si="92"/>
        <v>34.950055000000006</v>
      </c>
      <c r="AK9" s="22">
        <f t="shared" si="92"/>
        <v>599.85089979999998</v>
      </c>
      <c r="AL9" s="22">
        <f t="shared" si="7"/>
        <v>-2.5374611999999956</v>
      </c>
      <c r="AM9" s="22">
        <f t="shared" ref="AM9:AP9" si="93">AVERAGE(AM80:AM84)</f>
        <v>0.78489960000000003</v>
      </c>
      <c r="AN9" s="22">
        <f t="shared" si="93"/>
        <v>8.7707052000000001</v>
      </c>
      <c r="AO9" s="22">
        <f t="shared" si="93"/>
        <v>3138.2</v>
      </c>
      <c r="AP9" s="22">
        <f t="shared" si="93"/>
        <v>15.8539178</v>
      </c>
      <c r="AQ9" s="23"/>
      <c r="AR9" s="5">
        <f>SUM(AR80:AR84)</f>
        <v>0</v>
      </c>
      <c r="AS9" s="22">
        <f t="shared" ref="AS9:AV9" si="94">AVERAGE(AS80:AS84)</f>
        <v>16.274020400000001</v>
      </c>
      <c r="AT9" s="22">
        <f t="shared" si="94"/>
        <v>10.0431896</v>
      </c>
      <c r="AU9" s="22">
        <f t="shared" si="94"/>
        <v>37.991626600000004</v>
      </c>
      <c r="AV9" s="22">
        <f t="shared" si="94"/>
        <v>600.95881020000002</v>
      </c>
      <c r="AW9" s="22">
        <f t="shared" si="10"/>
        <v>0.50411040000000185</v>
      </c>
      <c r="AX9" s="22">
        <f t="shared" ref="AX9:BA9" si="95">AVERAGE(AX80:AX84)</f>
        <v>0.13855300000000001</v>
      </c>
      <c r="AY9" s="22">
        <f t="shared" si="95"/>
        <v>13.422835599999999</v>
      </c>
      <c r="AZ9" s="22">
        <f t="shared" si="95"/>
        <v>4361.8</v>
      </c>
      <c r="BA9" s="22">
        <f t="shared" si="95"/>
        <v>15.8035718</v>
      </c>
      <c r="BB9" s="23"/>
      <c r="BC9" s="5">
        <f>SUM(BC80:BC84)</f>
        <v>0</v>
      </c>
      <c r="BD9" s="22">
        <f t="shared" ref="BD9:BG9" si="96">AVERAGE(BD80:BD84)</f>
        <v>16.146863</v>
      </c>
      <c r="BE9" s="22">
        <f t="shared" si="96"/>
        <v>10.447518400000002</v>
      </c>
      <c r="BF9" s="22">
        <f t="shared" si="96"/>
        <v>35.092172600000005</v>
      </c>
      <c r="BG9" s="22">
        <f t="shared" si="96"/>
        <v>600.92537779999998</v>
      </c>
      <c r="BH9" s="22">
        <f t="shared" si="13"/>
        <v>-2.3953435999999968</v>
      </c>
      <c r="BI9" s="22">
        <f t="shared" ref="BI9:BL9" si="97">AVERAGE(BI80:BI84)</f>
        <v>0.53939280000000012</v>
      </c>
      <c r="BJ9" s="22">
        <f t="shared" si="97"/>
        <v>14.787979799999999</v>
      </c>
      <c r="BK9" s="22">
        <f t="shared" si="97"/>
        <v>5103</v>
      </c>
      <c r="BL9" s="22">
        <f t="shared" si="97"/>
        <v>15.7806108</v>
      </c>
      <c r="BM9" s="23"/>
      <c r="BN9" s="5">
        <f>SUM(BN80:BN84)</f>
        <v>0</v>
      </c>
      <c r="BO9" s="22">
        <f t="shared" ref="BO9:BR9" si="98">AVERAGE(BO80:BO84)</f>
        <v>16.146863</v>
      </c>
      <c r="BP9" s="22">
        <f t="shared" si="98"/>
        <v>10.3651386</v>
      </c>
      <c r="BQ9" s="22">
        <f t="shared" si="98"/>
        <v>35.6437314</v>
      </c>
      <c r="BR9" s="22">
        <f t="shared" si="98"/>
        <v>598.96865480000008</v>
      </c>
      <c r="BS9" s="22">
        <f t="shared" si="16"/>
        <v>-1.8437848000000017</v>
      </c>
      <c r="BT9" s="22">
        <f t="shared" ref="BT9:BW9" si="99">AVERAGE(BT80:BT84)</f>
        <v>0.13131300000000001</v>
      </c>
      <c r="BU9" s="22">
        <f t="shared" si="99"/>
        <v>2.3641358000000006</v>
      </c>
      <c r="BV9" s="22">
        <f t="shared" si="99"/>
        <v>968</v>
      </c>
      <c r="BW9" s="22">
        <f t="shared" si="99"/>
        <v>15.6940338</v>
      </c>
      <c r="BX9" s="23"/>
      <c r="BY9" s="5">
        <f>SUM(BY80:BY84)</f>
        <v>0</v>
      </c>
      <c r="BZ9" s="22">
        <f t="shared" ref="BZ9:CC9" si="100">AVERAGE(BZ80:BZ84)</f>
        <v>16.146863</v>
      </c>
      <c r="CA9" s="22">
        <f t="shared" si="100"/>
        <v>10.3046468</v>
      </c>
      <c r="CB9" s="22">
        <f t="shared" si="100"/>
        <v>36.0362036</v>
      </c>
      <c r="CC9" s="22">
        <f t="shared" si="100"/>
        <v>601.83079400000008</v>
      </c>
      <c r="CD9" s="22">
        <f t="shared" si="19"/>
        <v>-1.4513126000000014</v>
      </c>
      <c r="CE9" s="22">
        <f t="shared" ref="CE9:CH9" si="101">AVERAGE(CE80:CE84)</f>
        <v>0.57471440000000007</v>
      </c>
      <c r="CF9" s="22">
        <f t="shared" si="101"/>
        <v>20.499481800000002</v>
      </c>
      <c r="CG9" s="22">
        <f t="shared" si="101"/>
        <v>6934</v>
      </c>
      <c r="CH9" s="22">
        <f t="shared" si="101"/>
        <v>15.798211600000002</v>
      </c>
      <c r="CI9" s="23"/>
      <c r="CJ9" s="5">
        <f>SUM(CJ80:CJ84)</f>
        <v>0</v>
      </c>
      <c r="CK9" s="22">
        <f t="shared" ref="CK9:CN9" si="102">AVERAGE(CK80:CK84)</f>
        <v>16.146863</v>
      </c>
      <c r="CL9" s="22">
        <f t="shared" si="102"/>
        <v>10.2188798</v>
      </c>
      <c r="CM9" s="22">
        <f t="shared" si="102"/>
        <v>36.557226800000002</v>
      </c>
      <c r="CN9" s="22">
        <f t="shared" si="102"/>
        <v>602.77979879999998</v>
      </c>
      <c r="CO9" s="22">
        <f t="shared" si="22"/>
        <v>-0.93028939999999949</v>
      </c>
      <c r="CP9" s="22">
        <f t="shared" ref="CP9:CS9" si="103">AVERAGE(CP80:CP84)</f>
        <v>0.59570079999999992</v>
      </c>
      <c r="CQ9" s="22">
        <f t="shared" si="103"/>
        <v>25.926931400000001</v>
      </c>
      <c r="CR9" s="22">
        <f t="shared" si="103"/>
        <v>8638.6</v>
      </c>
      <c r="CS9" s="22">
        <f t="shared" si="103"/>
        <v>15.782435799999998</v>
      </c>
      <c r="CT9" s="23"/>
    </row>
    <row r="10" spans="1:98" ht="15.75" customHeight="1" x14ac:dyDescent="0.15">
      <c r="A10" s="7" t="s">
        <v>24</v>
      </c>
      <c r="B10" s="34">
        <v>196</v>
      </c>
      <c r="C10" s="34">
        <v>33</v>
      </c>
      <c r="D10" s="21"/>
      <c r="E10" s="5">
        <f>SUM(E85:E89)</f>
        <v>0</v>
      </c>
      <c r="F10" s="22">
        <f>AVERAGE(F85:F89)</f>
        <v>14.6408174</v>
      </c>
      <c r="G10" s="22">
        <f>AVERAGE(G85:G89)</f>
        <v>10.500822600000001</v>
      </c>
      <c r="H10" s="22">
        <f>AVERAGE(H85:H89)</f>
        <v>26.0183468</v>
      </c>
      <c r="I10" s="22">
        <f>AVERAGE(I85:I89)</f>
        <v>598.82512380000003</v>
      </c>
      <c r="J10" s="23"/>
      <c r="K10" s="5">
        <f>SUM(K85:K89)</f>
        <v>0</v>
      </c>
      <c r="L10" s="22">
        <f t="shared" ref="L10:O10" si="104">AVERAGE(L85:L89)</f>
        <v>14.4675002</v>
      </c>
      <c r="M10" s="22">
        <f t="shared" si="104"/>
        <v>10.860945600000001</v>
      </c>
      <c r="N10" s="22">
        <f t="shared" si="104"/>
        <v>23.451476799999998</v>
      </c>
      <c r="O10" s="22">
        <f t="shared" si="104"/>
        <v>598.76168899999993</v>
      </c>
      <c r="P10" s="22">
        <f t="shared" si="1"/>
        <v>-2.5668700000000015</v>
      </c>
      <c r="Q10" s="22">
        <f t="shared" ref="Q10:T10" si="105">AVERAGE(Q85:Q89)</f>
        <v>2.7342999999999999E-2</v>
      </c>
      <c r="R10" s="22">
        <f t="shared" si="105"/>
        <v>0.54874979999999995</v>
      </c>
      <c r="S10" s="22">
        <f t="shared" si="105"/>
        <v>121.6</v>
      </c>
      <c r="T10" s="22">
        <f t="shared" si="105"/>
        <v>31.817665400000003</v>
      </c>
      <c r="U10" s="23"/>
      <c r="V10" s="5">
        <f>SUM(V85:V89)</f>
        <v>0</v>
      </c>
      <c r="W10" s="22">
        <f t="shared" ref="W10:Z10" si="106">AVERAGE(W85:W89)</f>
        <v>14.4675002</v>
      </c>
      <c r="X10" s="22">
        <f t="shared" si="106"/>
        <v>10.785300599999999</v>
      </c>
      <c r="Y10" s="22">
        <f t="shared" si="106"/>
        <v>23.9817474</v>
      </c>
      <c r="Z10" s="22">
        <f t="shared" si="106"/>
        <v>598.73892520000004</v>
      </c>
      <c r="AA10" s="22">
        <f t="shared" si="4"/>
        <v>-2.0365994000000001</v>
      </c>
      <c r="AB10" s="22">
        <f t="shared" ref="AB10:AE10" si="107">AVERAGE(AB85:AB89)</f>
        <v>2.9428599999999999E-2</v>
      </c>
      <c r="AC10" s="22">
        <f t="shared" si="107"/>
        <v>0.57849840000000008</v>
      </c>
      <c r="AD10" s="22">
        <f t="shared" si="107"/>
        <v>121.6</v>
      </c>
      <c r="AE10" s="22">
        <f t="shared" si="107"/>
        <v>31.817665400000003</v>
      </c>
      <c r="AF10" s="23"/>
      <c r="AG10" s="5">
        <f>SUM(AG85:AG89)</f>
        <v>0</v>
      </c>
      <c r="AH10" s="22">
        <f t="shared" ref="AH10:AK10" si="108">AVERAGE(AH85:AH89)</f>
        <v>14.4675002</v>
      </c>
      <c r="AI10" s="22">
        <f t="shared" si="108"/>
        <v>10.782640000000001</v>
      </c>
      <c r="AJ10" s="22">
        <f t="shared" si="108"/>
        <v>24.008241400000003</v>
      </c>
      <c r="AK10" s="22">
        <f t="shared" si="108"/>
        <v>598.75542640000003</v>
      </c>
      <c r="AL10" s="22">
        <f t="shared" si="7"/>
        <v>-2.0101053999999969</v>
      </c>
      <c r="AM10" s="22">
        <f t="shared" ref="AM10:AP10" si="109">AVERAGE(AM85:AM89)</f>
        <v>2.9382399999999996E-2</v>
      </c>
      <c r="AN10" s="22">
        <f t="shared" si="109"/>
        <v>0.58258480000000001</v>
      </c>
      <c r="AO10" s="22">
        <f t="shared" si="109"/>
        <v>121.6</v>
      </c>
      <c r="AP10" s="22">
        <f t="shared" si="109"/>
        <v>31.817665400000003</v>
      </c>
      <c r="AQ10" s="23"/>
      <c r="AR10" s="5">
        <f>SUM(AR85:AR89)</f>
        <v>0</v>
      </c>
      <c r="AS10" s="22">
        <f t="shared" ref="AS10:AV10" si="110">AVERAGE(AS85:AS89)</f>
        <v>14.4675002</v>
      </c>
      <c r="AT10" s="22">
        <f t="shared" si="110"/>
        <v>10.796170800000001</v>
      </c>
      <c r="AU10" s="22">
        <f t="shared" si="110"/>
        <v>23.909042399999997</v>
      </c>
      <c r="AV10" s="22">
        <f t="shared" si="110"/>
        <v>598.79230220000011</v>
      </c>
      <c r="AW10" s="22">
        <f t="shared" si="10"/>
        <v>-2.1093044000000027</v>
      </c>
      <c r="AX10" s="22">
        <f t="shared" ref="AX10:BA10" si="111">AVERAGE(AX85:AX89)</f>
        <v>3.1324200000000003E-2</v>
      </c>
      <c r="AY10" s="22">
        <f t="shared" si="111"/>
        <v>0.60044460000000011</v>
      </c>
      <c r="AZ10" s="22">
        <f t="shared" si="111"/>
        <v>121.6</v>
      </c>
      <c r="BA10" s="22">
        <f t="shared" si="111"/>
        <v>31.817665400000003</v>
      </c>
      <c r="BB10" s="23"/>
      <c r="BC10" s="5">
        <f>SUM(BC85:BC89)</f>
        <v>0</v>
      </c>
      <c r="BD10" s="22">
        <f t="shared" ref="BD10:BG10" si="112">AVERAGE(BD85:BD89)</f>
        <v>14.4675002</v>
      </c>
      <c r="BE10" s="22">
        <f t="shared" si="112"/>
        <v>10.838518799999999</v>
      </c>
      <c r="BF10" s="22">
        <f t="shared" si="112"/>
        <v>23.609565</v>
      </c>
      <c r="BG10" s="22">
        <f t="shared" si="112"/>
        <v>598.78136280000001</v>
      </c>
      <c r="BH10" s="22">
        <f t="shared" si="13"/>
        <v>-2.4087817999999999</v>
      </c>
      <c r="BI10" s="22">
        <f t="shared" ref="BI10:BL10" si="113">AVERAGE(BI85:BI89)</f>
        <v>2.8587600000000001E-2</v>
      </c>
      <c r="BJ10" s="22">
        <f t="shared" si="113"/>
        <v>0.57003239999999999</v>
      </c>
      <c r="BK10" s="22">
        <f t="shared" si="113"/>
        <v>121.6</v>
      </c>
      <c r="BL10" s="22">
        <f t="shared" si="113"/>
        <v>31.817665400000003</v>
      </c>
      <c r="BM10" s="23"/>
      <c r="BN10" s="5">
        <f>SUM(BN85:BN89)</f>
        <v>0</v>
      </c>
      <c r="BO10" s="22">
        <f t="shared" ref="BO10:BR10" si="114">AVERAGE(BO85:BO89)</f>
        <v>14.4675002</v>
      </c>
      <c r="BP10" s="22">
        <f t="shared" si="114"/>
        <v>10.853070000000001</v>
      </c>
      <c r="BQ10" s="22">
        <f t="shared" si="114"/>
        <v>23.502700400000002</v>
      </c>
      <c r="BR10" s="22">
        <f t="shared" si="114"/>
        <v>598.74031080000009</v>
      </c>
      <c r="BS10" s="22">
        <f t="shared" si="16"/>
        <v>-2.5156463999999978</v>
      </c>
      <c r="BT10" s="22">
        <f t="shared" ref="BT10:BW10" si="115">AVERAGE(BT85:BT89)</f>
        <v>2.8721199999999995E-2</v>
      </c>
      <c r="BU10" s="22">
        <f t="shared" si="115"/>
        <v>0.5610447999999999</v>
      </c>
      <c r="BV10" s="22">
        <f t="shared" si="115"/>
        <v>121.6</v>
      </c>
      <c r="BW10" s="22">
        <f t="shared" si="115"/>
        <v>31.817665400000003</v>
      </c>
      <c r="BX10" s="23"/>
      <c r="BY10" s="5">
        <f>SUM(BY85:BY89)</f>
        <v>0</v>
      </c>
      <c r="BZ10" s="22">
        <f t="shared" ref="BZ10:CC10" si="116">AVERAGE(BZ85:BZ89)</f>
        <v>14.4675002</v>
      </c>
      <c r="CA10" s="22">
        <f t="shared" si="116"/>
        <v>10.8266996</v>
      </c>
      <c r="CB10" s="22">
        <f t="shared" si="116"/>
        <v>23.668607399999999</v>
      </c>
      <c r="CC10" s="22">
        <f t="shared" si="116"/>
        <v>598.75661060000004</v>
      </c>
      <c r="CD10" s="22">
        <f t="shared" si="19"/>
        <v>-2.3497394000000007</v>
      </c>
      <c r="CE10" s="22">
        <f t="shared" ref="CE10:CH10" si="117">AVERAGE(CE85:CE89)</f>
        <v>2.9418400000000001E-2</v>
      </c>
      <c r="CF10" s="22">
        <f t="shared" si="117"/>
        <v>0.57784500000000016</v>
      </c>
      <c r="CG10" s="22">
        <f t="shared" si="117"/>
        <v>121.6</v>
      </c>
      <c r="CH10" s="22">
        <f t="shared" si="117"/>
        <v>31.817665400000003</v>
      </c>
      <c r="CI10" s="23"/>
      <c r="CJ10" s="5">
        <f>SUM(CJ85:CJ89)</f>
        <v>0</v>
      </c>
      <c r="CK10" s="22">
        <f t="shared" ref="CK10:CN10" si="118">AVERAGE(CK85:CK89)</f>
        <v>14.4675002</v>
      </c>
      <c r="CL10" s="22">
        <f t="shared" si="118"/>
        <v>10.8398606</v>
      </c>
      <c r="CM10" s="22">
        <f t="shared" si="118"/>
        <v>23.5823468</v>
      </c>
      <c r="CN10" s="22">
        <f t="shared" si="118"/>
        <v>598.78794379999999</v>
      </c>
      <c r="CO10" s="22">
        <f t="shared" si="22"/>
        <v>-2.4359999999999999</v>
      </c>
      <c r="CP10" s="22">
        <f t="shared" ref="CP10:CS10" si="119">AVERAGE(CP85:CP89)</f>
        <v>2.9895200000000004E-2</v>
      </c>
      <c r="CQ10" s="22">
        <f t="shared" si="119"/>
        <v>0.59183319999999995</v>
      </c>
      <c r="CR10" s="22">
        <f t="shared" si="119"/>
        <v>121.6</v>
      </c>
      <c r="CS10" s="22">
        <f t="shared" si="119"/>
        <v>31.817665400000003</v>
      </c>
      <c r="CT10" s="23"/>
    </row>
    <row r="11" spans="1:98" ht="15.75" customHeight="1" x14ac:dyDescent="0.15">
      <c r="A11" s="7" t="s">
        <v>25</v>
      </c>
      <c r="B11" s="34">
        <v>400</v>
      </c>
      <c r="C11" s="34">
        <v>8</v>
      </c>
      <c r="D11" s="21"/>
      <c r="E11" s="5">
        <f>SUM(E90:E94)</f>
        <v>0</v>
      </c>
      <c r="F11" s="22">
        <f>AVERAGE(F90:F94)</f>
        <v>105.8008088</v>
      </c>
      <c r="G11" s="22">
        <f>AVERAGE(G90:G94)</f>
        <v>10.1524786</v>
      </c>
      <c r="H11" s="22">
        <f>AVERAGE(H90:H94)</f>
        <v>90.394597000000005</v>
      </c>
      <c r="I11" s="22">
        <f>AVERAGE(I90:I94)</f>
        <v>598.63280180000004</v>
      </c>
      <c r="J11" s="23"/>
      <c r="K11" s="5">
        <f>SUM(K90:K94)</f>
        <v>0</v>
      </c>
      <c r="L11" s="22">
        <f t="shared" ref="L11:O11" si="120">AVERAGE(L90:L94)</f>
        <v>107.52426620000001</v>
      </c>
      <c r="M11" s="22">
        <f t="shared" si="120"/>
        <v>38.2642284</v>
      </c>
      <c r="N11" s="22">
        <f t="shared" si="120"/>
        <v>64.39598500000001</v>
      </c>
      <c r="O11" s="22">
        <f t="shared" si="120"/>
        <v>598.9171814</v>
      </c>
      <c r="P11" s="22">
        <f t="shared" si="1"/>
        <v>-25.998611999999994</v>
      </c>
      <c r="Q11" s="22">
        <f t="shared" ref="Q11:T11" si="121">AVERAGE(Q90:Q94)</f>
        <v>22.2095764</v>
      </c>
      <c r="R11" s="22">
        <f t="shared" si="121"/>
        <v>15.586641599999998</v>
      </c>
      <c r="S11" s="22">
        <f t="shared" si="121"/>
        <v>27674.400000000001</v>
      </c>
      <c r="T11" s="22">
        <f t="shared" si="121"/>
        <v>9.9765721999999997</v>
      </c>
      <c r="U11" s="23"/>
      <c r="V11" s="5">
        <f>SUM(V90:V94)</f>
        <v>0</v>
      </c>
      <c r="W11" s="22">
        <f t="shared" ref="W11:Z11" si="122">AVERAGE(W90:W94)</f>
        <v>105.94151919999999</v>
      </c>
      <c r="X11" s="22">
        <f t="shared" si="122"/>
        <v>32.878477400000001</v>
      </c>
      <c r="Y11" s="22">
        <f t="shared" si="122"/>
        <v>68.9581388</v>
      </c>
      <c r="Z11" s="22">
        <f t="shared" si="122"/>
        <v>598.95772260000001</v>
      </c>
      <c r="AA11" s="22">
        <f t="shared" si="4"/>
        <v>-21.436458200000004</v>
      </c>
      <c r="AB11" s="22">
        <f t="shared" ref="AB11:AE11" si="123">AVERAGE(AB90:AB94)</f>
        <v>94.702067400000004</v>
      </c>
      <c r="AC11" s="22">
        <f t="shared" si="123"/>
        <v>9.0595796000000011</v>
      </c>
      <c r="AD11" s="22">
        <f t="shared" si="123"/>
        <v>9415</v>
      </c>
      <c r="AE11" s="22">
        <f t="shared" si="123"/>
        <v>9.9140256000000004</v>
      </c>
      <c r="AF11" s="23"/>
      <c r="AG11" s="5">
        <f>SUM(AG90:AG94)</f>
        <v>0</v>
      </c>
      <c r="AH11" s="22">
        <f t="shared" ref="AH11:AK11" si="124">AVERAGE(AH90:AH94)</f>
        <v>106.26013020000001</v>
      </c>
      <c r="AI11" s="22">
        <f t="shared" si="124"/>
        <v>39.378278000000009</v>
      </c>
      <c r="AJ11" s="22">
        <f t="shared" si="124"/>
        <v>62.912550599999996</v>
      </c>
      <c r="AK11" s="22">
        <f t="shared" si="124"/>
        <v>599.15962200000001</v>
      </c>
      <c r="AL11" s="22">
        <f t="shared" si="7"/>
        <v>-27.482046400000009</v>
      </c>
      <c r="AM11" s="22">
        <f t="shared" ref="AM11:AP11" si="125">AVERAGE(AM90:AM94)</f>
        <v>47.646796399999999</v>
      </c>
      <c r="AN11" s="22">
        <f t="shared" si="125"/>
        <v>28.339638000000001</v>
      </c>
      <c r="AO11" s="22">
        <f t="shared" si="125"/>
        <v>49874.8</v>
      </c>
      <c r="AP11" s="22">
        <f t="shared" si="125"/>
        <v>9.9774855999999996</v>
      </c>
      <c r="AQ11" s="23"/>
      <c r="AR11" s="5">
        <f>SUM(AR90:AR94)</f>
        <v>0</v>
      </c>
      <c r="AS11" s="22">
        <f t="shared" ref="AS11:AV11" si="126">AVERAGE(AS90:AS94)</f>
        <v>107.86253080000002</v>
      </c>
      <c r="AT11" s="22">
        <f t="shared" si="126"/>
        <v>13.885307000000001</v>
      </c>
      <c r="AU11" s="22">
        <f t="shared" si="126"/>
        <v>87.100616200000005</v>
      </c>
      <c r="AV11" s="22">
        <f t="shared" si="126"/>
        <v>599.37006279999991</v>
      </c>
      <c r="AW11" s="22">
        <f t="shared" si="10"/>
        <v>-3.2939807999999999</v>
      </c>
      <c r="AX11" s="22">
        <f t="shared" ref="AX11:BA11" si="127">AVERAGE(AX90:AX94)</f>
        <v>7.3094024000000006</v>
      </c>
      <c r="AY11" s="22">
        <f t="shared" si="127"/>
        <v>42.578744399999991</v>
      </c>
      <c r="AZ11" s="22">
        <f t="shared" si="127"/>
        <v>81263.399999999994</v>
      </c>
      <c r="BA11" s="22">
        <f t="shared" si="127"/>
        <v>9.9838863999999994</v>
      </c>
      <c r="BB11" s="23"/>
      <c r="BC11" s="5">
        <f>SUM(BC90:BC94)</f>
        <v>0</v>
      </c>
      <c r="BD11" s="22">
        <f t="shared" ref="BD11:BG11" si="128">AVERAGE(BD90:BD94)</f>
        <v>108.55697599999999</v>
      </c>
      <c r="BE11" s="22">
        <f t="shared" si="128"/>
        <v>40.475941399999996</v>
      </c>
      <c r="BF11" s="22">
        <f t="shared" si="128"/>
        <v>62.676406999999998</v>
      </c>
      <c r="BG11" s="22">
        <f t="shared" si="128"/>
        <v>599.66457439999999</v>
      </c>
      <c r="BH11" s="22">
        <f t="shared" si="13"/>
        <v>-27.718190000000007</v>
      </c>
      <c r="BI11" s="22">
        <f t="shared" ref="BI11:BL11" si="129">AVERAGE(BI90:BI94)</f>
        <v>99.706382199999993</v>
      </c>
      <c r="BJ11" s="22">
        <f t="shared" si="129"/>
        <v>49.552071999999995</v>
      </c>
      <c r="BK11" s="22">
        <f t="shared" si="129"/>
        <v>88558.399999999994</v>
      </c>
      <c r="BL11" s="22">
        <f t="shared" si="129"/>
        <v>9.9796733999999994</v>
      </c>
      <c r="BM11" s="23"/>
      <c r="BN11" s="5">
        <f>SUM(BN90:BN94)</f>
        <v>0</v>
      </c>
      <c r="BO11" s="22">
        <f t="shared" ref="BO11:BR11" si="130">AVERAGE(BO90:BO94)</f>
        <v>109.013858</v>
      </c>
      <c r="BP11" s="22">
        <f t="shared" si="130"/>
        <v>36.262133599999999</v>
      </c>
      <c r="BQ11" s="22">
        <f t="shared" si="130"/>
        <v>66.68293220000001</v>
      </c>
      <c r="BR11" s="22">
        <f t="shared" si="130"/>
        <v>598.77038139999991</v>
      </c>
      <c r="BS11" s="22">
        <f t="shared" si="16"/>
        <v>-23.711664799999994</v>
      </c>
      <c r="BT11" s="22">
        <f t="shared" ref="BT11:BW11" si="131">AVERAGE(BT90:BT94)</f>
        <v>8.3420177999999989</v>
      </c>
      <c r="BU11" s="22">
        <f t="shared" si="131"/>
        <v>6.4896630000000002</v>
      </c>
      <c r="BV11" s="22">
        <f t="shared" si="131"/>
        <v>11654.4</v>
      </c>
      <c r="BW11" s="22">
        <f t="shared" si="131"/>
        <v>9.9769776000000014</v>
      </c>
      <c r="BX11" s="23"/>
      <c r="BY11" s="5">
        <f>SUM(BY90:BY94)</f>
        <v>0</v>
      </c>
      <c r="BZ11" s="22">
        <f t="shared" ref="BZ11:CC11" si="132">AVERAGE(BZ90:BZ94)</f>
        <v>130.09931080000001</v>
      </c>
      <c r="CA11" s="22">
        <f t="shared" si="132"/>
        <v>40.767962599999997</v>
      </c>
      <c r="CB11" s="22">
        <f t="shared" si="132"/>
        <v>68.597270199999997</v>
      </c>
      <c r="CC11" s="22">
        <f t="shared" si="132"/>
        <v>600.10043199999996</v>
      </c>
      <c r="CD11" s="22">
        <f t="shared" si="19"/>
        <v>-21.797326800000008</v>
      </c>
      <c r="CE11" s="22">
        <f t="shared" ref="CE11:CH11" si="133">AVERAGE(CE90:CE94)</f>
        <v>149.53749599999998</v>
      </c>
      <c r="CF11" s="22">
        <f t="shared" si="133"/>
        <v>67.925276400000001</v>
      </c>
      <c r="CG11" s="22">
        <f t="shared" si="133"/>
        <v>123271.4</v>
      </c>
      <c r="CH11" s="22">
        <f t="shared" si="133"/>
        <v>9.9807445999999995</v>
      </c>
      <c r="CI11" s="23"/>
      <c r="CJ11" s="5">
        <f>SUM(CJ90:CJ94)</f>
        <v>0</v>
      </c>
      <c r="CK11" s="22">
        <f t="shared" ref="CK11:CN11" si="134">AVERAGE(CK90:CK94)</f>
        <v>116.63211699999999</v>
      </c>
      <c r="CL11" s="22">
        <f t="shared" si="134"/>
        <v>40.552842599999998</v>
      </c>
      <c r="CM11" s="22">
        <f t="shared" si="134"/>
        <v>65.120630200000008</v>
      </c>
      <c r="CN11" s="22">
        <f t="shared" si="134"/>
        <v>600.51125339999999</v>
      </c>
      <c r="CO11" s="22">
        <f t="shared" si="22"/>
        <v>-25.273966799999997</v>
      </c>
      <c r="CP11" s="22">
        <f t="shared" ref="CP11:CS11" si="135">AVERAGE(CP90:CP94)</f>
        <v>208.67148360000002</v>
      </c>
      <c r="CQ11" s="22">
        <f t="shared" si="135"/>
        <v>84.443079799999992</v>
      </c>
      <c r="CR11" s="22">
        <f t="shared" si="135"/>
        <v>152752.79999999999</v>
      </c>
      <c r="CS11" s="22">
        <f t="shared" si="135"/>
        <v>9.9809123999999994</v>
      </c>
      <c r="CT11" s="23"/>
    </row>
    <row r="12" spans="1:98" ht="15.75" customHeight="1" x14ac:dyDescent="0.15">
      <c r="A12" s="7" t="s">
        <v>26</v>
      </c>
      <c r="B12" s="34">
        <v>116</v>
      </c>
      <c r="C12" s="34">
        <v>60</v>
      </c>
      <c r="D12" s="21"/>
      <c r="E12" s="5">
        <f>SUM(E95:E99)</f>
        <v>1</v>
      </c>
      <c r="F12" s="22">
        <f>AVERAGE(F95:F99)</f>
        <v>7.6545812000000009</v>
      </c>
      <c r="G12" s="22">
        <f>AVERAGE(G95:G99)</f>
        <v>5.9199666000000004</v>
      </c>
      <c r="H12" s="22">
        <f>AVERAGE(H95:H99)</f>
        <v>21.2832434</v>
      </c>
      <c r="I12" s="22">
        <f>AVERAGE(I95:I99)</f>
        <v>578.01426179999999</v>
      </c>
      <c r="J12" s="23"/>
      <c r="K12" s="5">
        <f>SUM(K95:K99)</f>
        <v>1</v>
      </c>
      <c r="L12" s="22">
        <f t="shared" ref="L12:O12" si="136">AVERAGE(L95:L99)</f>
        <v>7.6545812000000009</v>
      </c>
      <c r="M12" s="22">
        <f t="shared" si="136"/>
        <v>6.0251522</v>
      </c>
      <c r="N12" s="22">
        <f t="shared" si="136"/>
        <v>19.944950200000001</v>
      </c>
      <c r="O12" s="22">
        <f t="shared" si="136"/>
        <v>565.60748439999998</v>
      </c>
      <c r="P12" s="22">
        <f t="shared" si="1"/>
        <v>-1.338293199999999</v>
      </c>
      <c r="Q12" s="22">
        <f t="shared" ref="Q12:T12" si="137">AVERAGE(Q95:Q99)</f>
        <v>0</v>
      </c>
      <c r="R12" s="22">
        <f t="shared" si="137"/>
        <v>3.8945999999999994E-3</v>
      </c>
      <c r="S12" s="22">
        <f t="shared" si="137"/>
        <v>0</v>
      </c>
      <c r="T12" s="22">
        <f t="shared" si="137"/>
        <v>0</v>
      </c>
      <c r="U12" s="23"/>
      <c r="V12" s="5">
        <f>SUM(V95:V99)</f>
        <v>1</v>
      </c>
      <c r="W12" s="22">
        <f t="shared" ref="W12:Z12" si="138">AVERAGE(W95:W99)</f>
        <v>7.6545812000000009</v>
      </c>
      <c r="X12" s="22">
        <f t="shared" si="138"/>
        <v>6.0172685999999995</v>
      </c>
      <c r="Y12" s="22">
        <f t="shared" si="138"/>
        <v>20.029423000000001</v>
      </c>
      <c r="Z12" s="22">
        <f t="shared" si="138"/>
        <v>567.61166019999996</v>
      </c>
      <c r="AA12" s="22">
        <f t="shared" si="4"/>
        <v>-1.2538203999999986</v>
      </c>
      <c r="AB12" s="22">
        <f t="shared" ref="AB12:AE12" si="139">AVERAGE(AB95:AB99)</f>
        <v>0</v>
      </c>
      <c r="AC12" s="22">
        <f t="shared" si="139"/>
        <v>3.8758000000000009E-3</v>
      </c>
      <c r="AD12" s="22">
        <f t="shared" si="139"/>
        <v>0</v>
      </c>
      <c r="AE12" s="22">
        <f t="shared" si="139"/>
        <v>0</v>
      </c>
      <c r="AF12" s="23"/>
      <c r="AG12" s="5">
        <f>SUM(AG95:AG99)</f>
        <v>1</v>
      </c>
      <c r="AH12" s="22">
        <f t="shared" ref="AH12:AK12" si="140">AVERAGE(AH95:AH99)</f>
        <v>7.6545812000000009</v>
      </c>
      <c r="AI12" s="22">
        <f t="shared" si="140"/>
        <v>6.013456399999999</v>
      </c>
      <c r="AJ12" s="22">
        <f t="shared" si="140"/>
        <v>20.084516999999998</v>
      </c>
      <c r="AK12" s="22">
        <f t="shared" si="140"/>
        <v>571.77719319999994</v>
      </c>
      <c r="AL12" s="22">
        <f t="shared" si="7"/>
        <v>-1.1987264000000017</v>
      </c>
      <c r="AM12" s="22">
        <f t="shared" ref="AM12:AP12" si="141">AVERAGE(AM95:AM99)</f>
        <v>0</v>
      </c>
      <c r="AN12" s="22">
        <f t="shared" si="141"/>
        <v>3.9398000000000002E-3</v>
      </c>
      <c r="AO12" s="22">
        <f t="shared" si="141"/>
        <v>0</v>
      </c>
      <c r="AP12" s="22">
        <f t="shared" si="141"/>
        <v>0</v>
      </c>
      <c r="AQ12" s="23"/>
      <c r="AR12" s="5">
        <f>SUM(AR95:AR99)</f>
        <v>1</v>
      </c>
      <c r="AS12" s="22">
        <f t="shared" ref="AS12:AV12" si="142">AVERAGE(AS95:AS99)</f>
        <v>7.6545812000000009</v>
      </c>
      <c r="AT12" s="22">
        <f t="shared" si="142"/>
        <v>6.0259837999999997</v>
      </c>
      <c r="AU12" s="22">
        <f t="shared" si="142"/>
        <v>19.922608199999999</v>
      </c>
      <c r="AV12" s="22">
        <f t="shared" si="142"/>
        <v>566.4225672</v>
      </c>
      <c r="AW12" s="22">
        <f t="shared" si="10"/>
        <v>-1.3606352000000008</v>
      </c>
      <c r="AX12" s="22">
        <f t="shared" ref="AX12:BA12" si="143">AVERAGE(AX95:AX99)</f>
        <v>0</v>
      </c>
      <c r="AY12" s="22">
        <f t="shared" si="143"/>
        <v>3.9266000000000006E-3</v>
      </c>
      <c r="AZ12" s="22">
        <f t="shared" si="143"/>
        <v>0</v>
      </c>
      <c r="BA12" s="22">
        <f t="shared" si="143"/>
        <v>0</v>
      </c>
      <c r="BB12" s="23"/>
      <c r="BC12" s="5">
        <f>SUM(BC95:BC99)</f>
        <v>1</v>
      </c>
      <c r="BD12" s="22">
        <f t="shared" ref="BD12:BG12" si="144">AVERAGE(BD95:BD99)</f>
        <v>7.6545812000000009</v>
      </c>
      <c r="BE12" s="22">
        <f t="shared" si="144"/>
        <v>6.0268719999999991</v>
      </c>
      <c r="BF12" s="22">
        <f t="shared" si="144"/>
        <v>19.912530999999998</v>
      </c>
      <c r="BG12" s="22">
        <f t="shared" si="144"/>
        <v>566.95953659999998</v>
      </c>
      <c r="BH12" s="22">
        <f t="shared" si="13"/>
        <v>-1.3707124000000022</v>
      </c>
      <c r="BI12" s="22">
        <f t="shared" ref="BI12:BL12" si="145">AVERAGE(BI95:BI99)</f>
        <v>0</v>
      </c>
      <c r="BJ12" s="22">
        <f t="shared" si="145"/>
        <v>3.9281999999999997E-3</v>
      </c>
      <c r="BK12" s="22">
        <f t="shared" si="145"/>
        <v>0</v>
      </c>
      <c r="BL12" s="22">
        <f t="shared" si="145"/>
        <v>0</v>
      </c>
      <c r="BM12" s="23"/>
      <c r="BN12" s="5">
        <f>SUM(BN95:BN99)</f>
        <v>1</v>
      </c>
      <c r="BO12" s="22">
        <f t="shared" ref="BO12:BR12" si="146">AVERAGE(BO95:BO99)</f>
        <v>7.6545812000000009</v>
      </c>
      <c r="BP12" s="22">
        <f t="shared" si="146"/>
        <v>6.0388339999999996</v>
      </c>
      <c r="BQ12" s="22">
        <f t="shared" si="146"/>
        <v>19.7790082</v>
      </c>
      <c r="BR12" s="22">
        <f t="shared" si="146"/>
        <v>565.66451459999996</v>
      </c>
      <c r="BS12" s="22">
        <f t="shared" si="16"/>
        <v>-1.5042352000000001</v>
      </c>
      <c r="BT12" s="22">
        <f t="shared" ref="BT12:BW12" si="147">AVERAGE(BT95:BT99)</f>
        <v>0</v>
      </c>
      <c r="BU12" s="22">
        <f t="shared" si="147"/>
        <v>3.8082000000000003E-3</v>
      </c>
      <c r="BV12" s="22">
        <f t="shared" si="147"/>
        <v>0</v>
      </c>
      <c r="BW12" s="22">
        <f t="shared" si="147"/>
        <v>0</v>
      </c>
      <c r="BX12" s="23"/>
      <c r="BY12" s="5">
        <f>SUM(BY95:BY99)</f>
        <v>1</v>
      </c>
      <c r="BZ12" s="22">
        <f t="shared" ref="BZ12:CC12" si="148">AVERAGE(BZ95:BZ99)</f>
        <v>7.6545812000000009</v>
      </c>
      <c r="CA12" s="22">
        <f t="shared" si="148"/>
        <v>6.0220794</v>
      </c>
      <c r="CB12" s="22">
        <f t="shared" si="148"/>
        <v>19.967306400000002</v>
      </c>
      <c r="CC12" s="22">
        <f t="shared" si="148"/>
        <v>566.55732480000006</v>
      </c>
      <c r="CD12" s="22">
        <f t="shared" si="19"/>
        <v>-1.3159369999999981</v>
      </c>
      <c r="CE12" s="22">
        <f t="shared" ref="CE12:CH12" si="149">AVERAGE(CE95:CE99)</f>
        <v>0</v>
      </c>
      <c r="CF12" s="22">
        <f t="shared" si="149"/>
        <v>3.8330000000000005E-3</v>
      </c>
      <c r="CG12" s="22">
        <f t="shared" si="149"/>
        <v>0</v>
      </c>
      <c r="CH12" s="22">
        <f t="shared" si="149"/>
        <v>0</v>
      </c>
      <c r="CI12" s="23"/>
      <c r="CJ12" s="5">
        <f>SUM(CJ95:CJ99)</f>
        <v>1</v>
      </c>
      <c r="CK12" s="22">
        <f t="shared" ref="CK12:CN12" si="150">AVERAGE(CK95:CK99)</f>
        <v>7.6545812000000009</v>
      </c>
      <c r="CL12" s="22">
        <f t="shared" si="150"/>
        <v>6.0177439999999995</v>
      </c>
      <c r="CM12" s="22">
        <f t="shared" si="150"/>
        <v>20.024046800000001</v>
      </c>
      <c r="CN12" s="22">
        <f t="shared" si="150"/>
        <v>565.36570280000001</v>
      </c>
      <c r="CO12" s="22">
        <f t="shared" si="22"/>
        <v>-1.2591965999999992</v>
      </c>
      <c r="CP12" s="22">
        <f t="shared" ref="CP12:CS12" si="151">AVERAGE(CP95:CP99)</f>
        <v>0</v>
      </c>
      <c r="CQ12" s="22">
        <f t="shared" si="151"/>
        <v>4.0049999999999999E-3</v>
      </c>
      <c r="CR12" s="22">
        <f t="shared" si="151"/>
        <v>0</v>
      </c>
      <c r="CS12" s="22">
        <f t="shared" si="151"/>
        <v>0</v>
      </c>
      <c r="CT12" s="23"/>
    </row>
    <row r="13" spans="1:98" ht="15.75" customHeight="1" x14ac:dyDescent="0.15">
      <c r="A13" s="7" t="s">
        <v>27</v>
      </c>
      <c r="B13" s="34">
        <v>319</v>
      </c>
      <c r="C13" s="34">
        <v>30</v>
      </c>
      <c r="D13" s="21"/>
      <c r="E13" s="5">
        <f>SUM(E100:E104)</f>
        <v>5</v>
      </c>
      <c r="F13" s="22">
        <f>AVERAGE(F100:F104)</f>
        <v>8.1955597999999998</v>
      </c>
      <c r="G13" s="22">
        <f>AVERAGE(G100:G104)</f>
        <v>8.1955597999999998</v>
      </c>
      <c r="H13" s="22">
        <f>AVERAGE(H100:H104)</f>
        <v>0</v>
      </c>
      <c r="I13" s="22">
        <f>AVERAGE(I100:I104)</f>
        <v>14.607132400000001</v>
      </c>
      <c r="J13" s="23"/>
      <c r="K13" s="5">
        <f>SUM(K100:K104)</f>
        <v>5</v>
      </c>
      <c r="L13" s="22">
        <f t="shared" ref="L13:O13" si="152">AVERAGE(L100:L104)</f>
        <v>8.1955597999999998</v>
      </c>
      <c r="M13" s="22">
        <f t="shared" si="152"/>
        <v>8.1955597999999998</v>
      </c>
      <c r="N13" s="22">
        <f t="shared" si="152"/>
        <v>0</v>
      </c>
      <c r="O13" s="22">
        <f t="shared" si="152"/>
        <v>13.070053999999999</v>
      </c>
      <c r="P13" s="22">
        <f t="shared" si="1"/>
        <v>0</v>
      </c>
      <c r="Q13" s="22">
        <f t="shared" ref="Q13:T13" si="153">AVERAGE(Q100:Q104)</f>
        <v>2.7799999999999998E-5</v>
      </c>
      <c r="R13" s="22">
        <f t="shared" si="153"/>
        <v>1.0975200000000001E-2</v>
      </c>
      <c r="S13" s="22">
        <f t="shared" si="153"/>
        <v>0.8</v>
      </c>
      <c r="T13" s="22">
        <f t="shared" si="153"/>
        <v>3.95</v>
      </c>
      <c r="U13" s="23"/>
      <c r="V13" s="5">
        <f>SUM(V100:V104)</f>
        <v>5</v>
      </c>
      <c r="W13" s="22">
        <f t="shared" ref="W13:Z13" si="154">AVERAGE(W100:W104)</f>
        <v>8.1955597999999998</v>
      </c>
      <c r="X13" s="22">
        <f t="shared" si="154"/>
        <v>8.1955597999999998</v>
      </c>
      <c r="Y13" s="22">
        <f t="shared" si="154"/>
        <v>0</v>
      </c>
      <c r="Z13" s="22">
        <f t="shared" si="154"/>
        <v>12.8595428</v>
      </c>
      <c r="AA13" s="22">
        <f t="shared" si="4"/>
        <v>0</v>
      </c>
      <c r="AB13" s="22">
        <f t="shared" ref="AB13:AE13" si="155">AVERAGE(AB100:AB104)</f>
        <v>2.7999999999999996E-5</v>
      </c>
      <c r="AC13" s="22">
        <f t="shared" si="155"/>
        <v>1.1175399999999999E-2</v>
      </c>
      <c r="AD13" s="22">
        <f t="shared" si="155"/>
        <v>0.8</v>
      </c>
      <c r="AE13" s="22">
        <f t="shared" si="155"/>
        <v>3.95</v>
      </c>
      <c r="AF13" s="23"/>
      <c r="AG13" s="5">
        <f>SUM(AG100:AG104)</f>
        <v>5</v>
      </c>
      <c r="AH13" s="22">
        <f t="shared" ref="AH13:AK13" si="156">AVERAGE(AH100:AH104)</f>
        <v>8.1955597999999998</v>
      </c>
      <c r="AI13" s="22">
        <f t="shared" si="156"/>
        <v>8.1955597999999998</v>
      </c>
      <c r="AJ13" s="22">
        <f t="shared" si="156"/>
        <v>0</v>
      </c>
      <c r="AK13" s="22">
        <f t="shared" si="156"/>
        <v>13.1310866</v>
      </c>
      <c r="AL13" s="22">
        <f t="shared" si="7"/>
        <v>0</v>
      </c>
      <c r="AM13" s="22">
        <f t="shared" ref="AM13:AP13" si="157">AVERAGE(AM100:AM104)</f>
        <v>2.94E-5</v>
      </c>
      <c r="AN13" s="22">
        <f t="shared" si="157"/>
        <v>1.1237199999999999E-2</v>
      </c>
      <c r="AO13" s="22">
        <f t="shared" si="157"/>
        <v>0.8</v>
      </c>
      <c r="AP13" s="22">
        <f t="shared" si="157"/>
        <v>3.95</v>
      </c>
      <c r="AQ13" s="23"/>
      <c r="AR13" s="5">
        <f>SUM(AR100:AR104)</f>
        <v>5</v>
      </c>
      <c r="AS13" s="22">
        <f t="shared" ref="AS13:AV13" si="158">AVERAGE(AS100:AS104)</f>
        <v>8.1955597999999998</v>
      </c>
      <c r="AT13" s="22">
        <f t="shared" si="158"/>
        <v>8.1955597999999998</v>
      </c>
      <c r="AU13" s="22">
        <f t="shared" si="158"/>
        <v>0</v>
      </c>
      <c r="AV13" s="22">
        <f t="shared" si="158"/>
        <v>12.709629000000001</v>
      </c>
      <c r="AW13" s="22">
        <f t="shared" si="10"/>
        <v>0</v>
      </c>
      <c r="AX13" s="22">
        <f t="shared" ref="AX13:BA13" si="159">AVERAGE(AX100:AX104)</f>
        <v>2.7999999999999996E-5</v>
      </c>
      <c r="AY13" s="22">
        <f t="shared" si="159"/>
        <v>1.1098200000000001E-2</v>
      </c>
      <c r="AZ13" s="22">
        <f t="shared" si="159"/>
        <v>0.8</v>
      </c>
      <c r="BA13" s="22">
        <f t="shared" si="159"/>
        <v>3.95</v>
      </c>
      <c r="BB13" s="23"/>
      <c r="BC13" s="5">
        <f>SUM(BC100:BC104)</f>
        <v>5</v>
      </c>
      <c r="BD13" s="22">
        <f t="shared" ref="BD13:BG13" si="160">AVERAGE(BD100:BD104)</f>
        <v>8.1955597999999998</v>
      </c>
      <c r="BE13" s="22">
        <f t="shared" si="160"/>
        <v>8.1955597999999998</v>
      </c>
      <c r="BF13" s="22">
        <f t="shared" si="160"/>
        <v>0</v>
      </c>
      <c r="BG13" s="22">
        <f t="shared" si="160"/>
        <v>13.054426400000001</v>
      </c>
      <c r="BH13" s="22">
        <f t="shared" si="13"/>
        <v>0</v>
      </c>
      <c r="BI13" s="22">
        <f t="shared" ref="BI13:BL13" si="161">AVERAGE(BI100:BI104)</f>
        <v>2.94E-5</v>
      </c>
      <c r="BJ13" s="22">
        <f t="shared" si="161"/>
        <v>1.1517400000000001E-2</v>
      </c>
      <c r="BK13" s="22">
        <f t="shared" si="161"/>
        <v>0.8</v>
      </c>
      <c r="BL13" s="22">
        <f t="shared" si="161"/>
        <v>3.95</v>
      </c>
      <c r="BM13" s="23"/>
      <c r="BN13" s="5">
        <f>SUM(BN100:BN104)</f>
        <v>5</v>
      </c>
      <c r="BO13" s="22">
        <f t="shared" ref="BO13:BR13" si="162">AVERAGE(BO100:BO104)</f>
        <v>8.1955597999999998</v>
      </c>
      <c r="BP13" s="22">
        <f t="shared" si="162"/>
        <v>8.1955597999999998</v>
      </c>
      <c r="BQ13" s="22">
        <f t="shared" si="162"/>
        <v>0</v>
      </c>
      <c r="BR13" s="22">
        <f t="shared" si="162"/>
        <v>13.094318599999999</v>
      </c>
      <c r="BS13" s="22">
        <f t="shared" si="16"/>
        <v>0</v>
      </c>
      <c r="BT13" s="22">
        <f t="shared" ref="BT13:BW13" si="163">AVERAGE(BT100:BT104)</f>
        <v>2.7799999999999998E-5</v>
      </c>
      <c r="BU13" s="22">
        <f t="shared" si="163"/>
        <v>1.1066599999999999E-2</v>
      </c>
      <c r="BV13" s="22">
        <f t="shared" si="163"/>
        <v>0.8</v>
      </c>
      <c r="BW13" s="22">
        <f t="shared" si="163"/>
        <v>3.95</v>
      </c>
      <c r="BX13" s="23"/>
      <c r="BY13" s="5">
        <f>SUM(BY100:BY104)</f>
        <v>5</v>
      </c>
      <c r="BZ13" s="22">
        <f t="shared" ref="BZ13:CC13" si="164">AVERAGE(BZ100:BZ104)</f>
        <v>8.1955597999999998</v>
      </c>
      <c r="CA13" s="22">
        <f t="shared" si="164"/>
        <v>8.1955597999999998</v>
      </c>
      <c r="CB13" s="22">
        <f t="shared" si="164"/>
        <v>0</v>
      </c>
      <c r="CC13" s="22">
        <f t="shared" si="164"/>
        <v>12.8839968</v>
      </c>
      <c r="CD13" s="22">
        <f t="shared" si="19"/>
        <v>0</v>
      </c>
      <c r="CE13" s="22">
        <f t="shared" ref="CE13:CH13" si="165">AVERAGE(CE100:CE104)</f>
        <v>2.7399999999999999E-5</v>
      </c>
      <c r="CF13" s="22">
        <f t="shared" si="165"/>
        <v>1.1016599999999998E-2</v>
      </c>
      <c r="CG13" s="22">
        <f t="shared" si="165"/>
        <v>0.8</v>
      </c>
      <c r="CH13" s="22">
        <f t="shared" si="165"/>
        <v>3.95</v>
      </c>
      <c r="CI13" s="23"/>
      <c r="CJ13" s="5">
        <f>SUM(CJ100:CJ104)</f>
        <v>5</v>
      </c>
      <c r="CK13" s="22">
        <f t="shared" ref="CK13:CN13" si="166">AVERAGE(CK100:CK104)</f>
        <v>8.1955597999999998</v>
      </c>
      <c r="CL13" s="22">
        <f t="shared" si="166"/>
        <v>8.1955597999999998</v>
      </c>
      <c r="CM13" s="22">
        <f t="shared" si="166"/>
        <v>0</v>
      </c>
      <c r="CN13" s="22">
        <f t="shared" si="166"/>
        <v>12.913781</v>
      </c>
      <c r="CO13" s="22">
        <f t="shared" si="22"/>
        <v>0</v>
      </c>
      <c r="CP13" s="22">
        <f t="shared" ref="CP13:CS13" si="167">AVERAGE(CP100:CP104)</f>
        <v>2.5799999999999997E-5</v>
      </c>
      <c r="CQ13" s="22">
        <f t="shared" si="167"/>
        <v>1.0686999999999999E-2</v>
      </c>
      <c r="CR13" s="22">
        <f t="shared" si="167"/>
        <v>0.8</v>
      </c>
      <c r="CS13" s="22">
        <f t="shared" si="167"/>
        <v>3.95</v>
      </c>
      <c r="CT13" s="23"/>
    </row>
    <row r="14" spans="1:98" ht="15.75" customHeight="1" x14ac:dyDescent="0.15">
      <c r="A14" s="7" t="s">
        <v>28</v>
      </c>
      <c r="B14" s="34">
        <v>108</v>
      </c>
      <c r="C14" s="34">
        <v>30</v>
      </c>
      <c r="D14" s="21"/>
      <c r="E14" s="5">
        <f>SUM(E105:E109)</f>
        <v>0</v>
      </c>
      <c r="F14" s="22">
        <f>AVERAGE(F105:F109)</f>
        <v>15.855715999999997</v>
      </c>
      <c r="G14" s="22">
        <f>AVERAGE(G105:G109)</f>
        <v>11.996453800000001</v>
      </c>
      <c r="H14" s="22">
        <f>AVERAGE(H105:H109)</f>
        <v>23.739660000000001</v>
      </c>
      <c r="I14" s="22">
        <f>AVERAGE(I105:I109)</f>
        <v>598.81104819999996</v>
      </c>
      <c r="J14" s="23"/>
      <c r="K14" s="5">
        <f>SUM(K105:K109)</f>
        <v>1</v>
      </c>
      <c r="L14" s="22">
        <f t="shared" ref="L14:O14" si="168">AVERAGE(L105:L109)</f>
        <v>15.858000799999999</v>
      </c>
      <c r="M14" s="22">
        <f t="shared" si="168"/>
        <v>12.7775572</v>
      </c>
      <c r="N14" s="22">
        <f t="shared" si="168"/>
        <v>18.261942400000002</v>
      </c>
      <c r="O14" s="22">
        <f t="shared" si="168"/>
        <v>497.68802219999998</v>
      </c>
      <c r="P14" s="22">
        <f t="shared" si="1"/>
        <v>-5.4777175999999983</v>
      </c>
      <c r="Q14" s="22">
        <f t="shared" ref="Q14:T14" si="169">AVERAGE(Q105:Q109)</f>
        <v>2.9051999999999997E-3</v>
      </c>
      <c r="R14" s="22">
        <f t="shared" si="169"/>
        <v>0.10917360000000001</v>
      </c>
      <c r="S14" s="22">
        <f t="shared" si="169"/>
        <v>37.6</v>
      </c>
      <c r="T14" s="22">
        <f t="shared" si="169"/>
        <v>20.9443962</v>
      </c>
      <c r="U14" s="23"/>
      <c r="V14" s="5">
        <f>SUM(V105:V109)</f>
        <v>1</v>
      </c>
      <c r="W14" s="22">
        <f t="shared" ref="W14:Z14" si="170">AVERAGE(W105:W109)</f>
        <v>15.946999</v>
      </c>
      <c r="X14" s="22">
        <f t="shared" si="170"/>
        <v>12.786758799999998</v>
      </c>
      <c r="Y14" s="22">
        <f t="shared" si="170"/>
        <v>18.496016599999997</v>
      </c>
      <c r="Z14" s="22">
        <f t="shared" si="170"/>
        <v>496.6775232</v>
      </c>
      <c r="AA14" s="22">
        <f t="shared" si="4"/>
        <v>-5.2436434000000034</v>
      </c>
      <c r="AB14" s="22">
        <f t="shared" ref="AB14:AE14" si="171">AVERAGE(AB105:AB109)</f>
        <v>2.6152000000000003E-3</v>
      </c>
      <c r="AC14" s="22">
        <f t="shared" si="171"/>
        <v>9.8642800000000003E-2</v>
      </c>
      <c r="AD14" s="22">
        <f t="shared" si="171"/>
        <v>37.6</v>
      </c>
      <c r="AE14" s="22">
        <f t="shared" si="171"/>
        <v>20.9443962</v>
      </c>
      <c r="AF14" s="23"/>
      <c r="AG14" s="5">
        <f>SUM(AG105:AG109)</f>
        <v>1</v>
      </c>
      <c r="AH14" s="22">
        <f t="shared" ref="AH14:AK14" si="172">AVERAGE(AH105:AH109)</f>
        <v>15.855715999999997</v>
      </c>
      <c r="AI14" s="22">
        <f t="shared" si="172"/>
        <v>12.7856316</v>
      </c>
      <c r="AJ14" s="22">
        <f t="shared" si="172"/>
        <v>18.214843600000002</v>
      </c>
      <c r="AK14" s="22">
        <f t="shared" si="172"/>
        <v>497.5502856</v>
      </c>
      <c r="AL14" s="22">
        <f t="shared" si="7"/>
        <v>-5.5248163999999989</v>
      </c>
      <c r="AM14" s="22">
        <f t="shared" ref="AM14:AP14" si="173">AVERAGE(AM105:AM109)</f>
        <v>2.7364000000000004E-3</v>
      </c>
      <c r="AN14" s="22">
        <f t="shared" si="173"/>
        <v>0.10286060000000001</v>
      </c>
      <c r="AO14" s="22">
        <f t="shared" si="173"/>
        <v>37.6</v>
      </c>
      <c r="AP14" s="22">
        <f t="shared" si="173"/>
        <v>20.9443962</v>
      </c>
      <c r="AQ14" s="23"/>
      <c r="AR14" s="5">
        <f>SUM(AR105:AR109)</f>
        <v>1</v>
      </c>
      <c r="AS14" s="22">
        <f t="shared" ref="AS14:AV14" si="174">AVERAGE(AS105:AS109)</f>
        <v>15.855715999999997</v>
      </c>
      <c r="AT14" s="22">
        <f t="shared" si="174"/>
        <v>12.7936926</v>
      </c>
      <c r="AU14" s="22">
        <f t="shared" si="174"/>
        <v>18.164769</v>
      </c>
      <c r="AV14" s="22">
        <f t="shared" si="174"/>
        <v>496.86759039999998</v>
      </c>
      <c r="AW14" s="22">
        <f t="shared" si="10"/>
        <v>-5.5748910000000009</v>
      </c>
      <c r="AX14" s="22">
        <f t="shared" ref="AX14:BA14" si="175">AVERAGE(AX105:AX109)</f>
        <v>2.7634000000000001E-3</v>
      </c>
      <c r="AY14" s="22">
        <f t="shared" si="175"/>
        <v>0.1035708</v>
      </c>
      <c r="AZ14" s="22">
        <f t="shared" si="175"/>
        <v>37.6</v>
      </c>
      <c r="BA14" s="22">
        <f t="shared" si="175"/>
        <v>20.9443962</v>
      </c>
      <c r="BB14" s="23"/>
      <c r="BC14" s="5">
        <f>SUM(BC105:BC109)</f>
        <v>1</v>
      </c>
      <c r="BD14" s="22">
        <f t="shared" ref="BD14:BG14" si="176">AVERAGE(BD105:BD109)</f>
        <v>15.9492838</v>
      </c>
      <c r="BE14" s="22">
        <f t="shared" si="176"/>
        <v>12.780201</v>
      </c>
      <c r="BF14" s="22">
        <f t="shared" si="176"/>
        <v>18.530173000000001</v>
      </c>
      <c r="BG14" s="22">
        <f t="shared" si="176"/>
        <v>497.75383479999999</v>
      </c>
      <c r="BH14" s="22">
        <f t="shared" si="13"/>
        <v>-5.2094869999999993</v>
      </c>
      <c r="BI14" s="22">
        <f t="shared" ref="BI14:BL14" si="177">AVERAGE(BI105:BI109)</f>
        <v>2.8232000000000001E-3</v>
      </c>
      <c r="BJ14" s="22">
        <f t="shared" si="177"/>
        <v>0.10695239999999999</v>
      </c>
      <c r="BK14" s="22">
        <f t="shared" si="177"/>
        <v>37.6</v>
      </c>
      <c r="BL14" s="22">
        <f t="shared" si="177"/>
        <v>20.9443962</v>
      </c>
      <c r="BM14" s="23"/>
      <c r="BN14" s="5">
        <f>SUM(BN105:BN109)</f>
        <v>1</v>
      </c>
      <c r="BO14" s="22">
        <f t="shared" ref="BO14:BR14" si="178">AVERAGE(BO105:BO109)</f>
        <v>15.946999</v>
      </c>
      <c r="BP14" s="22">
        <f t="shared" si="178"/>
        <v>12.7820608</v>
      </c>
      <c r="BQ14" s="22">
        <f t="shared" si="178"/>
        <v>18.521388399999999</v>
      </c>
      <c r="BR14" s="22">
        <f t="shared" si="178"/>
        <v>496.41564319999998</v>
      </c>
      <c r="BS14" s="22">
        <f t="shared" si="16"/>
        <v>-5.2182716000000013</v>
      </c>
      <c r="BT14" s="22">
        <f t="shared" ref="BT14:BW14" si="179">AVERAGE(BT105:BT109)</f>
        <v>2.6090000000000002E-3</v>
      </c>
      <c r="BU14" s="22">
        <f t="shared" si="179"/>
        <v>9.8620600000000003E-2</v>
      </c>
      <c r="BV14" s="22">
        <f t="shared" si="179"/>
        <v>37.6</v>
      </c>
      <c r="BW14" s="22">
        <f t="shared" si="179"/>
        <v>20.9443962</v>
      </c>
      <c r="BX14" s="23"/>
      <c r="BY14" s="5">
        <f>SUM(BY105:BY109)</f>
        <v>1</v>
      </c>
      <c r="BZ14" s="22">
        <f t="shared" ref="BZ14:CC14" si="180">AVERAGE(BZ105:BZ109)</f>
        <v>15.855715999999997</v>
      </c>
      <c r="CA14" s="22">
        <f t="shared" si="180"/>
        <v>12.822568800000003</v>
      </c>
      <c r="CB14" s="22">
        <f t="shared" si="180"/>
        <v>17.985737</v>
      </c>
      <c r="CC14" s="22">
        <f t="shared" si="180"/>
        <v>497.98199919999996</v>
      </c>
      <c r="CD14" s="22">
        <f t="shared" si="19"/>
        <v>-5.7539230000000003</v>
      </c>
      <c r="CE14" s="22">
        <f t="shared" ref="CE14:CH14" si="181">AVERAGE(CE105:CE109)</f>
        <v>2.6831999999999997E-3</v>
      </c>
      <c r="CF14" s="22">
        <f t="shared" si="181"/>
        <v>0.10098959999999998</v>
      </c>
      <c r="CG14" s="22">
        <f t="shared" si="181"/>
        <v>37.6</v>
      </c>
      <c r="CH14" s="22">
        <f t="shared" si="181"/>
        <v>20.9443962</v>
      </c>
      <c r="CI14" s="23"/>
      <c r="CJ14" s="5">
        <f>SUM(CJ105:CJ109)</f>
        <v>1</v>
      </c>
      <c r="CK14" s="22">
        <f t="shared" ref="CK14:CN14" si="182">AVERAGE(CK105:CK109)</f>
        <v>15.855715999999997</v>
      </c>
      <c r="CL14" s="22">
        <f t="shared" si="182"/>
        <v>12.820876199999997</v>
      </c>
      <c r="CM14" s="22">
        <f t="shared" si="182"/>
        <v>17.998030399999998</v>
      </c>
      <c r="CN14" s="22">
        <f t="shared" si="182"/>
        <v>497.586725</v>
      </c>
      <c r="CO14" s="22">
        <f t="shared" si="22"/>
        <v>-5.7416296000000031</v>
      </c>
      <c r="CP14" s="22">
        <f t="shared" ref="CP14:CS14" si="183">AVERAGE(CP105:CP109)</f>
        <v>2.8862000000000002E-3</v>
      </c>
      <c r="CQ14" s="22">
        <f t="shared" si="183"/>
        <v>0.10793419999999998</v>
      </c>
      <c r="CR14" s="22">
        <f t="shared" si="183"/>
        <v>37.6</v>
      </c>
      <c r="CS14" s="22">
        <f t="shared" si="183"/>
        <v>20.9443962</v>
      </c>
      <c r="CT14" s="23"/>
    </row>
    <row r="15" spans="1:98" ht="15.75" customHeight="1" x14ac:dyDescent="0.15">
      <c r="A15" s="7"/>
      <c r="B15" s="7"/>
      <c r="C15" s="7"/>
      <c r="D15" s="7"/>
      <c r="E15" s="11"/>
      <c r="F15" s="7"/>
      <c r="G15" s="7"/>
      <c r="H15" s="7"/>
      <c r="I15" s="7"/>
      <c r="J15" s="24"/>
      <c r="K15" s="33"/>
      <c r="L15" s="33"/>
      <c r="M15" s="21"/>
      <c r="N15" s="33"/>
      <c r="O15" s="33"/>
      <c r="P15" s="33"/>
      <c r="Q15" s="33"/>
      <c r="R15" s="33"/>
      <c r="S15" s="33"/>
      <c r="T15" s="33"/>
      <c r="U15" s="24"/>
      <c r="V15" s="33"/>
      <c r="W15" s="33"/>
      <c r="X15" s="21"/>
      <c r="Y15" s="33"/>
      <c r="Z15" s="33"/>
      <c r="AA15" s="33"/>
      <c r="AB15" s="33"/>
      <c r="AC15" s="33"/>
      <c r="AD15" s="33"/>
      <c r="AE15" s="33"/>
      <c r="AF15" s="24"/>
      <c r="AG15" s="33"/>
      <c r="AH15" s="33"/>
      <c r="AI15" s="21"/>
      <c r="AJ15" s="33"/>
      <c r="AK15" s="33"/>
      <c r="AL15" s="33"/>
      <c r="AM15" s="33"/>
      <c r="AN15" s="33"/>
      <c r="AO15" s="33"/>
      <c r="AP15" s="33"/>
      <c r="AQ15" s="24"/>
      <c r="AR15" s="33"/>
      <c r="AS15" s="33"/>
      <c r="AT15" s="21"/>
      <c r="AU15" s="33"/>
      <c r="AV15" s="33"/>
      <c r="AW15" s="33"/>
      <c r="AX15" s="33"/>
      <c r="AY15" s="33"/>
      <c r="AZ15" s="33"/>
      <c r="BA15" s="33"/>
      <c r="BB15" s="24"/>
      <c r="BC15" s="33"/>
      <c r="BD15" s="33"/>
      <c r="BE15" s="21"/>
      <c r="BF15" s="33"/>
      <c r="BG15" s="33"/>
      <c r="BH15" s="33"/>
      <c r="BI15" s="33"/>
      <c r="BJ15" s="33"/>
      <c r="BK15" s="33"/>
      <c r="BL15" s="33"/>
      <c r="BM15" s="24"/>
      <c r="BN15" s="33"/>
      <c r="BO15" s="33"/>
      <c r="BP15" s="21"/>
      <c r="BQ15" s="33"/>
      <c r="BR15" s="33"/>
      <c r="BS15" s="33"/>
      <c r="BT15" s="33"/>
      <c r="BU15" s="33"/>
      <c r="BV15" s="33"/>
      <c r="BW15" s="33"/>
      <c r="BX15" s="24"/>
      <c r="BY15" s="33"/>
      <c r="BZ15" s="33"/>
      <c r="CA15" s="21"/>
      <c r="CB15" s="33"/>
      <c r="CC15" s="33"/>
      <c r="CD15" s="33"/>
      <c r="CE15" s="33"/>
      <c r="CF15" s="33"/>
      <c r="CG15" s="33"/>
      <c r="CH15" s="33"/>
      <c r="CI15" s="24"/>
      <c r="CJ15" s="33"/>
      <c r="CK15" s="33"/>
      <c r="CL15" s="21"/>
      <c r="CM15" s="33"/>
      <c r="CN15" s="33"/>
      <c r="CO15" s="33"/>
      <c r="CP15" s="33"/>
      <c r="CQ15" s="33"/>
      <c r="CR15" s="33"/>
      <c r="CS15" s="33"/>
      <c r="CT15" s="24"/>
    </row>
    <row r="16" spans="1:98" ht="15.75" customHeight="1" x14ac:dyDescent="0.15">
      <c r="A16" s="25" t="s">
        <v>29</v>
      </c>
      <c r="B16" s="7"/>
      <c r="C16" s="7"/>
      <c r="D16" s="7"/>
      <c r="E16" s="5">
        <f>SUM(E4:E14)</f>
        <v>16</v>
      </c>
      <c r="F16" s="7"/>
      <c r="G16" s="7"/>
      <c r="H16" s="40">
        <f t="shared" ref="H16:I16" si="184">AVERAGE(H4:H14)</f>
        <v>40.544008581818183</v>
      </c>
      <c r="I16" s="40">
        <f t="shared" si="184"/>
        <v>436.14942625454546</v>
      </c>
      <c r="J16" s="24"/>
      <c r="K16" s="5">
        <f>SUM(K4:K14)</f>
        <v>17</v>
      </c>
      <c r="L16" s="33"/>
      <c r="M16" s="21"/>
      <c r="N16" s="26">
        <f t="shared" ref="N16:P16" si="185">AVERAGE(N4:N14)</f>
        <v>31.853130472727276</v>
      </c>
      <c r="O16" s="22">
        <f t="shared" si="185"/>
        <v>431.1856864363636</v>
      </c>
      <c r="P16" s="26">
        <f t="shared" si="185"/>
        <v>-8.6908781090909049</v>
      </c>
      <c r="Q16" s="21"/>
      <c r="R16" s="21"/>
      <c r="S16" s="21"/>
      <c r="T16" s="21"/>
      <c r="U16" s="24"/>
      <c r="V16" s="5">
        <f>SUM(V4:V14)</f>
        <v>17</v>
      </c>
      <c r="W16" s="33"/>
      <c r="X16" s="21"/>
      <c r="Y16" s="26">
        <f t="shared" ref="Y16:AA16" si="186">AVERAGE(Y4:Y14)</f>
        <v>33.258840781818186</v>
      </c>
      <c r="Z16" s="22">
        <f t="shared" si="186"/>
        <v>426.73072138181817</v>
      </c>
      <c r="AA16" s="26">
        <f t="shared" si="186"/>
        <v>-7.2851678</v>
      </c>
      <c r="AB16" s="21"/>
      <c r="AC16" s="21"/>
      <c r="AD16" s="21"/>
      <c r="AE16" s="21"/>
      <c r="AF16" s="24"/>
      <c r="AG16" s="5">
        <f>SUM(AG4:AG14)</f>
        <v>17</v>
      </c>
      <c r="AH16" s="33"/>
      <c r="AI16" s="21"/>
      <c r="AJ16" s="26">
        <f t="shared" ref="AJ16:AL16" si="187">AVERAGE(AJ4:AJ14)</f>
        <v>32.26051852727273</v>
      </c>
      <c r="AK16" s="22">
        <f t="shared" si="187"/>
        <v>433.49745812727275</v>
      </c>
      <c r="AL16" s="26">
        <f t="shared" si="187"/>
        <v>-8.2834900545454548</v>
      </c>
      <c r="AM16" s="21"/>
      <c r="AN16" s="21"/>
      <c r="AO16" s="21"/>
      <c r="AP16" s="21"/>
      <c r="AQ16" s="24"/>
      <c r="AR16" s="5">
        <f>SUM(AR4:AR14)</f>
        <v>17</v>
      </c>
      <c r="AS16" s="33"/>
      <c r="AT16" s="21"/>
      <c r="AU16" s="26">
        <f t="shared" ref="AU16:AW16" si="188">AVERAGE(AU4:AU14)</f>
        <v>37.438918490909089</v>
      </c>
      <c r="AV16" s="22">
        <f t="shared" si="188"/>
        <v>437.77739112727272</v>
      </c>
      <c r="AW16" s="26">
        <f t="shared" si="188"/>
        <v>-3.1050900909090902</v>
      </c>
      <c r="AX16" s="21"/>
      <c r="AY16" s="21"/>
      <c r="AZ16" s="21"/>
      <c r="BA16" s="21"/>
      <c r="BB16" s="24"/>
      <c r="BC16" s="5">
        <f>SUM(BC4:BC14)</f>
        <v>17</v>
      </c>
      <c r="BD16" s="33"/>
      <c r="BE16" s="21"/>
      <c r="BF16" s="26">
        <f t="shared" ref="BF16:BH16" si="189">AVERAGE(BF4:BF14)</f>
        <v>31.690055072727272</v>
      </c>
      <c r="BG16" s="22">
        <f t="shared" si="189"/>
        <v>439.71744620000004</v>
      </c>
      <c r="BH16" s="26">
        <f t="shared" si="189"/>
        <v>-8.8539535090909087</v>
      </c>
      <c r="BI16" s="21"/>
      <c r="BJ16" s="21"/>
      <c r="BK16" s="21"/>
      <c r="BL16" s="21"/>
      <c r="BM16" s="24"/>
      <c r="BN16" s="5">
        <f>SUM(BN4:BN14)</f>
        <v>17</v>
      </c>
      <c r="BO16" s="33"/>
      <c r="BP16" s="21"/>
      <c r="BQ16" s="26">
        <f t="shared" ref="BQ16:BS16" si="190">AVERAGE(BQ4:BQ14)</f>
        <v>32.772437509090906</v>
      </c>
      <c r="BR16" s="22">
        <f t="shared" si="190"/>
        <v>428.80454974545449</v>
      </c>
      <c r="BS16" s="26">
        <f t="shared" si="190"/>
        <v>-7.7715710727272729</v>
      </c>
      <c r="BT16" s="21"/>
      <c r="BU16" s="21"/>
      <c r="BV16" s="21"/>
      <c r="BW16" s="21"/>
      <c r="BX16" s="24"/>
      <c r="BY16" s="5">
        <f>SUM(BY4:BY14)</f>
        <v>17</v>
      </c>
      <c r="BZ16" s="33"/>
      <c r="CA16" s="21"/>
      <c r="CB16" s="26">
        <f t="shared" ref="CB16:CD16" si="191">AVERAGE(CB4:CB14)</f>
        <v>33.014483145454534</v>
      </c>
      <c r="CC16" s="22">
        <f t="shared" si="191"/>
        <v>445.36033438181823</v>
      </c>
      <c r="CD16" s="26">
        <f t="shared" si="191"/>
        <v>-7.5295254363636364</v>
      </c>
      <c r="CE16" s="21"/>
      <c r="CF16" s="21"/>
      <c r="CG16" s="21"/>
      <c r="CH16" s="21"/>
      <c r="CI16" s="24"/>
      <c r="CJ16" s="5">
        <f>SUM(CJ4:CJ14)</f>
        <v>17</v>
      </c>
      <c r="CK16" s="33"/>
      <c r="CL16" s="21"/>
      <c r="CM16" s="26">
        <f t="shared" ref="CM16:CO16" si="192">AVERAGE(CM4:CM14)</f>
        <v>32.928276454545454</v>
      </c>
      <c r="CN16" s="22">
        <f t="shared" si="192"/>
        <v>451.04513370909086</v>
      </c>
      <c r="CO16" s="26">
        <f t="shared" si="192"/>
        <v>-7.6157321272727279</v>
      </c>
      <c r="CP16" s="21"/>
      <c r="CQ16" s="21"/>
      <c r="CR16" s="21"/>
      <c r="CS16" s="21"/>
      <c r="CT16" s="24"/>
    </row>
    <row r="17" spans="1:98" ht="15.75" customHeight="1" x14ac:dyDescent="0.15">
      <c r="A17" s="7"/>
      <c r="B17" s="9"/>
      <c r="C17" s="9"/>
      <c r="D17" s="7"/>
      <c r="E17" s="11"/>
      <c r="F17" s="7"/>
      <c r="G17" s="7"/>
      <c r="H17" s="7"/>
      <c r="I17" s="6"/>
      <c r="J17" s="24"/>
      <c r="K17" s="33"/>
      <c r="L17" s="33"/>
      <c r="M17" s="33"/>
      <c r="N17" s="6"/>
      <c r="O17" s="6"/>
      <c r="P17" s="6"/>
      <c r="Q17" s="6"/>
      <c r="R17" s="6"/>
      <c r="S17" s="6"/>
      <c r="T17" s="6"/>
      <c r="U17" s="24"/>
      <c r="V17" s="33"/>
      <c r="W17" s="33"/>
      <c r="X17" s="33"/>
      <c r="Y17" s="6"/>
      <c r="Z17" s="6"/>
      <c r="AA17" s="6"/>
      <c r="AB17" s="6"/>
      <c r="AC17" s="6"/>
      <c r="AD17" s="6"/>
      <c r="AE17" s="6"/>
      <c r="AF17" s="24"/>
      <c r="AG17" s="33"/>
      <c r="AH17" s="33"/>
      <c r="AI17" s="33"/>
      <c r="AJ17" s="6"/>
      <c r="AK17" s="6"/>
      <c r="AL17" s="6"/>
      <c r="AM17" s="6"/>
      <c r="AN17" s="6"/>
      <c r="AO17" s="6"/>
      <c r="AP17" s="6"/>
      <c r="AQ17" s="24"/>
      <c r="AR17" s="33"/>
      <c r="AS17" s="33"/>
      <c r="AT17" s="33"/>
      <c r="AU17" s="6"/>
      <c r="AV17" s="6"/>
      <c r="AW17" s="6"/>
      <c r="AX17" s="6"/>
      <c r="AY17" s="6"/>
      <c r="AZ17" s="6"/>
      <c r="BA17" s="6"/>
      <c r="BB17" s="24"/>
      <c r="BC17" s="33"/>
      <c r="BD17" s="33"/>
      <c r="BE17" s="33"/>
      <c r="BF17" s="6"/>
      <c r="BG17" s="6"/>
      <c r="BH17" s="6"/>
      <c r="BI17" s="6"/>
      <c r="BJ17" s="6"/>
      <c r="BK17" s="6"/>
      <c r="BL17" s="6"/>
      <c r="BM17" s="24"/>
      <c r="BN17" s="33"/>
      <c r="BO17" s="33"/>
      <c r="BP17" s="33"/>
      <c r="BQ17" s="6"/>
      <c r="BR17" s="6"/>
      <c r="BS17" s="6"/>
      <c r="BT17" s="6"/>
      <c r="BU17" s="6"/>
      <c r="BV17" s="6"/>
      <c r="BW17" s="6"/>
      <c r="BX17" s="24"/>
      <c r="BY17" s="33"/>
      <c r="BZ17" s="33"/>
      <c r="CA17" s="33"/>
      <c r="CB17" s="6"/>
      <c r="CC17" s="6"/>
      <c r="CD17" s="6"/>
      <c r="CE17" s="6"/>
      <c r="CF17" s="6"/>
      <c r="CG17" s="6"/>
      <c r="CH17" s="6"/>
      <c r="CI17" s="24"/>
      <c r="CJ17" s="33"/>
      <c r="CK17" s="33"/>
      <c r="CL17" s="33"/>
      <c r="CM17" s="6"/>
      <c r="CN17" s="6"/>
      <c r="CO17" s="6"/>
      <c r="CP17" s="6"/>
      <c r="CQ17" s="6"/>
      <c r="CR17" s="6"/>
      <c r="CS17" s="6"/>
      <c r="CT17" s="24"/>
    </row>
    <row r="18" spans="1:98" ht="15.75" customHeight="1" x14ac:dyDescent="0.15">
      <c r="A18" s="9"/>
      <c r="B18" s="9"/>
      <c r="C18" s="12" t="s">
        <v>30</v>
      </c>
      <c r="D18" s="7"/>
      <c r="E18" s="11"/>
      <c r="F18" s="7"/>
      <c r="G18" s="7"/>
      <c r="H18" s="7"/>
      <c r="I18" s="6"/>
      <c r="J18" s="24"/>
      <c r="K18" s="33"/>
      <c r="L18" s="33"/>
      <c r="M18" s="33"/>
      <c r="N18" s="6"/>
      <c r="O18" s="6"/>
      <c r="P18" s="6"/>
      <c r="Q18" s="6"/>
      <c r="R18" s="6"/>
      <c r="S18" s="6"/>
      <c r="T18" s="6"/>
      <c r="U18" s="24"/>
      <c r="V18" s="33"/>
      <c r="W18" s="33"/>
      <c r="X18" s="33"/>
      <c r="Y18" s="6"/>
      <c r="Z18" s="6"/>
      <c r="AA18" s="6"/>
      <c r="AB18" s="6"/>
      <c r="AC18" s="6"/>
      <c r="AD18" s="6"/>
      <c r="AE18" s="6"/>
      <c r="AF18" s="24"/>
      <c r="AG18" s="33"/>
      <c r="AH18" s="33"/>
      <c r="AI18" s="33"/>
      <c r="AJ18" s="6"/>
      <c r="AK18" s="6"/>
      <c r="AL18" s="6"/>
      <c r="AM18" s="6"/>
      <c r="AN18" s="6"/>
      <c r="AO18" s="6"/>
      <c r="AP18" s="6"/>
      <c r="AQ18" s="24"/>
      <c r="AR18" s="33"/>
      <c r="AS18" s="33"/>
      <c r="AT18" s="33"/>
      <c r="AU18" s="6"/>
      <c r="AV18" s="6"/>
      <c r="AW18" s="6"/>
      <c r="AX18" s="6"/>
      <c r="AY18" s="6"/>
      <c r="AZ18" s="6"/>
      <c r="BA18" s="6"/>
      <c r="BB18" s="24"/>
      <c r="BC18" s="33"/>
      <c r="BD18" s="33"/>
      <c r="BE18" s="33"/>
      <c r="BF18" s="6"/>
      <c r="BG18" s="6"/>
      <c r="BH18" s="6"/>
      <c r="BI18" s="6"/>
      <c r="BJ18" s="6"/>
      <c r="BK18" s="6"/>
      <c r="BL18" s="6"/>
      <c r="BM18" s="24"/>
      <c r="BN18" s="33"/>
      <c r="BO18" s="33"/>
      <c r="BP18" s="33"/>
      <c r="BQ18" s="6"/>
      <c r="BR18" s="6"/>
      <c r="BS18" s="6"/>
      <c r="BT18" s="6"/>
      <c r="BU18" s="6"/>
      <c r="BV18" s="6"/>
      <c r="BW18" s="6"/>
      <c r="BX18" s="24"/>
      <c r="BY18" s="33"/>
      <c r="BZ18" s="33"/>
      <c r="CA18" s="33"/>
      <c r="CB18" s="6"/>
      <c r="CC18" s="6"/>
      <c r="CD18" s="6"/>
      <c r="CE18" s="6"/>
      <c r="CF18" s="6"/>
      <c r="CG18" s="6"/>
      <c r="CH18" s="6"/>
      <c r="CI18" s="24"/>
      <c r="CJ18" s="33"/>
      <c r="CK18" s="33"/>
      <c r="CL18" s="33"/>
      <c r="CM18" s="6"/>
      <c r="CN18" s="6"/>
      <c r="CO18" s="6"/>
      <c r="CP18" s="6"/>
      <c r="CQ18" s="6"/>
      <c r="CR18" s="6"/>
      <c r="CS18" s="6"/>
      <c r="CT18" s="24"/>
    </row>
    <row r="19" spans="1:98" ht="15.75" customHeight="1" x14ac:dyDescent="0.15">
      <c r="A19" s="9"/>
      <c r="B19" s="9"/>
      <c r="C19" s="9"/>
      <c r="D19" s="7"/>
      <c r="E19" s="11"/>
      <c r="F19" s="7"/>
      <c r="G19" s="7"/>
      <c r="H19" s="7"/>
      <c r="I19" s="6"/>
      <c r="J19" s="24"/>
      <c r="K19" s="33"/>
      <c r="L19" s="33"/>
      <c r="M19" s="33"/>
      <c r="N19" s="6"/>
      <c r="O19" s="6"/>
      <c r="P19" s="6"/>
      <c r="Q19" s="6"/>
      <c r="R19" s="6"/>
      <c r="S19" s="6"/>
      <c r="T19" s="6"/>
      <c r="U19" s="24"/>
      <c r="V19" s="33"/>
      <c r="W19" s="33"/>
      <c r="X19" s="33"/>
      <c r="Y19" s="6"/>
      <c r="Z19" s="6"/>
      <c r="AA19" s="6"/>
      <c r="AB19" s="6"/>
      <c r="AC19" s="6"/>
      <c r="AD19" s="6"/>
      <c r="AE19" s="6"/>
      <c r="AF19" s="24"/>
      <c r="AG19" s="33"/>
      <c r="AH19" s="33"/>
      <c r="AI19" s="33"/>
      <c r="AJ19" s="6"/>
      <c r="AK19" s="6"/>
      <c r="AL19" s="6"/>
      <c r="AM19" s="6"/>
      <c r="AN19" s="6"/>
      <c r="AO19" s="6"/>
      <c r="AP19" s="6"/>
      <c r="AQ19" s="24"/>
      <c r="AR19" s="33"/>
      <c r="AS19" s="33"/>
      <c r="AT19" s="33"/>
      <c r="AU19" s="6"/>
      <c r="AV19" s="6"/>
      <c r="AW19" s="6"/>
      <c r="AX19" s="6"/>
      <c r="AY19" s="6"/>
      <c r="AZ19" s="6"/>
      <c r="BA19" s="6"/>
      <c r="BB19" s="24"/>
      <c r="BC19" s="33"/>
      <c r="BD19" s="33"/>
      <c r="BE19" s="33"/>
      <c r="BF19" s="6"/>
      <c r="BG19" s="6"/>
      <c r="BH19" s="6"/>
      <c r="BI19" s="6"/>
      <c r="BJ19" s="6"/>
      <c r="BK19" s="6"/>
      <c r="BL19" s="6"/>
      <c r="BM19" s="24"/>
      <c r="BN19" s="33"/>
      <c r="BO19" s="33"/>
      <c r="BP19" s="33"/>
      <c r="BQ19" s="6"/>
      <c r="BR19" s="6"/>
      <c r="BS19" s="6"/>
      <c r="BT19" s="6"/>
      <c r="BU19" s="6"/>
      <c r="BV19" s="6"/>
      <c r="BW19" s="6"/>
      <c r="BX19" s="24"/>
      <c r="BY19" s="33"/>
      <c r="BZ19" s="33"/>
      <c r="CA19" s="33"/>
      <c r="CB19" s="6"/>
      <c r="CC19" s="6"/>
      <c r="CD19" s="6"/>
      <c r="CE19" s="6"/>
      <c r="CF19" s="6"/>
      <c r="CG19" s="6"/>
      <c r="CH19" s="6"/>
      <c r="CI19" s="24"/>
      <c r="CJ19" s="33"/>
      <c r="CK19" s="33"/>
      <c r="CL19" s="33"/>
      <c r="CM19" s="6"/>
      <c r="CN19" s="6"/>
      <c r="CO19" s="6"/>
      <c r="CP19" s="6"/>
      <c r="CQ19" s="6"/>
      <c r="CR19" s="6"/>
      <c r="CS19" s="6"/>
      <c r="CT19" s="24"/>
    </row>
    <row r="20" spans="1:98" ht="15.75" customHeight="1" x14ac:dyDescent="0.15">
      <c r="A20" s="7" t="s">
        <v>31</v>
      </c>
      <c r="B20" s="7" t="s">
        <v>5</v>
      </c>
      <c r="C20" s="7" t="s">
        <v>6</v>
      </c>
      <c r="D20" s="7"/>
      <c r="E20" s="11"/>
      <c r="F20" s="7"/>
      <c r="G20" s="7"/>
      <c r="H20" s="7"/>
      <c r="I20" s="6"/>
      <c r="J20" s="24"/>
      <c r="K20" s="33"/>
      <c r="L20" s="33"/>
      <c r="M20" s="33"/>
      <c r="N20" s="6"/>
      <c r="O20" s="6"/>
      <c r="P20" s="6"/>
      <c r="Q20" s="6"/>
      <c r="R20" s="6"/>
      <c r="S20" s="6"/>
      <c r="T20" s="6"/>
      <c r="U20" s="24"/>
      <c r="V20" s="33"/>
      <c r="W20" s="33"/>
      <c r="X20" s="33"/>
      <c r="Y20" s="6"/>
      <c r="Z20" s="6"/>
      <c r="AA20" s="6"/>
      <c r="AB20" s="6"/>
      <c r="AC20" s="6"/>
      <c r="AD20" s="6"/>
      <c r="AE20" s="6"/>
      <c r="AF20" s="24"/>
      <c r="AG20" s="33"/>
      <c r="AH20" s="33"/>
      <c r="AI20" s="33"/>
      <c r="AJ20" s="6"/>
      <c r="AK20" s="6"/>
      <c r="AL20" s="6"/>
      <c r="AM20" s="6"/>
      <c r="AN20" s="6"/>
      <c r="AO20" s="6"/>
      <c r="AP20" s="6"/>
      <c r="AQ20" s="24"/>
      <c r="AR20" s="33"/>
      <c r="AS20" s="33"/>
      <c r="AT20" s="33"/>
      <c r="AU20" s="6"/>
      <c r="AV20" s="6"/>
      <c r="AW20" s="6"/>
      <c r="AX20" s="6"/>
      <c r="AY20" s="6"/>
      <c r="AZ20" s="6"/>
      <c r="BA20" s="6"/>
      <c r="BB20" s="24"/>
      <c r="BC20" s="33"/>
      <c r="BD20" s="33"/>
      <c r="BE20" s="33"/>
      <c r="BF20" s="6"/>
      <c r="BG20" s="6"/>
      <c r="BH20" s="6"/>
      <c r="BI20" s="6"/>
      <c r="BJ20" s="6"/>
      <c r="BK20" s="6"/>
      <c r="BL20" s="6"/>
      <c r="BM20" s="24"/>
      <c r="BN20" s="33"/>
      <c r="BO20" s="33"/>
      <c r="BP20" s="33"/>
      <c r="BQ20" s="6"/>
      <c r="BR20" s="6"/>
      <c r="BS20" s="6"/>
      <c r="BT20" s="6"/>
      <c r="BU20" s="6"/>
      <c r="BV20" s="6"/>
      <c r="BW20" s="6"/>
      <c r="BX20" s="24"/>
      <c r="BY20" s="33"/>
      <c r="BZ20" s="33"/>
      <c r="CA20" s="33"/>
      <c r="CB20" s="6"/>
      <c r="CC20" s="6"/>
      <c r="CD20" s="6"/>
      <c r="CE20" s="6"/>
      <c r="CF20" s="6"/>
      <c r="CG20" s="6"/>
      <c r="CH20" s="6"/>
      <c r="CI20" s="24"/>
      <c r="CJ20" s="33"/>
      <c r="CK20" s="33"/>
      <c r="CL20" s="33"/>
      <c r="CM20" s="6"/>
      <c r="CN20" s="6"/>
      <c r="CO20" s="6"/>
      <c r="CP20" s="6"/>
      <c r="CQ20" s="6"/>
      <c r="CR20" s="6"/>
      <c r="CS20" s="6"/>
      <c r="CT20" s="24"/>
    </row>
    <row r="21" spans="1:98" ht="15.75" customHeight="1" x14ac:dyDescent="0.15">
      <c r="A21" s="7" t="s">
        <v>32</v>
      </c>
      <c r="B21" s="20">
        <v>60</v>
      </c>
      <c r="C21" s="20">
        <v>2</v>
      </c>
      <c r="D21" s="21"/>
      <c r="E21" s="5">
        <f>SUM(E111:E115)</f>
        <v>5</v>
      </c>
      <c r="F21" s="22">
        <f>AVERAGE(F111:F115)</f>
        <v>15.419639</v>
      </c>
      <c r="G21" s="22">
        <f>AVERAGE(G111:G115)</f>
        <v>15.419639</v>
      </c>
      <c r="H21" s="22">
        <f>AVERAGE(H111:H115)</f>
        <v>0</v>
      </c>
      <c r="I21" s="22">
        <f>AVERAGE(I111:I115)</f>
        <v>1.6606702000000002</v>
      </c>
      <c r="J21" s="23"/>
      <c r="K21" s="5">
        <f>SUM(K111:K115)</f>
        <v>5</v>
      </c>
      <c r="L21" s="22">
        <f t="shared" ref="L21:O21" si="193">AVERAGE(L111:L115)</f>
        <v>15.419639</v>
      </c>
      <c r="M21" s="22">
        <f t="shared" si="193"/>
        <v>15.419639</v>
      </c>
      <c r="N21" s="22">
        <f t="shared" si="193"/>
        <v>0</v>
      </c>
      <c r="O21" s="22">
        <f t="shared" si="193"/>
        <v>31.081993199999999</v>
      </c>
      <c r="P21" s="22">
        <f t="shared" ref="P21:P32" si="194">N21-$H21</f>
        <v>0</v>
      </c>
      <c r="Q21" s="22">
        <f t="shared" ref="Q21:T21" si="195">AVERAGE(Q111:Q115)</f>
        <v>1.0631392000000002</v>
      </c>
      <c r="R21" s="22">
        <f t="shared" si="195"/>
        <v>7.0740677999999999</v>
      </c>
      <c r="S21" s="22">
        <f t="shared" si="195"/>
        <v>4580.3999999999996</v>
      </c>
      <c r="T21" s="22">
        <f t="shared" si="195"/>
        <v>3.9974984</v>
      </c>
      <c r="U21" s="23"/>
      <c r="V21" s="5">
        <f>SUM(V111:V115)</f>
        <v>5</v>
      </c>
      <c r="W21" s="22">
        <f t="shared" ref="W21:Z21" si="196">AVERAGE(W111:W115)</f>
        <v>15.419639</v>
      </c>
      <c r="X21" s="22">
        <f t="shared" si="196"/>
        <v>15.419639</v>
      </c>
      <c r="Y21" s="22">
        <f t="shared" si="196"/>
        <v>0</v>
      </c>
      <c r="Z21" s="22">
        <f t="shared" si="196"/>
        <v>1.1237786000000001</v>
      </c>
      <c r="AA21" s="22">
        <f t="shared" ref="AA21:AA32" si="197">Y21-$H21</f>
        <v>0</v>
      </c>
      <c r="AB21" s="22">
        <f t="shared" ref="AB21:AE21" si="198">AVERAGE(AB111:AB115)</f>
        <v>4.7710000000000001E-3</v>
      </c>
      <c r="AC21" s="22">
        <f t="shared" si="198"/>
        <v>1.7839000000000001E-2</v>
      </c>
      <c r="AD21" s="22">
        <f t="shared" si="198"/>
        <v>94.4</v>
      </c>
      <c r="AE21" s="22">
        <f t="shared" si="198"/>
        <v>3.8628482000000006</v>
      </c>
      <c r="AF21" s="23"/>
      <c r="AG21" s="5">
        <f>SUM(AG111:AG115)</f>
        <v>5</v>
      </c>
      <c r="AH21" s="22">
        <f t="shared" ref="AH21:AK21" si="199">AVERAGE(AH111:AH115)</f>
        <v>15.419639</v>
      </c>
      <c r="AI21" s="22">
        <f t="shared" si="199"/>
        <v>15.419639</v>
      </c>
      <c r="AJ21" s="22">
        <f t="shared" si="199"/>
        <v>0</v>
      </c>
      <c r="AK21" s="22">
        <f t="shared" si="199"/>
        <v>61.731569399999991</v>
      </c>
      <c r="AL21" s="22">
        <f t="shared" ref="AL21:AL32" si="200">AJ21-$H21</f>
        <v>0</v>
      </c>
      <c r="AM21" s="22">
        <f t="shared" ref="AM21:AP21" si="201">AVERAGE(AM111:AM115)</f>
        <v>2.0333916000000003</v>
      </c>
      <c r="AN21" s="22">
        <f t="shared" si="201"/>
        <v>13.5441916</v>
      </c>
      <c r="AO21" s="22">
        <f t="shared" si="201"/>
        <v>5457.6</v>
      </c>
      <c r="AP21" s="22">
        <f t="shared" si="201"/>
        <v>3.9986774000000005</v>
      </c>
      <c r="AQ21" s="23"/>
      <c r="AR21" s="5">
        <f>SUM(AR111:AR115)</f>
        <v>5</v>
      </c>
      <c r="AS21" s="22">
        <f t="shared" ref="AS21:AV21" si="202">AVERAGE(AS111:AS115)</f>
        <v>15.419639</v>
      </c>
      <c r="AT21" s="22">
        <f t="shared" si="202"/>
        <v>15.419639</v>
      </c>
      <c r="AU21" s="22">
        <f t="shared" si="202"/>
        <v>0</v>
      </c>
      <c r="AV21" s="22">
        <f t="shared" si="202"/>
        <v>123.14334940000001</v>
      </c>
      <c r="AW21" s="22">
        <f t="shared" ref="AW21:AW32" si="203">AU21-$H21</f>
        <v>0</v>
      </c>
      <c r="AX21" s="22">
        <f t="shared" ref="AX21:BA21" si="204">AVERAGE(AX111:AX115)</f>
        <v>3.8831727999999996</v>
      </c>
      <c r="AY21" s="22">
        <f t="shared" si="204"/>
        <v>25.751922</v>
      </c>
      <c r="AZ21" s="22">
        <f t="shared" si="204"/>
        <v>6465</v>
      </c>
      <c r="BA21" s="22">
        <f t="shared" si="204"/>
        <v>4</v>
      </c>
      <c r="BB21" s="23"/>
      <c r="BC21" s="5">
        <f>SUM(BC111:BC115)</f>
        <v>5</v>
      </c>
      <c r="BD21" s="22">
        <f t="shared" ref="BD21:BG21" si="205">AVERAGE(BD111:BD115)</f>
        <v>15.419639</v>
      </c>
      <c r="BE21" s="22">
        <f t="shared" si="205"/>
        <v>15.419639</v>
      </c>
      <c r="BF21" s="22">
        <f t="shared" si="205"/>
        <v>0</v>
      </c>
      <c r="BG21" s="22">
        <f t="shared" si="205"/>
        <v>122.3424514</v>
      </c>
      <c r="BH21" s="22">
        <f t="shared" ref="BH21:BH32" si="206">BF21-$H21</f>
        <v>0</v>
      </c>
      <c r="BI21" s="22">
        <f t="shared" ref="BI21:BL21" si="207">AVERAGE(BI111:BI115)</f>
        <v>3.8636273999999999</v>
      </c>
      <c r="BJ21" s="22">
        <f t="shared" si="207"/>
        <v>25.586238399999996</v>
      </c>
      <c r="BK21" s="22">
        <f t="shared" si="207"/>
        <v>6515.8</v>
      </c>
      <c r="BL21" s="22">
        <f t="shared" si="207"/>
        <v>3.9990972</v>
      </c>
      <c r="BM21" s="23"/>
      <c r="BN21" s="5">
        <f>SUM(BN111:BN115)</f>
        <v>5</v>
      </c>
      <c r="BO21" s="22">
        <f t="shared" ref="BO21:BR21" si="208">AVERAGE(BO111:BO115)</f>
        <v>15.419639</v>
      </c>
      <c r="BP21" s="22">
        <f t="shared" si="208"/>
        <v>15.419639</v>
      </c>
      <c r="BQ21" s="22">
        <f t="shared" si="208"/>
        <v>0</v>
      </c>
      <c r="BR21" s="22">
        <f t="shared" si="208"/>
        <v>12.574143600000001</v>
      </c>
      <c r="BS21" s="22">
        <f t="shared" ref="BS21:BS32" si="209">BQ21-$H21</f>
        <v>0</v>
      </c>
      <c r="BT21" s="22">
        <f t="shared" ref="BT21:BW21" si="210">AVERAGE(BT111:BT115)</f>
        <v>0.43757659999999998</v>
      </c>
      <c r="BU21" s="22">
        <f t="shared" si="210"/>
        <v>2.9830916000000003</v>
      </c>
      <c r="BV21" s="22">
        <f t="shared" si="210"/>
        <v>3391.2</v>
      </c>
      <c r="BW21" s="22">
        <f t="shared" si="210"/>
        <v>3.9980994000000001</v>
      </c>
      <c r="BX21" s="23"/>
      <c r="BY21" s="5">
        <f>SUM(BY111:BY115)</f>
        <v>5</v>
      </c>
      <c r="BZ21" s="22">
        <f t="shared" ref="BZ21:CC21" si="211">AVERAGE(BZ111:BZ115)</f>
        <v>15.419639</v>
      </c>
      <c r="CA21" s="22">
        <f t="shared" si="211"/>
        <v>15.419639</v>
      </c>
      <c r="CB21" s="22">
        <f t="shared" si="211"/>
        <v>0</v>
      </c>
      <c r="CC21" s="22">
        <f t="shared" si="211"/>
        <v>182.80624</v>
      </c>
      <c r="CD21" s="22">
        <f t="shared" ref="CD21:CD32" si="212">CB21-$H21</f>
        <v>0</v>
      </c>
      <c r="CE21" s="22">
        <f t="shared" ref="CE21:CH21" si="213">AVERAGE(CE111:CE115)</f>
        <v>5.3896017999999994</v>
      </c>
      <c r="CF21" s="22">
        <f t="shared" si="213"/>
        <v>35.824581999999999</v>
      </c>
      <c r="CG21" s="22">
        <f t="shared" si="213"/>
        <v>7062.4</v>
      </c>
      <c r="CH21" s="22">
        <f t="shared" si="213"/>
        <v>3.9988760000000001</v>
      </c>
      <c r="CI21" s="23"/>
      <c r="CJ21" s="5">
        <f>SUM(CJ111:CJ115)</f>
        <v>5</v>
      </c>
      <c r="CK21" s="22">
        <f t="shared" ref="CK21:CN21" si="214">AVERAGE(CK111:CK115)</f>
        <v>15.419639</v>
      </c>
      <c r="CL21" s="22">
        <f t="shared" si="214"/>
        <v>15.419639</v>
      </c>
      <c r="CM21" s="22">
        <f t="shared" si="214"/>
        <v>0</v>
      </c>
      <c r="CN21" s="22">
        <f t="shared" si="214"/>
        <v>243.531396</v>
      </c>
      <c r="CO21" s="22">
        <f t="shared" ref="CO21:CO32" si="215">CM21-$H21</f>
        <v>0</v>
      </c>
      <c r="CP21" s="22">
        <f t="shared" ref="CP21:CS21" si="216">AVERAGE(CP111:CP115)</f>
        <v>7.1156046000000002</v>
      </c>
      <c r="CQ21" s="22">
        <f t="shared" si="216"/>
        <v>47.082637599999998</v>
      </c>
      <c r="CR21" s="22">
        <f t="shared" si="216"/>
        <v>7519</v>
      </c>
      <c r="CS21" s="22">
        <f t="shared" si="216"/>
        <v>3.9989725999999997</v>
      </c>
      <c r="CT21" s="23"/>
    </row>
    <row r="22" spans="1:98" ht="15.75" customHeight="1" x14ac:dyDescent="0.15">
      <c r="A22" s="7" t="s">
        <v>33</v>
      </c>
      <c r="B22" s="20">
        <v>60</v>
      </c>
      <c r="C22" s="20">
        <v>5</v>
      </c>
      <c r="D22" s="21"/>
      <c r="E22" s="5">
        <f>SUM(E116:E120)</f>
        <v>5</v>
      </c>
      <c r="F22" s="22">
        <f>AVERAGE(F116:F120)</f>
        <v>13.636523199999999</v>
      </c>
      <c r="G22" s="22">
        <f>AVERAGE(G116:G120)</f>
        <v>13.636523199999999</v>
      </c>
      <c r="H22" s="22">
        <f>AVERAGE(H116:H120)</f>
        <v>0</v>
      </c>
      <c r="I22" s="22">
        <f>AVERAGE(I116:I120)</f>
        <v>6.5897199999999998</v>
      </c>
      <c r="J22" s="23"/>
      <c r="K22" s="5">
        <f>SUM(K116:K120)</f>
        <v>5</v>
      </c>
      <c r="L22" s="22">
        <f t="shared" ref="L22:O22" si="217">AVERAGE(L116:L120)</f>
        <v>13.636523199999999</v>
      </c>
      <c r="M22" s="22">
        <f t="shared" si="217"/>
        <v>13.636523199999999</v>
      </c>
      <c r="N22" s="22">
        <f t="shared" si="217"/>
        <v>0</v>
      </c>
      <c r="O22" s="22">
        <f t="shared" si="217"/>
        <v>41.717266800000004</v>
      </c>
      <c r="P22" s="22">
        <f t="shared" si="194"/>
        <v>0</v>
      </c>
      <c r="Q22" s="22">
        <f t="shared" ref="Q22:T22" si="218">AVERAGE(Q116:Q120)</f>
        <v>0.69765939999999993</v>
      </c>
      <c r="R22" s="22">
        <f t="shared" si="218"/>
        <v>6.8936913999999998</v>
      </c>
      <c r="S22" s="22">
        <f t="shared" si="218"/>
        <v>19022</v>
      </c>
      <c r="T22" s="22">
        <f t="shared" si="218"/>
        <v>6.9990334000000001</v>
      </c>
      <c r="U22" s="23"/>
      <c r="V22" s="5">
        <f>SUM(V116:V120)</f>
        <v>5</v>
      </c>
      <c r="W22" s="22">
        <f t="shared" ref="W22:Z22" si="219">AVERAGE(W116:W120)</f>
        <v>13.636523199999999</v>
      </c>
      <c r="X22" s="22">
        <f t="shared" si="219"/>
        <v>13.636523199999999</v>
      </c>
      <c r="Y22" s="22">
        <f t="shared" si="219"/>
        <v>0</v>
      </c>
      <c r="Z22" s="22">
        <f t="shared" si="219"/>
        <v>14.915760600000002</v>
      </c>
      <c r="AA22" s="22">
        <f t="shared" si="197"/>
        <v>0</v>
      </c>
      <c r="AB22" s="22">
        <f t="shared" ref="AB22:AE22" si="220">AVERAGE(AB116:AB120)</f>
        <v>2.6611200000000002E-2</v>
      </c>
      <c r="AC22" s="22">
        <f t="shared" si="220"/>
        <v>8.8574999999999987E-2</v>
      </c>
      <c r="AD22" s="22">
        <f t="shared" si="220"/>
        <v>245.4</v>
      </c>
      <c r="AE22" s="22">
        <f t="shared" si="220"/>
        <v>6.8192158000000003</v>
      </c>
      <c r="AF22" s="23"/>
      <c r="AG22" s="5">
        <f>SUM(AG116:AG120)</f>
        <v>5</v>
      </c>
      <c r="AH22" s="22">
        <f t="shared" ref="AH22:AK22" si="221">AVERAGE(AH116:AH120)</f>
        <v>13.636523199999999</v>
      </c>
      <c r="AI22" s="22">
        <f t="shared" si="221"/>
        <v>13.636523199999999</v>
      </c>
      <c r="AJ22" s="22">
        <f t="shared" si="221"/>
        <v>0</v>
      </c>
      <c r="AK22" s="22">
        <f t="shared" si="221"/>
        <v>74.500919999999994</v>
      </c>
      <c r="AL22" s="22">
        <f t="shared" si="200"/>
        <v>0</v>
      </c>
      <c r="AM22" s="22">
        <f t="shared" ref="AM22:AP22" si="222">AVERAGE(AM116:AM120)</f>
        <v>1.1532292</v>
      </c>
      <c r="AN22" s="22">
        <f t="shared" si="222"/>
        <v>11.570666800000001</v>
      </c>
      <c r="AO22" s="22">
        <f t="shared" si="222"/>
        <v>27049.200000000001</v>
      </c>
      <c r="AP22" s="22">
        <f t="shared" si="222"/>
        <v>6.9994917999999995</v>
      </c>
      <c r="AQ22" s="23"/>
      <c r="AR22" s="5">
        <f>SUM(AR116:AR120)</f>
        <v>5</v>
      </c>
      <c r="AS22" s="22">
        <f t="shared" ref="AS22:AV22" si="223">AVERAGE(AS116:AS120)</f>
        <v>13.636523199999999</v>
      </c>
      <c r="AT22" s="22">
        <f t="shared" si="223"/>
        <v>13.636523199999999</v>
      </c>
      <c r="AU22" s="22">
        <f t="shared" si="223"/>
        <v>0</v>
      </c>
      <c r="AV22" s="22">
        <f t="shared" si="223"/>
        <v>135.2010526</v>
      </c>
      <c r="AW22" s="22">
        <f t="shared" si="203"/>
        <v>0</v>
      </c>
      <c r="AX22" s="22">
        <f t="shared" ref="AX22:BA22" si="224">AVERAGE(AX116:AX120)</f>
        <v>1.7920196000000002</v>
      </c>
      <c r="AY22" s="22">
        <f t="shared" si="224"/>
        <v>18.297060399999999</v>
      </c>
      <c r="AZ22" s="22">
        <f t="shared" si="224"/>
        <v>37277</v>
      </c>
      <c r="BA22" s="22">
        <f t="shared" si="224"/>
        <v>6.9999663999999999</v>
      </c>
      <c r="BB22" s="23"/>
      <c r="BC22" s="5">
        <f>SUM(BC116:BC120)</f>
        <v>5</v>
      </c>
      <c r="BD22" s="22">
        <f t="shared" ref="BD22:BG22" si="225">AVERAGE(BD116:BD120)</f>
        <v>13.636523199999999</v>
      </c>
      <c r="BE22" s="22">
        <f t="shared" si="225"/>
        <v>13.636523199999999</v>
      </c>
      <c r="BF22" s="22">
        <f t="shared" si="225"/>
        <v>0</v>
      </c>
      <c r="BG22" s="22">
        <f t="shared" si="225"/>
        <v>137.05547719999998</v>
      </c>
      <c r="BH22" s="22">
        <f t="shared" si="206"/>
        <v>0</v>
      </c>
      <c r="BI22" s="22">
        <f t="shared" ref="BI22:BL22" si="226">AVERAGE(BI116:BI120)</f>
        <v>1.8151202000000002</v>
      </c>
      <c r="BJ22" s="22">
        <f t="shared" si="226"/>
        <v>18.290396599999998</v>
      </c>
      <c r="BK22" s="22">
        <f t="shared" si="226"/>
        <v>37832.199999999997</v>
      </c>
      <c r="BL22" s="22">
        <f t="shared" si="226"/>
        <v>6.9995953999999996</v>
      </c>
      <c r="BM22" s="23"/>
      <c r="BN22" s="5">
        <f>SUM(BN116:BN120)</f>
        <v>5</v>
      </c>
      <c r="BO22" s="22">
        <f t="shared" ref="BO22:BR22" si="227">AVERAGE(BO116:BO120)</f>
        <v>13.636523199999999</v>
      </c>
      <c r="BP22" s="22">
        <f t="shared" si="227"/>
        <v>13.636523199999999</v>
      </c>
      <c r="BQ22" s="22">
        <f t="shared" si="227"/>
        <v>0</v>
      </c>
      <c r="BR22" s="22">
        <f t="shared" si="227"/>
        <v>23.1451232</v>
      </c>
      <c r="BS22" s="22">
        <f t="shared" si="209"/>
        <v>0</v>
      </c>
      <c r="BT22" s="22">
        <f t="shared" ref="BT22:BW22" si="228">AVERAGE(BT116:BT120)</f>
        <v>0.33696920000000002</v>
      </c>
      <c r="BU22" s="22">
        <f t="shared" si="228"/>
        <v>3.2572874000000001</v>
      </c>
      <c r="BV22" s="22">
        <f t="shared" si="228"/>
        <v>9971</v>
      </c>
      <c r="BW22" s="22">
        <f t="shared" si="228"/>
        <v>6.9979593999999992</v>
      </c>
      <c r="BX22" s="23"/>
      <c r="BY22" s="5">
        <f>SUM(BY116:BY120)</f>
        <v>5</v>
      </c>
      <c r="BZ22" s="22">
        <f t="shared" ref="BZ22:CC22" si="229">AVERAGE(BZ116:BZ120)</f>
        <v>13.636523199999999</v>
      </c>
      <c r="CA22" s="22">
        <f t="shared" si="229"/>
        <v>13.636523199999999</v>
      </c>
      <c r="CB22" s="22">
        <f t="shared" si="229"/>
        <v>0</v>
      </c>
      <c r="CC22" s="22">
        <f t="shared" si="229"/>
        <v>196.66519260000001</v>
      </c>
      <c r="CD22" s="22">
        <f t="shared" si="212"/>
        <v>0</v>
      </c>
      <c r="CE22" s="22">
        <f t="shared" ref="CE22:CH22" si="230">AVERAGE(CE116:CE120)</f>
        <v>2.1651333999999998</v>
      </c>
      <c r="CF22" s="22">
        <f t="shared" si="230"/>
        <v>21.7546046</v>
      </c>
      <c r="CG22" s="22">
        <f t="shared" si="230"/>
        <v>42430.8</v>
      </c>
      <c r="CH22" s="22">
        <f t="shared" si="230"/>
        <v>6.999250599999999</v>
      </c>
      <c r="CI22" s="23"/>
      <c r="CJ22" s="5">
        <f>SUM(CJ116:CJ120)</f>
        <v>5</v>
      </c>
      <c r="CK22" s="22">
        <f t="shared" ref="CK22:CN22" si="231">AVERAGE(CK116:CK120)</f>
        <v>13.636523199999999</v>
      </c>
      <c r="CL22" s="22">
        <f t="shared" si="231"/>
        <v>13.636523199999999</v>
      </c>
      <c r="CM22" s="22">
        <f t="shared" si="231"/>
        <v>0</v>
      </c>
      <c r="CN22" s="22">
        <f t="shared" si="231"/>
        <v>253.89317379999997</v>
      </c>
      <c r="CO22" s="22">
        <f t="shared" si="215"/>
        <v>0</v>
      </c>
      <c r="CP22" s="22">
        <f t="shared" ref="CP22:CS22" si="232">AVERAGE(CP116:CP120)</f>
        <v>2.6284326</v>
      </c>
      <c r="CQ22" s="22">
        <f t="shared" si="232"/>
        <v>26.217870999999995</v>
      </c>
      <c r="CR22" s="22">
        <f t="shared" si="232"/>
        <v>47152.2</v>
      </c>
      <c r="CS22" s="22">
        <f t="shared" si="232"/>
        <v>6.9994842000000004</v>
      </c>
      <c r="CT22" s="23"/>
    </row>
    <row r="23" spans="1:98" ht="15.75" customHeight="1" x14ac:dyDescent="0.15">
      <c r="A23" s="7" t="s">
        <v>34</v>
      </c>
      <c r="B23" s="20">
        <v>60</v>
      </c>
      <c r="C23" s="20">
        <v>10</v>
      </c>
      <c r="D23" s="21"/>
      <c r="E23" s="5">
        <f>SUM(E121:E125)</f>
        <v>5</v>
      </c>
      <c r="F23" s="22">
        <f>AVERAGE(F121:F125)</f>
        <v>10.129375399999999</v>
      </c>
      <c r="G23" s="22">
        <f>AVERAGE(G121:G125)</f>
        <v>10.129375399999999</v>
      </c>
      <c r="H23" s="22">
        <f>AVERAGE(H121:H125)</f>
        <v>0</v>
      </c>
      <c r="I23" s="22">
        <f>AVERAGE(I121:I125)</f>
        <v>5.5546372000000002</v>
      </c>
      <c r="J23" s="23"/>
      <c r="K23" s="5">
        <f>SUM(K121:K125)</f>
        <v>5</v>
      </c>
      <c r="L23" s="22">
        <f t="shared" ref="L23:M23" si="233">AVERAGE(L121:L125)</f>
        <v>10.129375399999999</v>
      </c>
      <c r="M23" s="22">
        <f t="shared" si="233"/>
        <v>10.129375399999999</v>
      </c>
      <c r="N23" s="22">
        <f>AVERAGE(N121:N125)</f>
        <v>0</v>
      </c>
      <c r="O23" s="22">
        <f t="shared" ref="O23" si="234">AVERAGE(O121:O125)</f>
        <v>47.373486199999995</v>
      </c>
      <c r="P23" s="22">
        <f t="shared" si="194"/>
        <v>0</v>
      </c>
      <c r="Q23" s="22">
        <f t="shared" ref="Q23:T23" si="235">AVERAGE(Q121:Q125)</f>
        <v>0.23332739999999999</v>
      </c>
      <c r="R23" s="22">
        <f t="shared" si="235"/>
        <v>5.0951453999999998</v>
      </c>
      <c r="S23" s="22">
        <f t="shared" si="235"/>
        <v>8727</v>
      </c>
      <c r="T23" s="22">
        <f t="shared" si="235"/>
        <v>11.9344982</v>
      </c>
      <c r="U23" s="23"/>
      <c r="V23" s="5">
        <f>SUM(V121:V125)</f>
        <v>5</v>
      </c>
      <c r="W23" s="22">
        <f t="shared" ref="W23:X23" si="236">AVERAGE(W121:W125)</f>
        <v>10.129375399999999</v>
      </c>
      <c r="X23" s="22">
        <f t="shared" si="236"/>
        <v>10.129375399999999</v>
      </c>
      <c r="Y23" s="22">
        <f>AVERAGE(Y121:Y125)</f>
        <v>0</v>
      </c>
      <c r="Z23" s="22">
        <f t="shared" ref="Z23" si="237">AVERAGE(Z121:Z125)</f>
        <v>26.089233400000001</v>
      </c>
      <c r="AA23" s="22">
        <f t="shared" si="197"/>
        <v>0</v>
      </c>
      <c r="AB23" s="22">
        <f t="shared" ref="AB23:AE23" si="238">AVERAGE(AB121:AB125)</f>
        <v>4.8341999999999994E-3</v>
      </c>
      <c r="AC23" s="22">
        <f t="shared" si="238"/>
        <v>6.19228E-2</v>
      </c>
      <c r="AD23" s="22">
        <f t="shared" si="238"/>
        <v>70.8</v>
      </c>
      <c r="AE23" s="22">
        <f t="shared" si="238"/>
        <v>11.5310428</v>
      </c>
      <c r="AF23" s="23"/>
      <c r="AG23" s="5">
        <f>SUM(AG121:AG125)</f>
        <v>5</v>
      </c>
      <c r="AH23" s="22">
        <f t="shared" ref="AH23:AI23" si="239">AVERAGE(AH121:AH125)</f>
        <v>10.129375399999999</v>
      </c>
      <c r="AI23" s="22">
        <f t="shared" si="239"/>
        <v>10.129375399999999</v>
      </c>
      <c r="AJ23" s="22">
        <f>AVERAGE(AJ121:AJ125)</f>
        <v>0</v>
      </c>
      <c r="AK23" s="22">
        <f t="shared" ref="AK23" si="240">AVERAGE(AK121:AK125)</f>
        <v>81.195619600000001</v>
      </c>
      <c r="AL23" s="22">
        <f t="shared" si="200"/>
        <v>0</v>
      </c>
      <c r="AM23" s="22">
        <f t="shared" ref="AM23:AP23" si="241">AVERAGE(AM121:AM125)</f>
        <v>0.40600460000000005</v>
      </c>
      <c r="AN23" s="22">
        <f t="shared" si="241"/>
        <v>9.1760482000000003</v>
      </c>
      <c r="AO23" s="22">
        <f t="shared" si="241"/>
        <v>14356.6</v>
      </c>
      <c r="AP23" s="22">
        <f t="shared" si="241"/>
        <v>11.9246982</v>
      </c>
      <c r="AQ23" s="23"/>
      <c r="AR23" s="5">
        <f>SUM(AR121:AR125)</f>
        <v>5</v>
      </c>
      <c r="AS23" s="22">
        <f t="shared" ref="AS23:AT23" si="242">AVERAGE(AS121:AS125)</f>
        <v>10.129375399999999</v>
      </c>
      <c r="AT23" s="22">
        <f t="shared" si="242"/>
        <v>10.129375399999999</v>
      </c>
      <c r="AU23" s="22">
        <f>AVERAGE(AU121:AU125)</f>
        <v>0</v>
      </c>
      <c r="AV23" s="22">
        <f t="shared" ref="AV23" si="243">AVERAGE(AV121:AV125)</f>
        <v>142.0393426</v>
      </c>
      <c r="AW23" s="22">
        <f t="shared" si="203"/>
        <v>0</v>
      </c>
      <c r="AX23" s="22">
        <f t="shared" ref="AX23:BA23" si="244">AVERAGE(AX121:AX125)</f>
        <v>0.56689899999999993</v>
      </c>
      <c r="AY23" s="22">
        <f t="shared" si="244"/>
        <v>15.171892</v>
      </c>
      <c r="AZ23" s="22">
        <f t="shared" si="244"/>
        <v>22340.2</v>
      </c>
      <c r="BA23" s="22">
        <f t="shared" si="244"/>
        <v>11.999944600000001</v>
      </c>
      <c r="BB23" s="23"/>
      <c r="BC23" s="5">
        <f>SUM(BC121:BC125)</f>
        <v>5</v>
      </c>
      <c r="BD23" s="22">
        <f t="shared" ref="BD23:BE23" si="245">AVERAGE(BD121:BD125)</f>
        <v>10.129375399999999</v>
      </c>
      <c r="BE23" s="22">
        <f t="shared" si="245"/>
        <v>10.129375399999999</v>
      </c>
      <c r="BF23" s="22">
        <f>AVERAGE(BF121:BF125)</f>
        <v>0</v>
      </c>
      <c r="BG23" s="22">
        <f t="shared" ref="BG23" si="246">AVERAGE(BG121:BG125)</f>
        <v>143.56879859999998</v>
      </c>
      <c r="BH23" s="22">
        <f t="shared" si="206"/>
        <v>0</v>
      </c>
      <c r="BI23" s="22">
        <f t="shared" ref="BI23:BL23" si="247">AVERAGE(BI121:BI125)</f>
        <v>0.60197500000000004</v>
      </c>
      <c r="BJ23" s="22">
        <f t="shared" si="247"/>
        <v>15.058192</v>
      </c>
      <c r="BK23" s="22">
        <f t="shared" si="247"/>
        <v>22695.200000000001</v>
      </c>
      <c r="BL23" s="22">
        <f t="shared" si="247"/>
        <v>11.942049599999999</v>
      </c>
      <c r="BM23" s="23"/>
      <c r="BN23" s="5">
        <f>SUM(BN121:BN125)</f>
        <v>5</v>
      </c>
      <c r="BO23" s="22">
        <f t="shared" ref="BO23:BP23" si="248">AVERAGE(BO121:BO125)</f>
        <v>10.129375399999999</v>
      </c>
      <c r="BP23" s="22">
        <f t="shared" si="248"/>
        <v>10.129375399999999</v>
      </c>
      <c r="BQ23" s="22">
        <f>AVERAGE(BQ121:BQ125)</f>
        <v>0</v>
      </c>
      <c r="BR23" s="22">
        <f t="shared" ref="BR23" si="249">AVERAGE(BR121:BR125)</f>
        <v>39.084401199999995</v>
      </c>
      <c r="BS23" s="22">
        <f t="shared" si="209"/>
        <v>0</v>
      </c>
      <c r="BT23" s="22">
        <f t="shared" ref="BT23:BW23" si="250">AVERAGE(BT121:BT125)</f>
        <v>0.1045384</v>
      </c>
      <c r="BU23" s="22">
        <f t="shared" si="250"/>
        <v>2.2082906000000002</v>
      </c>
      <c r="BV23" s="22">
        <f t="shared" si="250"/>
        <v>3945.2</v>
      </c>
      <c r="BW23" s="22">
        <f t="shared" si="250"/>
        <v>11.955219</v>
      </c>
      <c r="BX23" s="23"/>
      <c r="BY23" s="5">
        <f>SUM(BY121:BY125)</f>
        <v>5</v>
      </c>
      <c r="BZ23" s="22">
        <f t="shared" ref="BZ23:CA23" si="251">AVERAGE(BZ121:BZ125)</f>
        <v>10.129375399999999</v>
      </c>
      <c r="CA23" s="22">
        <f t="shared" si="251"/>
        <v>10.129375399999999</v>
      </c>
      <c r="CB23" s="22">
        <f>AVERAGE(CB121:CB125)</f>
        <v>0</v>
      </c>
      <c r="CC23" s="22">
        <f t="shared" ref="CC23" si="252">AVERAGE(CC121:CC125)</f>
        <v>210.5940372</v>
      </c>
      <c r="CD23" s="22">
        <f t="shared" si="212"/>
        <v>0</v>
      </c>
      <c r="CE23" s="22">
        <f t="shared" ref="CE23:CH23" si="253">AVERAGE(CE121:CE125)</f>
        <v>0.71627899999999989</v>
      </c>
      <c r="CF23" s="22">
        <f t="shared" si="253"/>
        <v>19.343599599999997</v>
      </c>
      <c r="CG23" s="22">
        <f t="shared" si="253"/>
        <v>27095.8</v>
      </c>
      <c r="CH23" s="22">
        <f t="shared" si="253"/>
        <v>11.966450600000002</v>
      </c>
      <c r="CI23" s="23"/>
      <c r="CJ23" s="5">
        <f>SUM(CJ121:CJ125)</f>
        <v>5</v>
      </c>
      <c r="CK23" s="22">
        <f t="shared" ref="CK23:CL23" si="254">AVERAGE(CK121:CK125)</f>
        <v>10.129375399999999</v>
      </c>
      <c r="CL23" s="22">
        <f t="shared" si="254"/>
        <v>10.129375399999999</v>
      </c>
      <c r="CM23" s="22">
        <f>AVERAGE(CM121:CM125)</f>
        <v>0</v>
      </c>
      <c r="CN23" s="22">
        <f t="shared" ref="CN23" si="255">AVERAGE(CN121:CN125)</f>
        <v>267.75562860000002</v>
      </c>
      <c r="CO23" s="22">
        <f t="shared" si="215"/>
        <v>0</v>
      </c>
      <c r="CP23" s="22">
        <f t="shared" ref="CP23:CS23" si="256">AVERAGE(CP121:CP125)</f>
        <v>0.84999039999999992</v>
      </c>
      <c r="CQ23" s="22">
        <f t="shared" si="256"/>
        <v>23.178788399999995</v>
      </c>
      <c r="CR23" s="22">
        <f t="shared" si="256"/>
        <v>30408.6</v>
      </c>
      <c r="CS23" s="22">
        <f t="shared" si="256"/>
        <v>11.9897896</v>
      </c>
      <c r="CT23" s="23"/>
    </row>
    <row r="24" spans="1:98" ht="15.75" customHeight="1" x14ac:dyDescent="0.15">
      <c r="A24" s="7" t="s">
        <v>35</v>
      </c>
      <c r="B24" s="20">
        <v>100</v>
      </c>
      <c r="C24" s="20">
        <v>2</v>
      </c>
      <c r="D24" s="21"/>
      <c r="E24" s="5">
        <f>SUM(E126:E130)</f>
        <v>5</v>
      </c>
      <c r="F24" s="22">
        <f>AVERAGE(F126:F130)</f>
        <v>29.761765000000004</v>
      </c>
      <c r="G24" s="22">
        <f>AVERAGE(G126:G130)</f>
        <v>29.761765000000004</v>
      </c>
      <c r="H24" s="22">
        <f>AVERAGE(H126:H130)</f>
        <v>0</v>
      </c>
      <c r="I24" s="22">
        <f>AVERAGE(I126:I130)</f>
        <v>57.287114199999998</v>
      </c>
      <c r="J24" s="23"/>
      <c r="K24" s="5">
        <f>SUM(K126:K130)</f>
        <v>5</v>
      </c>
      <c r="L24" s="22">
        <f t="shared" ref="L24:M24" si="257">AVERAGE(L126:L130)</f>
        <v>29.761765000000004</v>
      </c>
      <c r="M24" s="22">
        <f t="shared" si="257"/>
        <v>29.761765000000004</v>
      </c>
      <c r="N24" s="22">
        <f>AVERAGE(N126:N130)</f>
        <v>0</v>
      </c>
      <c r="O24" s="22">
        <f t="shared" ref="O24" si="258">AVERAGE(O126:O130)</f>
        <v>48.814747199999999</v>
      </c>
      <c r="P24" s="22">
        <f t="shared" si="194"/>
        <v>0</v>
      </c>
      <c r="Q24" s="22">
        <f t="shared" ref="Q24:T24" si="259">AVERAGE(Q126:Q130)</f>
        <v>1.7852139999999999</v>
      </c>
      <c r="R24" s="22">
        <f t="shared" si="259"/>
        <v>7.1303004000000003</v>
      </c>
      <c r="S24" s="22">
        <f t="shared" si="259"/>
        <v>14670</v>
      </c>
      <c r="T24" s="22">
        <f t="shared" si="259"/>
        <v>3.9989599999999994</v>
      </c>
      <c r="U24" s="23"/>
      <c r="V24" s="5">
        <f>SUM(V126:V130)</f>
        <v>5</v>
      </c>
      <c r="W24" s="22">
        <f t="shared" ref="W24:X24" si="260">AVERAGE(W126:W130)</f>
        <v>29.761765000000004</v>
      </c>
      <c r="X24" s="22">
        <f t="shared" si="260"/>
        <v>29.761765000000004</v>
      </c>
      <c r="Y24" s="22">
        <f>AVERAGE(Y126:Y130)</f>
        <v>0</v>
      </c>
      <c r="Z24" s="22">
        <f t="shared" ref="Z24" si="261">AVERAGE(Z126:Z130)</f>
        <v>70.457170600000012</v>
      </c>
      <c r="AA24" s="22">
        <f t="shared" si="197"/>
        <v>0</v>
      </c>
      <c r="AB24" s="22">
        <f t="shared" ref="AB24:AE24" si="262">AVERAGE(AB126:AB130)</f>
        <v>7.0784399999999997E-2</v>
      </c>
      <c r="AC24" s="22">
        <f t="shared" si="262"/>
        <v>8.6615599999999987E-2</v>
      </c>
      <c r="AD24" s="22">
        <f t="shared" si="262"/>
        <v>381.8</v>
      </c>
      <c r="AE24" s="22">
        <f t="shared" si="262"/>
        <v>3.8768560000000001</v>
      </c>
      <c r="AF24" s="23"/>
      <c r="AG24" s="5">
        <f>SUM(AG126:AG130)</f>
        <v>5</v>
      </c>
      <c r="AH24" s="22">
        <f t="shared" ref="AH24:AI24" si="263">AVERAGE(AH126:AH130)</f>
        <v>29.761765000000004</v>
      </c>
      <c r="AI24" s="22">
        <f t="shared" si="263"/>
        <v>29.761765000000004</v>
      </c>
      <c r="AJ24" s="22">
        <f>AVERAGE(AJ126:AJ130)</f>
        <v>0</v>
      </c>
      <c r="AK24" s="22">
        <f t="shared" ref="AK24" si="264">AVERAGE(AK126:AK130)</f>
        <v>81.713611</v>
      </c>
      <c r="AL24" s="22">
        <f t="shared" si="200"/>
        <v>0</v>
      </c>
      <c r="AM24" s="22">
        <f t="shared" ref="AM24:AP24" si="265">AVERAGE(AM126:AM130)</f>
        <v>3.3307352000000003</v>
      </c>
      <c r="AN24" s="22">
        <f t="shared" si="265"/>
        <v>12.588221200000001</v>
      </c>
      <c r="AO24" s="22">
        <f t="shared" si="265"/>
        <v>19541.8</v>
      </c>
      <c r="AP24" s="22">
        <f t="shared" si="265"/>
        <v>3.9990465999999998</v>
      </c>
      <c r="AQ24" s="23"/>
      <c r="AR24" s="5">
        <f>SUM(AR126:AR130)</f>
        <v>5</v>
      </c>
      <c r="AS24" s="22">
        <f t="shared" ref="AS24:AT24" si="266">AVERAGE(AS126:AS130)</f>
        <v>29.761765000000004</v>
      </c>
      <c r="AT24" s="22">
        <f t="shared" si="266"/>
        <v>29.761765000000004</v>
      </c>
      <c r="AU24" s="22">
        <f>AVERAGE(AU126:AU130)</f>
        <v>0</v>
      </c>
      <c r="AV24" s="22">
        <f t="shared" ref="AV24" si="267">AVERAGE(AV126:AV130)</f>
        <v>186.39860179999999</v>
      </c>
      <c r="AW24" s="22">
        <f t="shared" si="203"/>
        <v>0</v>
      </c>
      <c r="AX24" s="22">
        <f t="shared" ref="AX24:BA24" si="268">AVERAGE(AX126:AX130)</f>
        <v>5.8968025999999991</v>
      </c>
      <c r="AY24" s="22">
        <f t="shared" si="268"/>
        <v>21.712012199999997</v>
      </c>
      <c r="AZ24" s="22">
        <f t="shared" si="268"/>
        <v>25982.400000000001</v>
      </c>
      <c r="BA24" s="22">
        <f t="shared" si="268"/>
        <v>4</v>
      </c>
      <c r="BB24" s="23"/>
      <c r="BC24" s="5">
        <f>SUM(BC126:BC130)</f>
        <v>5</v>
      </c>
      <c r="BD24" s="22">
        <f t="shared" ref="BD24:BE24" si="269">AVERAGE(BD126:BD130)</f>
        <v>29.761765000000004</v>
      </c>
      <c r="BE24" s="22">
        <f t="shared" si="269"/>
        <v>29.761765000000004</v>
      </c>
      <c r="BF24" s="22">
        <f>AVERAGE(BF126:BF130)</f>
        <v>0</v>
      </c>
      <c r="BG24" s="22">
        <f t="shared" ref="BG24" si="270">AVERAGE(BG126:BG130)</f>
        <v>144.54950779999999</v>
      </c>
      <c r="BH24" s="22">
        <f t="shared" si="206"/>
        <v>0</v>
      </c>
      <c r="BI24" s="22">
        <f t="shared" ref="BI24:BL24" si="271">AVERAGE(BI126:BI130)</f>
        <v>5.9495177999999997</v>
      </c>
      <c r="BJ24" s="22">
        <f t="shared" si="271"/>
        <v>21.588052399999999</v>
      </c>
      <c r="BK24" s="22">
        <f t="shared" si="271"/>
        <v>26468.799999999999</v>
      </c>
      <c r="BL24" s="22">
        <f t="shared" si="271"/>
        <v>3.9991679999999996</v>
      </c>
      <c r="BM24" s="23"/>
      <c r="BN24" s="5">
        <f>SUM(BN126:BN130)</f>
        <v>5</v>
      </c>
      <c r="BO24" s="22">
        <f t="shared" ref="BO24:BP24" si="272">AVERAGE(BO126:BO130)</f>
        <v>29.761765000000004</v>
      </c>
      <c r="BP24" s="22">
        <f t="shared" si="272"/>
        <v>29.761765000000004</v>
      </c>
      <c r="BQ24" s="22">
        <f>AVERAGE(BQ126:BQ130)</f>
        <v>0</v>
      </c>
      <c r="BR24" s="22">
        <f t="shared" ref="BR24" si="273">AVERAGE(BR126:BR130)</f>
        <v>31.744269600000003</v>
      </c>
      <c r="BS24" s="22">
        <f t="shared" si="209"/>
        <v>0</v>
      </c>
      <c r="BT24" s="22">
        <f t="shared" ref="BT24:BW24" si="274">AVERAGE(BT126:BT130)</f>
        <v>0.81762940000000006</v>
      </c>
      <c r="BU24" s="22">
        <f t="shared" si="274"/>
        <v>3.2552810000000001</v>
      </c>
      <c r="BV24" s="22">
        <f t="shared" si="274"/>
        <v>9036.6</v>
      </c>
      <c r="BW24" s="22">
        <f t="shared" si="274"/>
        <v>3.9985736000000003</v>
      </c>
      <c r="BX24" s="23"/>
      <c r="BY24" s="5">
        <f>SUM(BY126:BY130)</f>
        <v>5</v>
      </c>
      <c r="BZ24" s="22">
        <f t="shared" ref="BZ24:CA24" si="275">AVERAGE(BZ126:BZ130)</f>
        <v>29.761765000000004</v>
      </c>
      <c r="CA24" s="22">
        <f t="shared" si="275"/>
        <v>29.761765000000004</v>
      </c>
      <c r="CB24" s="22">
        <f>AVERAGE(CB126:CB130)</f>
        <v>0</v>
      </c>
      <c r="CC24" s="22">
        <f t="shared" ref="CC24" si="276">AVERAGE(CC126:CC130)</f>
        <v>206.6620758</v>
      </c>
      <c r="CD24" s="22">
        <f t="shared" si="212"/>
        <v>0</v>
      </c>
      <c r="CE24" s="22">
        <f t="shared" ref="CE24:CH24" si="277">AVERAGE(CE126:CE130)</f>
        <v>8.4691212</v>
      </c>
      <c r="CF24" s="22">
        <f t="shared" si="277"/>
        <v>29.616356000000003</v>
      </c>
      <c r="CG24" s="22">
        <f t="shared" si="277"/>
        <v>30780.2</v>
      </c>
      <c r="CH24" s="22">
        <f t="shared" si="277"/>
        <v>3.9994066000000004</v>
      </c>
      <c r="CI24" s="23"/>
      <c r="CJ24" s="5">
        <f>SUM(CJ126:CJ130)</f>
        <v>5</v>
      </c>
      <c r="CK24" s="22">
        <f t="shared" ref="CK24:CL24" si="278">AVERAGE(CK126:CK130)</f>
        <v>29.761765000000004</v>
      </c>
      <c r="CL24" s="22">
        <f t="shared" si="278"/>
        <v>29.761765000000004</v>
      </c>
      <c r="CM24" s="22">
        <f>AVERAGE(CM126:CM130)</f>
        <v>0</v>
      </c>
      <c r="CN24" s="22">
        <f t="shared" ref="CN24" si="279">AVERAGE(CN126:CN130)</f>
        <v>272.4313808</v>
      </c>
      <c r="CO24" s="22">
        <f t="shared" si="215"/>
        <v>0</v>
      </c>
      <c r="CP24" s="22">
        <f t="shared" ref="CP24:CS24" si="280">AVERAGE(CP126:CP130)</f>
        <v>10.774110799999999</v>
      </c>
      <c r="CQ24" s="22">
        <f t="shared" si="280"/>
        <v>36.835316200000001</v>
      </c>
      <c r="CR24" s="22">
        <f t="shared" si="280"/>
        <v>34138</v>
      </c>
      <c r="CS24" s="22">
        <f t="shared" si="280"/>
        <v>3.9993594000000003</v>
      </c>
      <c r="CT24" s="23"/>
    </row>
    <row r="25" spans="1:98" ht="15.75" customHeight="1" x14ac:dyDescent="0.15">
      <c r="A25" s="7" t="s">
        <v>36</v>
      </c>
      <c r="B25" s="20">
        <v>100</v>
      </c>
      <c r="C25" s="20">
        <v>5</v>
      </c>
      <c r="D25" s="21"/>
      <c r="E25" s="5">
        <f>SUM(E131:E135)</f>
        <v>1</v>
      </c>
      <c r="F25" s="22">
        <f>AVERAGE(F131:F135)</f>
        <v>23.930784199999998</v>
      </c>
      <c r="G25" s="22">
        <f>AVERAGE(G131:G135)</f>
        <v>19.636585400000001</v>
      </c>
      <c r="H25" s="22">
        <f>AVERAGE(H131:H135)</f>
        <v>17.571788599999998</v>
      </c>
      <c r="I25" s="22">
        <f>AVERAGE(I131:I135)</f>
        <v>542.20222999999999</v>
      </c>
      <c r="J25" s="23"/>
      <c r="K25" s="5">
        <f>SUM(K131:K135)</f>
        <v>0</v>
      </c>
      <c r="L25" s="22">
        <f t="shared" ref="L25:O25" si="281">AVERAGE(L131:L135)</f>
        <v>23.892320999999999</v>
      </c>
      <c r="M25" s="22">
        <f t="shared" si="281"/>
        <v>20.942178200000001</v>
      </c>
      <c r="N25" s="22">
        <f t="shared" si="281"/>
        <v>12.1409682</v>
      </c>
      <c r="O25" s="22">
        <f t="shared" si="281"/>
        <v>598.79397840000001</v>
      </c>
      <c r="P25" s="22">
        <f t="shared" si="194"/>
        <v>-5.4308203999999982</v>
      </c>
      <c r="Q25" s="22">
        <f t="shared" ref="Q25:T25" si="282">AVERAGE(Q131:Q135)</f>
        <v>2.0589282</v>
      </c>
      <c r="R25" s="22">
        <f t="shared" si="282"/>
        <v>10.338623</v>
      </c>
      <c r="S25" s="22">
        <f t="shared" si="282"/>
        <v>29286.400000000001</v>
      </c>
      <c r="T25" s="22">
        <f t="shared" si="282"/>
        <v>6.9978740000000004</v>
      </c>
      <c r="U25" s="23"/>
      <c r="V25" s="5">
        <f>SUM(V131:V135)</f>
        <v>0</v>
      </c>
      <c r="W25" s="22">
        <f t="shared" ref="W25:Z25" si="283">AVERAGE(W131:W135)</f>
        <v>23.930784199999998</v>
      </c>
      <c r="X25" s="22">
        <f t="shared" si="283"/>
        <v>20.814951199999999</v>
      </c>
      <c r="Y25" s="22">
        <f t="shared" si="283"/>
        <v>12.776715199999998</v>
      </c>
      <c r="Z25" s="22">
        <f t="shared" si="283"/>
        <v>598.66651379999996</v>
      </c>
      <c r="AA25" s="22">
        <f t="shared" si="197"/>
        <v>-4.7950733999999997</v>
      </c>
      <c r="AB25" s="22">
        <f t="shared" ref="AB25:AE25" si="284">AVERAGE(AB131:AB135)</f>
        <v>0.31070540000000002</v>
      </c>
      <c r="AC25" s="22">
        <f t="shared" si="284"/>
        <v>0.4256762</v>
      </c>
      <c r="AD25" s="22">
        <f t="shared" si="284"/>
        <v>820.6</v>
      </c>
      <c r="AE25" s="22">
        <f t="shared" si="284"/>
        <v>6.7532933999999996</v>
      </c>
      <c r="AF25" s="23"/>
      <c r="AG25" s="5">
        <f>SUM(AG131:AG135)</f>
        <v>0</v>
      </c>
      <c r="AH25" s="22">
        <f t="shared" ref="AH25:AK25" si="285">AVERAGE(AH131:AH135)</f>
        <v>23.978835800000002</v>
      </c>
      <c r="AI25" s="22">
        <f t="shared" si="285"/>
        <v>20.897045400000003</v>
      </c>
      <c r="AJ25" s="22">
        <f t="shared" si="285"/>
        <v>12.607882199999997</v>
      </c>
      <c r="AK25" s="22">
        <f t="shared" si="285"/>
        <v>598.97213799999997</v>
      </c>
      <c r="AL25" s="22">
        <f t="shared" si="200"/>
        <v>-4.9639064000000008</v>
      </c>
      <c r="AM25" s="22">
        <f t="shared" ref="AM25:AP25" si="286">AVERAGE(AM131:AM135)</f>
        <v>3.3617801999999997</v>
      </c>
      <c r="AN25" s="22">
        <f t="shared" si="286"/>
        <v>17.447893200000003</v>
      </c>
      <c r="AO25" s="22">
        <f t="shared" si="286"/>
        <v>48188.2</v>
      </c>
      <c r="AP25" s="22">
        <f t="shared" si="286"/>
        <v>6.9981966</v>
      </c>
      <c r="AQ25" s="23"/>
      <c r="AR25" s="5">
        <f>SUM(AR131:AR135)</f>
        <v>0</v>
      </c>
      <c r="AS25" s="22">
        <f t="shared" ref="AS25:AV25" si="287">AVERAGE(AS131:AS135)</f>
        <v>23.892320999999999</v>
      </c>
      <c r="AT25" s="22">
        <f t="shared" si="287"/>
        <v>20.303137599999999</v>
      </c>
      <c r="AU25" s="22">
        <f t="shared" si="287"/>
        <v>14.9348522</v>
      </c>
      <c r="AV25" s="22">
        <f t="shared" si="287"/>
        <v>599.31406719999995</v>
      </c>
      <c r="AW25" s="22">
        <f t="shared" si="203"/>
        <v>-2.636936399999998</v>
      </c>
      <c r="AX25" s="22">
        <f t="shared" ref="AX25:BA25" si="288">AVERAGE(AX131:AX135)</f>
        <v>4.5850955999999998</v>
      </c>
      <c r="AY25" s="22">
        <f t="shared" si="288"/>
        <v>27.043903199999999</v>
      </c>
      <c r="AZ25" s="22">
        <f t="shared" si="288"/>
        <v>71884</v>
      </c>
      <c r="BA25" s="22">
        <f t="shared" si="288"/>
        <v>6.9999826000000001</v>
      </c>
      <c r="BB25" s="23"/>
      <c r="BC25" s="5">
        <f>SUM(BC131:BC135)</f>
        <v>0</v>
      </c>
      <c r="BD25" s="22">
        <f t="shared" ref="BD25:BG25" si="289">AVERAGE(BD131:BD135)</f>
        <v>23.892320999999999</v>
      </c>
      <c r="BE25" s="22">
        <f t="shared" si="289"/>
        <v>20.120881000000001</v>
      </c>
      <c r="BF25" s="22">
        <f t="shared" si="289"/>
        <v>15.665518199999999</v>
      </c>
      <c r="BG25" s="22">
        <f t="shared" si="289"/>
        <v>599.28490959999999</v>
      </c>
      <c r="BH25" s="22">
        <f t="shared" si="206"/>
        <v>-1.9062703999999986</v>
      </c>
      <c r="BI25" s="22">
        <f t="shared" ref="BI25:BL25" si="290">AVERAGE(BI131:BI135)</f>
        <v>5.1033792000000009</v>
      </c>
      <c r="BJ25" s="22">
        <f t="shared" si="290"/>
        <v>27.369694200000005</v>
      </c>
      <c r="BK25" s="22">
        <f t="shared" si="290"/>
        <v>71826.600000000006</v>
      </c>
      <c r="BL25" s="22">
        <f t="shared" si="290"/>
        <v>6.9988535999999995</v>
      </c>
      <c r="BM25" s="23"/>
      <c r="BN25" s="5">
        <f>SUM(BN131:BN135)</f>
        <v>0</v>
      </c>
      <c r="BO25" s="22">
        <f t="shared" ref="BO25:BR25" si="291">AVERAGE(BO131:BO135)</f>
        <v>23.892320999999999</v>
      </c>
      <c r="BP25" s="22">
        <f t="shared" si="291"/>
        <v>21.084789799999999</v>
      </c>
      <c r="BQ25" s="22">
        <f t="shared" si="291"/>
        <v>11.5548308</v>
      </c>
      <c r="BR25" s="22">
        <f t="shared" si="291"/>
        <v>598.70142199999987</v>
      </c>
      <c r="BS25" s="22">
        <f t="shared" si="209"/>
        <v>-6.0169577999999984</v>
      </c>
      <c r="BT25" s="22">
        <f t="shared" ref="BT25:BW25" si="292">AVERAGE(BT131:BT135)</f>
        <v>1.0697322</v>
      </c>
      <c r="BU25" s="22">
        <f t="shared" si="292"/>
        <v>4.6545560000000004</v>
      </c>
      <c r="BV25" s="22">
        <f t="shared" si="292"/>
        <v>13584.2</v>
      </c>
      <c r="BW25" s="22">
        <f t="shared" si="292"/>
        <v>6.992394</v>
      </c>
      <c r="BX25" s="23"/>
      <c r="BY25" s="5">
        <f>SUM(BY131:BY135)</f>
        <v>0</v>
      </c>
      <c r="BZ25" s="22">
        <f t="shared" ref="BZ25:CC25" si="293">AVERAGE(BZ131:BZ135)</f>
        <v>23.978835800000002</v>
      </c>
      <c r="CA25" s="22">
        <f t="shared" si="293"/>
        <v>20.152716199999997</v>
      </c>
      <c r="CB25" s="22">
        <f t="shared" si="293"/>
        <v>15.789815199999998</v>
      </c>
      <c r="CC25" s="22">
        <f t="shared" si="293"/>
        <v>599.54929119999997</v>
      </c>
      <c r="CD25" s="22">
        <f t="shared" si="212"/>
        <v>-1.7819734</v>
      </c>
      <c r="CE25" s="22">
        <f t="shared" ref="CE25:CH25" si="294">AVERAGE(CE131:CE135)</f>
        <v>6.6000625999999993</v>
      </c>
      <c r="CF25" s="22">
        <f t="shared" si="294"/>
        <v>34.384663399999994</v>
      </c>
      <c r="CG25" s="22">
        <f t="shared" si="294"/>
        <v>91788.2</v>
      </c>
      <c r="CH25" s="22">
        <f t="shared" si="294"/>
        <v>6.9991044000000002</v>
      </c>
      <c r="CI25" s="23"/>
      <c r="CJ25" s="5">
        <f>SUM(CJ131:CJ135)</f>
        <v>0</v>
      </c>
      <c r="CK25" s="22">
        <f t="shared" ref="CK25:CN25" si="295">AVERAGE(CK131:CK135)</f>
        <v>23.892320999999999</v>
      </c>
      <c r="CL25" s="22">
        <f t="shared" si="295"/>
        <v>19.951845000000002</v>
      </c>
      <c r="CM25" s="22">
        <f t="shared" si="295"/>
        <v>16.4157042</v>
      </c>
      <c r="CN25" s="22">
        <f t="shared" si="295"/>
        <v>599.80283239999994</v>
      </c>
      <c r="CO25" s="22">
        <f t="shared" si="215"/>
        <v>-1.1560843999999975</v>
      </c>
      <c r="CP25" s="22">
        <f t="shared" ref="CP25:CS25" si="296">AVERAGE(CP131:CP135)</f>
        <v>7.5311903999999998</v>
      </c>
      <c r="CQ25" s="22">
        <f t="shared" si="296"/>
        <v>40.482787400000007</v>
      </c>
      <c r="CR25" s="22">
        <f t="shared" si="296"/>
        <v>104864.2</v>
      </c>
      <c r="CS25" s="22">
        <f t="shared" si="296"/>
        <v>6.9993620000000005</v>
      </c>
      <c r="CT25" s="23"/>
    </row>
    <row r="26" spans="1:98" ht="15.75" customHeight="1" x14ac:dyDescent="0.15">
      <c r="A26" s="7" t="s">
        <v>37</v>
      </c>
      <c r="B26" s="20">
        <v>100</v>
      </c>
      <c r="C26" s="20">
        <v>10</v>
      </c>
      <c r="D26" s="21"/>
      <c r="E26" s="5">
        <f>SUM(E136:E140)</f>
        <v>0</v>
      </c>
      <c r="F26" s="22">
        <f>AVERAGE(F136:F140)</f>
        <v>20.325723</v>
      </c>
      <c r="G26" s="22">
        <f>AVERAGE(G136:G140)</f>
        <v>11.567063000000001</v>
      </c>
      <c r="H26" s="22">
        <f>AVERAGE(H136:H140)</f>
        <v>42.426794399999991</v>
      </c>
      <c r="I26" s="22">
        <f>AVERAGE(I136:I140)</f>
        <v>598.93130720000011</v>
      </c>
      <c r="J26" s="23"/>
      <c r="K26" s="5">
        <f>SUM(K136:K140)</f>
        <v>0</v>
      </c>
      <c r="L26" s="22">
        <f t="shared" ref="L26:O26" si="297">AVERAGE(L136:L140)</f>
        <v>20.204455400000001</v>
      </c>
      <c r="M26" s="22">
        <f t="shared" si="297"/>
        <v>12.898239200000001</v>
      </c>
      <c r="N26" s="22">
        <f t="shared" si="297"/>
        <v>35.531894999999999</v>
      </c>
      <c r="O26" s="22">
        <f t="shared" si="297"/>
        <v>598.8845298</v>
      </c>
      <c r="P26" s="22">
        <f t="shared" si="194"/>
        <v>-6.8948993999999928</v>
      </c>
      <c r="Q26" s="22">
        <f t="shared" ref="Q26:T26" si="298">AVERAGE(Q136:Q140)</f>
        <v>3.6214974</v>
      </c>
      <c r="R26" s="22">
        <f t="shared" si="298"/>
        <v>14.776290399999999</v>
      </c>
      <c r="S26" s="22">
        <f t="shared" si="298"/>
        <v>24872.6</v>
      </c>
      <c r="T26" s="22">
        <f t="shared" si="298"/>
        <v>11.9834374</v>
      </c>
      <c r="U26" s="23"/>
      <c r="V26" s="5">
        <f>SUM(V136:V140)</f>
        <v>0</v>
      </c>
      <c r="W26" s="22">
        <f t="shared" ref="W26:Z26" si="299">AVERAGE(W136:W140)</f>
        <v>20.270057400000002</v>
      </c>
      <c r="X26" s="22">
        <f t="shared" si="299"/>
        <v>12.460443000000001</v>
      </c>
      <c r="Y26" s="22">
        <f t="shared" si="299"/>
        <v>37.706225000000003</v>
      </c>
      <c r="Z26" s="22">
        <f t="shared" si="299"/>
        <v>598.78594800000008</v>
      </c>
      <c r="AA26" s="22">
        <f t="shared" si="197"/>
        <v>-4.720569399999988</v>
      </c>
      <c r="AB26" s="22">
        <f t="shared" ref="AB26:AE26" si="300">AVERAGE(AB136:AB140)</f>
        <v>2.6338724000000004</v>
      </c>
      <c r="AC26" s="22">
        <f t="shared" si="300"/>
        <v>4.7927732000000001</v>
      </c>
      <c r="AD26" s="22">
        <f t="shared" si="300"/>
        <v>2090.8000000000002</v>
      </c>
      <c r="AE26" s="22">
        <f t="shared" si="300"/>
        <v>11.639839</v>
      </c>
      <c r="AF26" s="23"/>
      <c r="AG26" s="5">
        <f>SUM(AG136:AG140)</f>
        <v>0</v>
      </c>
      <c r="AH26" s="22">
        <f t="shared" ref="AH26:AK26" si="301">AVERAGE(AH136:AH140)</f>
        <v>20.231361</v>
      </c>
      <c r="AI26" s="22">
        <f t="shared" si="301"/>
        <v>12.610167200000001</v>
      </c>
      <c r="AJ26" s="22">
        <f t="shared" si="301"/>
        <v>36.997456999999997</v>
      </c>
      <c r="AK26" s="22">
        <f t="shared" si="301"/>
        <v>599.07731420000005</v>
      </c>
      <c r="AL26" s="22">
        <f t="shared" si="200"/>
        <v>-5.4293373999999943</v>
      </c>
      <c r="AM26" s="22">
        <f t="shared" ref="AM26:AP26" si="302">AVERAGE(AM136:AM140)</f>
        <v>5.2227417999999997</v>
      </c>
      <c r="AN26" s="22">
        <f t="shared" si="302"/>
        <v>26.712144200000001</v>
      </c>
      <c r="AO26" s="22">
        <f t="shared" si="302"/>
        <v>42448.4</v>
      </c>
      <c r="AP26" s="22">
        <f t="shared" si="302"/>
        <v>11.9914808</v>
      </c>
      <c r="AQ26" s="23"/>
      <c r="AR26" s="5">
        <f>SUM(AR136:AR140)</f>
        <v>0</v>
      </c>
      <c r="AS26" s="22">
        <f t="shared" ref="AS26:AV26" si="303">AVERAGE(AS136:AS140)</f>
        <v>20.374335800000001</v>
      </c>
      <c r="AT26" s="22">
        <f t="shared" si="303"/>
        <v>12.836070000000001</v>
      </c>
      <c r="AU26" s="22">
        <f t="shared" si="303"/>
        <v>36.332516000000005</v>
      </c>
      <c r="AV26" s="22">
        <f t="shared" si="303"/>
        <v>599.40526780000005</v>
      </c>
      <c r="AW26" s="22">
        <f t="shared" si="203"/>
        <v>-6.0942783999999861</v>
      </c>
      <c r="AX26" s="22">
        <f t="shared" ref="AX26:BA26" si="304">AVERAGE(AX136:AX140)</f>
        <v>3.8888075999999998</v>
      </c>
      <c r="AY26" s="22">
        <f t="shared" si="304"/>
        <v>41.802501200000009</v>
      </c>
      <c r="AZ26" s="22">
        <f t="shared" si="304"/>
        <v>67044.600000000006</v>
      </c>
      <c r="BA26" s="22">
        <f t="shared" si="304"/>
        <v>11.999889599999999</v>
      </c>
      <c r="BB26" s="23"/>
      <c r="BC26" s="5">
        <f>SUM(BC136:BC140)</f>
        <v>0</v>
      </c>
      <c r="BD26" s="22">
        <f t="shared" ref="BD26:BG26" si="305">AVERAGE(BD136:BD140)</f>
        <v>20.204455400000001</v>
      </c>
      <c r="BE26" s="22">
        <f t="shared" si="305"/>
        <v>12.773635000000002</v>
      </c>
      <c r="BF26" s="22">
        <f t="shared" si="305"/>
        <v>36.141625400000002</v>
      </c>
      <c r="BG26" s="22">
        <f t="shared" si="305"/>
        <v>599.40362240000002</v>
      </c>
      <c r="BH26" s="22">
        <f t="shared" si="206"/>
        <v>-6.2851689999999891</v>
      </c>
      <c r="BI26" s="22">
        <f t="shared" ref="BI26:BL26" si="306">AVERAGE(BI136:BI140)</f>
        <v>7.3603088000000003</v>
      </c>
      <c r="BJ26" s="22">
        <f t="shared" si="306"/>
        <v>43.451784000000004</v>
      </c>
      <c r="BK26" s="22">
        <f t="shared" si="306"/>
        <v>69422.399999999994</v>
      </c>
      <c r="BL26" s="22">
        <f t="shared" si="306"/>
        <v>11.992585200000001</v>
      </c>
      <c r="BM26" s="23"/>
      <c r="BN26" s="5">
        <f>SUM(BN136:BN140)</f>
        <v>0</v>
      </c>
      <c r="BO26" s="22">
        <f t="shared" ref="BO26:BR26" si="307">AVERAGE(BO136:BO140)</f>
        <v>20.298817400000001</v>
      </c>
      <c r="BP26" s="22">
        <f t="shared" si="307"/>
        <v>12.852393799999998</v>
      </c>
      <c r="BQ26" s="22">
        <f t="shared" si="307"/>
        <v>36.056249800000003</v>
      </c>
      <c r="BR26" s="22">
        <f t="shared" si="307"/>
        <v>598.7846745999999</v>
      </c>
      <c r="BS26" s="22">
        <f t="shared" si="209"/>
        <v>-6.3705445999999881</v>
      </c>
      <c r="BT26" s="22">
        <f t="shared" ref="BT26:BW26" si="308">AVERAGE(BT136:BT140)</f>
        <v>2.3871428000000003</v>
      </c>
      <c r="BU26" s="22">
        <f t="shared" si="308"/>
        <v>7.0363851999999998</v>
      </c>
      <c r="BV26" s="22">
        <f t="shared" si="308"/>
        <v>11436.4</v>
      </c>
      <c r="BW26" s="22">
        <f t="shared" si="308"/>
        <v>11.956525000000001</v>
      </c>
      <c r="BX26" s="23"/>
      <c r="BY26" s="5">
        <f>SUM(BY136:BY140)</f>
        <v>0</v>
      </c>
      <c r="BZ26" s="22">
        <f t="shared" ref="BZ26:CC26" si="309">AVERAGE(BZ136:BZ140)</f>
        <v>20.259190199999999</v>
      </c>
      <c r="CA26" s="22">
        <f t="shared" si="309"/>
        <v>12.344994199999999</v>
      </c>
      <c r="CB26" s="22">
        <f t="shared" si="309"/>
        <v>38.431175600000003</v>
      </c>
      <c r="CC26" s="22">
        <f t="shared" si="309"/>
        <v>599.64222099999995</v>
      </c>
      <c r="CD26" s="22">
        <f t="shared" si="212"/>
        <v>-3.9956187999999884</v>
      </c>
      <c r="CE26" s="22">
        <f t="shared" ref="CE26:CH26" si="310">AVERAGE(CE136:CE140)</f>
        <v>9.1863326000000001</v>
      </c>
      <c r="CF26" s="22">
        <f t="shared" si="310"/>
        <v>57.319085200000004</v>
      </c>
      <c r="CG26" s="22">
        <f t="shared" si="310"/>
        <v>94251</v>
      </c>
      <c r="CH26" s="22">
        <f t="shared" si="310"/>
        <v>11.995570000000001</v>
      </c>
      <c r="CI26" s="23"/>
      <c r="CJ26" s="5">
        <f>SUM(CJ136:CJ140)</f>
        <v>0</v>
      </c>
      <c r="CK26" s="22">
        <f t="shared" ref="CK26:CN26" si="311">AVERAGE(CK136:CK140)</f>
        <v>20.231361</v>
      </c>
      <c r="CL26" s="22">
        <f t="shared" si="311"/>
        <v>12.182770599999998</v>
      </c>
      <c r="CM26" s="22">
        <f t="shared" si="311"/>
        <v>39.090283599999999</v>
      </c>
      <c r="CN26" s="22">
        <f t="shared" si="311"/>
        <v>599.97205480000002</v>
      </c>
      <c r="CO26" s="22">
        <f t="shared" si="215"/>
        <v>-3.3365107999999921</v>
      </c>
      <c r="CP26" s="22">
        <f t="shared" ref="CP26:CS26" si="312">AVERAGE(CP136:CP140)</f>
        <v>11.642821799999998</v>
      </c>
      <c r="CQ26" s="22">
        <f t="shared" si="312"/>
        <v>69.229443200000006</v>
      </c>
      <c r="CR26" s="22">
        <f t="shared" si="312"/>
        <v>110110.6</v>
      </c>
      <c r="CS26" s="22">
        <f t="shared" si="312"/>
        <v>11.9945106</v>
      </c>
      <c r="CT26" s="23"/>
    </row>
    <row r="27" spans="1:98" ht="15.75" customHeight="1" x14ac:dyDescent="0.15">
      <c r="A27" s="7" t="s">
        <v>38</v>
      </c>
      <c r="B27" s="20">
        <v>200</v>
      </c>
      <c r="C27" s="20">
        <v>2</v>
      </c>
      <c r="D27" s="21"/>
      <c r="E27" s="5">
        <f>SUM(E141:E145)</f>
        <v>0</v>
      </c>
      <c r="F27" s="22">
        <f>AVERAGE(F141:F145)</f>
        <v>49.400716600000003</v>
      </c>
      <c r="G27" s="22">
        <f>AVERAGE(G141:G145)</f>
        <v>34.230090400000002</v>
      </c>
      <c r="H27" s="22">
        <f>AVERAGE(H141:H145)</f>
        <v>30.3250606</v>
      </c>
      <c r="I27" s="22">
        <f>AVERAGE(I141:I145)</f>
        <v>598.67790100000002</v>
      </c>
      <c r="J27" s="23"/>
      <c r="K27" s="5">
        <f>SUM(K141:K145)</f>
        <v>5</v>
      </c>
      <c r="L27" s="22">
        <f t="shared" ref="L27" si="313">AVERAGE(L141:L145)</f>
        <v>49.400716600000003</v>
      </c>
      <c r="M27" s="22">
        <f>AVERAGE(M141:M145)</f>
        <v>49.400716600000003</v>
      </c>
      <c r="N27" s="22">
        <f t="shared" ref="N27:O27" si="314">AVERAGE(N141:N145)</f>
        <v>0</v>
      </c>
      <c r="O27" s="22">
        <f t="shared" si="314"/>
        <v>271.28965060000002</v>
      </c>
      <c r="P27" s="22">
        <f t="shared" si="194"/>
        <v>-30.3250606</v>
      </c>
      <c r="Q27" s="22">
        <f t="shared" ref="Q27:T27" si="315">AVERAGE(Q141:Q145)</f>
        <v>2.5632744000000001</v>
      </c>
      <c r="R27" s="22">
        <f t="shared" si="315"/>
        <v>7.4891681999999999</v>
      </c>
      <c r="S27" s="22">
        <f t="shared" si="315"/>
        <v>31824.6</v>
      </c>
      <c r="T27" s="22">
        <f t="shared" si="315"/>
        <v>3.9988402000000001</v>
      </c>
      <c r="U27" s="23"/>
      <c r="V27" s="5">
        <f>SUM(V141:V145)</f>
        <v>0</v>
      </c>
      <c r="W27" s="22">
        <f t="shared" ref="W27" si="316">AVERAGE(W141:W145)</f>
        <v>49.400716600000003</v>
      </c>
      <c r="X27" s="22">
        <f>AVERAGE(X141:X145)</f>
        <v>42.2546356</v>
      </c>
      <c r="Y27" s="22">
        <f t="shared" ref="Y27:Z27" si="317">AVERAGE(Y141:Y145)</f>
        <v>14.221402799999998</v>
      </c>
      <c r="Z27" s="22">
        <f t="shared" si="317"/>
        <v>598.65449000000001</v>
      </c>
      <c r="AA27" s="22">
        <f t="shared" si="197"/>
        <v>-16.103657800000001</v>
      </c>
      <c r="AB27" s="22">
        <f t="shared" ref="AB27:AE27" si="318">AVERAGE(AB141:AB145)</f>
        <v>0.68068240000000002</v>
      </c>
      <c r="AC27" s="22">
        <f t="shared" si="318"/>
        <v>0.35317779999999999</v>
      </c>
      <c r="AD27" s="22">
        <f t="shared" si="318"/>
        <v>1202</v>
      </c>
      <c r="AE27" s="22">
        <f t="shared" si="318"/>
        <v>3.9388688000000003</v>
      </c>
      <c r="AF27" s="23"/>
      <c r="AG27" s="5">
        <f>SUM(AG141:AG145)</f>
        <v>5</v>
      </c>
      <c r="AH27" s="22">
        <f t="shared" ref="AH27" si="319">AVERAGE(AH141:AH145)</f>
        <v>49.400716600000003</v>
      </c>
      <c r="AI27" s="22">
        <f>AVERAGE(AI141:AI145)</f>
        <v>49.400716600000003</v>
      </c>
      <c r="AJ27" s="22">
        <f t="shared" ref="AJ27:AK27" si="320">AVERAGE(AJ141:AJ145)</f>
        <v>0</v>
      </c>
      <c r="AK27" s="22">
        <f t="shared" si="320"/>
        <v>332.52456119999999</v>
      </c>
      <c r="AL27" s="22">
        <f t="shared" si="200"/>
        <v>-30.3250606</v>
      </c>
      <c r="AM27" s="22">
        <f t="shared" ref="AM27:AP27" si="321">AVERAGE(AM141:AM145)</f>
        <v>4.0611087999999995</v>
      </c>
      <c r="AN27" s="22">
        <f t="shared" si="321"/>
        <v>12.8297562</v>
      </c>
      <c r="AO27" s="22">
        <f t="shared" si="321"/>
        <v>49850</v>
      </c>
      <c r="AP27" s="22">
        <f t="shared" si="321"/>
        <v>3.9990847999999999</v>
      </c>
      <c r="AQ27" s="23"/>
      <c r="AR27" s="5">
        <f>SUM(AR141:AR145)</f>
        <v>0</v>
      </c>
      <c r="AS27" s="22">
        <f t="shared" ref="AS27" si="322">AVERAGE(AS141:AS145)</f>
        <v>49.400716600000003</v>
      </c>
      <c r="AT27" s="22">
        <f>AVERAGE(AT141:AT145)</f>
        <v>37.840581</v>
      </c>
      <c r="AU27" s="22">
        <f t="shared" ref="AU27:AV27" si="323">AVERAGE(AU141:AU145)</f>
        <v>23.385520200000002</v>
      </c>
      <c r="AV27" s="22">
        <f t="shared" si="323"/>
        <v>599.50701640000011</v>
      </c>
      <c r="AW27" s="22">
        <f t="shared" si="203"/>
        <v>-6.9395403999999985</v>
      </c>
      <c r="AX27" s="22">
        <f t="shared" ref="AX27:BA27" si="324">AVERAGE(AX141:AX145)</f>
        <v>4.9206757999999997</v>
      </c>
      <c r="AY27" s="22">
        <f t="shared" si="324"/>
        <v>20.1373034</v>
      </c>
      <c r="AZ27" s="22">
        <f t="shared" si="324"/>
        <v>71169</v>
      </c>
      <c r="BA27" s="22">
        <f t="shared" si="324"/>
        <v>3.9999943999999998</v>
      </c>
      <c r="BB27" s="23"/>
      <c r="BC27" s="5">
        <f>SUM(BC141:BC145)</f>
        <v>4</v>
      </c>
      <c r="BD27" s="22">
        <f t="shared" ref="BD27" si="325">AVERAGE(BD141:BD145)</f>
        <v>49.400716600000003</v>
      </c>
      <c r="BE27" s="22">
        <f>AVERAGE(BE141:BE145)</f>
        <v>48.368384000000006</v>
      </c>
      <c r="BF27" s="22">
        <f t="shared" ref="BF27:BG27" si="326">AVERAGE(BF141:BF145)</f>
        <v>1.9764501999999999</v>
      </c>
      <c r="BG27" s="22">
        <f t="shared" si="326"/>
        <v>437.97925139999995</v>
      </c>
      <c r="BH27" s="22">
        <f t="shared" si="206"/>
        <v>-28.348610400000002</v>
      </c>
      <c r="BI27" s="22">
        <f t="shared" ref="BI27:BL27" si="327">AVERAGE(BI141:BI145)</f>
        <v>5.8285802000000002</v>
      </c>
      <c r="BJ27" s="22">
        <f t="shared" si="327"/>
        <v>20.114237199999998</v>
      </c>
      <c r="BK27" s="22">
        <f t="shared" si="327"/>
        <v>72138</v>
      </c>
      <c r="BL27" s="22">
        <f t="shared" si="327"/>
        <v>3.9992899999999998</v>
      </c>
      <c r="BM27" s="23"/>
      <c r="BN27" s="5">
        <f>SUM(BN141:BN145)</f>
        <v>5</v>
      </c>
      <c r="BO27" s="22">
        <f t="shared" ref="BO27" si="328">AVERAGE(BO141:BO145)</f>
        <v>49.400716600000003</v>
      </c>
      <c r="BP27" s="22">
        <f>AVERAGE(BP141:BP145)</f>
        <v>49.400716600000003</v>
      </c>
      <c r="BQ27" s="22">
        <f t="shared" ref="BQ27:BR27" si="329">AVERAGE(BQ141:BQ145)</f>
        <v>0</v>
      </c>
      <c r="BR27" s="22">
        <f t="shared" si="329"/>
        <v>259.58051</v>
      </c>
      <c r="BS27" s="22">
        <f t="shared" si="209"/>
        <v>-30.3250606</v>
      </c>
      <c r="BT27" s="22">
        <f t="shared" ref="BT27:BW27" si="330">AVERAGE(BT141:BT145)</f>
        <v>1.4286290000000001</v>
      </c>
      <c r="BU27" s="22">
        <f t="shared" si="330"/>
        <v>3.4655736000000004</v>
      </c>
      <c r="BV27" s="22">
        <f t="shared" si="330"/>
        <v>15775</v>
      </c>
      <c r="BW27" s="22">
        <f t="shared" si="330"/>
        <v>3.9969921999999998</v>
      </c>
      <c r="BX27" s="23"/>
      <c r="BY27" s="5">
        <f>SUM(BY141:BY145)</f>
        <v>4</v>
      </c>
      <c r="BZ27" s="22">
        <f t="shared" ref="BZ27" si="331">AVERAGE(BZ141:BZ145)</f>
        <v>49.400716600000003</v>
      </c>
      <c r="CA27" s="22">
        <f>AVERAGE(CA141:CA145)</f>
        <v>48.415466800000004</v>
      </c>
      <c r="CB27" s="22">
        <f t="shared" ref="CB27:CC27" si="332">AVERAGE(CB141:CB145)</f>
        <v>1.8863081999999998</v>
      </c>
      <c r="CC27" s="22">
        <f t="shared" si="332"/>
        <v>464.32321160000004</v>
      </c>
      <c r="CD27" s="22">
        <f t="shared" si="212"/>
        <v>-28.438752400000002</v>
      </c>
      <c r="CE27" s="22">
        <f t="shared" ref="CE27:CH27" si="333">AVERAGE(CE141:CE145)</f>
        <v>6.9823990000000009</v>
      </c>
      <c r="CF27" s="22">
        <f t="shared" si="333"/>
        <v>25.8641948</v>
      </c>
      <c r="CG27" s="22">
        <f t="shared" si="333"/>
        <v>87231.6</v>
      </c>
      <c r="CH27" s="22">
        <f t="shared" si="333"/>
        <v>3.9995672</v>
      </c>
      <c r="CI27" s="23"/>
      <c r="CJ27" s="5">
        <f>SUM(CJ141:CJ145)</f>
        <v>3</v>
      </c>
      <c r="CK27" s="22">
        <f t="shared" ref="CK27" si="334">AVERAGE(CK141:CK145)</f>
        <v>49.400716600000003</v>
      </c>
      <c r="CL27" s="22">
        <f>AVERAGE(CL141:CL145)</f>
        <v>47.891818600000001</v>
      </c>
      <c r="CM27" s="22">
        <f t="shared" ref="CM27:CN27" si="335">AVERAGE(CM141:CM145)</f>
        <v>3.0201427999999999</v>
      </c>
      <c r="CN27" s="22">
        <f t="shared" si="335"/>
        <v>515.16512540000008</v>
      </c>
      <c r="CO27" s="22">
        <f t="shared" si="215"/>
        <v>-27.304917800000002</v>
      </c>
      <c r="CP27" s="22">
        <f t="shared" ref="CP27:CS27" si="336">AVERAGE(CP141:CP145)</f>
        <v>8.1063831999999998</v>
      </c>
      <c r="CQ27" s="22">
        <f t="shared" si="336"/>
        <v>30.633555999999999</v>
      </c>
      <c r="CR27" s="22">
        <f t="shared" si="336"/>
        <v>97281.4</v>
      </c>
      <c r="CS27" s="22">
        <f t="shared" si="336"/>
        <v>3.9995748</v>
      </c>
      <c r="CT27" s="23"/>
    </row>
    <row r="28" spans="1:98" ht="15.75" customHeight="1" x14ac:dyDescent="0.15">
      <c r="A28" s="7" t="s">
        <v>39</v>
      </c>
      <c r="B28" s="20">
        <v>200</v>
      </c>
      <c r="C28" s="20">
        <v>5</v>
      </c>
      <c r="D28" s="21"/>
      <c r="E28" s="5">
        <f>SUM(E146:E150)</f>
        <v>0</v>
      </c>
      <c r="F28" s="22">
        <f>AVERAGE(F146:F150)</f>
        <v>48.487742400000002</v>
      </c>
      <c r="G28" s="22">
        <f>AVERAGE(G146:G150)</f>
        <v>15.276716800000003</v>
      </c>
      <c r="H28" s="22">
        <f>AVERAGE(H146:H150)</f>
        <v>68.236417000000003</v>
      </c>
      <c r="I28" s="22">
        <f>AVERAGE(I146:I150)</f>
        <v>598.65457800000001</v>
      </c>
      <c r="J28" s="23"/>
      <c r="K28" s="5">
        <f>SUM(K146:K150)</f>
        <v>0</v>
      </c>
      <c r="L28" s="22">
        <f t="shared" ref="L28:O28" si="337">AVERAGE(L146:L150)</f>
        <v>47.875795199999992</v>
      </c>
      <c r="M28" s="22">
        <f t="shared" si="337"/>
        <v>29.343491399999998</v>
      </c>
      <c r="N28" s="22">
        <f t="shared" si="337"/>
        <v>38.526814999999999</v>
      </c>
      <c r="O28" s="22">
        <f t="shared" si="337"/>
        <v>598.88844380000012</v>
      </c>
      <c r="P28" s="22">
        <f t="shared" si="194"/>
        <v>-29.709602000000004</v>
      </c>
      <c r="Q28" s="22">
        <f t="shared" ref="Q28:T28" si="338">AVERAGE(Q146:Q150)</f>
        <v>11.6200346</v>
      </c>
      <c r="R28" s="22">
        <f t="shared" si="338"/>
        <v>13.061809199999999</v>
      </c>
      <c r="S28" s="22">
        <f t="shared" si="338"/>
        <v>35473.199999999997</v>
      </c>
      <c r="T28" s="22">
        <f t="shared" si="338"/>
        <v>6.9898160000000003</v>
      </c>
      <c r="U28" s="23"/>
      <c r="V28" s="5">
        <f>SUM(V146:V150)</f>
        <v>0</v>
      </c>
      <c r="W28" s="22">
        <f t="shared" ref="W28:Z28" si="339">AVERAGE(W146:W150)</f>
        <v>47.974912799999991</v>
      </c>
      <c r="X28" s="22">
        <f t="shared" si="339"/>
        <v>26.755308800000002</v>
      </c>
      <c r="Y28" s="22">
        <f t="shared" si="339"/>
        <v>44.031030799999996</v>
      </c>
      <c r="Z28" s="22">
        <f t="shared" si="339"/>
        <v>598.90849119999996</v>
      </c>
      <c r="AA28" s="22">
        <f t="shared" si="197"/>
        <v>-24.205386200000007</v>
      </c>
      <c r="AB28" s="22">
        <f t="shared" ref="AB28:AE28" si="340">AVERAGE(AB146:AB150)</f>
        <v>26.829891999999994</v>
      </c>
      <c r="AC28" s="22">
        <f t="shared" si="340"/>
        <v>7.6512247999999996</v>
      </c>
      <c r="AD28" s="22">
        <f t="shared" si="340"/>
        <v>6607.8</v>
      </c>
      <c r="AE28" s="22">
        <f t="shared" si="340"/>
        <v>6.8318751999999989</v>
      </c>
      <c r="AF28" s="23"/>
      <c r="AG28" s="5">
        <f>SUM(AG146:AG150)</f>
        <v>0</v>
      </c>
      <c r="AH28" s="22">
        <f t="shared" ref="AH28:AK28" si="341">AVERAGE(AH146:AH150)</f>
        <v>47.869536600000004</v>
      </c>
      <c r="AI28" s="22">
        <f t="shared" si="341"/>
        <v>29.428758800000004</v>
      </c>
      <c r="AJ28" s="22">
        <f t="shared" si="341"/>
        <v>38.3470412</v>
      </c>
      <c r="AK28" s="22">
        <f t="shared" si="341"/>
        <v>599.1147972</v>
      </c>
      <c r="AL28" s="22">
        <f t="shared" si="200"/>
        <v>-29.889375800000003</v>
      </c>
      <c r="AM28" s="22">
        <f t="shared" ref="AM28:AP28" si="342">AVERAGE(AM146:AM150)</f>
        <v>16.958266600000002</v>
      </c>
      <c r="AN28" s="22">
        <f t="shared" si="342"/>
        <v>23.770960799999997</v>
      </c>
      <c r="AO28" s="22">
        <f t="shared" si="342"/>
        <v>61092.2</v>
      </c>
      <c r="AP28" s="22">
        <f t="shared" si="342"/>
        <v>6.9944895999999996</v>
      </c>
      <c r="AQ28" s="23"/>
      <c r="AR28" s="5">
        <f>SUM(AR146:AR150)</f>
        <v>0</v>
      </c>
      <c r="AS28" s="22">
        <f t="shared" ref="AS28:AV28" si="343">AVERAGE(AS146:AS150)</f>
        <v>48.469740200000004</v>
      </c>
      <c r="AT28" s="22">
        <f t="shared" si="343"/>
        <v>20.503111799999999</v>
      </c>
      <c r="AU28" s="22">
        <f t="shared" si="343"/>
        <v>57.184094800000004</v>
      </c>
      <c r="AV28" s="22">
        <f t="shared" si="343"/>
        <v>599.36056479999991</v>
      </c>
      <c r="AW28" s="22">
        <f t="shared" si="203"/>
        <v>-11.052322199999999</v>
      </c>
      <c r="AX28" s="22">
        <f t="shared" ref="AX28:BA28" si="344">AVERAGE(AX146:AX150)</f>
        <v>7.739809600000001</v>
      </c>
      <c r="AY28" s="22">
        <f t="shared" si="344"/>
        <v>36.787216399999998</v>
      </c>
      <c r="AZ28" s="22">
        <f t="shared" si="344"/>
        <v>98791.4</v>
      </c>
      <c r="BA28" s="22">
        <f t="shared" si="344"/>
        <v>6.9999629999999993</v>
      </c>
      <c r="BB28" s="23"/>
      <c r="BC28" s="5">
        <f>SUM(BC146:BC150)</f>
        <v>0</v>
      </c>
      <c r="BD28" s="22">
        <f t="shared" ref="BD28:BG28" si="345">AVERAGE(BD146:BD150)</f>
        <v>47.869536600000004</v>
      </c>
      <c r="BE28" s="22">
        <f t="shared" si="345"/>
        <v>29.766845</v>
      </c>
      <c r="BF28" s="22">
        <f t="shared" si="345"/>
        <v>37.645471199999996</v>
      </c>
      <c r="BG28" s="22">
        <f t="shared" si="345"/>
        <v>599.52211939999995</v>
      </c>
      <c r="BH28" s="22">
        <f t="shared" si="206"/>
        <v>-30.590945800000007</v>
      </c>
      <c r="BI28" s="22">
        <f t="shared" ref="BI28:BL28" si="346">AVERAGE(BI146:BI150)</f>
        <v>22.523510599999998</v>
      </c>
      <c r="BJ28" s="22">
        <f t="shared" si="346"/>
        <v>39.787626599999996</v>
      </c>
      <c r="BK28" s="22">
        <f t="shared" si="346"/>
        <v>104542.39999999999</v>
      </c>
      <c r="BL28" s="22">
        <f t="shared" si="346"/>
        <v>6.9963767999999984</v>
      </c>
      <c r="BM28" s="23"/>
      <c r="BN28" s="5">
        <f>SUM(BN146:BN150)</f>
        <v>0</v>
      </c>
      <c r="BO28" s="22">
        <f t="shared" ref="BO28:BR28" si="347">AVERAGE(BO146:BO150)</f>
        <v>48.116472000000002</v>
      </c>
      <c r="BP28" s="22">
        <f t="shared" si="347"/>
        <v>28.4775098</v>
      </c>
      <c r="BQ28" s="22">
        <f t="shared" si="347"/>
        <v>40.6047516</v>
      </c>
      <c r="BR28" s="22">
        <f t="shared" si="347"/>
        <v>598.74605740000004</v>
      </c>
      <c r="BS28" s="22">
        <f t="shared" si="209"/>
        <v>-27.631665400000003</v>
      </c>
      <c r="BT28" s="22">
        <f t="shared" ref="BT28:BW28" si="348">AVERAGE(BT146:BT150)</f>
        <v>6.3491226000000003</v>
      </c>
      <c r="BU28" s="22">
        <f t="shared" si="348"/>
        <v>5.8582825999999999</v>
      </c>
      <c r="BV28" s="22">
        <f t="shared" si="348"/>
        <v>15458.2</v>
      </c>
      <c r="BW28" s="22">
        <f t="shared" si="348"/>
        <v>6.9817825999999998</v>
      </c>
      <c r="BX28" s="23"/>
      <c r="BY28" s="5">
        <f>SUM(BY146:BY150)</f>
        <v>0</v>
      </c>
      <c r="BZ28" s="22">
        <f t="shared" ref="BZ28:CC28" si="349">AVERAGE(BZ146:BZ150)</f>
        <v>47.996197399999993</v>
      </c>
      <c r="CA28" s="22">
        <f t="shared" si="349"/>
        <v>29.392078600000001</v>
      </c>
      <c r="CB28" s="22">
        <f t="shared" si="349"/>
        <v>38.589401000000002</v>
      </c>
      <c r="CC28" s="22">
        <f t="shared" si="349"/>
        <v>599.83706480000001</v>
      </c>
      <c r="CD28" s="22">
        <f t="shared" si="212"/>
        <v>-29.647016000000001</v>
      </c>
      <c r="CE28" s="22">
        <f t="shared" ref="CE28:CH28" si="350">AVERAGE(CE146:CE150)</f>
        <v>23.452899200000001</v>
      </c>
      <c r="CF28" s="22">
        <f t="shared" si="350"/>
        <v>54.024473399999998</v>
      </c>
      <c r="CG28" s="22">
        <f t="shared" si="350"/>
        <v>141982.20000000001</v>
      </c>
      <c r="CH28" s="22">
        <f t="shared" si="350"/>
        <v>6.9976445999999992</v>
      </c>
      <c r="CI28" s="23"/>
      <c r="CJ28" s="5">
        <f>SUM(CJ146:CJ150)</f>
        <v>0</v>
      </c>
      <c r="CK28" s="22">
        <f t="shared" ref="CK28:CN28" si="351">AVERAGE(CK146:CK150)</f>
        <v>48.18073059999999</v>
      </c>
      <c r="CL28" s="22">
        <f t="shared" si="351"/>
        <v>29.186471599999997</v>
      </c>
      <c r="CM28" s="22">
        <f t="shared" si="351"/>
        <v>39.239277400000006</v>
      </c>
      <c r="CN28" s="22">
        <f t="shared" si="351"/>
        <v>600.15879800000005</v>
      </c>
      <c r="CO28" s="22">
        <f t="shared" si="215"/>
        <v>-28.997139599999997</v>
      </c>
      <c r="CP28" s="22">
        <f t="shared" ref="CP28:CS28" si="352">AVERAGE(CP146:CP150)</f>
        <v>32.292939799999999</v>
      </c>
      <c r="CQ28" s="22">
        <f t="shared" si="352"/>
        <v>66.350220000000007</v>
      </c>
      <c r="CR28" s="22">
        <f t="shared" si="352"/>
        <v>171418.4</v>
      </c>
      <c r="CS28" s="22">
        <f t="shared" si="352"/>
        <v>6.9973075999999992</v>
      </c>
      <c r="CT28" s="23"/>
    </row>
    <row r="29" spans="1:98" ht="15.75" customHeight="1" x14ac:dyDescent="0.15">
      <c r="A29" s="7" t="s">
        <v>40</v>
      </c>
      <c r="B29" s="20">
        <v>200</v>
      </c>
      <c r="C29" s="20">
        <v>10</v>
      </c>
      <c r="D29" s="21"/>
      <c r="E29" s="5">
        <f>SUM(E151:E155)</f>
        <v>0</v>
      </c>
      <c r="F29" s="22">
        <f>AVERAGE(F151:F155)</f>
        <v>41.099903400000002</v>
      </c>
      <c r="G29" s="22">
        <f>AVERAGE(G151:G155)</f>
        <v>9.668903199999999</v>
      </c>
      <c r="H29" s="22">
        <f>AVERAGE(H151:H155)</f>
        <v>75.819012200000003</v>
      </c>
      <c r="I29" s="22">
        <f>AVERAGE(I151:I155)</f>
        <v>598.75125919999994</v>
      </c>
      <c r="J29" s="23"/>
      <c r="K29" s="5">
        <f>SUM(K151:K155)</f>
        <v>0</v>
      </c>
      <c r="L29" s="22">
        <f t="shared" ref="L29:O29" si="353">AVERAGE(L151:L155)</f>
        <v>41.126825799999999</v>
      </c>
      <c r="M29" s="22">
        <f t="shared" si="353"/>
        <v>16.986556400000001</v>
      </c>
      <c r="N29" s="22">
        <f t="shared" si="353"/>
        <v>58.395056799999999</v>
      </c>
      <c r="O29" s="22">
        <f t="shared" si="353"/>
        <v>599.06078219999995</v>
      </c>
      <c r="P29" s="22">
        <f t="shared" si="194"/>
        <v>-17.423955400000004</v>
      </c>
      <c r="Q29" s="22">
        <f t="shared" ref="Q29:T29" si="354">AVERAGE(Q151:Q155)</f>
        <v>19.041843</v>
      </c>
      <c r="R29" s="22">
        <f t="shared" si="354"/>
        <v>16.028829600000002</v>
      </c>
      <c r="S29" s="22">
        <f t="shared" si="354"/>
        <v>26187</v>
      </c>
      <c r="T29" s="22">
        <f t="shared" si="354"/>
        <v>11.978542800000003</v>
      </c>
      <c r="U29" s="23"/>
      <c r="V29" s="5">
        <f>SUM(V151:V155)</f>
        <v>0</v>
      </c>
      <c r="W29" s="22">
        <f t="shared" ref="W29:Z29" si="355">AVERAGE(W151:W155)</f>
        <v>40.823642800000002</v>
      </c>
      <c r="X29" s="22">
        <f t="shared" si="355"/>
        <v>15.585921200000001</v>
      </c>
      <c r="Y29" s="22">
        <f t="shared" si="355"/>
        <v>61.514459799999997</v>
      </c>
      <c r="Z29" s="22">
        <f t="shared" si="355"/>
        <v>599.03258419999997</v>
      </c>
      <c r="AA29" s="22">
        <f t="shared" si="197"/>
        <v>-14.304552400000006</v>
      </c>
      <c r="AB29" s="22">
        <f t="shared" ref="AB29:AE29" si="356">AVERAGE(AB151:AB155)</f>
        <v>67.767365800000007</v>
      </c>
      <c r="AC29" s="22">
        <f t="shared" si="356"/>
        <v>11.5883994</v>
      </c>
      <c r="AD29" s="22">
        <f t="shared" si="356"/>
        <v>11775.4</v>
      </c>
      <c r="AE29" s="22">
        <f t="shared" si="356"/>
        <v>11.839661799999998</v>
      </c>
      <c r="AF29" s="23"/>
      <c r="AG29" s="5">
        <f>SUM(AG151:AG155)</f>
        <v>0</v>
      </c>
      <c r="AH29" s="22">
        <f t="shared" ref="AH29:AK29" si="357">AVERAGE(AH151:AH155)</f>
        <v>39.894923800000001</v>
      </c>
      <c r="AI29" s="22">
        <f t="shared" si="357"/>
        <v>16.9194168</v>
      </c>
      <c r="AJ29" s="22">
        <f t="shared" si="357"/>
        <v>57.4887558</v>
      </c>
      <c r="AK29" s="22">
        <f t="shared" si="357"/>
        <v>599.35496000000001</v>
      </c>
      <c r="AL29" s="22">
        <f t="shared" si="200"/>
        <v>-18.330256400000003</v>
      </c>
      <c r="AM29" s="22">
        <f t="shared" ref="AM29:AP29" si="358">AVERAGE(AM151:AM155)</f>
        <v>40.037131599999995</v>
      </c>
      <c r="AN29" s="22">
        <f t="shared" si="358"/>
        <v>28.1154872</v>
      </c>
      <c r="AO29" s="22">
        <f t="shared" si="358"/>
        <v>45222.400000000001</v>
      </c>
      <c r="AP29" s="22">
        <f t="shared" si="358"/>
        <v>11.9810692</v>
      </c>
      <c r="AQ29" s="23"/>
      <c r="AR29" s="5">
        <f>SUM(AR151:AR155)</f>
        <v>0</v>
      </c>
      <c r="AS29" s="22">
        <f t="shared" ref="AS29:AV29" si="359">AVERAGE(AS151:AS155)</f>
        <v>39.987229199999994</v>
      </c>
      <c r="AT29" s="22">
        <f t="shared" si="359"/>
        <v>13.8451538</v>
      </c>
      <c r="AU29" s="22">
        <f t="shared" si="359"/>
        <v>65.176680000000005</v>
      </c>
      <c r="AV29" s="22">
        <f t="shared" si="359"/>
        <v>599.63529339999991</v>
      </c>
      <c r="AW29" s="22">
        <f t="shared" si="203"/>
        <v>-10.642332199999998</v>
      </c>
      <c r="AX29" s="22">
        <f t="shared" ref="AX29:BA29" si="360">AVERAGE(AX151:AX155)</f>
        <v>4.0070472000000006</v>
      </c>
      <c r="AY29" s="22">
        <f t="shared" si="360"/>
        <v>38.5728194</v>
      </c>
      <c r="AZ29" s="22">
        <f t="shared" si="360"/>
        <v>63142.400000000001</v>
      </c>
      <c r="BA29" s="22">
        <f t="shared" si="360"/>
        <v>11.9999076</v>
      </c>
      <c r="BB29" s="23"/>
      <c r="BC29" s="5">
        <f>SUM(BC151:BC155)</f>
        <v>0</v>
      </c>
      <c r="BD29" s="22">
        <f t="shared" ref="BD29:BG29" si="361">AVERAGE(BD151:BD155)</f>
        <v>40.8773354</v>
      </c>
      <c r="BE29" s="22">
        <f t="shared" si="361"/>
        <v>17.118384199999998</v>
      </c>
      <c r="BF29" s="22">
        <f t="shared" si="361"/>
        <v>57.958636400000003</v>
      </c>
      <c r="BG29" s="22">
        <f t="shared" si="361"/>
        <v>599.89640880000002</v>
      </c>
      <c r="BH29" s="22">
        <f t="shared" si="206"/>
        <v>-17.8603758</v>
      </c>
      <c r="BI29" s="22">
        <f t="shared" ref="BI29:BL29" si="362">AVERAGE(BI151:BI155)</f>
        <v>73.995598399999992</v>
      </c>
      <c r="BJ29" s="22">
        <f t="shared" si="362"/>
        <v>47.293209599999997</v>
      </c>
      <c r="BK29" s="22">
        <f t="shared" si="362"/>
        <v>73558.600000000006</v>
      </c>
      <c r="BL29" s="22">
        <f t="shared" si="362"/>
        <v>11.9801302</v>
      </c>
      <c r="BM29" s="23"/>
      <c r="BN29" s="5">
        <f>SUM(BN151:BN155)</f>
        <v>0</v>
      </c>
      <c r="BO29" s="22">
        <f t="shared" ref="BO29:BR29" si="363">AVERAGE(BO151:BO155)</f>
        <v>39.453553599999999</v>
      </c>
      <c r="BP29" s="22">
        <f t="shared" si="363"/>
        <v>16.543723400000001</v>
      </c>
      <c r="BQ29" s="22">
        <f t="shared" si="363"/>
        <v>57.871899399999997</v>
      </c>
      <c r="BR29" s="22">
        <f t="shared" si="363"/>
        <v>598.87795800000004</v>
      </c>
      <c r="BS29" s="22">
        <f t="shared" si="209"/>
        <v>-17.947112800000006</v>
      </c>
      <c r="BT29" s="22">
        <f t="shared" ref="BT29:BW29" si="364">AVERAGE(BT151:BT155)</f>
        <v>6.8420922000000006</v>
      </c>
      <c r="BU29" s="22">
        <f t="shared" si="364"/>
        <v>7.4749391999999997</v>
      </c>
      <c r="BV29" s="22">
        <f t="shared" si="364"/>
        <v>12218</v>
      </c>
      <c r="BW29" s="22">
        <f t="shared" si="364"/>
        <v>11.975008800000001</v>
      </c>
      <c r="BX29" s="23"/>
      <c r="BY29" s="5">
        <f>SUM(BY151:BY155)</f>
        <v>0</v>
      </c>
      <c r="BZ29" s="22">
        <f t="shared" ref="BZ29:CC29" si="365">AVERAGE(BZ151:BZ155)</f>
        <v>39.828077800000003</v>
      </c>
      <c r="CA29" s="22">
        <f t="shared" si="365"/>
        <v>16.971590200000001</v>
      </c>
      <c r="CB29" s="22">
        <f t="shared" si="365"/>
        <v>57.245359799999996</v>
      </c>
      <c r="CC29" s="22">
        <f t="shared" si="365"/>
        <v>600.32911820000004</v>
      </c>
      <c r="CD29" s="22">
        <f t="shared" si="212"/>
        <v>-18.573652400000007</v>
      </c>
      <c r="CE29" s="22">
        <f t="shared" ref="CE29:CH29" si="366">AVERAGE(CE151:CE155)</f>
        <v>96.323895399999998</v>
      </c>
      <c r="CF29" s="22">
        <f t="shared" si="366"/>
        <v>63.696966599999996</v>
      </c>
      <c r="CG29" s="22">
        <f t="shared" si="366"/>
        <v>100569.8</v>
      </c>
      <c r="CH29" s="22">
        <f t="shared" si="366"/>
        <v>11.982120400000001</v>
      </c>
      <c r="CI29" s="23"/>
      <c r="CJ29" s="5">
        <f>SUM(CJ151:CJ155)</f>
        <v>0</v>
      </c>
      <c r="CK29" s="22">
        <f t="shared" ref="CK29:CN29" si="367">AVERAGE(CK151:CK155)</f>
        <v>40.42597880000001</v>
      </c>
      <c r="CL29" s="22">
        <f t="shared" si="367"/>
        <v>16.5500352</v>
      </c>
      <c r="CM29" s="22">
        <f t="shared" si="367"/>
        <v>58.853625199999996</v>
      </c>
      <c r="CN29" s="22">
        <f t="shared" si="367"/>
        <v>600.78992560000006</v>
      </c>
      <c r="CO29" s="22">
        <f t="shared" si="215"/>
        <v>-16.965387000000007</v>
      </c>
      <c r="CP29" s="22">
        <f t="shared" ref="CP29:CS29" si="368">AVERAGE(CP151:CP155)</f>
        <v>125.86343220000001</v>
      </c>
      <c r="CQ29" s="22">
        <f t="shared" si="368"/>
        <v>75.995590399999998</v>
      </c>
      <c r="CR29" s="22">
        <f t="shared" si="368"/>
        <v>116528.6</v>
      </c>
      <c r="CS29" s="22">
        <f t="shared" si="368"/>
        <v>11.983136200000001</v>
      </c>
      <c r="CT29" s="23"/>
    </row>
    <row r="30" spans="1:98" ht="15.75" customHeight="1" x14ac:dyDescent="0.15">
      <c r="A30" s="7" t="s">
        <v>41</v>
      </c>
      <c r="B30" s="20">
        <v>500</v>
      </c>
      <c r="C30" s="20">
        <v>2</v>
      </c>
      <c r="D30" s="21"/>
      <c r="E30" s="5">
        <f>SUM(E156:E160)</f>
        <v>0</v>
      </c>
      <c r="F30" s="22">
        <f>AVERAGE(F156:F160)</f>
        <v>122.9101414</v>
      </c>
      <c r="G30" s="22">
        <f>AVERAGE(G156:G160)</f>
        <v>21.725171400000001</v>
      </c>
      <c r="H30" s="22">
        <f>AVERAGE(H156:H160)</f>
        <v>82.31782840000001</v>
      </c>
      <c r="I30" s="22">
        <f>AVERAGE(I156:I160)</f>
        <v>598.59872540000003</v>
      </c>
      <c r="J30" s="23"/>
      <c r="K30" s="5">
        <f>SUM(K156:K160)</f>
        <v>0</v>
      </c>
      <c r="L30" s="22">
        <f t="shared" ref="L30:O30" si="369">AVERAGE(L156:L160)</f>
        <v>123.124088</v>
      </c>
      <c r="M30" s="22">
        <f t="shared" si="369"/>
        <v>93.955318800000001</v>
      </c>
      <c r="N30" s="22">
        <f t="shared" si="369"/>
        <v>23.645291199999999</v>
      </c>
      <c r="O30" s="22">
        <f t="shared" si="369"/>
        <v>599.46965400000011</v>
      </c>
      <c r="P30" s="22">
        <f t="shared" si="194"/>
        <v>-58.672537200000008</v>
      </c>
      <c r="Q30" s="22">
        <f t="shared" ref="Q30:T30" si="370">AVERAGE(Q156:Q160)</f>
        <v>14.162781199999998</v>
      </c>
      <c r="R30" s="22">
        <f t="shared" si="370"/>
        <v>8.4189544000000005</v>
      </c>
      <c r="S30" s="22">
        <f t="shared" si="370"/>
        <v>35730.6</v>
      </c>
      <c r="T30" s="22">
        <f t="shared" si="370"/>
        <v>3.9948546</v>
      </c>
      <c r="U30" s="23"/>
      <c r="V30" s="5">
        <f>SUM(V156:V160)</f>
        <v>0</v>
      </c>
      <c r="W30" s="22">
        <f t="shared" ref="W30:Z30" si="371">AVERAGE(W156:W160)</f>
        <v>123.3267936</v>
      </c>
      <c r="X30" s="22">
        <f t="shared" si="371"/>
        <v>88.049877199999997</v>
      </c>
      <c r="Y30" s="22">
        <f t="shared" si="371"/>
        <v>28.561067400000002</v>
      </c>
      <c r="Z30" s="22">
        <f t="shared" si="371"/>
        <v>599.34573979999993</v>
      </c>
      <c r="AA30" s="22">
        <f t="shared" si="197"/>
        <v>-53.756761000000012</v>
      </c>
      <c r="AB30" s="22">
        <f t="shared" ref="AB30:AE30" si="372">AVERAGE(AB156:AB160)</f>
        <v>19.540422200000002</v>
      </c>
      <c r="AC30" s="22">
        <f t="shared" si="372"/>
        <v>5.7234740000000004</v>
      </c>
      <c r="AD30" s="22">
        <f t="shared" si="372"/>
        <v>4254.8</v>
      </c>
      <c r="AE30" s="22">
        <f t="shared" si="372"/>
        <v>3.9159437999999995</v>
      </c>
      <c r="AF30" s="23"/>
      <c r="AG30" s="5">
        <f>SUM(AG156:AG160)</f>
        <v>0</v>
      </c>
      <c r="AH30" s="22">
        <f t="shared" ref="AH30:AK30" si="373">AVERAGE(AH156:AH160)</f>
        <v>122.8462698</v>
      </c>
      <c r="AI30" s="22">
        <f t="shared" si="373"/>
        <v>94.216163800000004</v>
      </c>
      <c r="AJ30" s="22">
        <f t="shared" si="373"/>
        <v>23.266375399999998</v>
      </c>
      <c r="AK30" s="22">
        <f t="shared" si="373"/>
        <v>599.83022879999999</v>
      </c>
      <c r="AL30" s="22">
        <f t="shared" si="200"/>
        <v>-59.051453000000009</v>
      </c>
      <c r="AM30" s="22">
        <f t="shared" ref="AM30:AP30" si="374">AVERAGE(AM156:AM160)</f>
        <v>20.719057800000002</v>
      </c>
      <c r="AN30" s="22">
        <f t="shared" si="374"/>
        <v>14.772131400000001</v>
      </c>
      <c r="AO30" s="22">
        <f t="shared" si="374"/>
        <v>59658.400000000001</v>
      </c>
      <c r="AP30" s="22">
        <f t="shared" si="374"/>
        <v>3.9959345999999996</v>
      </c>
      <c r="AQ30" s="23"/>
      <c r="AR30" s="5">
        <f>SUM(AR156:AR160)</f>
        <v>0</v>
      </c>
      <c r="AS30" s="22">
        <f t="shared" ref="AS30:AV30" si="375">AVERAGE(AS156:AS160)</f>
        <v>123.2438622</v>
      </c>
      <c r="AT30" s="22">
        <f t="shared" si="375"/>
        <v>30.954587800000002</v>
      </c>
      <c r="AU30" s="22">
        <f t="shared" si="375"/>
        <v>74.829133999999996</v>
      </c>
      <c r="AV30" s="22">
        <f t="shared" si="375"/>
        <v>600.14472480000006</v>
      </c>
      <c r="AW30" s="22">
        <f t="shared" si="203"/>
        <v>-7.4886944000000142</v>
      </c>
      <c r="AX30" s="22">
        <f t="shared" ref="AX30:BA30" si="376">AVERAGE(AX156:AX160)</f>
        <v>6.21035</v>
      </c>
      <c r="AY30" s="22">
        <f t="shared" si="376"/>
        <v>21.328618999999996</v>
      </c>
      <c r="AZ30" s="22">
        <f t="shared" si="376"/>
        <v>90107.8</v>
      </c>
      <c r="BA30" s="22">
        <f t="shared" si="376"/>
        <v>3.9999934000000001</v>
      </c>
      <c r="BB30" s="23"/>
      <c r="BC30" s="5">
        <f>SUM(BC156:BC160)</f>
        <v>0</v>
      </c>
      <c r="BD30" s="22">
        <f t="shared" ref="BD30:BG30" si="377">AVERAGE(BD156:BD160)</f>
        <v>123.6982792</v>
      </c>
      <c r="BE30" s="22">
        <f t="shared" si="377"/>
        <v>94.2192474</v>
      </c>
      <c r="BF30" s="22">
        <f t="shared" si="377"/>
        <v>23.760795600000002</v>
      </c>
      <c r="BG30" s="22">
        <f t="shared" si="377"/>
        <v>600.24620919999995</v>
      </c>
      <c r="BH30" s="22">
        <f t="shared" si="206"/>
        <v>-58.557032800000009</v>
      </c>
      <c r="BI30" s="22">
        <f t="shared" ref="BI30:BL30" si="378">AVERAGE(BI156:BI160)</f>
        <v>25.839968599999999</v>
      </c>
      <c r="BJ30" s="22">
        <f t="shared" si="378"/>
        <v>23.2040486</v>
      </c>
      <c r="BK30" s="22">
        <f t="shared" si="378"/>
        <v>93898.4</v>
      </c>
      <c r="BL30" s="22">
        <f t="shared" si="378"/>
        <v>3.9969062000000002</v>
      </c>
      <c r="BM30" s="23"/>
      <c r="BN30" s="5">
        <f>SUM(BN156:BN160)</f>
        <v>0</v>
      </c>
      <c r="BO30" s="22">
        <f t="shared" ref="BO30:BR30" si="379">AVERAGE(BO156:BO160)</f>
        <v>123.30773380000001</v>
      </c>
      <c r="BP30" s="22">
        <f t="shared" si="379"/>
        <v>92.191678999999993</v>
      </c>
      <c r="BQ30" s="22">
        <f t="shared" si="379"/>
        <v>25.171317600000002</v>
      </c>
      <c r="BR30" s="22">
        <f t="shared" si="379"/>
        <v>599.24519380000004</v>
      </c>
      <c r="BS30" s="22">
        <f t="shared" si="209"/>
        <v>-57.146510800000009</v>
      </c>
      <c r="BT30" s="22">
        <f t="shared" ref="BT30:BW30" si="380">AVERAGE(BT156:BT160)</f>
        <v>7.7071638000000009</v>
      </c>
      <c r="BU30" s="22">
        <f t="shared" si="380"/>
        <v>4.0694794000000005</v>
      </c>
      <c r="BV30" s="22">
        <f t="shared" si="380"/>
        <v>17151</v>
      </c>
      <c r="BW30" s="22">
        <f t="shared" si="380"/>
        <v>3.9887471999999997</v>
      </c>
      <c r="BX30" s="23"/>
      <c r="BY30" s="5">
        <f>SUM(BY156:BY160)</f>
        <v>0</v>
      </c>
      <c r="BZ30" s="22">
        <f t="shared" ref="BZ30:CC30" si="381">AVERAGE(BZ156:BZ160)</f>
        <v>123.18608079999998</v>
      </c>
      <c r="CA30" s="22">
        <f t="shared" si="381"/>
        <v>94.364202399999996</v>
      </c>
      <c r="CB30" s="22">
        <f t="shared" si="381"/>
        <v>23.350052799999997</v>
      </c>
      <c r="CC30" s="22">
        <f t="shared" si="381"/>
        <v>600.57587620000004</v>
      </c>
      <c r="CD30" s="22">
        <f t="shared" si="212"/>
        <v>-58.96777560000001</v>
      </c>
      <c r="CE30" s="22">
        <f t="shared" ref="CE30:CH30" si="382">AVERAGE(CE156:CE160)</f>
        <v>28.204096000000003</v>
      </c>
      <c r="CF30" s="22">
        <f t="shared" si="382"/>
        <v>29.768905</v>
      </c>
      <c r="CG30" s="22">
        <f t="shared" si="382"/>
        <v>125559.8</v>
      </c>
      <c r="CH30" s="22">
        <f t="shared" si="382"/>
        <v>3.9978967999999995</v>
      </c>
      <c r="CI30" s="23"/>
      <c r="CJ30" s="5">
        <f>SUM(CJ156:CJ160)</f>
        <v>0</v>
      </c>
      <c r="CK30" s="22">
        <f t="shared" ref="CK30:CN30" si="383">AVERAGE(CK156:CK160)</f>
        <v>124.1292986</v>
      </c>
      <c r="CL30" s="22">
        <f t="shared" si="383"/>
        <v>93.458120400000013</v>
      </c>
      <c r="CM30" s="22">
        <f t="shared" si="383"/>
        <v>24.625184000000001</v>
      </c>
      <c r="CN30" s="22">
        <f t="shared" si="383"/>
        <v>600.90253740000003</v>
      </c>
      <c r="CO30" s="22">
        <f t="shared" si="215"/>
        <v>-57.692644400000006</v>
      </c>
      <c r="CP30" s="22">
        <f t="shared" ref="CP30:CS30" si="384">AVERAGE(CP156:CP160)</f>
        <v>26.023790400000003</v>
      </c>
      <c r="CQ30" s="22">
        <f t="shared" si="384"/>
        <v>35.084778200000002</v>
      </c>
      <c r="CR30" s="22">
        <f t="shared" si="384"/>
        <v>146279.6</v>
      </c>
      <c r="CS30" s="22">
        <f t="shared" si="384"/>
        <v>3.9982901999999996</v>
      </c>
      <c r="CT30" s="23"/>
    </row>
    <row r="31" spans="1:98" ht="15.75" customHeight="1" x14ac:dyDescent="0.15">
      <c r="A31" s="7" t="s">
        <v>42</v>
      </c>
      <c r="B31" s="20">
        <v>500</v>
      </c>
      <c r="C31" s="20">
        <v>5</v>
      </c>
      <c r="D31" s="21"/>
      <c r="E31" s="5">
        <f>SUM(E161:E165)</f>
        <v>0</v>
      </c>
      <c r="F31" s="22">
        <f>AVERAGE(F161:F165)</f>
        <v>118.82640619999999</v>
      </c>
      <c r="G31" s="22">
        <f>AVERAGE(G161:G165)</f>
        <v>12.5248782</v>
      </c>
      <c r="H31" s="22">
        <f>AVERAGE(H161:H165)</f>
        <v>89.427630399999998</v>
      </c>
      <c r="I31" s="22">
        <f>AVERAGE(I161:I165)</f>
        <v>598.59780819999992</v>
      </c>
      <c r="J31" s="23"/>
      <c r="K31" s="5">
        <f>SUM(K161:K165)</f>
        <v>0</v>
      </c>
      <c r="L31" s="22">
        <f t="shared" ref="L31:O31" si="385">AVERAGE(L161:L165)</f>
        <v>116.61017340000001</v>
      </c>
      <c r="M31" s="22">
        <f t="shared" si="385"/>
        <v>57.811174800000003</v>
      </c>
      <c r="N31" s="22">
        <f t="shared" si="385"/>
        <v>50.350133200000002</v>
      </c>
      <c r="O31" s="22">
        <f t="shared" si="385"/>
        <v>599.06693120000011</v>
      </c>
      <c r="P31" s="22">
        <f t="shared" si="194"/>
        <v>-39.077497199999996</v>
      </c>
      <c r="Q31" s="22">
        <f t="shared" ref="Q31:T31" si="386">AVERAGE(Q161:Q165)</f>
        <v>24.236018399999999</v>
      </c>
      <c r="R31" s="22">
        <f t="shared" si="386"/>
        <v>12.742127199999999</v>
      </c>
      <c r="S31" s="22">
        <f t="shared" si="386"/>
        <v>32058.799999999999</v>
      </c>
      <c r="T31" s="22">
        <f t="shared" si="386"/>
        <v>6.9947087999999997</v>
      </c>
      <c r="U31" s="23"/>
      <c r="V31" s="5">
        <f>SUM(V161:V165)</f>
        <v>0</v>
      </c>
      <c r="W31" s="22">
        <f t="shared" ref="W31:Z31" si="387">AVERAGE(W161:W165)</f>
        <v>119.0735856</v>
      </c>
      <c r="X31" s="22">
        <f t="shared" si="387"/>
        <v>50.718681199999999</v>
      </c>
      <c r="Y31" s="22">
        <f t="shared" si="387"/>
        <v>57.335714199999998</v>
      </c>
      <c r="Z31" s="22">
        <f t="shared" si="387"/>
        <v>599.04149419999999</v>
      </c>
      <c r="AA31" s="22">
        <f t="shared" si="197"/>
        <v>-32.0919162</v>
      </c>
      <c r="AB31" s="22">
        <f t="shared" ref="AB31:AE31" si="388">AVERAGE(AB161:AB165)</f>
        <v>94.473680999999999</v>
      </c>
      <c r="AC31" s="22">
        <f t="shared" si="388"/>
        <v>7.0974547999999995</v>
      </c>
      <c r="AD31" s="22">
        <f t="shared" si="388"/>
        <v>8005.6</v>
      </c>
      <c r="AE31" s="22">
        <f t="shared" si="388"/>
        <v>6.9372512000000004</v>
      </c>
      <c r="AF31" s="23"/>
      <c r="AG31" s="5">
        <f>SUM(AG161:AG165)</f>
        <v>0</v>
      </c>
      <c r="AH31" s="22">
        <f t="shared" ref="AH31:AK31" si="389">AVERAGE(AH161:AH165)</f>
        <v>115.2976602</v>
      </c>
      <c r="AI31" s="22">
        <f t="shared" si="389"/>
        <v>59.326367400000002</v>
      </c>
      <c r="AJ31" s="22">
        <f t="shared" si="389"/>
        <v>48.523888999999997</v>
      </c>
      <c r="AK31" s="22">
        <f t="shared" si="389"/>
        <v>599.3540074</v>
      </c>
      <c r="AL31" s="22">
        <f t="shared" si="200"/>
        <v>-40.903741400000001</v>
      </c>
      <c r="AM31" s="22">
        <f t="shared" ref="AM31:AP31" si="390">AVERAGE(AM161:AM165)</f>
        <v>48.833374999999997</v>
      </c>
      <c r="AN31" s="22">
        <f t="shared" si="390"/>
        <v>22.374341000000001</v>
      </c>
      <c r="AO31" s="22">
        <f t="shared" si="390"/>
        <v>55611.199999999997</v>
      </c>
      <c r="AP31" s="22">
        <f t="shared" si="390"/>
        <v>6.9959331999999987</v>
      </c>
      <c r="AQ31" s="23"/>
      <c r="AR31" s="5">
        <f>SUM(AR161:AR165)</f>
        <v>0</v>
      </c>
      <c r="AS31" s="22">
        <f t="shared" ref="AS31:AV31" si="391">AVERAGE(AS161:AS165)</f>
        <v>115.87366440000001</v>
      </c>
      <c r="AT31" s="22">
        <f t="shared" si="391"/>
        <v>18.237968000000002</v>
      </c>
      <c r="AU31" s="22">
        <f t="shared" si="391"/>
        <v>84.19473099999999</v>
      </c>
      <c r="AV31" s="22">
        <f t="shared" si="391"/>
        <v>599.60031679999997</v>
      </c>
      <c r="AW31" s="22">
        <f t="shared" si="203"/>
        <v>-5.232899400000008</v>
      </c>
      <c r="AX31" s="22">
        <f t="shared" ref="AX31:BA31" si="392">AVERAGE(AX161:AX165)</f>
        <v>7.3815414000000006</v>
      </c>
      <c r="AY31" s="22">
        <f t="shared" si="392"/>
        <v>32.239003600000004</v>
      </c>
      <c r="AZ31" s="22">
        <f t="shared" si="392"/>
        <v>87125</v>
      </c>
      <c r="BA31" s="22">
        <f t="shared" si="392"/>
        <v>6.9999788000000009</v>
      </c>
      <c r="BB31" s="23"/>
      <c r="BC31" s="5">
        <f>SUM(BC161:BC165)</f>
        <v>0</v>
      </c>
      <c r="BD31" s="22">
        <f t="shared" ref="BD31:BG31" si="393">AVERAGE(BD161:BD165)</f>
        <v>115.92966120000001</v>
      </c>
      <c r="BE31" s="22">
        <f t="shared" si="393"/>
        <v>60.479161399999995</v>
      </c>
      <c r="BF31" s="22">
        <f t="shared" si="393"/>
        <v>47.789948600000002</v>
      </c>
      <c r="BG31" s="22">
        <f t="shared" si="393"/>
        <v>599.87855920000004</v>
      </c>
      <c r="BH31" s="22">
        <f t="shared" si="206"/>
        <v>-41.637681799999996</v>
      </c>
      <c r="BI31" s="22">
        <f t="shared" ref="BI31:BL31" si="394">AVERAGE(BI161:BI165)</f>
        <v>101.3081878</v>
      </c>
      <c r="BJ31" s="22">
        <f t="shared" si="394"/>
        <v>36.931168999999997</v>
      </c>
      <c r="BK31" s="22">
        <f t="shared" si="394"/>
        <v>93884.6</v>
      </c>
      <c r="BL31" s="22">
        <f t="shared" si="394"/>
        <v>6.9957398</v>
      </c>
      <c r="BM31" s="23"/>
      <c r="BN31" s="5">
        <f>SUM(BN161:BN165)</f>
        <v>0</v>
      </c>
      <c r="BO31" s="22">
        <f t="shared" ref="BO31:BR31" si="395">AVERAGE(BO161:BO165)</f>
        <v>117.9684084</v>
      </c>
      <c r="BP31" s="22">
        <f t="shared" si="395"/>
        <v>55.424733199999991</v>
      </c>
      <c r="BQ31" s="22">
        <f t="shared" si="395"/>
        <v>52.933470999999997</v>
      </c>
      <c r="BR31" s="22">
        <f t="shared" si="395"/>
        <v>598.87195860000008</v>
      </c>
      <c r="BS31" s="22">
        <f t="shared" si="209"/>
        <v>-36.494159400000001</v>
      </c>
      <c r="BT31" s="22">
        <f t="shared" ref="BT31:BW31" si="396">AVERAGE(BT161:BT165)</f>
        <v>8.2257730000000002</v>
      </c>
      <c r="BU31" s="22">
        <f t="shared" si="396"/>
        <v>5.8199266000000005</v>
      </c>
      <c r="BV31" s="22">
        <f t="shared" si="396"/>
        <v>13556</v>
      </c>
      <c r="BW31" s="22">
        <f t="shared" si="396"/>
        <v>6.9922871999999998</v>
      </c>
      <c r="BX31" s="23"/>
      <c r="BY31" s="5">
        <f>SUM(BY161:BY165)</f>
        <v>0</v>
      </c>
      <c r="BZ31" s="22">
        <f t="shared" ref="BZ31:CC31" si="397">AVERAGE(BZ161:BZ165)</f>
        <v>126.501204</v>
      </c>
      <c r="CA31" s="22">
        <f t="shared" si="397"/>
        <v>60.665111600000003</v>
      </c>
      <c r="CB31" s="22">
        <f t="shared" si="397"/>
        <v>52.010606399999993</v>
      </c>
      <c r="CC31" s="22">
        <f t="shared" si="397"/>
        <v>600.35494499999993</v>
      </c>
      <c r="CD31" s="22">
        <f t="shared" si="212"/>
        <v>-37.417024000000005</v>
      </c>
      <c r="CE31" s="22">
        <f t="shared" ref="CE31:CH31" si="398">AVERAGE(CE161:CE165)</f>
        <v>149.2847582</v>
      </c>
      <c r="CF31" s="22">
        <f t="shared" si="398"/>
        <v>50.202595200000005</v>
      </c>
      <c r="CG31" s="22">
        <f t="shared" si="398"/>
        <v>131360</v>
      </c>
      <c r="CH31" s="22">
        <f t="shared" si="398"/>
        <v>6.9971596000000007</v>
      </c>
      <c r="CI31" s="23"/>
      <c r="CJ31" s="5">
        <f>SUM(CJ161:CJ165)</f>
        <v>0</v>
      </c>
      <c r="CK31" s="22">
        <f t="shared" ref="CK31:CN31" si="399">AVERAGE(CK161:CK165)</f>
        <v>125.08272480000001</v>
      </c>
      <c r="CL31" s="22">
        <f t="shared" si="399"/>
        <v>60.38023059999999</v>
      </c>
      <c r="CM31" s="22">
        <f t="shared" si="399"/>
        <v>51.711534000000007</v>
      </c>
      <c r="CN31" s="22">
        <f t="shared" si="399"/>
        <v>600.75527380000005</v>
      </c>
      <c r="CO31" s="22">
        <f t="shared" si="215"/>
        <v>-37.716096399999991</v>
      </c>
      <c r="CP31" s="22">
        <f t="shared" ref="CP31:CS31" si="400">AVERAGE(CP161:CP165)</f>
        <v>196.78678880000001</v>
      </c>
      <c r="CQ31" s="22">
        <f t="shared" si="400"/>
        <v>61.126286000000007</v>
      </c>
      <c r="CR31" s="22">
        <f t="shared" si="400"/>
        <v>157072.20000000001</v>
      </c>
      <c r="CS31" s="22">
        <f t="shared" si="400"/>
        <v>6.9963716000000007</v>
      </c>
      <c r="CT31" s="23"/>
    </row>
    <row r="32" spans="1:98" ht="15.75" customHeight="1" x14ac:dyDescent="0.15">
      <c r="A32" s="7" t="s">
        <v>43</v>
      </c>
      <c r="B32" s="20">
        <v>500</v>
      </c>
      <c r="C32" s="20">
        <v>10</v>
      </c>
      <c r="D32" s="21"/>
      <c r="E32" s="5">
        <f>SUM(E166:E170)</f>
        <v>0</v>
      </c>
      <c r="F32" s="22">
        <f>AVERAGE(F166:F170)</f>
        <v>127.49128639999999</v>
      </c>
      <c r="G32" s="22">
        <f>AVERAGE(G166:G170)</f>
        <v>7.5887907999999999</v>
      </c>
      <c r="H32" s="22">
        <f>AVERAGE(H166:H170)</f>
        <v>93.966517600000003</v>
      </c>
      <c r="I32" s="22">
        <f>AVERAGE(I166:I170)</f>
        <v>598.61573199999998</v>
      </c>
      <c r="J32" s="23"/>
      <c r="K32" s="5">
        <f>SUM(K166:K170)</f>
        <v>0</v>
      </c>
      <c r="L32" s="22">
        <f t="shared" ref="L32:M32" si="401">AVERAGE(L166:L170)</f>
        <v>113.012146</v>
      </c>
      <c r="M32" s="22">
        <f t="shared" si="401"/>
        <v>34.798492999999993</v>
      </c>
      <c r="N32" s="22">
        <f>AVERAGE(N166:N170)</f>
        <v>69.1891344</v>
      </c>
      <c r="O32" s="22">
        <f t="shared" ref="O32" si="402">AVERAGE(O166:O170)</f>
        <v>599.0819444</v>
      </c>
      <c r="P32" s="22">
        <f t="shared" si="194"/>
        <v>-24.777383200000003</v>
      </c>
      <c r="Q32" s="22">
        <f t="shared" ref="Q32:T32" si="403">AVERAGE(Q166:Q170)</f>
        <v>22.016126000000003</v>
      </c>
      <c r="R32" s="22">
        <f t="shared" si="403"/>
        <v>15.717575</v>
      </c>
      <c r="S32" s="22">
        <f t="shared" si="403"/>
        <v>23894.400000000001</v>
      </c>
      <c r="T32" s="22">
        <f t="shared" si="403"/>
        <v>11.9924512</v>
      </c>
      <c r="U32" s="23"/>
      <c r="V32" s="5">
        <f>SUM(V166:V170)</f>
        <v>0</v>
      </c>
      <c r="W32" s="22">
        <f t="shared" ref="W32:X32" si="404">AVERAGE(W166:W170)</f>
        <v>120.62234479999999</v>
      </c>
      <c r="X32" s="22">
        <f t="shared" si="404"/>
        <v>30.720133999999995</v>
      </c>
      <c r="Y32" s="22">
        <f>AVERAGE(Y166:Y170)</f>
        <v>74.389197999999993</v>
      </c>
      <c r="Z32" s="22">
        <f t="shared" ref="Z32" si="405">AVERAGE(Z166:Z170)</f>
        <v>599.05385679999995</v>
      </c>
      <c r="AA32" s="22">
        <f t="shared" si="197"/>
        <v>-19.57731960000001</v>
      </c>
      <c r="AB32" s="22">
        <f t="shared" ref="AB32:AE32" si="406">AVERAGE(AB166:AB170)</f>
        <v>90.926961799999987</v>
      </c>
      <c r="AC32" s="22">
        <f t="shared" si="406"/>
        <v>9.8217870000000005</v>
      </c>
      <c r="AD32" s="22">
        <f t="shared" si="406"/>
        <v>5958.4</v>
      </c>
      <c r="AE32" s="22">
        <f t="shared" si="406"/>
        <v>11.921094</v>
      </c>
      <c r="AF32" s="23"/>
      <c r="AG32" s="5">
        <f>SUM(AG166:AG170)</f>
        <v>0</v>
      </c>
      <c r="AH32" s="22">
        <f t="shared" ref="AH32:AI32" si="407">AVERAGE(AH166:AH170)</f>
        <v>115.7218652</v>
      </c>
      <c r="AI32" s="22">
        <f t="shared" si="407"/>
        <v>36.122748999999999</v>
      </c>
      <c r="AJ32" s="22">
        <f>AVERAGE(AJ166:AJ170)</f>
        <v>68.702460599999995</v>
      </c>
      <c r="AK32" s="22">
        <f t="shared" ref="AK32" si="408">AVERAGE(AK166:AK170)</f>
        <v>599.39426800000001</v>
      </c>
      <c r="AL32" s="22">
        <f t="shared" si="200"/>
        <v>-25.264057000000008</v>
      </c>
      <c r="AM32" s="22">
        <f t="shared" ref="AM32:AP32" si="409">AVERAGE(AM166:AM170)</f>
        <v>46.545775599999999</v>
      </c>
      <c r="AN32" s="22">
        <f t="shared" si="409"/>
        <v>28.900718000000001</v>
      </c>
      <c r="AO32" s="22">
        <f t="shared" si="409"/>
        <v>41217.4</v>
      </c>
      <c r="AP32" s="22">
        <f t="shared" si="409"/>
        <v>11.993273800000001</v>
      </c>
      <c r="AQ32" s="23"/>
      <c r="AR32" s="5">
        <f>SUM(AR166:AR170)</f>
        <v>0</v>
      </c>
      <c r="AS32" s="22">
        <f t="shared" ref="AS32:AT32" si="410">AVERAGE(AS166:AS170)</f>
        <v>143.73266619999998</v>
      </c>
      <c r="AT32" s="22">
        <f t="shared" si="410"/>
        <v>15.182195000000002</v>
      </c>
      <c r="AU32" s="22">
        <f>AVERAGE(AU166:AU170)</f>
        <v>88.469995000000011</v>
      </c>
      <c r="AV32" s="22">
        <f t="shared" ref="AV32" si="411">AVERAGE(AV166:AV170)</f>
        <v>599.66868840000006</v>
      </c>
      <c r="AW32" s="22">
        <f t="shared" si="203"/>
        <v>-5.4965225999999916</v>
      </c>
      <c r="AX32" s="22">
        <f t="shared" ref="AX32:BA32" si="412">AVERAGE(AX166:AX170)</f>
        <v>5.1667022000000005</v>
      </c>
      <c r="AY32" s="22">
        <f t="shared" si="412"/>
        <v>39.3443988</v>
      </c>
      <c r="AZ32" s="22">
        <f t="shared" si="412"/>
        <v>61978.2</v>
      </c>
      <c r="BA32" s="22">
        <f t="shared" si="412"/>
        <v>11.999912800000001</v>
      </c>
      <c r="BB32" s="23"/>
      <c r="BC32" s="5">
        <f>SUM(BC166:BC170)</f>
        <v>0</v>
      </c>
      <c r="BD32" s="22">
        <f t="shared" ref="BD32:BE32" si="413">AVERAGE(BD166:BD170)</f>
        <v>121.728055</v>
      </c>
      <c r="BE32" s="22">
        <f t="shared" si="413"/>
        <v>37.151248599999995</v>
      </c>
      <c r="BF32" s="22">
        <f>AVERAGE(BF166:BF170)</f>
        <v>68.9769668</v>
      </c>
      <c r="BG32" s="22">
        <f t="shared" ref="BG32" si="414">AVERAGE(BG166:BG170)</f>
        <v>599.96146759999999</v>
      </c>
      <c r="BH32" s="22">
        <f t="shared" si="206"/>
        <v>-24.989550800000004</v>
      </c>
      <c r="BI32" s="22">
        <f t="shared" ref="BI32:BL32" si="415">AVERAGE(BI166:BI170)</f>
        <v>97.459008800000021</v>
      </c>
      <c r="BJ32" s="22">
        <f t="shared" si="415"/>
        <v>47.611430800000001</v>
      </c>
      <c r="BK32" s="22">
        <f t="shared" si="415"/>
        <v>69741.2</v>
      </c>
      <c r="BL32" s="22">
        <f t="shared" si="415"/>
        <v>11.994600399999999</v>
      </c>
      <c r="BM32" s="23"/>
      <c r="BN32" s="5">
        <f>SUM(BN166:BN170)</f>
        <v>0</v>
      </c>
      <c r="BO32" s="22">
        <f t="shared" ref="BO32:BP32" si="416">AVERAGE(BO166:BO170)</f>
        <v>120.7042594</v>
      </c>
      <c r="BP32" s="22">
        <f t="shared" si="416"/>
        <v>33.261887799999997</v>
      </c>
      <c r="BQ32" s="22">
        <f>AVERAGE(BQ166:BQ170)</f>
        <v>72.34040499999999</v>
      </c>
      <c r="BR32" s="22">
        <f t="shared" ref="BR32" si="417">AVERAGE(BR166:BR170)</f>
        <v>598.90075400000001</v>
      </c>
      <c r="BS32" s="22">
        <f t="shared" si="209"/>
        <v>-21.626112600000013</v>
      </c>
      <c r="BT32" s="22">
        <f t="shared" ref="BT32:BW32" si="418">AVERAGE(BT166:BT170)</f>
        <v>7.8589367999999995</v>
      </c>
      <c r="BU32" s="22">
        <f t="shared" si="418"/>
        <v>6.8234135999999994</v>
      </c>
      <c r="BV32" s="22">
        <f t="shared" si="418"/>
        <v>10028.6</v>
      </c>
      <c r="BW32" s="22">
        <f t="shared" si="418"/>
        <v>11.991918999999999</v>
      </c>
      <c r="BX32" s="23"/>
      <c r="BY32" s="5">
        <f>SUM(BY166:BY170)</f>
        <v>0</v>
      </c>
      <c r="BZ32" s="22">
        <f t="shared" ref="BZ32:CA32" si="419">AVERAGE(BZ166:BZ170)</f>
        <v>135.5663716</v>
      </c>
      <c r="CA32" s="22">
        <f t="shared" si="419"/>
        <v>37.459369800000005</v>
      </c>
      <c r="CB32" s="22">
        <f>AVERAGE(CB166:CB170)</f>
        <v>72.200643999999997</v>
      </c>
      <c r="CC32" s="22">
        <f t="shared" ref="CC32" si="420">AVERAGE(CC166:CC170)</f>
        <v>600.44525020000003</v>
      </c>
      <c r="CD32" s="22">
        <f t="shared" si="212"/>
        <v>-21.765873600000006</v>
      </c>
      <c r="CE32" s="22">
        <f t="shared" ref="CE32:CH32" si="421">AVERAGE(CE166:CE170)</f>
        <v>146.975109</v>
      </c>
      <c r="CF32" s="22">
        <f t="shared" si="421"/>
        <v>64.727209999999999</v>
      </c>
      <c r="CG32" s="22">
        <f t="shared" si="421"/>
        <v>95425.600000000006</v>
      </c>
      <c r="CH32" s="22">
        <f t="shared" si="421"/>
        <v>11.993736999999999</v>
      </c>
      <c r="CI32" s="23"/>
      <c r="CJ32" s="5">
        <f>SUM(CJ166:CJ170)</f>
        <v>0</v>
      </c>
      <c r="CK32" s="22">
        <f t="shared" ref="CK32:CL32" si="422">AVERAGE(CK166:CK170)</f>
        <v>176.08307159999998</v>
      </c>
      <c r="CL32" s="22">
        <f t="shared" si="422"/>
        <v>37.301513799999995</v>
      </c>
      <c r="CM32" s="22">
        <f>AVERAGE(CM166:CM170)</f>
        <v>78.160387200000017</v>
      </c>
      <c r="CN32" s="22">
        <f t="shared" ref="CN32" si="423">AVERAGE(CN166:CN170)</f>
        <v>600.89924880000001</v>
      </c>
      <c r="CO32" s="22">
        <f t="shared" si="215"/>
        <v>-15.806130399999986</v>
      </c>
      <c r="CP32" s="22">
        <f t="shared" ref="CP32:CS32" si="424">AVERAGE(CP166:CP170)</f>
        <v>201.9121404</v>
      </c>
      <c r="CQ32" s="22">
        <f t="shared" si="424"/>
        <v>79.071556200000003</v>
      </c>
      <c r="CR32" s="22">
        <f t="shared" si="424"/>
        <v>115043</v>
      </c>
      <c r="CS32" s="22">
        <f t="shared" si="424"/>
        <v>11.993725000000001</v>
      </c>
      <c r="CT32" s="23"/>
    </row>
    <row r="33" spans="1:98" ht="15.75" customHeight="1" x14ac:dyDescent="0.15">
      <c r="A33" s="7"/>
      <c r="B33" s="7"/>
      <c r="C33" s="7"/>
      <c r="D33" s="9"/>
      <c r="E33" s="11"/>
      <c r="F33" s="21"/>
      <c r="G33" s="7"/>
      <c r="H33" s="7"/>
      <c r="I33" s="6"/>
      <c r="J33" s="10"/>
      <c r="K33" s="33"/>
      <c r="L33" s="21"/>
      <c r="M33" s="6"/>
      <c r="N33" s="6"/>
      <c r="O33" s="22"/>
      <c r="P33" s="22"/>
      <c r="Q33" s="22"/>
      <c r="R33" s="22"/>
      <c r="S33" s="22"/>
      <c r="T33" s="22"/>
      <c r="U33" s="10"/>
      <c r="V33" s="33"/>
      <c r="W33" s="21"/>
      <c r="X33" s="6"/>
      <c r="Y33" s="6"/>
      <c r="Z33" s="22"/>
      <c r="AA33" s="22"/>
      <c r="AB33" s="22"/>
      <c r="AC33" s="22"/>
      <c r="AD33" s="22"/>
      <c r="AE33" s="22"/>
      <c r="AF33" s="10"/>
      <c r="AG33" s="33"/>
      <c r="AH33" s="21"/>
      <c r="AI33" s="6"/>
      <c r="AJ33" s="6"/>
      <c r="AK33" s="22"/>
      <c r="AL33" s="22"/>
      <c r="AM33" s="22"/>
      <c r="AN33" s="22"/>
      <c r="AO33" s="22"/>
      <c r="AP33" s="22"/>
      <c r="AQ33" s="10"/>
      <c r="AR33" s="33"/>
      <c r="AS33" s="21"/>
      <c r="AT33" s="6"/>
      <c r="AU33" s="6"/>
      <c r="AV33" s="22"/>
      <c r="AW33" s="22"/>
      <c r="AX33" s="22"/>
      <c r="AY33" s="22"/>
      <c r="AZ33" s="22"/>
      <c r="BA33" s="22"/>
      <c r="BB33" s="10"/>
      <c r="BC33" s="33"/>
      <c r="BD33" s="21"/>
      <c r="BE33" s="6"/>
      <c r="BF33" s="6"/>
      <c r="BG33" s="22"/>
      <c r="BH33" s="22"/>
      <c r="BI33" s="22"/>
      <c r="BJ33" s="22"/>
      <c r="BK33" s="22"/>
      <c r="BL33" s="22"/>
      <c r="BM33" s="10"/>
      <c r="BN33" s="33"/>
      <c r="BO33" s="21"/>
      <c r="BP33" s="6"/>
      <c r="BQ33" s="6"/>
      <c r="BR33" s="22"/>
      <c r="BS33" s="22"/>
      <c r="BT33" s="22"/>
      <c r="BU33" s="22"/>
      <c r="BV33" s="22"/>
      <c r="BW33" s="22"/>
      <c r="BX33" s="10"/>
      <c r="BY33" s="33"/>
      <c r="BZ33" s="21"/>
      <c r="CA33" s="6"/>
      <c r="CB33" s="6"/>
      <c r="CC33" s="22"/>
      <c r="CD33" s="22"/>
      <c r="CE33" s="22"/>
      <c r="CF33" s="22"/>
      <c r="CG33" s="22"/>
      <c r="CH33" s="22"/>
      <c r="CI33" s="10"/>
      <c r="CJ33" s="33"/>
      <c r="CK33" s="21"/>
      <c r="CL33" s="6"/>
      <c r="CM33" s="6"/>
      <c r="CN33" s="22"/>
      <c r="CO33" s="22"/>
      <c r="CP33" s="22"/>
      <c r="CQ33" s="22"/>
      <c r="CR33" s="22"/>
      <c r="CS33" s="22"/>
      <c r="CT33" s="10"/>
    </row>
    <row r="34" spans="1:98" ht="15.75" customHeight="1" x14ac:dyDescent="0.15">
      <c r="A34" s="25" t="s">
        <v>29</v>
      </c>
      <c r="B34" s="7"/>
      <c r="C34" s="7"/>
      <c r="D34" s="9"/>
      <c r="E34" s="5">
        <f>SUM(E21:E32)</f>
        <v>21</v>
      </c>
      <c r="F34" s="21"/>
      <c r="G34" s="7"/>
      <c r="H34" s="41">
        <f t="shared" ref="H34:I34" si="425">AVERAGE(H21:H32)</f>
        <v>41.674254100000006</v>
      </c>
      <c r="I34" s="41">
        <f t="shared" si="425"/>
        <v>400.34347355</v>
      </c>
      <c r="J34" s="10"/>
      <c r="K34" s="5">
        <f>SUM(K21:K32)</f>
        <v>25</v>
      </c>
      <c r="L34" s="21"/>
      <c r="M34" s="6"/>
      <c r="N34" s="26">
        <f t="shared" ref="N34:P34" si="426">AVERAGE(N21:N32)</f>
        <v>23.981607816666667</v>
      </c>
      <c r="O34" s="22">
        <f t="shared" si="426"/>
        <v>386.12695065000003</v>
      </c>
      <c r="P34" s="26">
        <f t="shared" si="426"/>
        <v>-17.692646283333335</v>
      </c>
      <c r="Q34" s="4"/>
      <c r="R34" s="4"/>
      <c r="S34" s="4"/>
      <c r="T34" s="4"/>
      <c r="U34" s="10"/>
      <c r="V34" s="5">
        <f>SUM(V21:V32)</f>
        <v>20</v>
      </c>
      <c r="W34" s="21"/>
      <c r="X34" s="6"/>
      <c r="Y34" s="26">
        <f t="shared" ref="Y34:AA34" si="427">AVERAGE(Y21:Y32)</f>
        <v>27.544651099999999</v>
      </c>
      <c r="Z34" s="22">
        <f t="shared" si="427"/>
        <v>408.67292176666666</v>
      </c>
      <c r="AA34" s="26">
        <f t="shared" si="427"/>
        <v>-14.129603000000003</v>
      </c>
      <c r="AB34" s="4"/>
      <c r="AC34" s="4"/>
      <c r="AD34" s="4"/>
      <c r="AE34" s="4"/>
      <c r="AF34" s="10"/>
      <c r="AG34" s="5">
        <f>SUM(AG21:AG32)</f>
        <v>25</v>
      </c>
      <c r="AH34" s="21"/>
      <c r="AI34" s="6"/>
      <c r="AJ34" s="26">
        <f t="shared" ref="AJ34:AL34" si="428">AVERAGE(AJ21:AJ32)</f>
        <v>23.827821766666663</v>
      </c>
      <c r="AK34" s="22">
        <f t="shared" si="428"/>
        <v>402.23033289999995</v>
      </c>
      <c r="AL34" s="26">
        <f t="shared" si="428"/>
        <v>-17.846432333333336</v>
      </c>
      <c r="AM34" s="4"/>
      <c r="AN34" s="4"/>
      <c r="AO34" s="4"/>
      <c r="AP34" s="4"/>
      <c r="AQ34" s="10"/>
      <c r="AR34" s="5">
        <f>SUM(AR21:AR32)</f>
        <v>20</v>
      </c>
      <c r="AS34" s="21"/>
      <c r="AT34" s="6"/>
      <c r="AU34" s="26">
        <f t="shared" ref="AU34:AW34" si="429">AVERAGE(AU21:AU32)</f>
        <v>37.042293600000001</v>
      </c>
      <c r="AV34" s="22">
        <f t="shared" si="429"/>
        <v>448.61819050000003</v>
      </c>
      <c r="AW34" s="26">
        <f t="shared" si="429"/>
        <v>-4.631960499999999</v>
      </c>
      <c r="AX34" s="4"/>
      <c r="AY34" s="4"/>
      <c r="AZ34" s="4"/>
      <c r="BA34" s="4"/>
      <c r="BB34" s="10"/>
      <c r="BC34" s="5">
        <f>SUM(BC21:BC32)</f>
        <v>24</v>
      </c>
      <c r="BD34" s="21"/>
      <c r="BE34" s="6"/>
      <c r="BF34" s="26">
        <f t="shared" ref="BF34:BH34" si="430">AVERAGE(BF21:BF32)</f>
        <v>24.159617700000002</v>
      </c>
      <c r="BG34" s="22">
        <f t="shared" si="430"/>
        <v>431.9740652166667</v>
      </c>
      <c r="BH34" s="26">
        <f t="shared" si="430"/>
        <v>-17.514636400000001</v>
      </c>
      <c r="BI34" s="4"/>
      <c r="BJ34" s="4"/>
      <c r="BK34" s="4"/>
      <c r="BL34" s="4"/>
      <c r="BM34" s="10"/>
      <c r="BN34" s="5">
        <f>SUM(BN21:BN32)</f>
        <v>25</v>
      </c>
      <c r="BO34" s="21"/>
      <c r="BP34" s="6"/>
      <c r="BQ34" s="26">
        <f t="shared" ref="BQ34:BS34" si="431">AVERAGE(BQ21:BQ32)</f>
        <v>24.711077099999997</v>
      </c>
      <c r="BR34" s="22">
        <f t="shared" si="431"/>
        <v>379.85470549999997</v>
      </c>
      <c r="BS34" s="26">
        <f t="shared" si="431"/>
        <v>-16.963177000000002</v>
      </c>
      <c r="BT34" s="4"/>
      <c r="BU34" s="4"/>
      <c r="BV34" s="4"/>
      <c r="BW34" s="4"/>
      <c r="BX34" s="10"/>
      <c r="BY34" s="5">
        <f>SUM(BY21:BY32)</f>
        <v>24</v>
      </c>
      <c r="BZ34" s="21"/>
      <c r="CA34" s="6"/>
      <c r="CB34" s="26">
        <f t="shared" ref="CB34:CD34" si="432">AVERAGE(CB21:CB32)</f>
        <v>24.958613583333332</v>
      </c>
      <c r="CC34" s="22">
        <f t="shared" si="432"/>
        <v>455.14871031666667</v>
      </c>
      <c r="CD34" s="26">
        <f t="shared" si="432"/>
        <v>-16.715640516666667</v>
      </c>
      <c r="CE34" s="4"/>
      <c r="CF34" s="4"/>
      <c r="CG34" s="4"/>
      <c r="CH34" s="4"/>
      <c r="CI34" s="10"/>
      <c r="CJ34" s="5">
        <f>SUM(CJ21:CJ32)</f>
        <v>23</v>
      </c>
      <c r="CK34" s="21"/>
      <c r="CL34" s="6"/>
      <c r="CM34" s="26">
        <f t="shared" ref="CM34:CO34" si="433">AVERAGE(CM21:CM32)</f>
        <v>25.926344866666668</v>
      </c>
      <c r="CN34" s="22">
        <f t="shared" si="433"/>
        <v>479.67144795000007</v>
      </c>
      <c r="CO34" s="26">
        <f t="shared" si="433"/>
        <v>-15.747909233333331</v>
      </c>
      <c r="CP34" s="4"/>
      <c r="CQ34" s="4"/>
      <c r="CR34" s="4"/>
      <c r="CS34" s="4"/>
      <c r="CT34" s="10"/>
    </row>
    <row r="35" spans="1:98" ht="15.75" customHeight="1" x14ac:dyDescent="0.15">
      <c r="A35" s="7"/>
      <c r="B35" s="7"/>
      <c r="C35" s="7"/>
      <c r="D35" s="21"/>
      <c r="E35" s="11"/>
      <c r="F35" s="21"/>
      <c r="G35" s="21"/>
      <c r="H35" s="21"/>
      <c r="I35" s="6"/>
      <c r="J35" s="23"/>
      <c r="K35" s="33"/>
      <c r="L35" s="21"/>
      <c r="M35" s="21"/>
      <c r="N35" s="6"/>
      <c r="O35" s="6"/>
      <c r="P35" s="6"/>
      <c r="Q35" s="6"/>
      <c r="R35" s="6"/>
      <c r="S35" s="6"/>
      <c r="T35" s="6"/>
      <c r="U35" s="23"/>
      <c r="V35" s="33"/>
      <c r="W35" s="21"/>
      <c r="X35" s="21"/>
      <c r="Y35" s="6"/>
      <c r="Z35" s="6"/>
      <c r="AA35" s="6"/>
      <c r="AB35" s="6"/>
      <c r="AC35" s="6"/>
      <c r="AD35" s="6"/>
      <c r="AE35" s="6"/>
      <c r="AF35" s="23"/>
      <c r="AG35" s="33"/>
      <c r="AH35" s="21"/>
      <c r="AI35" s="21"/>
      <c r="AJ35" s="6"/>
      <c r="AK35" s="6"/>
      <c r="AL35" s="6"/>
      <c r="AM35" s="6"/>
      <c r="AN35" s="6"/>
      <c r="AO35" s="6"/>
      <c r="AP35" s="6"/>
      <c r="AQ35" s="23"/>
      <c r="AR35" s="33"/>
      <c r="AS35" s="21"/>
      <c r="AT35" s="21"/>
      <c r="AU35" s="6"/>
      <c r="AV35" s="6"/>
      <c r="AW35" s="6"/>
      <c r="AX35" s="6"/>
      <c r="AY35" s="6"/>
      <c r="AZ35" s="6"/>
      <c r="BA35" s="6"/>
      <c r="BB35" s="23"/>
      <c r="BC35" s="33"/>
      <c r="BD35" s="21"/>
      <c r="BE35" s="21"/>
      <c r="BF35" s="6"/>
      <c r="BG35" s="6"/>
      <c r="BH35" s="6"/>
      <c r="BI35" s="6"/>
      <c r="BJ35" s="6"/>
      <c r="BK35" s="6"/>
      <c r="BL35" s="6"/>
      <c r="BM35" s="23"/>
      <c r="BN35" s="33"/>
      <c r="BO35" s="21"/>
      <c r="BP35" s="21"/>
      <c r="BQ35" s="6"/>
      <c r="BR35" s="6"/>
      <c r="BS35" s="6"/>
      <c r="BT35" s="6"/>
      <c r="BU35" s="6"/>
      <c r="BV35" s="6"/>
      <c r="BW35" s="6"/>
      <c r="BX35" s="23"/>
      <c r="BY35" s="33"/>
      <c r="BZ35" s="21"/>
      <c r="CA35" s="21"/>
      <c r="CB35" s="6"/>
      <c r="CC35" s="6"/>
      <c r="CD35" s="6"/>
      <c r="CE35" s="6"/>
      <c r="CF35" s="6"/>
      <c r="CG35" s="6"/>
      <c r="CH35" s="6"/>
      <c r="CI35" s="23"/>
      <c r="CJ35" s="33"/>
      <c r="CK35" s="21"/>
      <c r="CL35" s="21"/>
      <c r="CM35" s="6"/>
      <c r="CN35" s="6"/>
      <c r="CO35" s="6"/>
      <c r="CP35" s="6"/>
      <c r="CQ35" s="6"/>
      <c r="CR35" s="6"/>
      <c r="CS35" s="6"/>
      <c r="CT35" s="23"/>
    </row>
    <row r="36" spans="1:98" ht="15.75" customHeight="1" x14ac:dyDescent="0.15">
      <c r="A36" s="7" t="s">
        <v>44</v>
      </c>
      <c r="B36" s="7"/>
      <c r="C36" s="7"/>
      <c r="D36" s="21"/>
      <c r="E36" s="11"/>
      <c r="F36" s="21"/>
      <c r="G36" s="21"/>
      <c r="H36" s="21"/>
      <c r="I36" s="6"/>
      <c r="J36" s="23"/>
      <c r="K36" s="33"/>
      <c r="L36" s="21"/>
      <c r="M36" s="21"/>
      <c r="N36" s="6"/>
      <c r="O36" s="6"/>
      <c r="P36" s="6"/>
      <c r="Q36" s="6"/>
      <c r="R36" s="6"/>
      <c r="S36" s="6"/>
      <c r="T36" s="6"/>
      <c r="U36" s="23"/>
      <c r="V36" s="33"/>
      <c r="W36" s="21"/>
      <c r="X36" s="21"/>
      <c r="Y36" s="6"/>
      <c r="Z36" s="6"/>
      <c r="AA36" s="6"/>
      <c r="AB36" s="6"/>
      <c r="AC36" s="6"/>
      <c r="AD36" s="6"/>
      <c r="AE36" s="6"/>
      <c r="AF36" s="23"/>
      <c r="AG36" s="33"/>
      <c r="AH36" s="21"/>
      <c r="AI36" s="21"/>
      <c r="AJ36" s="6"/>
      <c r="AK36" s="6"/>
      <c r="AL36" s="6"/>
      <c r="AM36" s="6"/>
      <c r="AN36" s="6"/>
      <c r="AO36" s="6"/>
      <c r="AP36" s="6"/>
      <c r="AQ36" s="23"/>
      <c r="AR36" s="33"/>
      <c r="AS36" s="21"/>
      <c r="AT36" s="21"/>
      <c r="AU36" s="6"/>
      <c r="AV36" s="6"/>
      <c r="AW36" s="6"/>
      <c r="AX36" s="6"/>
      <c r="AY36" s="6"/>
      <c r="AZ36" s="6"/>
      <c r="BA36" s="6"/>
      <c r="BB36" s="23"/>
      <c r="BC36" s="33"/>
      <c r="BD36" s="21"/>
      <c r="BE36" s="21"/>
      <c r="BF36" s="6"/>
      <c r="BG36" s="6"/>
      <c r="BH36" s="6"/>
      <c r="BI36" s="6"/>
      <c r="BJ36" s="6"/>
      <c r="BK36" s="6"/>
      <c r="BL36" s="6"/>
      <c r="BM36" s="23"/>
      <c r="BN36" s="33"/>
      <c r="BO36" s="21"/>
      <c r="BP36" s="21"/>
      <c r="BQ36" s="6"/>
      <c r="BR36" s="6"/>
      <c r="BS36" s="6"/>
      <c r="BT36" s="6"/>
      <c r="BU36" s="6"/>
      <c r="BV36" s="6"/>
      <c r="BW36" s="6"/>
      <c r="BX36" s="23"/>
      <c r="BY36" s="33"/>
      <c r="BZ36" s="21"/>
      <c r="CA36" s="21"/>
      <c r="CB36" s="6"/>
      <c r="CC36" s="6"/>
      <c r="CD36" s="6"/>
      <c r="CE36" s="6"/>
      <c r="CF36" s="6"/>
      <c r="CG36" s="6"/>
      <c r="CH36" s="6"/>
      <c r="CI36" s="23"/>
      <c r="CJ36" s="33"/>
      <c r="CK36" s="21"/>
      <c r="CL36" s="21"/>
      <c r="CM36" s="6"/>
      <c r="CN36" s="6"/>
      <c r="CO36" s="6"/>
      <c r="CP36" s="6"/>
      <c r="CQ36" s="6"/>
      <c r="CR36" s="6"/>
      <c r="CS36" s="6"/>
      <c r="CT36" s="23"/>
    </row>
    <row r="37" spans="1:98" ht="15.75" customHeight="1" x14ac:dyDescent="0.15">
      <c r="A37" s="7" t="s">
        <v>32</v>
      </c>
      <c r="B37" s="20">
        <v>60</v>
      </c>
      <c r="C37" s="20">
        <v>2</v>
      </c>
      <c r="D37" s="21"/>
      <c r="E37" s="5">
        <f>SUM(E171:E175)</f>
        <v>5</v>
      </c>
      <c r="F37" s="22">
        <f>AVERAGE(F171:F175)</f>
        <v>19.839439599999999</v>
      </c>
      <c r="G37" s="22">
        <f>AVERAGE(G171:G175)</f>
        <v>19.839439599999999</v>
      </c>
      <c r="H37" s="22">
        <f>AVERAGE(H171:H175)</f>
        <v>0</v>
      </c>
      <c r="I37" s="22">
        <f>AVERAGE(I171:I175)</f>
        <v>3.5052013999999998</v>
      </c>
      <c r="J37" s="23"/>
      <c r="K37" s="5">
        <f>SUM(K171:K175)</f>
        <v>5</v>
      </c>
      <c r="L37" s="22">
        <f t="shared" ref="L37:O37" si="434">AVERAGE(L171:L175)</f>
        <v>19.839439599999999</v>
      </c>
      <c r="M37" s="22">
        <f t="shared" si="434"/>
        <v>19.839439599999999</v>
      </c>
      <c r="N37" s="22">
        <f t="shared" si="434"/>
        <v>0</v>
      </c>
      <c r="O37" s="22">
        <f t="shared" si="434"/>
        <v>33.424366000000006</v>
      </c>
      <c r="P37" s="22">
        <f t="shared" ref="P37:P48" si="435">N37-$H37</f>
        <v>0</v>
      </c>
      <c r="Q37" s="22">
        <f t="shared" ref="Q37:T37" si="436">AVERAGE(Q171:Q175)</f>
        <v>1.5148265999999999</v>
      </c>
      <c r="R37" s="22">
        <f t="shared" si="436"/>
        <v>7.0644722</v>
      </c>
      <c r="S37" s="22">
        <f t="shared" si="436"/>
        <v>10864.6</v>
      </c>
      <c r="T37" s="22">
        <f t="shared" si="436"/>
        <v>3.9986193999999999</v>
      </c>
      <c r="U37" s="23"/>
      <c r="V37" s="5">
        <f>SUM(V171:V175)</f>
        <v>5</v>
      </c>
      <c r="W37" s="22">
        <f t="shared" ref="W37:Z37" si="437">AVERAGE(W171:W175)</f>
        <v>19.839439599999999</v>
      </c>
      <c r="X37" s="22">
        <f t="shared" si="437"/>
        <v>19.839439599999999</v>
      </c>
      <c r="Y37" s="22">
        <f t="shared" si="437"/>
        <v>0</v>
      </c>
      <c r="Z37" s="22">
        <f t="shared" si="437"/>
        <v>5.8013345999999997</v>
      </c>
      <c r="AA37" s="22">
        <f t="shared" ref="AA37:AA48" si="438">Y37-$H37</f>
        <v>0</v>
      </c>
      <c r="AB37" s="22">
        <f t="shared" ref="AB37:AE37" si="439">AVERAGE(AB171:AB175)</f>
        <v>1.9951999999999998E-2</v>
      </c>
      <c r="AC37" s="22">
        <f t="shared" si="439"/>
        <v>3.4729400000000001E-2</v>
      </c>
      <c r="AD37" s="22">
        <f t="shared" si="439"/>
        <v>162.80000000000001</v>
      </c>
      <c r="AE37" s="22">
        <f t="shared" si="439"/>
        <v>3.8911054000000007</v>
      </c>
      <c r="AF37" s="23"/>
      <c r="AG37" s="5">
        <f>SUM(AG171:AG175)</f>
        <v>5</v>
      </c>
      <c r="AH37" s="22">
        <f t="shared" ref="AH37:AK37" si="440">AVERAGE(AH171:AH175)</f>
        <v>19.839439599999999</v>
      </c>
      <c r="AI37" s="22">
        <f t="shared" si="440"/>
        <v>19.839439599999999</v>
      </c>
      <c r="AJ37" s="22">
        <f t="shared" si="440"/>
        <v>0</v>
      </c>
      <c r="AK37" s="22">
        <f t="shared" si="440"/>
        <v>65.093434400000007</v>
      </c>
      <c r="AL37" s="22">
        <f t="shared" ref="AL37:AL48" si="441">AJ37-$H37</f>
        <v>0</v>
      </c>
      <c r="AM37" s="22">
        <f t="shared" ref="AM37:AP37" si="442">AVERAGE(AM171:AM175)</f>
        <v>2.8317129999999997</v>
      </c>
      <c r="AN37" s="22">
        <f t="shared" si="442"/>
        <v>12.923589600000003</v>
      </c>
      <c r="AO37" s="22">
        <f t="shared" si="442"/>
        <v>13944.2</v>
      </c>
      <c r="AP37" s="22">
        <f t="shared" si="442"/>
        <v>3.9987657999999997</v>
      </c>
      <c r="AQ37" s="23"/>
      <c r="AR37" s="5">
        <f>SUM(AR171:AR175)</f>
        <v>5</v>
      </c>
      <c r="AS37" s="22">
        <f t="shared" ref="AS37:AV37" si="443">AVERAGE(AS171:AS175)</f>
        <v>19.839439599999999</v>
      </c>
      <c r="AT37" s="22">
        <f t="shared" si="443"/>
        <v>19.839439599999999</v>
      </c>
      <c r="AU37" s="22">
        <f t="shared" si="443"/>
        <v>0</v>
      </c>
      <c r="AV37" s="22">
        <f t="shared" si="443"/>
        <v>125.34020459999999</v>
      </c>
      <c r="AW37" s="22">
        <f t="shared" ref="AW37:AW48" si="444">AU37-$H37</f>
        <v>0</v>
      </c>
      <c r="AX37" s="22">
        <f t="shared" ref="AX37:BA37" si="445">AVERAGE(AX171:AX175)</f>
        <v>5.1706921999999995</v>
      </c>
      <c r="AY37" s="22">
        <f t="shared" si="445"/>
        <v>23.296613800000003</v>
      </c>
      <c r="AZ37" s="22">
        <f t="shared" si="445"/>
        <v>17397.2</v>
      </c>
      <c r="BA37" s="22">
        <f t="shared" si="445"/>
        <v>4</v>
      </c>
      <c r="BB37" s="23"/>
      <c r="BC37" s="5">
        <f>SUM(BC171:BC175)</f>
        <v>5</v>
      </c>
      <c r="BD37" s="22">
        <f t="shared" ref="BD37:BG37" si="446">AVERAGE(BD171:BD175)</f>
        <v>19.839439599999999</v>
      </c>
      <c r="BE37" s="22">
        <f t="shared" si="446"/>
        <v>19.839439599999999</v>
      </c>
      <c r="BF37" s="22">
        <f t="shared" si="446"/>
        <v>0</v>
      </c>
      <c r="BG37" s="22">
        <f t="shared" si="446"/>
        <v>125.74344040000001</v>
      </c>
      <c r="BH37" s="22">
        <f t="shared" ref="BH37:BH48" si="447">BF37-$H37</f>
        <v>0</v>
      </c>
      <c r="BI37" s="22">
        <f t="shared" ref="BI37:BL37" si="448">AVERAGE(BI171:BI175)</f>
        <v>5.1468386000000006</v>
      </c>
      <c r="BJ37" s="22">
        <f t="shared" si="448"/>
        <v>23.097147799999998</v>
      </c>
      <c r="BK37" s="22">
        <f t="shared" si="448"/>
        <v>17386.400000000001</v>
      </c>
      <c r="BL37" s="22">
        <f t="shared" si="448"/>
        <v>3.9993071999999996</v>
      </c>
      <c r="BM37" s="23"/>
      <c r="BN37" s="5">
        <f>SUM(BN171:BN175)</f>
        <v>5</v>
      </c>
      <c r="BO37" s="22">
        <f t="shared" ref="BO37:BR37" si="449">AVERAGE(BO171:BO175)</f>
        <v>19.839439599999999</v>
      </c>
      <c r="BP37" s="22">
        <f t="shared" si="449"/>
        <v>19.839439599999999</v>
      </c>
      <c r="BQ37" s="22">
        <f t="shared" si="449"/>
        <v>0</v>
      </c>
      <c r="BR37" s="22">
        <f t="shared" si="449"/>
        <v>15.478521000000001</v>
      </c>
      <c r="BS37" s="22">
        <f t="shared" ref="BS37:BS48" si="450">BQ37-$H37</f>
        <v>0</v>
      </c>
      <c r="BT37" s="22">
        <f t="shared" ref="BT37:BW37" si="451">AVERAGE(BT171:BT175)</f>
        <v>0.67818140000000005</v>
      </c>
      <c r="BU37" s="22">
        <f t="shared" si="451"/>
        <v>3.1517118000000002</v>
      </c>
      <c r="BV37" s="22">
        <f t="shared" si="451"/>
        <v>7197.4</v>
      </c>
      <c r="BW37" s="22">
        <f t="shared" si="451"/>
        <v>3.9977026000000002</v>
      </c>
      <c r="BX37" s="23"/>
      <c r="BY37" s="5">
        <f>SUM(BY171:BY175)</f>
        <v>5</v>
      </c>
      <c r="BZ37" s="22">
        <f t="shared" ref="BZ37:CC37" si="452">AVERAGE(BZ171:BZ175)</f>
        <v>19.839439599999999</v>
      </c>
      <c r="CA37" s="22">
        <f t="shared" si="452"/>
        <v>19.839439599999999</v>
      </c>
      <c r="CB37" s="22">
        <f t="shared" si="452"/>
        <v>0</v>
      </c>
      <c r="CC37" s="22">
        <f t="shared" si="452"/>
        <v>187.27003300000001</v>
      </c>
      <c r="CD37" s="22">
        <f t="shared" ref="CD37:CD48" si="453">CB37-$H37</f>
        <v>0</v>
      </c>
      <c r="CE37" s="22">
        <f t="shared" ref="CE37:CH37" si="454">AVERAGE(CE171:CE175)</f>
        <v>6.9946218</v>
      </c>
      <c r="CF37" s="22">
        <f t="shared" si="454"/>
        <v>30.8003596</v>
      </c>
      <c r="CG37" s="22">
        <f t="shared" si="454"/>
        <v>19269.2</v>
      </c>
      <c r="CH37" s="22">
        <f t="shared" si="454"/>
        <v>3.9993735999999998</v>
      </c>
      <c r="CI37" s="23"/>
      <c r="CJ37" s="5">
        <f>SUM(CJ171:CJ175)</f>
        <v>5</v>
      </c>
      <c r="CK37" s="22">
        <f t="shared" ref="CK37:CN37" si="455">AVERAGE(CK171:CK175)</f>
        <v>19.839439599999999</v>
      </c>
      <c r="CL37" s="22">
        <f t="shared" si="455"/>
        <v>19.839439599999999</v>
      </c>
      <c r="CM37" s="22">
        <f t="shared" si="455"/>
        <v>0</v>
      </c>
      <c r="CN37" s="22">
        <f t="shared" si="455"/>
        <v>245.93844519999999</v>
      </c>
      <c r="CO37" s="22">
        <f t="shared" ref="CO37:CO48" si="456">CM37-$H37</f>
        <v>0</v>
      </c>
      <c r="CP37" s="22">
        <f t="shared" ref="CP37:CS37" si="457">AVERAGE(CP171:CP175)</f>
        <v>8.9329849999999986</v>
      </c>
      <c r="CQ37" s="22">
        <f t="shared" si="457"/>
        <v>38.9416212</v>
      </c>
      <c r="CR37" s="22">
        <f t="shared" si="457"/>
        <v>20724.8</v>
      </c>
      <c r="CS37" s="22">
        <f t="shared" si="457"/>
        <v>3.9994780000000008</v>
      </c>
      <c r="CT37" s="23"/>
    </row>
    <row r="38" spans="1:98" ht="15.75" customHeight="1" x14ac:dyDescent="0.15">
      <c r="A38" s="7" t="s">
        <v>33</v>
      </c>
      <c r="B38" s="20">
        <v>60</v>
      </c>
      <c r="C38" s="20">
        <v>5</v>
      </c>
      <c r="D38" s="21"/>
      <c r="E38" s="5">
        <f>SUM(E176:E180)</f>
        <v>5</v>
      </c>
      <c r="F38" s="22">
        <f>AVERAGE(F176:F180)</f>
        <v>17.279316799999997</v>
      </c>
      <c r="G38" s="22">
        <f>AVERAGE(G176:G180)</f>
        <v>17.279316799999997</v>
      </c>
      <c r="H38" s="22">
        <f>AVERAGE(H176:H180)</f>
        <v>0</v>
      </c>
      <c r="I38" s="22">
        <f>AVERAGE(I176:I180)</f>
        <v>90.230512000000004</v>
      </c>
      <c r="J38" s="23"/>
      <c r="K38" s="5">
        <f>SUM(K176:K180)</f>
        <v>4</v>
      </c>
      <c r="L38" s="22">
        <f t="shared" ref="L38:O38" si="458">AVERAGE(L176:L180)</f>
        <v>17.279316799999997</v>
      </c>
      <c r="M38" s="22">
        <f t="shared" si="458"/>
        <v>16.931716000000002</v>
      </c>
      <c r="N38" s="22">
        <f t="shared" si="458"/>
        <v>1.6903811999999998</v>
      </c>
      <c r="O38" s="22">
        <f t="shared" si="458"/>
        <v>172.76615579999998</v>
      </c>
      <c r="P38" s="22">
        <f t="shared" si="435"/>
        <v>1.6903811999999998</v>
      </c>
      <c r="Q38" s="22">
        <f t="shared" ref="Q38:T38" si="459">AVERAGE(Q176:Q180)</f>
        <v>1.3919494000000001</v>
      </c>
      <c r="R38" s="22">
        <f t="shared" si="459"/>
        <v>8.3158646000000012</v>
      </c>
      <c r="S38" s="22">
        <f t="shared" si="459"/>
        <v>31740.799999999999</v>
      </c>
      <c r="T38" s="22">
        <f t="shared" si="459"/>
        <v>6.9995588</v>
      </c>
      <c r="U38" s="23"/>
      <c r="V38" s="5">
        <f>SUM(V176:V180)</f>
        <v>5</v>
      </c>
      <c r="W38" s="22">
        <f t="shared" ref="W38:Z38" si="460">AVERAGE(W176:W180)</f>
        <v>17.279316799999997</v>
      </c>
      <c r="X38" s="22">
        <f t="shared" si="460"/>
        <v>17.279316799999997</v>
      </c>
      <c r="Y38" s="22">
        <f t="shared" si="460"/>
        <v>0</v>
      </c>
      <c r="Z38" s="22">
        <f t="shared" si="460"/>
        <v>184.50551400000001</v>
      </c>
      <c r="AA38" s="22">
        <f t="shared" si="438"/>
        <v>0</v>
      </c>
      <c r="AB38" s="22">
        <f t="shared" ref="AB38:AE38" si="461">AVERAGE(AB176:AB180)</f>
        <v>4.3787399999999997E-2</v>
      </c>
      <c r="AC38" s="22">
        <f t="shared" si="461"/>
        <v>8.2243200000000002E-2</v>
      </c>
      <c r="AD38" s="22">
        <f t="shared" si="461"/>
        <v>244.8</v>
      </c>
      <c r="AE38" s="22">
        <f t="shared" si="461"/>
        <v>6.8797401999999988</v>
      </c>
      <c r="AF38" s="23"/>
      <c r="AG38" s="5">
        <f>SUM(AG176:AG180)</f>
        <v>4</v>
      </c>
      <c r="AH38" s="22">
        <f t="shared" ref="AH38:AK38" si="462">AVERAGE(AH176:AH180)</f>
        <v>17.279316799999997</v>
      </c>
      <c r="AI38" s="22">
        <f t="shared" si="462"/>
        <v>17.049692999999998</v>
      </c>
      <c r="AJ38" s="22">
        <f t="shared" si="462"/>
        <v>1.1166589999999998</v>
      </c>
      <c r="AK38" s="22">
        <f t="shared" si="462"/>
        <v>208.02121260000004</v>
      </c>
      <c r="AL38" s="22">
        <f t="shared" si="441"/>
        <v>1.1166589999999998</v>
      </c>
      <c r="AM38" s="22">
        <f t="shared" ref="AM38:AP38" si="463">AVERAGE(AM176:AM180)</f>
        <v>2.2478128000000002</v>
      </c>
      <c r="AN38" s="22">
        <f t="shared" si="463"/>
        <v>13.267406000000003</v>
      </c>
      <c r="AO38" s="22">
        <f t="shared" si="463"/>
        <v>47778</v>
      </c>
      <c r="AP38" s="22">
        <f t="shared" si="463"/>
        <v>6.9996554</v>
      </c>
      <c r="AQ38" s="23"/>
      <c r="AR38" s="5">
        <f>SUM(AR176:AR180)</f>
        <v>5</v>
      </c>
      <c r="AS38" s="22">
        <f t="shared" ref="AS38:AV38" si="464">AVERAGE(AS176:AS180)</f>
        <v>17.279316799999997</v>
      </c>
      <c r="AT38" s="22">
        <f t="shared" si="464"/>
        <v>17.279316799999997</v>
      </c>
      <c r="AU38" s="22">
        <f t="shared" si="464"/>
        <v>0</v>
      </c>
      <c r="AV38" s="22">
        <f t="shared" si="464"/>
        <v>182.14137460000001</v>
      </c>
      <c r="AW38" s="22">
        <f t="shared" si="444"/>
        <v>0</v>
      </c>
      <c r="AX38" s="22">
        <f t="shared" ref="AX38:BA38" si="465">AVERAGE(AX176:AX180)</f>
        <v>3.2487465999999996</v>
      </c>
      <c r="AY38" s="22">
        <f t="shared" si="465"/>
        <v>19.7769944</v>
      </c>
      <c r="AZ38" s="22">
        <f t="shared" si="465"/>
        <v>68410.2</v>
      </c>
      <c r="BA38" s="22">
        <f t="shared" si="465"/>
        <v>6.9999911999999993</v>
      </c>
      <c r="BB38" s="23"/>
      <c r="BC38" s="5">
        <f>SUM(BC176:BC180)</f>
        <v>4</v>
      </c>
      <c r="BD38" s="22">
        <f t="shared" ref="BD38:BG38" si="466">AVERAGE(BD176:BD180)</f>
        <v>17.279316799999997</v>
      </c>
      <c r="BE38" s="22">
        <f t="shared" si="466"/>
        <v>16.874421399999999</v>
      </c>
      <c r="BF38" s="22">
        <f t="shared" si="466"/>
        <v>1.9690038000000001</v>
      </c>
      <c r="BG38" s="22">
        <f t="shared" si="466"/>
        <v>248.41876699999997</v>
      </c>
      <c r="BH38" s="22">
        <f t="shared" si="447"/>
        <v>1.9690038000000001</v>
      </c>
      <c r="BI38" s="22">
        <f t="shared" ref="BI38:BL38" si="467">AVERAGE(BI176:BI180)</f>
        <v>3.3358586000000003</v>
      </c>
      <c r="BJ38" s="22">
        <f t="shared" si="467"/>
        <v>19.8546066</v>
      </c>
      <c r="BK38" s="22">
        <f t="shared" si="467"/>
        <v>68811</v>
      </c>
      <c r="BL38" s="22">
        <f t="shared" si="467"/>
        <v>6.999841599999999</v>
      </c>
      <c r="BM38" s="23"/>
      <c r="BN38" s="5">
        <f>SUM(BN176:BN180)</f>
        <v>5</v>
      </c>
      <c r="BO38" s="22">
        <f t="shared" ref="BO38:BR38" si="468">AVERAGE(BO176:BO180)</f>
        <v>17.279316799999997</v>
      </c>
      <c r="BP38" s="22">
        <f t="shared" si="468"/>
        <v>17.279316799999997</v>
      </c>
      <c r="BQ38" s="22">
        <f t="shared" si="468"/>
        <v>0</v>
      </c>
      <c r="BR38" s="22">
        <f t="shared" si="468"/>
        <v>140.63670640000001</v>
      </c>
      <c r="BS38" s="22">
        <f t="shared" si="450"/>
        <v>0</v>
      </c>
      <c r="BT38" s="22">
        <f t="shared" ref="BT38:BW38" si="469">AVERAGE(BT176:BT180)</f>
        <v>0.70613860000000006</v>
      </c>
      <c r="BU38" s="22">
        <f t="shared" si="469"/>
        <v>3.8810295999999993</v>
      </c>
      <c r="BV38" s="22">
        <f t="shared" si="469"/>
        <v>14891.4</v>
      </c>
      <c r="BW38" s="22">
        <f t="shared" si="469"/>
        <v>6.9989375999999996</v>
      </c>
      <c r="BX38" s="23"/>
      <c r="BY38" s="5">
        <f>SUM(BY176:BY180)</f>
        <v>4</v>
      </c>
      <c r="BZ38" s="22">
        <f t="shared" ref="BZ38:CC38" si="470">AVERAGE(BZ176:BZ180)</f>
        <v>17.279316799999997</v>
      </c>
      <c r="CA38" s="22">
        <f t="shared" si="470"/>
        <v>16.7730228</v>
      </c>
      <c r="CB38" s="22">
        <f t="shared" si="470"/>
        <v>2.4621050000000002</v>
      </c>
      <c r="CC38" s="22">
        <f t="shared" si="470"/>
        <v>307.97445720000007</v>
      </c>
      <c r="CD38" s="22">
        <f t="shared" si="453"/>
        <v>2.4621050000000002</v>
      </c>
      <c r="CE38" s="22">
        <f t="shared" ref="CE38:CH38" si="471">AVERAGE(CE176:CE180)</f>
        <v>4.2254535999999998</v>
      </c>
      <c r="CF38" s="22">
        <f t="shared" si="471"/>
        <v>24.764276799999998</v>
      </c>
      <c r="CG38" s="22">
        <f t="shared" si="471"/>
        <v>83222.8</v>
      </c>
      <c r="CH38" s="22">
        <f t="shared" si="471"/>
        <v>6.9997565999999996</v>
      </c>
      <c r="CI38" s="23"/>
      <c r="CJ38" s="5">
        <f>SUM(CJ176:CJ180)</f>
        <v>4</v>
      </c>
      <c r="CK38" s="22">
        <f t="shared" ref="CK38:CN38" si="472">AVERAGE(CK176:CK180)</f>
        <v>17.279316799999997</v>
      </c>
      <c r="CL38" s="22">
        <f t="shared" si="472"/>
        <v>16.806908799999999</v>
      </c>
      <c r="CM38" s="22">
        <f t="shared" si="472"/>
        <v>2.2973176</v>
      </c>
      <c r="CN38" s="22">
        <f t="shared" si="472"/>
        <v>350.8370582</v>
      </c>
      <c r="CO38" s="22">
        <f t="shared" si="456"/>
        <v>2.2973176</v>
      </c>
      <c r="CP38" s="22">
        <f t="shared" ref="CP38:CS38" si="473">AVERAGE(CP176:CP180)</f>
        <v>4.8988001999999993</v>
      </c>
      <c r="CQ38" s="22">
        <f t="shared" si="473"/>
        <v>28.788045599999997</v>
      </c>
      <c r="CR38" s="22">
        <f t="shared" si="473"/>
        <v>92723</v>
      </c>
      <c r="CS38" s="22">
        <f t="shared" si="473"/>
        <v>6.9999026000000004</v>
      </c>
      <c r="CT38" s="23"/>
    </row>
    <row r="39" spans="1:98" ht="15.75" customHeight="1" x14ac:dyDescent="0.15">
      <c r="A39" s="7" t="s">
        <v>34</v>
      </c>
      <c r="B39" s="20">
        <v>60</v>
      </c>
      <c r="C39" s="20">
        <v>10</v>
      </c>
      <c r="D39" s="21"/>
      <c r="E39" s="5">
        <f>SUM(E181:E185)</f>
        <v>4</v>
      </c>
      <c r="F39" s="22">
        <f>AVERAGE(F181:F185)</f>
        <v>13.4280416</v>
      </c>
      <c r="G39" s="22">
        <f>AVERAGE(G181:G185)</f>
        <v>12.75925</v>
      </c>
      <c r="H39" s="22">
        <f>AVERAGE(H181:H185)</f>
        <v>4.2546211999999999</v>
      </c>
      <c r="I39" s="22">
        <f>AVERAGE(I181:I185)</f>
        <v>237.37300139999996</v>
      </c>
      <c r="J39" s="23"/>
      <c r="K39" s="5">
        <f>SUM(K181:K185)</f>
        <v>4</v>
      </c>
      <c r="L39" s="22">
        <f t="shared" ref="L39:O39" si="474">AVERAGE(L181:L185)</f>
        <v>13.4280416</v>
      </c>
      <c r="M39" s="22">
        <f t="shared" si="474"/>
        <v>12.638712000000002</v>
      </c>
      <c r="N39" s="22">
        <f t="shared" si="474"/>
        <v>5.0214422000000001</v>
      </c>
      <c r="O39" s="22">
        <f t="shared" si="474"/>
        <v>321.32347019999997</v>
      </c>
      <c r="P39" s="22">
        <f t="shared" si="435"/>
        <v>0.7668210000000002</v>
      </c>
      <c r="Q39" s="22">
        <f t="shared" ref="Q39:T39" si="475">AVERAGE(Q181:Q185)</f>
        <v>1.1761828000000001</v>
      </c>
      <c r="R39" s="22">
        <f t="shared" si="475"/>
        <v>10.802184400000002</v>
      </c>
      <c r="S39" s="22">
        <f t="shared" si="475"/>
        <v>26799.200000000001</v>
      </c>
      <c r="T39" s="22">
        <f t="shared" si="475"/>
        <v>11.9959004</v>
      </c>
      <c r="U39" s="23"/>
      <c r="V39" s="5">
        <f>SUM(V181:V185)</f>
        <v>4</v>
      </c>
      <c r="W39" s="22">
        <f t="shared" ref="W39:Z39" si="476">AVERAGE(W181:W185)</f>
        <v>13.4280416</v>
      </c>
      <c r="X39" s="22">
        <f t="shared" si="476"/>
        <v>12.738351599999998</v>
      </c>
      <c r="Y39" s="22">
        <f t="shared" si="476"/>
        <v>4.3875696</v>
      </c>
      <c r="Z39" s="22">
        <f t="shared" si="476"/>
        <v>239.21901099999999</v>
      </c>
      <c r="AA39" s="22">
        <f t="shared" si="438"/>
        <v>0.13294840000000008</v>
      </c>
      <c r="AB39" s="22">
        <f t="shared" ref="AB39:AE39" si="477">AVERAGE(AB181:AB185)</f>
        <v>0.27629099999999995</v>
      </c>
      <c r="AC39" s="22">
        <f t="shared" si="477"/>
        <v>0.47886059999999997</v>
      </c>
      <c r="AD39" s="22">
        <f t="shared" si="477"/>
        <v>712.2</v>
      </c>
      <c r="AE39" s="22">
        <f t="shared" si="477"/>
        <v>11.677209399999999</v>
      </c>
      <c r="AF39" s="23"/>
      <c r="AG39" s="5">
        <f>SUM(AG181:AG185)</f>
        <v>4</v>
      </c>
      <c r="AH39" s="22">
        <f t="shared" ref="AH39:AK39" si="478">AVERAGE(AH181:AH185)</f>
        <v>13.4280416</v>
      </c>
      <c r="AI39" s="22">
        <f t="shared" si="478"/>
        <v>12.737109200000001</v>
      </c>
      <c r="AJ39" s="22">
        <f t="shared" si="478"/>
        <v>4.3954725999999997</v>
      </c>
      <c r="AK39" s="22">
        <f t="shared" si="478"/>
        <v>306.10788439999999</v>
      </c>
      <c r="AL39" s="22">
        <f t="shared" si="441"/>
        <v>0.14085139999999985</v>
      </c>
      <c r="AM39" s="22">
        <f t="shared" ref="AM39:AP39" si="479">AVERAGE(AM181:AM185)</f>
        <v>1.9809045999999999</v>
      </c>
      <c r="AN39" s="22">
        <f t="shared" si="479"/>
        <v>18.712252200000002</v>
      </c>
      <c r="AO39" s="22">
        <f t="shared" si="479"/>
        <v>44671.6</v>
      </c>
      <c r="AP39" s="22">
        <f t="shared" si="479"/>
        <v>11.997342799999998</v>
      </c>
      <c r="AQ39" s="23"/>
      <c r="AR39" s="5">
        <f>SUM(AR181:AR185)</f>
        <v>4</v>
      </c>
      <c r="AS39" s="22">
        <f t="shared" ref="AS39:AV39" si="480">AVERAGE(AS181:AS185)</f>
        <v>13.4280416</v>
      </c>
      <c r="AT39" s="22">
        <f t="shared" si="480"/>
        <v>12.837616000000001</v>
      </c>
      <c r="AU39" s="22">
        <f t="shared" si="480"/>
        <v>3.7560836000000002</v>
      </c>
      <c r="AV39" s="22">
        <f t="shared" si="480"/>
        <v>312.54341940000006</v>
      </c>
      <c r="AW39" s="22">
        <f t="shared" si="444"/>
        <v>-0.49853759999999969</v>
      </c>
      <c r="AX39" s="22">
        <f t="shared" ref="AX39:BA39" si="481">AVERAGE(AX181:AX185)</f>
        <v>2.3712710000000001</v>
      </c>
      <c r="AY39" s="22">
        <f t="shared" si="481"/>
        <v>28.5675208</v>
      </c>
      <c r="AZ39" s="22">
        <f t="shared" si="481"/>
        <v>66996.2</v>
      </c>
      <c r="BA39" s="22">
        <f t="shared" si="481"/>
        <v>11.9999638</v>
      </c>
      <c r="BB39" s="23"/>
      <c r="BC39" s="5">
        <f>SUM(BC181:BC185)</f>
        <v>4</v>
      </c>
      <c r="BD39" s="22">
        <f t="shared" ref="BD39:BG39" si="482">AVERAGE(BD181:BD185)</f>
        <v>13.4280416</v>
      </c>
      <c r="BE39" s="22">
        <f t="shared" si="482"/>
        <v>12.733135799999999</v>
      </c>
      <c r="BF39" s="22">
        <f t="shared" si="482"/>
        <v>4.4207495999999997</v>
      </c>
      <c r="BG39" s="22">
        <f t="shared" si="482"/>
        <v>360.75410520000003</v>
      </c>
      <c r="BH39" s="22">
        <f t="shared" si="447"/>
        <v>0.16612839999999984</v>
      </c>
      <c r="BI39" s="22">
        <f t="shared" ref="BI39:BL39" si="483">AVERAGE(BI181:BI185)</f>
        <v>2.7300810000000002</v>
      </c>
      <c r="BJ39" s="22">
        <f t="shared" si="483"/>
        <v>28.473651999999998</v>
      </c>
      <c r="BK39" s="22">
        <f t="shared" si="483"/>
        <v>67360</v>
      </c>
      <c r="BL39" s="22">
        <f t="shared" si="483"/>
        <v>11.998589600000001</v>
      </c>
      <c r="BM39" s="23"/>
      <c r="BN39" s="5">
        <f>SUM(BN181:BN185)</f>
        <v>4</v>
      </c>
      <c r="BO39" s="22">
        <f t="shared" ref="BO39:BR39" si="484">AVERAGE(BO181:BO185)</f>
        <v>13.4280416</v>
      </c>
      <c r="BP39" s="22">
        <f t="shared" si="484"/>
        <v>12.6709326</v>
      </c>
      <c r="BQ39" s="22">
        <f t="shared" si="484"/>
        <v>4.8164658000000005</v>
      </c>
      <c r="BR39" s="22">
        <f t="shared" si="484"/>
        <v>276.98466819999999</v>
      </c>
      <c r="BS39" s="22">
        <f t="shared" si="450"/>
        <v>0.56184460000000058</v>
      </c>
      <c r="BT39" s="22">
        <f t="shared" ref="BT39:BW39" si="485">AVERAGE(BT181:BT185)</f>
        <v>0.55001520000000004</v>
      </c>
      <c r="BU39" s="22">
        <f t="shared" si="485"/>
        <v>4.7202174000000001</v>
      </c>
      <c r="BV39" s="22">
        <f t="shared" si="485"/>
        <v>11874.4</v>
      </c>
      <c r="BW39" s="22">
        <f t="shared" si="485"/>
        <v>11.994741400000001</v>
      </c>
      <c r="BX39" s="23"/>
      <c r="BY39" s="5">
        <f>SUM(BY181:BY185)</f>
        <v>4</v>
      </c>
      <c r="BZ39" s="22">
        <f t="shared" ref="BZ39:CC39" si="486">AVERAGE(BZ181:BZ185)</f>
        <v>13.4280416</v>
      </c>
      <c r="CA39" s="22">
        <f t="shared" si="486"/>
        <v>12.6713662</v>
      </c>
      <c r="CB39" s="22">
        <f t="shared" si="486"/>
        <v>4.8137068000000003</v>
      </c>
      <c r="CC39" s="22">
        <f t="shared" si="486"/>
        <v>399.28277719999994</v>
      </c>
      <c r="CD39" s="22">
        <f t="shared" si="453"/>
        <v>0.5590856000000004</v>
      </c>
      <c r="CE39" s="22">
        <f t="shared" ref="CE39:CH39" si="487">AVERAGE(CE181:CE185)</f>
        <v>3.7222554000000003</v>
      </c>
      <c r="CF39" s="22">
        <f t="shared" si="487"/>
        <v>35.933113399999996</v>
      </c>
      <c r="CG39" s="22">
        <f t="shared" si="487"/>
        <v>84349</v>
      </c>
      <c r="CH39" s="22">
        <f t="shared" si="487"/>
        <v>11.998071400000001</v>
      </c>
      <c r="CI39" s="23"/>
      <c r="CJ39" s="5">
        <f>SUM(CJ181:CJ185)</f>
        <v>4</v>
      </c>
      <c r="CK39" s="22">
        <f t="shared" ref="CK39:CN39" si="488">AVERAGE(CK181:CK185)</f>
        <v>13.4280416</v>
      </c>
      <c r="CL39" s="22">
        <f t="shared" si="488"/>
        <v>12.5959466</v>
      </c>
      <c r="CM39" s="22">
        <f t="shared" si="488"/>
        <v>5.2935008000000003</v>
      </c>
      <c r="CN39" s="22">
        <f t="shared" si="488"/>
        <v>451.15733600000004</v>
      </c>
      <c r="CO39" s="22">
        <f t="shared" si="456"/>
        <v>1.0388796000000005</v>
      </c>
      <c r="CP39" s="22">
        <f t="shared" ref="CP39:CS39" si="489">AVERAGE(CP181:CP185)</f>
        <v>4.0059528000000002</v>
      </c>
      <c r="CQ39" s="22">
        <f t="shared" si="489"/>
        <v>42.123849800000002</v>
      </c>
      <c r="CR39" s="22">
        <f t="shared" si="489"/>
        <v>96884.800000000003</v>
      </c>
      <c r="CS39" s="22">
        <f t="shared" si="489"/>
        <v>11.9986538</v>
      </c>
      <c r="CT39" s="23"/>
    </row>
    <row r="40" spans="1:98" ht="15.75" customHeight="1" x14ac:dyDescent="0.15">
      <c r="A40" s="7" t="s">
        <v>35</v>
      </c>
      <c r="B40" s="20">
        <v>100</v>
      </c>
      <c r="C40" s="20">
        <v>2</v>
      </c>
      <c r="D40" s="21"/>
      <c r="E40" s="5">
        <f>SUM(E186:E190)</f>
        <v>5</v>
      </c>
      <c r="F40" s="22">
        <f>AVERAGE(F186:F190)</f>
        <v>30.1237906</v>
      </c>
      <c r="G40" s="22">
        <f>AVERAGE(G186:G190)</f>
        <v>30.1237906</v>
      </c>
      <c r="H40" s="22">
        <f>AVERAGE(H186:H190)</f>
        <v>0</v>
      </c>
      <c r="I40" s="22">
        <f>AVERAGE(I186:I190)</f>
        <v>42.392392200000003</v>
      </c>
      <c r="J40" s="23"/>
      <c r="K40" s="5">
        <f>SUM(K186:K190)</f>
        <v>5</v>
      </c>
      <c r="L40" s="22">
        <f t="shared" ref="L40:O40" si="490">AVERAGE(L186:L190)</f>
        <v>30.1237906</v>
      </c>
      <c r="M40" s="22">
        <f t="shared" si="490"/>
        <v>30.1237906</v>
      </c>
      <c r="N40" s="22">
        <f t="shared" si="490"/>
        <v>0</v>
      </c>
      <c r="O40" s="22">
        <f t="shared" si="490"/>
        <v>43.217805200000001</v>
      </c>
      <c r="P40" s="22">
        <f t="shared" si="435"/>
        <v>0</v>
      </c>
      <c r="Q40" s="22">
        <f t="shared" ref="Q40:T40" si="491">AVERAGE(Q186:Q190)</f>
        <v>2.0484553999999999</v>
      </c>
      <c r="R40" s="22">
        <f t="shared" si="491"/>
        <v>7.2834401999999994</v>
      </c>
      <c r="S40" s="22">
        <f t="shared" si="491"/>
        <v>19639.400000000001</v>
      </c>
      <c r="T40" s="22">
        <f t="shared" si="491"/>
        <v>3.9991061999999999</v>
      </c>
      <c r="U40" s="23"/>
      <c r="V40" s="5">
        <f>SUM(V186:V190)</f>
        <v>5</v>
      </c>
      <c r="W40" s="22">
        <f t="shared" ref="W40:Z40" si="492">AVERAGE(W186:W190)</f>
        <v>30.1237906</v>
      </c>
      <c r="X40" s="22">
        <f t="shared" si="492"/>
        <v>30.1237906</v>
      </c>
      <c r="Y40" s="22">
        <f t="shared" si="492"/>
        <v>0</v>
      </c>
      <c r="Z40" s="22">
        <f t="shared" si="492"/>
        <v>144.36541039999997</v>
      </c>
      <c r="AA40" s="22">
        <f t="shared" si="438"/>
        <v>0</v>
      </c>
      <c r="AB40" s="22">
        <f t="shared" ref="AB40:AE40" si="493">AVERAGE(AB186:AB190)</f>
        <v>5.4581000000000005E-2</v>
      </c>
      <c r="AC40" s="22">
        <f t="shared" si="493"/>
        <v>6.5671199999999999E-2</v>
      </c>
      <c r="AD40" s="22">
        <f t="shared" si="493"/>
        <v>259.8</v>
      </c>
      <c r="AE40" s="22">
        <f t="shared" si="493"/>
        <v>3.8825178</v>
      </c>
      <c r="AF40" s="23"/>
      <c r="AG40" s="5">
        <f>SUM(AG186:AG190)</f>
        <v>5</v>
      </c>
      <c r="AH40" s="22">
        <f t="shared" ref="AH40:AK40" si="494">AVERAGE(AH186:AH190)</f>
        <v>30.1237906</v>
      </c>
      <c r="AI40" s="22">
        <f t="shared" si="494"/>
        <v>30.1237906</v>
      </c>
      <c r="AJ40" s="22">
        <f t="shared" si="494"/>
        <v>0</v>
      </c>
      <c r="AK40" s="22">
        <f t="shared" si="494"/>
        <v>73.485107599999992</v>
      </c>
      <c r="AL40" s="22">
        <f t="shared" si="441"/>
        <v>0</v>
      </c>
      <c r="AM40" s="22">
        <f t="shared" ref="AM40:AP40" si="495">AVERAGE(AM186:AM190)</f>
        <v>3.6437031999999996</v>
      </c>
      <c r="AN40" s="22">
        <f t="shared" si="495"/>
        <v>12.597981600000001</v>
      </c>
      <c r="AO40" s="22">
        <f t="shared" si="495"/>
        <v>26773.4</v>
      </c>
      <c r="AP40" s="22">
        <f t="shared" si="495"/>
        <v>3.9992678000000006</v>
      </c>
      <c r="AQ40" s="23"/>
      <c r="AR40" s="5">
        <f>SUM(AR186:AR190)</f>
        <v>5</v>
      </c>
      <c r="AS40" s="22">
        <f t="shared" ref="AS40:AV40" si="496">AVERAGE(AS186:AS190)</f>
        <v>30.1237906</v>
      </c>
      <c r="AT40" s="22">
        <f t="shared" si="496"/>
        <v>30.1237906</v>
      </c>
      <c r="AU40" s="22">
        <f t="shared" si="496"/>
        <v>0</v>
      </c>
      <c r="AV40" s="22">
        <f t="shared" si="496"/>
        <v>190.7611824</v>
      </c>
      <c r="AW40" s="22">
        <f t="shared" si="444"/>
        <v>0</v>
      </c>
      <c r="AX40" s="22">
        <f t="shared" ref="AX40:BA40" si="497">AVERAGE(AX186:AX190)</f>
        <v>6.1619814000000002</v>
      </c>
      <c r="AY40" s="22">
        <f t="shared" si="497"/>
        <v>21.044153400000003</v>
      </c>
      <c r="AZ40" s="22">
        <f t="shared" si="497"/>
        <v>35976.6</v>
      </c>
      <c r="BA40" s="22">
        <f t="shared" si="497"/>
        <v>4</v>
      </c>
      <c r="BB40" s="23"/>
      <c r="BC40" s="5">
        <f>SUM(BC186:BC190)</f>
        <v>5</v>
      </c>
      <c r="BD40" s="22">
        <f t="shared" ref="BD40:BG40" si="498">AVERAGE(BD186:BD190)</f>
        <v>30.1237906</v>
      </c>
      <c r="BE40" s="22">
        <f t="shared" si="498"/>
        <v>30.1237906</v>
      </c>
      <c r="BF40" s="22">
        <f t="shared" si="498"/>
        <v>0</v>
      </c>
      <c r="BG40" s="22">
        <f t="shared" si="498"/>
        <v>135.14148220000001</v>
      </c>
      <c r="BH40" s="22">
        <f t="shared" si="447"/>
        <v>0</v>
      </c>
      <c r="BI40" s="22">
        <f t="shared" ref="BI40:BL40" si="499">AVERAGE(BI186:BI190)</f>
        <v>6.2546407999999998</v>
      </c>
      <c r="BJ40" s="22">
        <f t="shared" si="499"/>
        <v>20.9148064</v>
      </c>
      <c r="BK40" s="22">
        <f t="shared" si="499"/>
        <v>36444.6</v>
      </c>
      <c r="BL40" s="22">
        <f t="shared" si="499"/>
        <v>3.999266</v>
      </c>
      <c r="BM40" s="23"/>
      <c r="BN40" s="5">
        <f>SUM(BN186:BN190)</f>
        <v>5</v>
      </c>
      <c r="BO40" s="22">
        <f t="shared" ref="BO40:BR40" si="500">AVERAGE(BO186:BO190)</f>
        <v>30.1237906</v>
      </c>
      <c r="BP40" s="22">
        <f t="shared" si="500"/>
        <v>30.1237906</v>
      </c>
      <c r="BQ40" s="22">
        <f t="shared" si="500"/>
        <v>0</v>
      </c>
      <c r="BR40" s="22">
        <f t="shared" si="500"/>
        <v>22.038669800000001</v>
      </c>
      <c r="BS40" s="22">
        <f t="shared" si="450"/>
        <v>0</v>
      </c>
      <c r="BT40" s="22">
        <f t="shared" ref="BT40:BW40" si="501">AVERAGE(BT186:BT190)</f>
        <v>0.95793780000000006</v>
      </c>
      <c r="BU40" s="22">
        <f t="shared" si="501"/>
        <v>3.3545612</v>
      </c>
      <c r="BV40" s="22">
        <f t="shared" si="501"/>
        <v>11825</v>
      </c>
      <c r="BW40" s="22">
        <f t="shared" si="501"/>
        <v>3.9986731999999998</v>
      </c>
      <c r="BX40" s="23"/>
      <c r="BY40" s="5">
        <f>SUM(BY186:BY190)</f>
        <v>5</v>
      </c>
      <c r="BZ40" s="22">
        <f t="shared" ref="BZ40:CC40" si="502">AVERAGE(BZ186:BZ190)</f>
        <v>30.1237906</v>
      </c>
      <c r="CA40" s="22">
        <f t="shared" si="502"/>
        <v>30.1237906</v>
      </c>
      <c r="CB40" s="22">
        <f t="shared" si="502"/>
        <v>0</v>
      </c>
      <c r="CC40" s="22">
        <f t="shared" si="502"/>
        <v>196.74886459999999</v>
      </c>
      <c r="CD40" s="22">
        <f t="shared" si="453"/>
        <v>0</v>
      </c>
      <c r="CE40" s="22">
        <f t="shared" ref="CE40:CH40" si="503">AVERAGE(CE186:CE190)</f>
        <v>8.451868600000001</v>
      </c>
      <c r="CF40" s="22">
        <f t="shared" si="503"/>
        <v>27.875462000000006</v>
      </c>
      <c r="CG40" s="22">
        <f t="shared" si="503"/>
        <v>42719</v>
      </c>
      <c r="CH40" s="22">
        <f t="shared" si="503"/>
        <v>3.9994174</v>
      </c>
      <c r="CI40" s="23"/>
      <c r="CJ40" s="5">
        <f>SUM(CJ186:CJ190)</f>
        <v>5</v>
      </c>
      <c r="CK40" s="22">
        <f t="shared" ref="CK40:CN40" si="504">AVERAGE(CK186:CK190)</f>
        <v>30.1237906</v>
      </c>
      <c r="CL40" s="22">
        <f t="shared" si="504"/>
        <v>30.1237906</v>
      </c>
      <c r="CM40" s="22">
        <f t="shared" si="504"/>
        <v>0</v>
      </c>
      <c r="CN40" s="22">
        <f t="shared" si="504"/>
        <v>263.141054</v>
      </c>
      <c r="CO40" s="22">
        <f t="shared" si="456"/>
        <v>0</v>
      </c>
      <c r="CP40" s="22">
        <f t="shared" ref="CP40:CS40" si="505">AVERAGE(CP186:CP190)</f>
        <v>10.556858800000001</v>
      </c>
      <c r="CQ40" s="22">
        <f t="shared" si="505"/>
        <v>34.4211186</v>
      </c>
      <c r="CR40" s="22">
        <f t="shared" si="505"/>
        <v>47340.4</v>
      </c>
      <c r="CS40" s="22">
        <f t="shared" si="505"/>
        <v>3.9995761999999999</v>
      </c>
      <c r="CT40" s="23"/>
    </row>
    <row r="41" spans="1:98" ht="15.75" customHeight="1" x14ac:dyDescent="0.15">
      <c r="A41" s="7" t="s">
        <v>36</v>
      </c>
      <c r="B41" s="20">
        <v>100</v>
      </c>
      <c r="C41" s="20">
        <v>5</v>
      </c>
      <c r="D41" s="21"/>
      <c r="E41" s="5">
        <f>SUM(E191:E195)</f>
        <v>0</v>
      </c>
      <c r="F41" s="22">
        <f>AVERAGE(F191:F195)</f>
        <v>28.049719600000003</v>
      </c>
      <c r="G41" s="22">
        <f>AVERAGE(G191:G195)</f>
        <v>17.406069200000001</v>
      </c>
      <c r="H41" s="22">
        <f>AVERAGE(H191:H195)</f>
        <v>37.525260799999998</v>
      </c>
      <c r="I41" s="22">
        <f>AVERAGE(I191:I195)</f>
        <v>598.75439179999989</v>
      </c>
      <c r="J41" s="23"/>
      <c r="K41" s="5">
        <f>SUM(K191:K195)</f>
        <v>2</v>
      </c>
      <c r="L41" s="22">
        <f t="shared" ref="L41:O41" si="506">AVERAGE(L191:L195)</f>
        <v>28.049719600000003</v>
      </c>
      <c r="M41" s="22">
        <f t="shared" si="506"/>
        <v>24.328632199999998</v>
      </c>
      <c r="N41" s="22">
        <f t="shared" si="506"/>
        <v>12.474311199999999</v>
      </c>
      <c r="O41" s="22">
        <f t="shared" si="506"/>
        <v>548.37194899999997</v>
      </c>
      <c r="P41" s="22">
        <f t="shared" si="435"/>
        <v>-25.050949599999999</v>
      </c>
      <c r="Q41" s="22">
        <f t="shared" ref="Q41:T41" si="507">AVERAGE(Q191:Q195)</f>
        <v>4.3193624000000002</v>
      </c>
      <c r="R41" s="22">
        <f t="shared" si="507"/>
        <v>9.2234200000000008</v>
      </c>
      <c r="S41" s="22">
        <f t="shared" si="507"/>
        <v>27768</v>
      </c>
      <c r="T41" s="22">
        <f t="shared" si="507"/>
        <v>6.9976516000000002</v>
      </c>
      <c r="U41" s="23"/>
      <c r="V41" s="5">
        <f>SUM(V191:V195)</f>
        <v>0</v>
      </c>
      <c r="W41" s="22">
        <f t="shared" ref="W41:Z41" si="508">AVERAGE(W191:W195)</f>
        <v>28.049719600000003</v>
      </c>
      <c r="X41" s="22">
        <f t="shared" si="508"/>
        <v>22.2239924</v>
      </c>
      <c r="Y41" s="22">
        <f t="shared" si="508"/>
        <v>20.457410400000001</v>
      </c>
      <c r="Z41" s="22">
        <f t="shared" si="508"/>
        <v>598.64979160000007</v>
      </c>
      <c r="AA41" s="22">
        <f t="shared" si="438"/>
        <v>-17.067850399999998</v>
      </c>
      <c r="AB41" s="22">
        <f t="shared" ref="AB41:AE41" si="509">AVERAGE(AB191:AB195)</f>
        <v>1.0147898</v>
      </c>
      <c r="AC41" s="22">
        <f t="shared" si="509"/>
        <v>0.44910899999999998</v>
      </c>
      <c r="AD41" s="22">
        <f t="shared" si="509"/>
        <v>1025.8</v>
      </c>
      <c r="AE41" s="22">
        <f t="shared" si="509"/>
        <v>6.9018699999999997</v>
      </c>
      <c r="AF41" s="23"/>
      <c r="AG41" s="5">
        <f>SUM(AG191:AG195)</f>
        <v>0</v>
      </c>
      <c r="AH41" s="22">
        <f t="shared" ref="AH41:AK41" si="510">AVERAGE(AH191:AH195)</f>
        <v>28.049719600000003</v>
      </c>
      <c r="AI41" s="22">
        <f t="shared" si="510"/>
        <v>22.9498088</v>
      </c>
      <c r="AJ41" s="22">
        <f t="shared" si="510"/>
        <v>17.635475400000001</v>
      </c>
      <c r="AK41" s="22">
        <f t="shared" si="510"/>
        <v>598.83870560000014</v>
      </c>
      <c r="AL41" s="22">
        <f t="shared" si="441"/>
        <v>-19.889785399999997</v>
      </c>
      <c r="AM41" s="22">
        <f t="shared" ref="AM41:AP41" si="511">AVERAGE(AM191:AM195)</f>
        <v>7.5191514000000002</v>
      </c>
      <c r="AN41" s="22">
        <f t="shared" si="511"/>
        <v>17.023065200000001</v>
      </c>
      <c r="AO41" s="22">
        <f t="shared" si="511"/>
        <v>48584.800000000003</v>
      </c>
      <c r="AP41" s="22">
        <f t="shared" si="511"/>
        <v>6.9988057999999995</v>
      </c>
      <c r="AQ41" s="23"/>
      <c r="AR41" s="5">
        <f>SUM(AR191:AR195)</f>
        <v>0</v>
      </c>
      <c r="AS41" s="22">
        <f t="shared" ref="AS41:AV41" si="512">AVERAGE(AS191:AS195)</f>
        <v>28.049719600000003</v>
      </c>
      <c r="AT41" s="22">
        <f t="shared" si="512"/>
        <v>21.327777599999997</v>
      </c>
      <c r="AU41" s="22">
        <f t="shared" si="512"/>
        <v>23.721462199999998</v>
      </c>
      <c r="AV41" s="22">
        <f t="shared" si="512"/>
        <v>599.14151100000004</v>
      </c>
      <c r="AW41" s="22">
        <f t="shared" si="444"/>
        <v>-13.8037986</v>
      </c>
      <c r="AX41" s="22">
        <f t="shared" ref="AX41:BA41" si="513">AVERAGE(AX191:AX195)</f>
        <v>11.304687000000001</v>
      </c>
      <c r="AY41" s="22">
        <f t="shared" si="513"/>
        <v>28.790858000000004</v>
      </c>
      <c r="AZ41" s="22">
        <f t="shared" si="513"/>
        <v>80013.2</v>
      </c>
      <c r="BA41" s="22">
        <f t="shared" si="513"/>
        <v>6.9999974000000007</v>
      </c>
      <c r="BB41" s="23"/>
      <c r="BC41" s="5">
        <f>SUM(BC191:BC195)</f>
        <v>0</v>
      </c>
      <c r="BD41" s="22">
        <f t="shared" ref="BD41:BG41" si="514">AVERAGE(BD191:BD195)</f>
        <v>28.049719600000003</v>
      </c>
      <c r="BE41" s="22">
        <f t="shared" si="514"/>
        <v>23.081237799999997</v>
      </c>
      <c r="BF41" s="22">
        <f t="shared" si="514"/>
        <v>17.256584</v>
      </c>
      <c r="BG41" s="22">
        <f t="shared" si="514"/>
        <v>599.071641</v>
      </c>
      <c r="BH41" s="22">
        <f t="shared" si="447"/>
        <v>-20.268676799999998</v>
      </c>
      <c r="BI41" s="22">
        <f t="shared" ref="BI41:BL41" si="515">AVERAGE(BI191:BI195)</f>
        <v>12.384943</v>
      </c>
      <c r="BJ41" s="22">
        <f t="shared" si="515"/>
        <v>28.804229199999998</v>
      </c>
      <c r="BK41" s="22">
        <f t="shared" si="515"/>
        <v>81562.399999999994</v>
      </c>
      <c r="BL41" s="22">
        <f t="shared" si="515"/>
        <v>6.9993567999999993</v>
      </c>
      <c r="BM41" s="23"/>
      <c r="BN41" s="5">
        <f>SUM(BN191:BN195)</f>
        <v>0</v>
      </c>
      <c r="BO41" s="22">
        <f t="shared" ref="BO41:BR41" si="516">AVERAGE(BO191:BO195)</f>
        <v>28.049719600000003</v>
      </c>
      <c r="BP41" s="22">
        <f t="shared" si="516"/>
        <v>23.332305600000002</v>
      </c>
      <c r="BQ41" s="22">
        <f t="shared" si="516"/>
        <v>16.152995999999998</v>
      </c>
      <c r="BR41" s="22">
        <f t="shared" si="516"/>
        <v>598.66086160000009</v>
      </c>
      <c r="BS41" s="22">
        <f t="shared" si="450"/>
        <v>-21.3722648</v>
      </c>
      <c r="BT41" s="22">
        <f t="shared" ref="BT41:BW41" si="517">AVERAGE(BT191:BT195)</f>
        <v>1.8153786000000001</v>
      </c>
      <c r="BU41" s="22">
        <f t="shared" si="517"/>
        <v>3.7612803999999995</v>
      </c>
      <c r="BV41" s="22">
        <f t="shared" si="517"/>
        <v>11051.2</v>
      </c>
      <c r="BW41" s="22">
        <f t="shared" si="517"/>
        <v>6.9961014000000006</v>
      </c>
      <c r="BX41" s="23"/>
      <c r="BY41" s="5">
        <f>SUM(BY191:BY195)</f>
        <v>0</v>
      </c>
      <c r="BZ41" s="22">
        <f t="shared" ref="BZ41:CC41" si="518">AVERAGE(BZ191:BZ195)</f>
        <v>28.049719600000003</v>
      </c>
      <c r="CA41" s="22">
        <f t="shared" si="518"/>
        <v>22.136280800000002</v>
      </c>
      <c r="CB41" s="22">
        <f t="shared" si="518"/>
        <v>20.737355599999997</v>
      </c>
      <c r="CC41" s="22">
        <f t="shared" si="518"/>
        <v>599.2906134000001</v>
      </c>
      <c r="CD41" s="22">
        <f t="shared" si="453"/>
        <v>-16.787905200000001</v>
      </c>
      <c r="CE41" s="22">
        <f t="shared" ref="CE41:CH41" si="519">AVERAGE(CE191:CE195)</f>
        <v>17.146568600000002</v>
      </c>
      <c r="CF41" s="22">
        <f t="shared" si="519"/>
        <v>38.879241800000003</v>
      </c>
      <c r="CG41" s="22">
        <f t="shared" si="519"/>
        <v>107887.4</v>
      </c>
      <c r="CH41" s="22">
        <f t="shared" si="519"/>
        <v>6.9992574000000003</v>
      </c>
      <c r="CI41" s="23"/>
      <c r="CJ41" s="5">
        <f>SUM(CJ191:CJ195)</f>
        <v>0</v>
      </c>
      <c r="CK41" s="22">
        <f t="shared" ref="CK41:CN41" si="520">AVERAGE(CK191:CK195)</f>
        <v>28.049719600000003</v>
      </c>
      <c r="CL41" s="22">
        <f t="shared" si="520"/>
        <v>22.609707</v>
      </c>
      <c r="CM41" s="22">
        <f t="shared" si="520"/>
        <v>18.916950800000002</v>
      </c>
      <c r="CN41" s="22">
        <f t="shared" si="520"/>
        <v>599.51774539999997</v>
      </c>
      <c r="CO41" s="22">
        <f t="shared" si="456"/>
        <v>-18.608309999999996</v>
      </c>
      <c r="CP41" s="22">
        <f t="shared" ref="CP41:CS41" si="521">AVERAGE(CP191:CP195)</f>
        <v>21.039290799999996</v>
      </c>
      <c r="CQ41" s="22">
        <f t="shared" si="521"/>
        <v>48.070795199999999</v>
      </c>
      <c r="CR41" s="22">
        <f t="shared" si="521"/>
        <v>130084</v>
      </c>
      <c r="CS41" s="22">
        <f t="shared" si="521"/>
        <v>6.9994994000000004</v>
      </c>
      <c r="CT41" s="23"/>
    </row>
    <row r="42" spans="1:98" ht="15.75" customHeight="1" x14ac:dyDescent="0.15">
      <c r="A42" s="7" t="s">
        <v>37</v>
      </c>
      <c r="B42" s="20">
        <v>100</v>
      </c>
      <c r="C42" s="20">
        <v>10</v>
      </c>
      <c r="D42" s="21"/>
      <c r="E42" s="5">
        <f>SUM(E196:E200)</f>
        <v>0</v>
      </c>
      <c r="F42" s="22">
        <f>AVERAGE(F196:F200)</f>
        <v>25.819334199999997</v>
      </c>
      <c r="G42" s="22">
        <f>AVERAGE(G196:G200)</f>
        <v>11.779641600000001</v>
      </c>
      <c r="H42" s="22">
        <f>AVERAGE(H196:H200)</f>
        <v>54.081185400000003</v>
      </c>
      <c r="I42" s="22">
        <f>AVERAGE(I196:I200)</f>
        <v>598.95365939999999</v>
      </c>
      <c r="J42" s="23"/>
      <c r="K42" s="5">
        <f>SUM(K196:K200)</f>
        <v>0</v>
      </c>
      <c r="L42" s="22">
        <f t="shared" ref="L42:O42" si="522">AVERAGE(L196:L200)</f>
        <v>25.896815400000001</v>
      </c>
      <c r="M42" s="22">
        <f t="shared" si="522"/>
        <v>14.707748200000003</v>
      </c>
      <c r="N42" s="22">
        <f t="shared" si="522"/>
        <v>42.775040199999992</v>
      </c>
      <c r="O42" s="22">
        <f t="shared" si="522"/>
        <v>598.77296000000001</v>
      </c>
      <c r="P42" s="22">
        <f t="shared" si="435"/>
        <v>-11.30614520000001</v>
      </c>
      <c r="Q42" s="22">
        <f t="shared" ref="Q42:T42" si="523">AVERAGE(Q196:Q200)</f>
        <v>12.554083</v>
      </c>
      <c r="R42" s="22">
        <f t="shared" si="523"/>
        <v>14.065128999999999</v>
      </c>
      <c r="S42" s="22">
        <f t="shared" si="523"/>
        <v>18284.400000000001</v>
      </c>
      <c r="T42" s="22">
        <f t="shared" si="523"/>
        <v>11.976067799999999</v>
      </c>
      <c r="U42" s="23"/>
      <c r="V42" s="5">
        <f>SUM(V196:V200)</f>
        <v>0</v>
      </c>
      <c r="W42" s="22">
        <f t="shared" ref="W42:Z42" si="524">AVERAGE(W196:W200)</f>
        <v>25.847562799999999</v>
      </c>
      <c r="X42" s="22">
        <f t="shared" si="524"/>
        <v>14.096918800000001</v>
      </c>
      <c r="Y42" s="22">
        <f t="shared" si="524"/>
        <v>45.026082199999998</v>
      </c>
      <c r="Z42" s="22">
        <f t="shared" si="524"/>
        <v>598.85000539999987</v>
      </c>
      <c r="AA42" s="22">
        <f t="shared" si="438"/>
        <v>-9.0551032000000049</v>
      </c>
      <c r="AB42" s="22">
        <f t="shared" ref="AB42:AE42" si="525">AVERAGE(AB196:AB200)</f>
        <v>14.9358384</v>
      </c>
      <c r="AC42" s="22">
        <f t="shared" si="525"/>
        <v>4.9439980000000006</v>
      </c>
      <c r="AD42" s="22">
        <f t="shared" si="525"/>
        <v>4147.8</v>
      </c>
      <c r="AE42" s="22">
        <f t="shared" si="525"/>
        <v>11.824786599999999</v>
      </c>
      <c r="AF42" s="23"/>
      <c r="AG42" s="5">
        <f>SUM(AG196:AG200)</f>
        <v>0</v>
      </c>
      <c r="AH42" s="22">
        <f t="shared" ref="AH42:AK42" si="526">AVERAGE(AH196:AH200)</f>
        <v>25.7721436</v>
      </c>
      <c r="AI42" s="22">
        <f t="shared" si="526"/>
        <v>14.406285400000002</v>
      </c>
      <c r="AJ42" s="22">
        <f t="shared" si="526"/>
        <v>43.745508000000001</v>
      </c>
      <c r="AK42" s="22">
        <f t="shared" si="526"/>
        <v>598.9250538</v>
      </c>
      <c r="AL42" s="22">
        <f t="shared" si="441"/>
        <v>-10.335677400000002</v>
      </c>
      <c r="AM42" s="22">
        <f t="shared" ref="AM42:AP42" si="527">AVERAGE(AM196:AM200)</f>
        <v>23.969733400000003</v>
      </c>
      <c r="AN42" s="22">
        <f t="shared" si="527"/>
        <v>26.698207200000002</v>
      </c>
      <c r="AO42" s="22">
        <f t="shared" si="527"/>
        <v>33273.4</v>
      </c>
      <c r="AP42" s="22">
        <f t="shared" si="527"/>
        <v>11.980968799999999</v>
      </c>
      <c r="AQ42" s="23"/>
      <c r="AR42" s="5">
        <f>SUM(AR196:AR200)</f>
        <v>0</v>
      </c>
      <c r="AS42" s="22">
        <f t="shared" ref="AS42:AV42" si="528">AVERAGE(AS196:AS200)</f>
        <v>25.819334199999997</v>
      </c>
      <c r="AT42" s="22">
        <f t="shared" si="528"/>
        <v>13.216188199999999</v>
      </c>
      <c r="AU42" s="22">
        <f t="shared" si="528"/>
        <v>48.211056999999997</v>
      </c>
      <c r="AV42" s="22">
        <f t="shared" si="528"/>
        <v>599.03861819999997</v>
      </c>
      <c r="AW42" s="22">
        <f t="shared" si="444"/>
        <v>-5.8701284000000058</v>
      </c>
      <c r="AX42" s="22">
        <f t="shared" ref="AX42:BA42" si="529">AVERAGE(AX196:AX200)</f>
        <v>9.5932612000000006</v>
      </c>
      <c r="AY42" s="22">
        <f t="shared" si="529"/>
        <v>47.930209599999998</v>
      </c>
      <c r="AZ42" s="22">
        <f t="shared" si="529"/>
        <v>55165.8</v>
      </c>
      <c r="BA42" s="22">
        <f t="shared" si="529"/>
        <v>11.999964800000001</v>
      </c>
      <c r="BB42" s="23"/>
      <c r="BC42" s="5">
        <f>SUM(BC196:BC200)</f>
        <v>0</v>
      </c>
      <c r="BD42" s="22">
        <f t="shared" ref="BD42:BG42" si="530">AVERAGE(BD196:BD200)</f>
        <v>25.7721436</v>
      </c>
      <c r="BE42" s="22">
        <f t="shared" si="530"/>
        <v>14.529657</v>
      </c>
      <c r="BF42" s="22">
        <f t="shared" si="530"/>
        <v>43.220748</v>
      </c>
      <c r="BG42" s="22">
        <f t="shared" si="530"/>
        <v>599.23460619999992</v>
      </c>
      <c r="BH42" s="22">
        <f t="shared" si="447"/>
        <v>-10.860437400000002</v>
      </c>
      <c r="BI42" s="22">
        <f t="shared" ref="BI42:BL42" si="531">AVERAGE(BI196:BI200)</f>
        <v>23.198098800000004</v>
      </c>
      <c r="BJ42" s="22">
        <f t="shared" si="531"/>
        <v>50.516468400000001</v>
      </c>
      <c r="BK42" s="22">
        <f t="shared" si="531"/>
        <v>57880.4</v>
      </c>
      <c r="BL42" s="22">
        <f t="shared" si="531"/>
        <v>11.992491599999999</v>
      </c>
      <c r="BM42" s="23"/>
      <c r="BN42" s="5">
        <f>SUM(BN196:BN200)</f>
        <v>0</v>
      </c>
      <c r="BO42" s="22">
        <f t="shared" ref="BO42:BR42" si="532">AVERAGE(BO196:BO200)</f>
        <v>25.827728199999996</v>
      </c>
      <c r="BP42" s="22">
        <f t="shared" si="532"/>
        <v>14.5408592</v>
      </c>
      <c r="BQ42" s="22">
        <f t="shared" si="532"/>
        <v>43.2252534</v>
      </c>
      <c r="BR42" s="22">
        <f t="shared" si="532"/>
        <v>598.68211059999999</v>
      </c>
      <c r="BS42" s="22">
        <f t="shared" si="450"/>
        <v>-10.855932000000003</v>
      </c>
      <c r="BT42" s="22">
        <f t="shared" ref="BT42:BW42" si="533">AVERAGE(BT196:BT200)</f>
        <v>5.7402457999999994</v>
      </c>
      <c r="BU42" s="22">
        <f t="shared" si="533"/>
        <v>6.4287149999999995</v>
      </c>
      <c r="BV42" s="22">
        <f t="shared" si="533"/>
        <v>8837.6</v>
      </c>
      <c r="BW42" s="22">
        <f t="shared" si="533"/>
        <v>11.965992399999999</v>
      </c>
      <c r="BX42" s="23"/>
      <c r="BY42" s="5">
        <f>SUM(BY196:BY200)</f>
        <v>0</v>
      </c>
      <c r="BZ42" s="22">
        <f t="shared" ref="BZ42:CC42" si="534">AVERAGE(BZ196:BZ200)</f>
        <v>25.855956799999994</v>
      </c>
      <c r="CA42" s="22">
        <f t="shared" si="534"/>
        <v>13.8172338</v>
      </c>
      <c r="CB42" s="22">
        <f t="shared" si="534"/>
        <v>46.214108600000003</v>
      </c>
      <c r="CC42" s="22">
        <f t="shared" si="534"/>
        <v>599.519904</v>
      </c>
      <c r="CD42" s="22">
        <f t="shared" si="453"/>
        <v>-7.8670767999999995</v>
      </c>
      <c r="CE42" s="22">
        <f t="shared" ref="CE42:CH42" si="535">AVERAGE(CE196:CE200)</f>
        <v>33.278159000000002</v>
      </c>
      <c r="CF42" s="22">
        <f t="shared" si="535"/>
        <v>73.971895599999996</v>
      </c>
      <c r="CG42" s="22">
        <f t="shared" si="535"/>
        <v>86914.2</v>
      </c>
      <c r="CH42" s="22">
        <f t="shared" si="535"/>
        <v>11.993910199999998</v>
      </c>
      <c r="CI42" s="23"/>
      <c r="CJ42" s="5">
        <f>SUM(CJ196:CJ200)</f>
        <v>0</v>
      </c>
      <c r="CK42" s="22">
        <f t="shared" ref="CK42:CN42" si="536">AVERAGE(CK196:CK200)</f>
        <v>25.976272599999998</v>
      </c>
      <c r="CL42" s="22">
        <f t="shared" si="536"/>
        <v>13.315621799999999</v>
      </c>
      <c r="CM42" s="22">
        <f t="shared" si="536"/>
        <v>48.1814678</v>
      </c>
      <c r="CN42" s="22">
        <f t="shared" si="536"/>
        <v>599.79263680000008</v>
      </c>
      <c r="CO42" s="22">
        <f t="shared" si="456"/>
        <v>-5.8997176000000024</v>
      </c>
      <c r="CP42" s="22">
        <f t="shared" ref="CP42:CS42" si="537">AVERAGE(CP196:CP200)</f>
        <v>40.828643599999999</v>
      </c>
      <c r="CQ42" s="22">
        <f t="shared" si="537"/>
        <v>95.981201200000001</v>
      </c>
      <c r="CR42" s="22">
        <f t="shared" si="537"/>
        <v>109792</v>
      </c>
      <c r="CS42" s="22">
        <f t="shared" si="537"/>
        <v>11.995317200000001</v>
      </c>
      <c r="CT42" s="23"/>
    </row>
    <row r="43" spans="1:98" ht="15.75" customHeight="1" x14ac:dyDescent="0.15">
      <c r="A43" s="7" t="s">
        <v>38</v>
      </c>
      <c r="B43" s="20">
        <v>200</v>
      </c>
      <c r="C43" s="20">
        <v>2</v>
      </c>
      <c r="D43" s="21"/>
      <c r="E43" s="5">
        <f>SUM(E201:E205)</f>
        <v>0</v>
      </c>
      <c r="F43" s="22">
        <f>AVERAGE(F201:F205)</f>
        <v>62.356453599999995</v>
      </c>
      <c r="G43" s="22">
        <f>AVERAGE(G201:G205)</f>
        <v>35.982855799999996</v>
      </c>
      <c r="H43" s="22">
        <f>AVERAGE(H201:H205)</f>
        <v>41.2769622</v>
      </c>
      <c r="I43" s="22">
        <f>AVERAGE(I201:I205)</f>
        <v>598.64981299999999</v>
      </c>
      <c r="J43" s="23"/>
      <c r="K43" s="5">
        <f>SUM(K201:K205)</f>
        <v>2</v>
      </c>
      <c r="L43" s="22">
        <f t="shared" ref="L43:O43" si="538">AVERAGE(L201:L205)</f>
        <v>62.356453599999995</v>
      </c>
      <c r="M43" s="22">
        <f t="shared" si="538"/>
        <v>58.866900999999999</v>
      </c>
      <c r="N43" s="22">
        <f t="shared" si="538"/>
        <v>5.4107935999999999</v>
      </c>
      <c r="O43" s="22">
        <f t="shared" si="538"/>
        <v>476.79466139999994</v>
      </c>
      <c r="P43" s="22">
        <f t="shared" si="435"/>
        <v>-35.866168600000002</v>
      </c>
      <c r="Q43" s="22">
        <f t="shared" ref="Q43:T43" si="539">AVERAGE(Q201:Q205)</f>
        <v>4.5423384000000002</v>
      </c>
      <c r="R43" s="22">
        <f t="shared" si="539"/>
        <v>6.9509216000000009</v>
      </c>
      <c r="S43" s="22">
        <f t="shared" si="539"/>
        <v>32661</v>
      </c>
      <c r="T43" s="22">
        <f t="shared" si="539"/>
        <v>3.9972376000000005</v>
      </c>
      <c r="U43" s="23"/>
      <c r="V43" s="5">
        <f>SUM(V201:V205)</f>
        <v>0</v>
      </c>
      <c r="W43" s="22">
        <f t="shared" ref="W43:Z43" si="540">AVERAGE(W201:W205)</f>
        <v>62.356453599999995</v>
      </c>
      <c r="X43" s="22">
        <f t="shared" si="540"/>
        <v>50.743031199999997</v>
      </c>
      <c r="Y43" s="22">
        <f t="shared" si="540"/>
        <v>18.199928</v>
      </c>
      <c r="Z43" s="22">
        <f t="shared" si="540"/>
        <v>598.65512019999994</v>
      </c>
      <c r="AA43" s="22">
        <f t="shared" si="438"/>
        <v>-23.0770342</v>
      </c>
      <c r="AB43" s="22">
        <f t="shared" ref="AB43:AE43" si="541">AVERAGE(AB201:AB205)</f>
        <v>1.8619236000000001</v>
      </c>
      <c r="AC43" s="22">
        <f t="shared" si="541"/>
        <v>0.45383839999999998</v>
      </c>
      <c r="AD43" s="22">
        <f t="shared" si="541"/>
        <v>1351.8</v>
      </c>
      <c r="AE43" s="22">
        <f t="shared" si="541"/>
        <v>3.9010607999999998</v>
      </c>
      <c r="AF43" s="23"/>
      <c r="AG43" s="5">
        <f>SUM(AG201:AG205)</f>
        <v>2</v>
      </c>
      <c r="AH43" s="22">
        <f t="shared" ref="AH43:AK43" si="542">AVERAGE(AH201:AH205)</f>
        <v>62.356453599999995</v>
      </c>
      <c r="AI43" s="22">
        <f t="shared" si="542"/>
        <v>58.7897246</v>
      </c>
      <c r="AJ43" s="22">
        <f t="shared" si="542"/>
        <v>5.3117244000000001</v>
      </c>
      <c r="AK43" s="22">
        <f t="shared" si="542"/>
        <v>490.05787959999998</v>
      </c>
      <c r="AL43" s="22">
        <f t="shared" si="441"/>
        <v>-35.965237799999997</v>
      </c>
      <c r="AM43" s="22">
        <f t="shared" ref="AM43:AP43" si="543">AVERAGE(AM201:AM205)</f>
        <v>6.2526172000000004</v>
      </c>
      <c r="AN43" s="22">
        <f t="shared" si="543"/>
        <v>12.5546098</v>
      </c>
      <c r="AO43" s="22">
        <f t="shared" si="543"/>
        <v>56051.199999999997</v>
      </c>
      <c r="AP43" s="22">
        <f t="shared" si="543"/>
        <v>3.9981127999999999</v>
      </c>
      <c r="AQ43" s="23"/>
      <c r="AR43" s="5">
        <f>SUM(AR201:AR205)</f>
        <v>0</v>
      </c>
      <c r="AS43" s="22">
        <f t="shared" ref="AS43:AV43" si="544">AVERAGE(AS201:AS205)</f>
        <v>62.492456999999987</v>
      </c>
      <c r="AT43" s="22">
        <f t="shared" si="544"/>
        <v>36.969984599999997</v>
      </c>
      <c r="AU43" s="22">
        <f t="shared" si="544"/>
        <v>39.776685200000003</v>
      </c>
      <c r="AV43" s="22">
        <f t="shared" si="544"/>
        <v>599.344292</v>
      </c>
      <c r="AW43" s="22">
        <f t="shared" si="444"/>
        <v>-1.500276999999997</v>
      </c>
      <c r="AX43" s="22">
        <f t="shared" ref="AX43:BA43" si="545">AVERAGE(AX201:AX205)</f>
        <v>6.7168341999999992</v>
      </c>
      <c r="AY43" s="22">
        <f t="shared" si="545"/>
        <v>20.480063800000003</v>
      </c>
      <c r="AZ43" s="22">
        <f t="shared" si="545"/>
        <v>87513.600000000006</v>
      </c>
      <c r="BA43" s="22">
        <f t="shared" si="545"/>
        <v>4</v>
      </c>
      <c r="BB43" s="23"/>
      <c r="BC43" s="5">
        <f>SUM(BC201:BC205)</f>
        <v>2</v>
      </c>
      <c r="BD43" s="22">
        <f t="shared" ref="BD43:BG43" si="546">AVERAGE(BD201:BD205)</f>
        <v>62.356453599999995</v>
      </c>
      <c r="BE43" s="22">
        <f t="shared" si="546"/>
        <v>58.457266199999992</v>
      </c>
      <c r="BF43" s="22">
        <f t="shared" si="546"/>
        <v>5.9317864</v>
      </c>
      <c r="BG43" s="22">
        <f t="shared" si="546"/>
        <v>512.71942460000002</v>
      </c>
      <c r="BH43" s="22">
        <f t="shared" si="447"/>
        <v>-35.3451758</v>
      </c>
      <c r="BI43" s="22">
        <f t="shared" ref="BI43:BL43" si="547">AVERAGE(BI201:BI205)</f>
        <v>9.1739387999999984</v>
      </c>
      <c r="BJ43" s="22">
        <f t="shared" si="547"/>
        <v>20.653766999999998</v>
      </c>
      <c r="BK43" s="22">
        <f t="shared" si="547"/>
        <v>90007.6</v>
      </c>
      <c r="BL43" s="22">
        <f t="shared" si="547"/>
        <v>3.9991154</v>
      </c>
      <c r="BM43" s="23"/>
      <c r="BN43" s="5">
        <f>SUM(BN201:BN205)</f>
        <v>3</v>
      </c>
      <c r="BO43" s="22">
        <f t="shared" ref="BO43:BR43" si="548">AVERAGE(BO201:BO205)</f>
        <v>62.356453599999995</v>
      </c>
      <c r="BP43" s="22">
        <f t="shared" si="548"/>
        <v>59.384852000000002</v>
      </c>
      <c r="BQ43" s="22">
        <f t="shared" si="548"/>
        <v>4.5120981999999996</v>
      </c>
      <c r="BR43" s="22">
        <f t="shared" si="548"/>
        <v>457.11809219999998</v>
      </c>
      <c r="BS43" s="22">
        <f t="shared" si="450"/>
        <v>-36.764864000000003</v>
      </c>
      <c r="BT43" s="22">
        <f t="shared" ref="BT43:BW43" si="549">AVERAGE(BT201:BT205)</f>
        <v>2.400207</v>
      </c>
      <c r="BU43" s="22">
        <f t="shared" si="549"/>
        <v>3.0701424000000004</v>
      </c>
      <c r="BV43" s="22">
        <f t="shared" si="549"/>
        <v>14715.4</v>
      </c>
      <c r="BW43" s="22">
        <f t="shared" si="549"/>
        <v>3.9954316000000007</v>
      </c>
      <c r="BX43" s="23"/>
      <c r="BY43" s="5">
        <f>SUM(BY201:BY205)</f>
        <v>1</v>
      </c>
      <c r="BZ43" s="22">
        <f t="shared" ref="BZ43:CC43" si="550">AVERAGE(BZ201:BZ205)</f>
        <v>62.356453599999995</v>
      </c>
      <c r="CA43" s="22">
        <f t="shared" si="550"/>
        <v>56.740674200000001</v>
      </c>
      <c r="CB43" s="22">
        <f t="shared" si="550"/>
        <v>8.5819897999999988</v>
      </c>
      <c r="CC43" s="22">
        <f t="shared" si="550"/>
        <v>535.19605760000002</v>
      </c>
      <c r="CD43" s="22">
        <f t="shared" si="453"/>
        <v>-32.694972399999997</v>
      </c>
      <c r="CE43" s="22">
        <f t="shared" ref="CE43:CH43" si="551">AVERAGE(CE201:CE205)</f>
        <v>10.978939999999998</v>
      </c>
      <c r="CF43" s="22">
        <f t="shared" si="551"/>
        <v>26.821902999999999</v>
      </c>
      <c r="CG43" s="22">
        <f t="shared" si="551"/>
        <v>113081.2</v>
      </c>
      <c r="CH43" s="22">
        <f t="shared" si="551"/>
        <v>3.999241</v>
      </c>
      <c r="CI43" s="23"/>
      <c r="CJ43" s="5">
        <f>SUM(CJ201:CJ205)</f>
        <v>1</v>
      </c>
      <c r="CK43" s="22">
        <f t="shared" ref="CK43:CN43" si="552">AVERAGE(CK201:CK205)</f>
        <v>62.492456999999987</v>
      </c>
      <c r="CL43" s="22">
        <f t="shared" si="552"/>
        <v>56.036563600000001</v>
      </c>
      <c r="CM43" s="22">
        <f t="shared" si="552"/>
        <v>9.8156575999999998</v>
      </c>
      <c r="CN43" s="22">
        <f t="shared" si="552"/>
        <v>547.87269580000009</v>
      </c>
      <c r="CO43" s="22">
        <f t="shared" si="456"/>
        <v>-31.461304599999998</v>
      </c>
      <c r="CP43" s="22">
        <f t="shared" ref="CP43:CS43" si="553">AVERAGE(CP201:CP205)</f>
        <v>12.488104599999998</v>
      </c>
      <c r="CQ43" s="22">
        <f t="shared" si="553"/>
        <v>31.846045400000001</v>
      </c>
      <c r="CR43" s="22">
        <f t="shared" si="553"/>
        <v>129028</v>
      </c>
      <c r="CS43" s="22">
        <f t="shared" si="553"/>
        <v>3.9994059999999996</v>
      </c>
      <c r="CT43" s="23"/>
    </row>
    <row r="44" spans="1:98" ht="15.75" customHeight="1" x14ac:dyDescent="0.15">
      <c r="A44" s="7" t="s">
        <v>39</v>
      </c>
      <c r="B44" s="20">
        <v>200</v>
      </c>
      <c r="C44" s="20">
        <v>5</v>
      </c>
      <c r="D44" s="21"/>
      <c r="E44" s="5">
        <f>SUM(E206:E210)</f>
        <v>0</v>
      </c>
      <c r="F44" s="22">
        <f>AVERAGE(F206:F210)</f>
        <v>55.423152600000002</v>
      </c>
      <c r="G44" s="22">
        <f>AVERAGE(G206:G210)</f>
        <v>15.435656999999997</v>
      </c>
      <c r="H44" s="22">
        <f>AVERAGE(H206:H210)</f>
        <v>72.060850400000007</v>
      </c>
      <c r="I44" s="22">
        <f>AVERAGE(I206:I210)</f>
        <v>598.65532700000006</v>
      </c>
      <c r="J44" s="23"/>
      <c r="K44" s="5">
        <f>SUM(K206:K210)</f>
        <v>0</v>
      </c>
      <c r="L44" s="22">
        <f t="shared" ref="L44:O44" si="554">AVERAGE(L206:L210)</f>
        <v>60.001348800000002</v>
      </c>
      <c r="M44" s="22">
        <f t="shared" si="554"/>
        <v>37.343358199999997</v>
      </c>
      <c r="N44" s="22">
        <f t="shared" si="554"/>
        <v>35.945333200000007</v>
      </c>
      <c r="O44" s="22">
        <f t="shared" si="554"/>
        <v>598.8157582</v>
      </c>
      <c r="P44" s="22">
        <f t="shared" si="435"/>
        <v>-36.115517199999999</v>
      </c>
      <c r="Q44" s="22">
        <f t="shared" ref="Q44:T44" si="555">AVERAGE(Q206:Q210)</f>
        <v>17.1334652</v>
      </c>
      <c r="R44" s="22">
        <f t="shared" si="555"/>
        <v>9.6930919999999983</v>
      </c>
      <c r="S44" s="22">
        <f t="shared" si="555"/>
        <v>27148.2</v>
      </c>
      <c r="T44" s="22">
        <f t="shared" si="555"/>
        <v>6.9941069999999996</v>
      </c>
      <c r="U44" s="23"/>
      <c r="V44" s="5">
        <f>SUM(V206:V210)</f>
        <v>0</v>
      </c>
      <c r="W44" s="22">
        <f t="shared" ref="W44:Z44" si="556">AVERAGE(W206:W210)</f>
        <v>56.402971600000001</v>
      </c>
      <c r="X44" s="22">
        <f t="shared" si="556"/>
        <v>33.512409400000003</v>
      </c>
      <c r="Y44" s="22">
        <f t="shared" si="556"/>
        <v>40.249357000000003</v>
      </c>
      <c r="Z44" s="22">
        <f t="shared" si="556"/>
        <v>598.88135279999995</v>
      </c>
      <c r="AA44" s="22">
        <f t="shared" si="438"/>
        <v>-31.811493400000003</v>
      </c>
      <c r="AB44" s="22">
        <f t="shared" ref="AB44:AE44" si="557">AVERAGE(AB206:AB210)</f>
        <v>33.804595599999999</v>
      </c>
      <c r="AC44" s="22">
        <f t="shared" si="557"/>
        <v>4.0353532000000003</v>
      </c>
      <c r="AD44" s="22">
        <f t="shared" si="557"/>
        <v>4330.6000000000004</v>
      </c>
      <c r="AE44" s="22">
        <f t="shared" si="557"/>
        <v>6.8639257999999996</v>
      </c>
      <c r="AF44" s="23"/>
      <c r="AG44" s="5">
        <f>SUM(AG206:AG210)</f>
        <v>0</v>
      </c>
      <c r="AH44" s="22">
        <f t="shared" ref="AH44:AK44" si="558">AVERAGE(AH206:AH210)</f>
        <v>55.596289999999996</v>
      </c>
      <c r="AI44" s="22">
        <f t="shared" si="558"/>
        <v>37.868609800000002</v>
      </c>
      <c r="AJ44" s="22">
        <f t="shared" si="558"/>
        <v>31.750438200000001</v>
      </c>
      <c r="AK44" s="22">
        <f t="shared" si="558"/>
        <v>598.98911199999998</v>
      </c>
      <c r="AL44" s="22">
        <f t="shared" si="441"/>
        <v>-40.310412200000002</v>
      </c>
      <c r="AM44" s="22">
        <f t="shared" ref="AM44:AP44" si="559">AVERAGE(AM206:AM210)</f>
        <v>29.086471600000003</v>
      </c>
      <c r="AN44" s="22">
        <f t="shared" si="559"/>
        <v>18.586954200000001</v>
      </c>
      <c r="AO44" s="22">
        <f t="shared" si="559"/>
        <v>49624</v>
      </c>
      <c r="AP44" s="22">
        <f t="shared" si="559"/>
        <v>6.9952621999999991</v>
      </c>
      <c r="AQ44" s="23"/>
      <c r="AR44" s="5">
        <f>SUM(AR206:AR210)</f>
        <v>0</v>
      </c>
      <c r="AS44" s="22">
        <f t="shared" ref="AS44:AV44" si="560">AVERAGE(AS206:AS210)</f>
        <v>55.423152600000002</v>
      </c>
      <c r="AT44" s="22">
        <f t="shared" si="560"/>
        <v>20.228585599999999</v>
      </c>
      <c r="AU44" s="22">
        <f t="shared" si="560"/>
        <v>63.368283599999998</v>
      </c>
      <c r="AV44" s="22">
        <f t="shared" si="560"/>
        <v>599.16266180000002</v>
      </c>
      <c r="AW44" s="22">
        <f t="shared" si="444"/>
        <v>-8.6925668000000087</v>
      </c>
      <c r="AX44" s="22">
        <f t="shared" ref="AX44:BA44" si="561">AVERAGE(AX206:AX210)</f>
        <v>13.066024000000002</v>
      </c>
      <c r="AY44" s="22">
        <f t="shared" si="561"/>
        <v>32.978370199999993</v>
      </c>
      <c r="AZ44" s="22">
        <f t="shared" si="561"/>
        <v>88776.6</v>
      </c>
      <c r="BA44" s="22">
        <f t="shared" si="561"/>
        <v>6.9999954000000004</v>
      </c>
      <c r="BB44" s="23"/>
      <c r="BC44" s="5">
        <f>SUM(BC206:BC210)</f>
        <v>0</v>
      </c>
      <c r="BD44" s="22">
        <f t="shared" ref="BD44:BG44" si="562">AVERAGE(BD206:BD210)</f>
        <v>55.413969800000004</v>
      </c>
      <c r="BE44" s="22">
        <f t="shared" si="562"/>
        <v>38.013203999999995</v>
      </c>
      <c r="BF44" s="22">
        <f t="shared" si="562"/>
        <v>31.300372000000003</v>
      </c>
      <c r="BG44" s="22">
        <f t="shared" si="562"/>
        <v>599.39502160000006</v>
      </c>
      <c r="BH44" s="22">
        <f t="shared" si="447"/>
        <v>-40.760478400000004</v>
      </c>
      <c r="BI44" s="22">
        <f t="shared" ref="BI44:BL44" si="563">AVERAGE(BI206:BI210)</f>
        <v>44.7396648</v>
      </c>
      <c r="BJ44" s="22">
        <f t="shared" si="563"/>
        <v>34.631560200000003</v>
      </c>
      <c r="BK44" s="22">
        <f t="shared" si="563"/>
        <v>91920.4</v>
      </c>
      <c r="BL44" s="22">
        <f t="shared" si="563"/>
        <v>6.9968701999999992</v>
      </c>
      <c r="BM44" s="23"/>
      <c r="BN44" s="5">
        <f>SUM(BN206:BN210)</f>
        <v>0</v>
      </c>
      <c r="BO44" s="22">
        <f t="shared" ref="BO44:BR44" si="564">AVERAGE(BO206:BO210)</f>
        <v>55.692226000000005</v>
      </c>
      <c r="BP44" s="22">
        <f t="shared" si="564"/>
        <v>36.269864200000001</v>
      </c>
      <c r="BQ44" s="22">
        <f t="shared" si="564"/>
        <v>34.754338599999997</v>
      </c>
      <c r="BR44" s="22">
        <f t="shared" si="564"/>
        <v>598.70516999999995</v>
      </c>
      <c r="BS44" s="22">
        <f t="shared" si="450"/>
        <v>-37.30651180000001</v>
      </c>
      <c r="BT44" s="22">
        <f t="shared" ref="BT44:BW44" si="565">AVERAGE(BT206:BT210)</f>
        <v>8.6787507999999995</v>
      </c>
      <c r="BU44" s="22">
        <f t="shared" si="565"/>
        <v>4.1570378000000003</v>
      </c>
      <c r="BV44" s="22">
        <f t="shared" si="565"/>
        <v>11707.8</v>
      </c>
      <c r="BW44" s="22">
        <f t="shared" si="565"/>
        <v>6.9904109999999999</v>
      </c>
      <c r="BX44" s="23"/>
      <c r="BY44" s="5">
        <f>SUM(BY206:BY210)</f>
        <v>0</v>
      </c>
      <c r="BZ44" s="22">
        <f t="shared" ref="BZ44:CC44" si="566">AVERAGE(BZ206:BZ210)</f>
        <v>55.854427799999996</v>
      </c>
      <c r="CA44" s="22">
        <f t="shared" si="566"/>
        <v>36.692183000000007</v>
      </c>
      <c r="CB44" s="22">
        <f t="shared" si="566"/>
        <v>34.027707599999999</v>
      </c>
      <c r="CC44" s="22">
        <f t="shared" si="566"/>
        <v>599.7444751999999</v>
      </c>
      <c r="CD44" s="22">
        <f t="shared" si="453"/>
        <v>-38.033142800000007</v>
      </c>
      <c r="CE44" s="22">
        <f t="shared" ref="CE44:CH44" si="567">AVERAGE(CE206:CE210)</f>
        <v>60.665096800000001</v>
      </c>
      <c r="CF44" s="22">
        <f t="shared" si="567"/>
        <v>49.690777199999999</v>
      </c>
      <c r="CG44" s="22">
        <f t="shared" si="567"/>
        <v>134669.6</v>
      </c>
      <c r="CH44" s="22">
        <f t="shared" si="567"/>
        <v>6.9974813999999999</v>
      </c>
      <c r="CI44" s="23"/>
      <c r="CJ44" s="5">
        <f>SUM(CJ206:CJ210)</f>
        <v>0</v>
      </c>
      <c r="CK44" s="22">
        <f t="shared" ref="CK44:CN44" si="568">AVERAGE(CK206:CK210)</f>
        <v>57.134315199999989</v>
      </c>
      <c r="CL44" s="22">
        <f t="shared" si="568"/>
        <v>36.501293999999994</v>
      </c>
      <c r="CM44" s="22">
        <f t="shared" si="568"/>
        <v>35.396930600000005</v>
      </c>
      <c r="CN44" s="22">
        <f t="shared" si="568"/>
        <v>600.03882820000001</v>
      </c>
      <c r="CO44" s="22">
        <f t="shared" si="456"/>
        <v>-36.663919800000002</v>
      </c>
      <c r="CP44" s="22">
        <f t="shared" ref="CP44:CS44" si="569">AVERAGE(CP206:CP210)</f>
        <v>63.563064199999999</v>
      </c>
      <c r="CQ44" s="22">
        <f t="shared" si="569"/>
        <v>63.242763600000004</v>
      </c>
      <c r="CR44" s="22">
        <f t="shared" si="569"/>
        <v>169706.8</v>
      </c>
      <c r="CS44" s="22">
        <f t="shared" si="569"/>
        <v>6.9978939999999996</v>
      </c>
      <c r="CT44" s="23"/>
    </row>
    <row r="45" spans="1:98" ht="15.75" customHeight="1" x14ac:dyDescent="0.15">
      <c r="A45" s="7" t="s">
        <v>40</v>
      </c>
      <c r="B45" s="20">
        <v>200</v>
      </c>
      <c r="C45" s="20">
        <v>10</v>
      </c>
      <c r="D45" s="21"/>
      <c r="E45" s="5">
        <f>SUM(E211:E215)</f>
        <v>0</v>
      </c>
      <c r="F45" s="22">
        <f>AVERAGE(F211:F215)</f>
        <v>55.889538999999992</v>
      </c>
      <c r="G45" s="22">
        <f>AVERAGE(G211:G215)</f>
        <v>9.5326142000000011</v>
      </c>
      <c r="H45" s="22">
        <f>AVERAGE(H211:H215)</f>
        <v>82.792917400000007</v>
      </c>
      <c r="I45" s="22">
        <f>AVERAGE(I211:I215)</f>
        <v>598.69443939999996</v>
      </c>
      <c r="J45" s="23"/>
      <c r="K45" s="5">
        <f>SUM(K211:K215)</f>
        <v>0</v>
      </c>
      <c r="L45" s="22">
        <f t="shared" ref="L45:O45" si="570">AVERAGE(L211:L215)</f>
        <v>60.631283400000008</v>
      </c>
      <c r="M45" s="22">
        <f t="shared" si="570"/>
        <v>24.076099400000004</v>
      </c>
      <c r="N45" s="22">
        <f t="shared" si="570"/>
        <v>59.214427200000003</v>
      </c>
      <c r="O45" s="22">
        <f t="shared" si="570"/>
        <v>598.80898579999996</v>
      </c>
      <c r="P45" s="22">
        <f t="shared" si="435"/>
        <v>-23.578490200000005</v>
      </c>
      <c r="Q45" s="22">
        <f t="shared" ref="Q45:T45" si="571">AVERAGE(Q211:Q215)</f>
        <v>20.498369199999999</v>
      </c>
      <c r="R45" s="22">
        <f t="shared" si="571"/>
        <v>14.060505800000001</v>
      </c>
      <c r="S45" s="22">
        <f t="shared" si="571"/>
        <v>18821</v>
      </c>
      <c r="T45" s="22">
        <f t="shared" si="571"/>
        <v>11.994323399999999</v>
      </c>
      <c r="U45" s="23"/>
      <c r="V45" s="5">
        <f>SUM(V211:V215)</f>
        <v>0</v>
      </c>
      <c r="W45" s="22">
        <f t="shared" ref="W45:Z45" si="572">AVERAGE(W211:W215)</f>
        <v>56.469207600000004</v>
      </c>
      <c r="X45" s="22">
        <f t="shared" si="572"/>
        <v>19.475457200000001</v>
      </c>
      <c r="Y45" s="22">
        <f t="shared" si="572"/>
        <v>65.424441000000016</v>
      </c>
      <c r="Z45" s="22">
        <f t="shared" si="572"/>
        <v>598.93686620000005</v>
      </c>
      <c r="AA45" s="22">
        <f t="shared" si="438"/>
        <v>-17.368476399999992</v>
      </c>
      <c r="AB45" s="22">
        <f t="shared" ref="AB45:AE45" si="573">AVERAGE(AB211:AB215)</f>
        <v>82.290238599999995</v>
      </c>
      <c r="AC45" s="22">
        <f t="shared" si="573"/>
        <v>5.4033983999999995</v>
      </c>
      <c r="AD45" s="22">
        <f t="shared" si="573"/>
        <v>8622</v>
      </c>
      <c r="AE45" s="22">
        <f t="shared" si="573"/>
        <v>11.947129399999998</v>
      </c>
      <c r="AF45" s="23"/>
      <c r="AG45" s="5">
        <f>SUM(AG211:AG215)</f>
        <v>0</v>
      </c>
      <c r="AH45" s="22">
        <f t="shared" ref="AH45:AK45" si="574">AVERAGE(AH211:AH215)</f>
        <v>59.24376259999999</v>
      </c>
      <c r="AI45" s="22">
        <f t="shared" si="574"/>
        <v>23.660512399999998</v>
      </c>
      <c r="AJ45" s="22">
        <f t="shared" si="574"/>
        <v>58.360523799999996</v>
      </c>
      <c r="AK45" s="22">
        <f t="shared" si="574"/>
        <v>598.97209280000004</v>
      </c>
      <c r="AL45" s="22">
        <f t="shared" si="441"/>
        <v>-24.432393600000012</v>
      </c>
      <c r="AM45" s="22">
        <f t="shared" ref="AM45:AP45" si="575">AVERAGE(AM211:AM215)</f>
        <v>44.0421926</v>
      </c>
      <c r="AN45" s="22">
        <f t="shared" si="575"/>
        <v>26.474300800000002</v>
      </c>
      <c r="AO45" s="22">
        <f t="shared" si="575"/>
        <v>33042</v>
      </c>
      <c r="AP45" s="22">
        <f t="shared" si="575"/>
        <v>11.994122200000001</v>
      </c>
      <c r="AQ45" s="23"/>
      <c r="AR45" s="5">
        <f>SUM(AR211:AR215)</f>
        <v>0</v>
      </c>
      <c r="AS45" s="22">
        <f t="shared" ref="AS45:AV45" si="576">AVERAGE(AS211:AS215)</f>
        <v>54.643702600000005</v>
      </c>
      <c r="AT45" s="22">
        <f t="shared" si="576"/>
        <v>12.850922600000001</v>
      </c>
      <c r="AU45" s="22">
        <f t="shared" si="576"/>
        <v>76.430815199999984</v>
      </c>
      <c r="AV45" s="22">
        <f t="shared" si="576"/>
        <v>599.08969139999999</v>
      </c>
      <c r="AW45" s="22">
        <f t="shared" si="444"/>
        <v>-6.3621022000000238</v>
      </c>
      <c r="AX45" s="22">
        <f t="shared" ref="AX45:BA45" si="577">AVERAGE(AX211:AX215)</f>
        <v>9.2257062000000012</v>
      </c>
      <c r="AY45" s="22">
        <f t="shared" si="577"/>
        <v>46.5572388</v>
      </c>
      <c r="AZ45" s="22">
        <f t="shared" si="577"/>
        <v>54253.2</v>
      </c>
      <c r="BA45" s="22">
        <f t="shared" si="577"/>
        <v>11.9999786</v>
      </c>
      <c r="BB45" s="23"/>
      <c r="BC45" s="5">
        <f>SUM(BC211:BC215)</f>
        <v>0</v>
      </c>
      <c r="BD45" s="22">
        <f t="shared" ref="BD45:BG45" si="578">AVERAGE(BD211:BD215)</f>
        <v>61.136678600000003</v>
      </c>
      <c r="BE45" s="22">
        <f t="shared" si="578"/>
        <v>20.7431406</v>
      </c>
      <c r="BF45" s="22">
        <f t="shared" si="578"/>
        <v>64.710385000000002</v>
      </c>
      <c r="BG45" s="22">
        <f t="shared" si="578"/>
        <v>599.34353480000004</v>
      </c>
      <c r="BH45" s="22">
        <f t="shared" si="447"/>
        <v>-18.082532400000005</v>
      </c>
      <c r="BI45" s="22">
        <f t="shared" ref="BI45:BL45" si="579">AVERAGE(BI211:BI215)</f>
        <v>89.778314800000004</v>
      </c>
      <c r="BJ45" s="22">
        <f t="shared" si="579"/>
        <v>50.938096600000002</v>
      </c>
      <c r="BK45" s="22">
        <f t="shared" si="579"/>
        <v>63472.4</v>
      </c>
      <c r="BL45" s="22">
        <f t="shared" si="579"/>
        <v>11.994775800000001</v>
      </c>
      <c r="BM45" s="23"/>
      <c r="BN45" s="5">
        <f>SUM(BN211:BN215)</f>
        <v>0</v>
      </c>
      <c r="BO45" s="22">
        <f t="shared" ref="BO45:BR45" si="580">AVERAGE(BO211:BO215)</f>
        <v>58.665380200000001</v>
      </c>
      <c r="BP45" s="22">
        <f t="shared" si="580"/>
        <v>22.528152600000002</v>
      </c>
      <c r="BQ45" s="22">
        <f t="shared" si="580"/>
        <v>60.468556599999985</v>
      </c>
      <c r="BR45" s="22">
        <f t="shared" si="580"/>
        <v>598.71636719999992</v>
      </c>
      <c r="BS45" s="22">
        <f t="shared" si="450"/>
        <v>-22.324360800000022</v>
      </c>
      <c r="BT45" s="22">
        <f t="shared" ref="BT45:BW45" si="581">AVERAGE(BT211:BT215)</f>
        <v>7.8707118000000005</v>
      </c>
      <c r="BU45" s="22">
        <f t="shared" si="581"/>
        <v>6.22241</v>
      </c>
      <c r="BV45" s="22">
        <f t="shared" si="581"/>
        <v>8629</v>
      </c>
      <c r="BW45" s="22">
        <f t="shared" si="581"/>
        <v>11.995072799999999</v>
      </c>
      <c r="BX45" s="23"/>
      <c r="BY45" s="5">
        <f>SUM(BY211:BY215)</f>
        <v>0</v>
      </c>
      <c r="BZ45" s="22">
        <f t="shared" ref="BZ45:CC45" si="582">AVERAGE(BZ211:BZ215)</f>
        <v>55.784098800000002</v>
      </c>
      <c r="CA45" s="22">
        <f t="shared" si="582"/>
        <v>17.628642800000002</v>
      </c>
      <c r="CB45" s="22">
        <f t="shared" si="582"/>
        <v>68.3560236</v>
      </c>
      <c r="CC45" s="22">
        <f t="shared" si="582"/>
        <v>599.66679779999993</v>
      </c>
      <c r="CD45" s="22">
        <f t="shared" si="453"/>
        <v>-14.436893800000007</v>
      </c>
      <c r="CE45" s="22">
        <f t="shared" ref="CE45:CH45" si="583">AVERAGE(CE211:CE215)</f>
        <v>133.05065920000001</v>
      </c>
      <c r="CF45" s="22">
        <f t="shared" si="583"/>
        <v>75.297444800000008</v>
      </c>
      <c r="CG45" s="22">
        <f t="shared" si="583"/>
        <v>92392.8</v>
      </c>
      <c r="CH45" s="22">
        <f t="shared" si="583"/>
        <v>11.994627999999999</v>
      </c>
      <c r="CI45" s="23"/>
      <c r="CJ45" s="5">
        <f>SUM(CJ211:CJ215)</f>
        <v>0</v>
      </c>
      <c r="CK45" s="22">
        <f t="shared" ref="CK45:CN45" si="584">AVERAGE(CK211:CK215)</f>
        <v>59.945210199999998</v>
      </c>
      <c r="CL45" s="22">
        <f t="shared" si="584"/>
        <v>17.911782800000001</v>
      </c>
      <c r="CM45" s="22">
        <f t="shared" si="584"/>
        <v>70.044355400000001</v>
      </c>
      <c r="CN45" s="22">
        <f t="shared" si="584"/>
        <v>600.0176570000001</v>
      </c>
      <c r="CO45" s="22">
        <f t="shared" si="456"/>
        <v>-12.748562000000007</v>
      </c>
      <c r="CP45" s="22">
        <f t="shared" ref="CP45:CS45" si="585">AVERAGE(CP211:CP215)</f>
        <v>174.15982059999999</v>
      </c>
      <c r="CQ45" s="22">
        <f t="shared" si="585"/>
        <v>98.411377200000004</v>
      </c>
      <c r="CR45" s="22">
        <f t="shared" si="585"/>
        <v>116756.6</v>
      </c>
      <c r="CS45" s="22">
        <f t="shared" si="585"/>
        <v>11.994920200000001</v>
      </c>
      <c r="CT45" s="23"/>
    </row>
    <row r="46" spans="1:98" ht="15.75" customHeight="1" x14ac:dyDescent="0.15">
      <c r="A46" s="7" t="s">
        <v>41</v>
      </c>
      <c r="B46" s="20">
        <v>500</v>
      </c>
      <c r="C46" s="20">
        <v>2</v>
      </c>
      <c r="D46" s="21"/>
      <c r="E46" s="5">
        <f>SUM(E216:E220)</f>
        <v>0</v>
      </c>
      <c r="F46" s="22">
        <f>AVERAGE(F216:F220)</f>
        <v>145.53394599999996</v>
      </c>
      <c r="G46" s="22">
        <f>AVERAGE(G216:G220)</f>
        <v>20.920108199999998</v>
      </c>
      <c r="H46" s="22">
        <f>AVERAGE(H216:H220)</f>
        <v>85.601101800000009</v>
      </c>
      <c r="I46" s="22">
        <f>AVERAGE(I216:I220)</f>
        <v>598.61654920000001</v>
      </c>
      <c r="J46" s="23"/>
      <c r="K46" s="5">
        <f>SUM(K216:K220)</f>
        <v>0</v>
      </c>
      <c r="L46" s="22">
        <f t="shared" ref="L46:O46" si="586">AVERAGE(L216:L220)</f>
        <v>145.63334919999997</v>
      </c>
      <c r="M46" s="22">
        <f t="shared" si="586"/>
        <v>120.43731319999999</v>
      </c>
      <c r="N46" s="22">
        <f t="shared" si="586"/>
        <v>17.281869</v>
      </c>
      <c r="O46" s="22">
        <f t="shared" si="586"/>
        <v>599.20058819999997</v>
      </c>
      <c r="P46" s="22">
        <f t="shared" si="435"/>
        <v>-68.319232800000009</v>
      </c>
      <c r="Q46" s="22">
        <f t="shared" ref="Q46:T46" si="587">AVERAGE(Q216:Q220)</f>
        <v>21.458611600000001</v>
      </c>
      <c r="R46" s="22">
        <f t="shared" si="587"/>
        <v>7.4516283999999997</v>
      </c>
      <c r="S46" s="22">
        <f t="shared" si="587"/>
        <v>33344.199999999997</v>
      </c>
      <c r="T46" s="22">
        <f t="shared" si="587"/>
        <v>3.9959394000000001</v>
      </c>
      <c r="U46" s="23"/>
      <c r="V46" s="5">
        <f>SUM(V216:V220)</f>
        <v>0</v>
      </c>
      <c r="W46" s="22">
        <f t="shared" ref="W46:Z46" si="588">AVERAGE(W216:W220)</f>
        <v>145.7911416</v>
      </c>
      <c r="X46" s="22">
        <f t="shared" si="588"/>
        <v>112.06215140000002</v>
      </c>
      <c r="Y46" s="22">
        <f t="shared" si="588"/>
        <v>23.101141000000002</v>
      </c>
      <c r="Z46" s="22">
        <f t="shared" si="588"/>
        <v>599.1662485999999</v>
      </c>
      <c r="AA46" s="22">
        <f t="shared" si="438"/>
        <v>-62.499960800000011</v>
      </c>
      <c r="AB46" s="22">
        <f t="shared" ref="AB46:AE46" si="589">AVERAGE(AB216:AB220)</f>
        <v>40.889916799999995</v>
      </c>
      <c r="AC46" s="22">
        <f t="shared" si="589"/>
        <v>3.7119542000000001</v>
      </c>
      <c r="AD46" s="22">
        <f t="shared" si="589"/>
        <v>4552.8</v>
      </c>
      <c r="AE46" s="22">
        <f t="shared" si="589"/>
        <v>3.9283980000000001</v>
      </c>
      <c r="AF46" s="23"/>
      <c r="AG46" s="5">
        <f>SUM(AG216:AG220)</f>
        <v>0</v>
      </c>
      <c r="AH46" s="22">
        <f t="shared" ref="AH46:AK46" si="590">AVERAGE(AH216:AH220)</f>
        <v>145.7895552</v>
      </c>
      <c r="AI46" s="22">
        <f t="shared" si="590"/>
        <v>120.19959859999999</v>
      </c>
      <c r="AJ46" s="22">
        <f t="shared" si="590"/>
        <v>17.516454200000002</v>
      </c>
      <c r="AK46" s="22">
        <f t="shared" si="590"/>
        <v>599.4907310000001</v>
      </c>
      <c r="AL46" s="22">
        <f t="shared" si="441"/>
        <v>-68.084647600000011</v>
      </c>
      <c r="AM46" s="22">
        <f t="shared" ref="AM46:AP46" si="591">AVERAGE(AM216:AM220)</f>
        <v>38.173245599999994</v>
      </c>
      <c r="AN46" s="22">
        <f t="shared" si="591"/>
        <v>13.260050400000001</v>
      </c>
      <c r="AO46" s="22">
        <f t="shared" si="591"/>
        <v>58572.4</v>
      </c>
      <c r="AP46" s="22">
        <f t="shared" si="591"/>
        <v>3.9970634000000005</v>
      </c>
      <c r="AQ46" s="23"/>
      <c r="AR46" s="5">
        <f>SUM(AR216:AR220)</f>
        <v>0</v>
      </c>
      <c r="AS46" s="22">
        <f t="shared" ref="AS46:AV46" si="592">AVERAGE(AS216:AS220)</f>
        <v>145.87055759999998</v>
      </c>
      <c r="AT46" s="22">
        <f t="shared" si="592"/>
        <v>25.904753799999998</v>
      </c>
      <c r="AU46" s="22">
        <f t="shared" si="592"/>
        <v>82.218277</v>
      </c>
      <c r="AV46" s="22">
        <f t="shared" si="592"/>
        <v>599.76993660000005</v>
      </c>
      <c r="AW46" s="22">
        <f t="shared" si="444"/>
        <v>-3.3828248000000087</v>
      </c>
      <c r="AX46" s="22">
        <f t="shared" ref="AX46:BA46" si="593">AVERAGE(AX216:AX220)</f>
        <v>8.9267536000000014</v>
      </c>
      <c r="AY46" s="22">
        <f t="shared" si="593"/>
        <v>21.294123599999999</v>
      </c>
      <c r="AZ46" s="22">
        <f t="shared" si="593"/>
        <v>94438.6</v>
      </c>
      <c r="BA46" s="22">
        <f t="shared" si="593"/>
        <v>3.9999935999999998</v>
      </c>
      <c r="BB46" s="23"/>
      <c r="BC46" s="5">
        <f>SUM(BC216:BC220)</f>
        <v>0</v>
      </c>
      <c r="BD46" s="22">
        <f t="shared" ref="BD46:BG46" si="594">AVERAGE(BD216:BD220)</f>
        <v>145.3861162</v>
      </c>
      <c r="BE46" s="22">
        <f t="shared" si="594"/>
        <v>120.9124824</v>
      </c>
      <c r="BF46" s="22">
        <f t="shared" si="594"/>
        <v>16.806042000000001</v>
      </c>
      <c r="BG46" s="22">
        <f t="shared" si="594"/>
        <v>599.94990940000002</v>
      </c>
      <c r="BH46" s="22">
        <f t="shared" si="447"/>
        <v>-68.795059800000004</v>
      </c>
      <c r="BI46" s="22">
        <f t="shared" ref="BI46:BL46" si="595">AVERAGE(BI216:BI220)</f>
        <v>41.990641200000006</v>
      </c>
      <c r="BJ46" s="22">
        <f t="shared" si="595"/>
        <v>22.5196158</v>
      </c>
      <c r="BK46" s="22">
        <f t="shared" si="595"/>
        <v>95859</v>
      </c>
      <c r="BL46" s="22">
        <f t="shared" si="595"/>
        <v>3.9980397999999999</v>
      </c>
      <c r="BM46" s="23"/>
      <c r="BN46" s="5">
        <f>SUM(BN216:BN220)</f>
        <v>0</v>
      </c>
      <c r="BO46" s="22">
        <f t="shared" ref="BO46:BR46" si="596">AVERAGE(BO216:BO220)</f>
        <v>145.45508179999996</v>
      </c>
      <c r="BP46" s="22">
        <f t="shared" si="596"/>
        <v>118.09782920000001</v>
      </c>
      <c r="BQ46" s="22">
        <f t="shared" si="596"/>
        <v>18.793021199999998</v>
      </c>
      <c r="BR46" s="22">
        <f t="shared" si="596"/>
        <v>598.99765820000005</v>
      </c>
      <c r="BS46" s="22">
        <f t="shared" si="450"/>
        <v>-66.808080600000011</v>
      </c>
      <c r="BT46" s="22">
        <f t="shared" ref="BT46:BW46" si="597">AVERAGE(BT216:BT220)</f>
        <v>9.4703077999999987</v>
      </c>
      <c r="BU46" s="22">
        <f t="shared" si="597"/>
        <v>3.3425151999999998</v>
      </c>
      <c r="BV46" s="22">
        <f t="shared" si="597"/>
        <v>15366.4</v>
      </c>
      <c r="BW46" s="22">
        <f t="shared" si="597"/>
        <v>3.9925632000000002</v>
      </c>
      <c r="BX46" s="23"/>
      <c r="BY46" s="5">
        <f>SUM(BY216:BY220)</f>
        <v>0</v>
      </c>
      <c r="BZ46" s="22">
        <f t="shared" ref="BZ46:CC46" si="598">AVERAGE(BZ216:BZ220)</f>
        <v>145.3861162</v>
      </c>
      <c r="CA46" s="22">
        <f t="shared" si="598"/>
        <v>120.34665659999999</v>
      </c>
      <c r="CB46" s="22">
        <f t="shared" si="598"/>
        <v>17.2084914</v>
      </c>
      <c r="CC46" s="22">
        <f t="shared" si="598"/>
        <v>600.28083679999997</v>
      </c>
      <c r="CD46" s="22">
        <f t="shared" si="453"/>
        <v>-68.392610400000009</v>
      </c>
      <c r="CE46" s="22">
        <f t="shared" ref="CE46:CH46" si="599">AVERAGE(CE216:CE220)</f>
        <v>57.699939199999996</v>
      </c>
      <c r="CF46" s="22">
        <f t="shared" si="599"/>
        <v>30.265279800000002</v>
      </c>
      <c r="CG46" s="22">
        <f t="shared" si="599"/>
        <v>132819.4</v>
      </c>
      <c r="CH46" s="22">
        <f t="shared" si="599"/>
        <v>3.9984468</v>
      </c>
      <c r="CI46" s="23"/>
      <c r="CJ46" s="5">
        <f>SUM(CJ216:CJ220)</f>
        <v>0</v>
      </c>
      <c r="CK46" s="22">
        <f t="shared" ref="CK46:CN46" si="600">AVERAGE(CK216:CK220)</f>
        <v>145.83894079999999</v>
      </c>
      <c r="CL46" s="22">
        <f t="shared" si="600"/>
        <v>119.1317548</v>
      </c>
      <c r="CM46" s="22">
        <f t="shared" si="600"/>
        <v>18.303036599999999</v>
      </c>
      <c r="CN46" s="22">
        <f t="shared" si="600"/>
        <v>600.61066100000005</v>
      </c>
      <c r="CO46" s="22">
        <f t="shared" si="456"/>
        <v>-67.298065200000011</v>
      </c>
      <c r="CP46" s="22">
        <f t="shared" ref="CP46:CS46" si="601">AVERAGE(CP216:CP220)</f>
        <v>59.208142599999995</v>
      </c>
      <c r="CQ46" s="22">
        <f t="shared" si="601"/>
        <v>37.216774200000003</v>
      </c>
      <c r="CR46" s="22">
        <f t="shared" si="601"/>
        <v>159506.4</v>
      </c>
      <c r="CS46" s="22">
        <f t="shared" si="601"/>
        <v>3.9988674000000004</v>
      </c>
      <c r="CT46" s="23"/>
    </row>
    <row r="47" spans="1:98" ht="15.75" customHeight="1" x14ac:dyDescent="0.15">
      <c r="A47" s="7" t="s">
        <v>42</v>
      </c>
      <c r="B47" s="20">
        <v>500</v>
      </c>
      <c r="C47" s="20">
        <v>5</v>
      </c>
      <c r="D47" s="21"/>
      <c r="E47" s="5">
        <f>SUM(E221:E225)</f>
        <v>0</v>
      </c>
      <c r="F47" s="22">
        <f>AVERAGE(F221:F225)</f>
        <v>145.18854159999998</v>
      </c>
      <c r="G47" s="22">
        <f>AVERAGE(G221:G225)</f>
        <v>12.303585999999999</v>
      </c>
      <c r="H47" s="22">
        <f>AVERAGE(H221:H225)</f>
        <v>91.462181600000008</v>
      </c>
      <c r="I47" s="22">
        <f>AVERAGE(I221:I225)</f>
        <v>598.6043244</v>
      </c>
      <c r="J47" s="23"/>
      <c r="K47" s="5">
        <f>SUM(K221:K225)</f>
        <v>0</v>
      </c>
      <c r="L47" s="22">
        <f t="shared" ref="L47:O47" si="602">AVERAGE(L221:L225)</f>
        <v>176.76244079999998</v>
      </c>
      <c r="M47" s="22">
        <f t="shared" si="602"/>
        <v>83.397878399999996</v>
      </c>
      <c r="N47" s="22">
        <f t="shared" si="602"/>
        <v>51.152631400000004</v>
      </c>
      <c r="O47" s="22">
        <f t="shared" si="602"/>
        <v>598.93747800000006</v>
      </c>
      <c r="P47" s="22">
        <f t="shared" si="435"/>
        <v>-40.309550200000004</v>
      </c>
      <c r="Q47" s="22">
        <f t="shared" ref="Q47:T47" si="603">AVERAGE(Q221:Q225)</f>
        <v>26.094715799999999</v>
      </c>
      <c r="R47" s="22">
        <f t="shared" si="603"/>
        <v>9.1112196000000019</v>
      </c>
      <c r="S47" s="22">
        <f t="shared" si="603"/>
        <v>23590.799999999999</v>
      </c>
      <c r="T47" s="22">
        <f t="shared" si="603"/>
        <v>6.9989565999999996</v>
      </c>
      <c r="U47" s="23"/>
      <c r="V47" s="5">
        <f>SUM(V221:V225)</f>
        <v>0</v>
      </c>
      <c r="W47" s="22">
        <f t="shared" ref="W47:Z47" si="604">AVERAGE(W221:W225)</f>
        <v>156.7645584</v>
      </c>
      <c r="X47" s="22">
        <f t="shared" si="604"/>
        <v>70.923771200000004</v>
      </c>
      <c r="Y47" s="22">
        <f t="shared" si="604"/>
        <v>53.305529399999998</v>
      </c>
      <c r="Z47" s="22">
        <f t="shared" si="604"/>
        <v>599.00632880000001</v>
      </c>
      <c r="AA47" s="22">
        <f t="shared" si="438"/>
        <v>-38.156652200000011</v>
      </c>
      <c r="AB47" s="22">
        <f t="shared" ref="AB47:AE47" si="605">AVERAGE(AB221:AB225)</f>
        <v>97.484225599999988</v>
      </c>
      <c r="AC47" s="22">
        <f t="shared" si="605"/>
        <v>2.9479312000000002</v>
      </c>
      <c r="AD47" s="22">
        <f t="shared" si="605"/>
        <v>4087.4</v>
      </c>
      <c r="AE47" s="22">
        <f t="shared" si="605"/>
        <v>6.9591036000000006</v>
      </c>
      <c r="AF47" s="23"/>
      <c r="AG47" s="5">
        <f>SUM(AG221:AG225)</f>
        <v>0</v>
      </c>
      <c r="AH47" s="22">
        <f t="shared" ref="AH47:AK47" si="606">AVERAGE(AH221:AH225)</f>
        <v>188.02549999999999</v>
      </c>
      <c r="AI47" s="22">
        <f t="shared" si="606"/>
        <v>86.262456999999998</v>
      </c>
      <c r="AJ47" s="22">
        <f t="shared" si="606"/>
        <v>52.759549599999993</v>
      </c>
      <c r="AK47" s="22">
        <f t="shared" si="606"/>
        <v>599.16298440000003</v>
      </c>
      <c r="AL47" s="22">
        <f t="shared" si="441"/>
        <v>-38.702632000000015</v>
      </c>
      <c r="AM47" s="22">
        <f t="shared" ref="AM47:AP47" si="607">AVERAGE(AM221:AM225)</f>
        <v>53.280426999999996</v>
      </c>
      <c r="AN47" s="22">
        <f t="shared" si="607"/>
        <v>17.973508200000005</v>
      </c>
      <c r="AO47" s="22">
        <f t="shared" si="607"/>
        <v>44806</v>
      </c>
      <c r="AP47" s="22">
        <f t="shared" si="607"/>
        <v>6.9982724000000003</v>
      </c>
      <c r="AQ47" s="23"/>
      <c r="AR47" s="5">
        <f>SUM(AR221:AR225)</f>
        <v>0</v>
      </c>
      <c r="AS47" s="22">
        <f t="shared" ref="AS47:AV47" si="608">AVERAGE(AS221:AS225)</f>
        <v>145.62901880000001</v>
      </c>
      <c r="AT47" s="22">
        <f t="shared" si="608"/>
        <v>17.199231999999999</v>
      </c>
      <c r="AU47" s="22">
        <f t="shared" si="608"/>
        <v>88.076470799999996</v>
      </c>
      <c r="AV47" s="22">
        <f t="shared" si="608"/>
        <v>599.35138800000004</v>
      </c>
      <c r="AW47" s="22">
        <f t="shared" si="444"/>
        <v>-3.3857108000000125</v>
      </c>
      <c r="AX47" s="22">
        <f t="shared" ref="AX47:BA47" si="609">AVERAGE(AX221:AX225)</f>
        <v>13.145993199999998</v>
      </c>
      <c r="AY47" s="22">
        <f t="shared" si="609"/>
        <v>30.681545399999997</v>
      </c>
      <c r="AZ47" s="22">
        <f t="shared" si="609"/>
        <v>79332</v>
      </c>
      <c r="BA47" s="22">
        <f t="shared" si="609"/>
        <v>6.9999950000000002</v>
      </c>
      <c r="BB47" s="23"/>
      <c r="BC47" s="5">
        <f>SUM(BC221:BC225)</f>
        <v>0</v>
      </c>
      <c r="BD47" s="22">
        <f t="shared" ref="BD47:BG47" si="610">AVERAGE(BD221:BD225)</f>
        <v>220.00371180000002</v>
      </c>
      <c r="BE47" s="22">
        <f t="shared" si="610"/>
        <v>88.660002999999989</v>
      </c>
      <c r="BF47" s="22">
        <f t="shared" si="610"/>
        <v>58.897403599999997</v>
      </c>
      <c r="BG47" s="22">
        <f t="shared" si="610"/>
        <v>599.63152620000005</v>
      </c>
      <c r="BH47" s="22">
        <f t="shared" si="447"/>
        <v>-32.564778000000011</v>
      </c>
      <c r="BI47" s="22">
        <f t="shared" ref="BI47:BL47" si="611">AVERAGE(BI221:BI225)</f>
        <v>109.6726122</v>
      </c>
      <c r="BJ47" s="22">
        <f t="shared" si="611"/>
        <v>33.094524800000002</v>
      </c>
      <c r="BK47" s="22">
        <f t="shared" si="611"/>
        <v>83029.8</v>
      </c>
      <c r="BL47" s="22">
        <f t="shared" si="611"/>
        <v>6.9986689999999996</v>
      </c>
      <c r="BM47" s="23"/>
      <c r="BN47" s="5">
        <f>SUM(BN221:BN225)</f>
        <v>0</v>
      </c>
      <c r="BO47" s="22">
        <f t="shared" ref="BO47:BR47" si="612">AVERAGE(BO221:BO225)</f>
        <v>174.96141599999999</v>
      </c>
      <c r="BP47" s="22">
        <f t="shared" si="612"/>
        <v>78.233568800000015</v>
      </c>
      <c r="BQ47" s="22">
        <f t="shared" si="612"/>
        <v>53.481372799999995</v>
      </c>
      <c r="BR47" s="22">
        <f t="shared" si="612"/>
        <v>598.81016980000004</v>
      </c>
      <c r="BS47" s="22">
        <f t="shared" si="450"/>
        <v>-37.980808800000013</v>
      </c>
      <c r="BT47" s="22">
        <f t="shared" ref="BT47:BW47" si="613">AVERAGE(BT221:BT225)</f>
        <v>8.9531466000000002</v>
      </c>
      <c r="BU47" s="22">
        <f t="shared" si="613"/>
        <v>3.9721137999999998</v>
      </c>
      <c r="BV47" s="22">
        <f t="shared" si="613"/>
        <v>10073.200000000001</v>
      </c>
      <c r="BW47" s="22">
        <f t="shared" si="613"/>
        <v>6.9988399999999995</v>
      </c>
      <c r="BX47" s="23"/>
      <c r="BY47" s="5">
        <f>SUM(BY221:BY225)</f>
        <v>0</v>
      </c>
      <c r="BZ47" s="22">
        <f t="shared" ref="BZ47:CC47" si="614">AVERAGE(BZ221:BZ225)</f>
        <v>233.34658580000001</v>
      </c>
      <c r="CA47" s="22">
        <f t="shared" si="614"/>
        <v>80.259159799999992</v>
      </c>
      <c r="CB47" s="22">
        <f t="shared" si="614"/>
        <v>63.361274999999999</v>
      </c>
      <c r="CC47" s="22">
        <f t="shared" si="614"/>
        <v>600.05898160000004</v>
      </c>
      <c r="CD47" s="22">
        <f t="shared" si="453"/>
        <v>-28.100906600000009</v>
      </c>
      <c r="CE47" s="22">
        <f t="shared" ref="CE47:CH47" si="615">AVERAGE(CE221:CE225)</f>
        <v>159.48508820000001</v>
      </c>
      <c r="CF47" s="22">
        <f t="shared" si="615"/>
        <v>47.362954799999997</v>
      </c>
      <c r="CG47" s="22">
        <f t="shared" si="615"/>
        <v>122483.2</v>
      </c>
      <c r="CH47" s="22">
        <f t="shared" si="615"/>
        <v>6.9984831999999999</v>
      </c>
      <c r="CI47" s="23"/>
      <c r="CJ47" s="5">
        <f>SUM(CJ221:CJ225)</f>
        <v>0</v>
      </c>
      <c r="CK47" s="22">
        <f t="shared" ref="CK47:CN47" si="616">AVERAGE(CK221:CK225)</f>
        <v>238.48826479999997</v>
      </c>
      <c r="CL47" s="22">
        <f t="shared" si="616"/>
        <v>80.008746000000002</v>
      </c>
      <c r="CM47" s="22">
        <f t="shared" si="616"/>
        <v>65.81059239999999</v>
      </c>
      <c r="CN47" s="22">
        <f t="shared" si="616"/>
        <v>600.40931839999996</v>
      </c>
      <c r="CO47" s="22">
        <f t="shared" si="456"/>
        <v>-25.651589200000018</v>
      </c>
      <c r="CP47" s="22">
        <f t="shared" ref="CP47:CS47" si="617">AVERAGE(CP221:CP225)</f>
        <v>213.06210580000001</v>
      </c>
      <c r="CQ47" s="22">
        <f t="shared" si="617"/>
        <v>60.409353400000001</v>
      </c>
      <c r="CR47" s="22">
        <f t="shared" si="617"/>
        <v>154289.79999999999</v>
      </c>
      <c r="CS47" s="22">
        <f t="shared" si="617"/>
        <v>6.9990816000000011</v>
      </c>
      <c r="CT47" s="23"/>
    </row>
    <row r="48" spans="1:98" ht="15.75" customHeight="1" x14ac:dyDescent="0.15">
      <c r="A48" s="7" t="s">
        <v>43</v>
      </c>
      <c r="B48" s="20">
        <v>500</v>
      </c>
      <c r="C48" s="20">
        <v>10</v>
      </c>
      <c r="D48" s="21"/>
      <c r="E48" s="5">
        <f>SUM(E226:E230)</f>
        <v>0</v>
      </c>
      <c r="F48" s="22">
        <f>AVERAGE(F226:F230)</f>
        <v>171.60812440000001</v>
      </c>
      <c r="G48" s="22">
        <f>AVERAGE(G226:G230)</f>
        <v>7.595684799999999</v>
      </c>
      <c r="H48" s="22">
        <f>AVERAGE(H226:H230)</f>
        <v>95.397516199999998</v>
      </c>
      <c r="I48" s="22">
        <f>AVERAGE(I226:I230)</f>
        <v>598.60404140000014</v>
      </c>
      <c r="J48" s="23"/>
      <c r="K48" s="5">
        <f>SUM(K226:K230)</f>
        <v>0</v>
      </c>
      <c r="L48" s="22">
        <f t="shared" ref="L48:M48" si="618">AVERAGE(L226:L230)</f>
        <v>217.7563298</v>
      </c>
      <c r="M48" s="22">
        <f t="shared" si="618"/>
        <v>50.252664200000005</v>
      </c>
      <c r="N48" s="22">
        <f>AVERAGE(N226:N230)</f>
        <v>76.921587000000002</v>
      </c>
      <c r="O48" s="22">
        <f t="shared" ref="O48" si="619">AVERAGE(O226:O230)</f>
        <v>598.95442319999995</v>
      </c>
      <c r="P48" s="22">
        <f t="shared" si="435"/>
        <v>-18.475929199999996</v>
      </c>
      <c r="Q48" s="22">
        <f t="shared" ref="Q48:T48" si="620">AVERAGE(Q226:Q230)</f>
        <v>20.798500800000003</v>
      </c>
      <c r="R48" s="22">
        <f t="shared" si="620"/>
        <v>12.628313</v>
      </c>
      <c r="S48" s="22">
        <f t="shared" si="620"/>
        <v>15596.4</v>
      </c>
      <c r="T48" s="22">
        <f t="shared" si="620"/>
        <v>11.9992064</v>
      </c>
      <c r="U48" s="23"/>
      <c r="V48" s="5">
        <f>SUM(V226:V230)</f>
        <v>0</v>
      </c>
      <c r="W48" s="22">
        <f t="shared" ref="W48:X48" si="621">AVERAGE(W226:W230)</f>
        <v>207.2083016</v>
      </c>
      <c r="X48" s="22">
        <f t="shared" si="621"/>
        <v>42.953754799999999</v>
      </c>
      <c r="Y48" s="22">
        <f>AVERAGE(Y226:Y230)</f>
        <v>78.55189279999999</v>
      </c>
      <c r="Z48" s="22">
        <f t="shared" ref="Z48" si="622">AVERAGE(Z226:Z230)</f>
        <v>599.04310420000002</v>
      </c>
      <c r="AA48" s="22">
        <f t="shared" si="438"/>
        <v>-16.845623400000008</v>
      </c>
      <c r="AB48" s="22">
        <f t="shared" ref="AB48:AE48" si="623">AVERAGE(AB226:AB230)</f>
        <v>98.641865600000003</v>
      </c>
      <c r="AC48" s="22">
        <f t="shared" si="623"/>
        <v>3.1845714000000003</v>
      </c>
      <c r="AD48" s="22">
        <f t="shared" si="623"/>
        <v>3471.6</v>
      </c>
      <c r="AE48" s="22">
        <f t="shared" si="623"/>
        <v>11.980424000000001</v>
      </c>
      <c r="AF48" s="23"/>
      <c r="AG48" s="5">
        <f>SUM(AG226:AG230)</f>
        <v>0</v>
      </c>
      <c r="AH48" s="22">
        <f t="shared" ref="AH48:AI48" si="624">AVERAGE(AH226:AH230)</f>
        <v>220.62490400000002</v>
      </c>
      <c r="AI48" s="22">
        <f t="shared" si="624"/>
        <v>53.255922399999996</v>
      </c>
      <c r="AJ48" s="22">
        <f>AVERAGE(AJ226:AJ230)</f>
        <v>75.861194999999995</v>
      </c>
      <c r="AK48" s="22">
        <f t="shared" ref="AK48" si="625">AVERAGE(AK226:AK230)</f>
        <v>599.13702620000004</v>
      </c>
      <c r="AL48" s="22">
        <f t="shared" si="441"/>
        <v>-19.536321200000003</v>
      </c>
      <c r="AM48" s="22">
        <f t="shared" ref="AM48:AP48" si="626">AVERAGE(AM226:AM230)</f>
        <v>48.135046799999998</v>
      </c>
      <c r="AN48" s="22">
        <f t="shared" si="626"/>
        <v>24.187676</v>
      </c>
      <c r="AO48" s="22">
        <f t="shared" si="626"/>
        <v>28524.6</v>
      </c>
      <c r="AP48" s="22">
        <f t="shared" si="626"/>
        <v>11.9991752</v>
      </c>
      <c r="AQ48" s="23"/>
      <c r="AR48" s="5">
        <f>SUM(AR226:AR230)</f>
        <v>0</v>
      </c>
      <c r="AS48" s="22">
        <f t="shared" ref="AS48:AT48" si="627">AVERAGE(AS226:AS230)</f>
        <v>171.4009796</v>
      </c>
      <c r="AT48" s="22">
        <f t="shared" si="627"/>
        <v>12.597085600000002</v>
      </c>
      <c r="AU48" s="22">
        <f>AVERAGE(AU226:AU230)</f>
        <v>92.308465799999993</v>
      </c>
      <c r="AV48" s="22">
        <f t="shared" ref="AV48" si="628">AVERAGE(AV226:AV230)</f>
        <v>599.27257539999994</v>
      </c>
      <c r="AW48" s="22">
        <f t="shared" si="444"/>
        <v>-3.089050400000005</v>
      </c>
      <c r="AX48" s="22">
        <f t="shared" ref="AX48:BA48" si="629">AVERAGE(AX226:AX230)</f>
        <v>9.022343799999998</v>
      </c>
      <c r="AY48" s="22">
        <f t="shared" si="629"/>
        <v>43.855257800000004</v>
      </c>
      <c r="AZ48" s="22">
        <f t="shared" si="629"/>
        <v>51313</v>
      </c>
      <c r="BA48" s="22">
        <f t="shared" si="629"/>
        <v>11.9999796</v>
      </c>
      <c r="BB48" s="23"/>
      <c r="BC48" s="5">
        <f>SUM(BC226:BC230)</f>
        <v>0</v>
      </c>
      <c r="BD48" s="22">
        <f t="shared" ref="BD48:BE48" si="630">AVERAGE(BD226:BD230)</f>
        <v>224.0592752</v>
      </c>
      <c r="BE48" s="22">
        <f t="shared" si="630"/>
        <v>56.409921199999999</v>
      </c>
      <c r="BF48" s="22">
        <f>AVERAGE(BF226:BF230)</f>
        <v>74.818378199999998</v>
      </c>
      <c r="BG48" s="22">
        <f t="shared" ref="BG48" si="631">AVERAGE(BG226:BG230)</f>
        <v>599.56725819999997</v>
      </c>
      <c r="BH48" s="22">
        <f t="shared" si="447"/>
        <v>-20.579138</v>
      </c>
      <c r="BI48" s="22">
        <f t="shared" ref="BI48:BL48" si="632">AVERAGE(BI226:BI230)</f>
        <v>107.39686839999999</v>
      </c>
      <c r="BJ48" s="22">
        <f t="shared" si="632"/>
        <v>46.490917400000001</v>
      </c>
      <c r="BK48" s="22">
        <f t="shared" si="632"/>
        <v>56356</v>
      </c>
      <c r="BL48" s="22">
        <f t="shared" si="632"/>
        <v>11.9991366</v>
      </c>
      <c r="BM48" s="23"/>
      <c r="BN48" s="5">
        <f>SUM(BN226:BN230)</f>
        <v>0</v>
      </c>
      <c r="BO48" s="22">
        <f t="shared" ref="BO48:BP48" si="633">AVERAGE(BO226:BO230)</f>
        <v>201.09643579999997</v>
      </c>
      <c r="BP48" s="22">
        <f t="shared" si="633"/>
        <v>45.534636399999997</v>
      </c>
      <c r="BQ48" s="22">
        <f>AVERAGE(BQ226:BQ230)</f>
        <v>76.77452980000001</v>
      </c>
      <c r="BR48" s="22">
        <f t="shared" ref="BR48" si="634">AVERAGE(BR226:BR230)</f>
        <v>598.80984340000009</v>
      </c>
      <c r="BS48" s="22">
        <f t="shared" si="450"/>
        <v>-18.622986399999988</v>
      </c>
      <c r="BT48" s="22">
        <f t="shared" ref="BT48:BW48" si="635">AVERAGE(BT226:BT230)</f>
        <v>7.200081</v>
      </c>
      <c r="BU48" s="22">
        <f t="shared" si="635"/>
        <v>5.4876711999999994</v>
      </c>
      <c r="BV48" s="22">
        <f t="shared" si="635"/>
        <v>6512.8</v>
      </c>
      <c r="BW48" s="22">
        <f t="shared" si="635"/>
        <v>11.998500200000001</v>
      </c>
      <c r="BX48" s="23"/>
      <c r="BY48" s="5">
        <f>SUM(BY226:BY230)</f>
        <v>0</v>
      </c>
      <c r="BZ48" s="22">
        <f t="shared" ref="BZ48:CA48" si="636">AVERAGE(BZ226:BZ230)</f>
        <v>222.91359279999998</v>
      </c>
      <c r="CA48" s="22">
        <f t="shared" si="636"/>
        <v>58.241341800000001</v>
      </c>
      <c r="CB48" s="22">
        <f>AVERAGE(CB226:CB230)</f>
        <v>73.86728020000001</v>
      </c>
      <c r="CC48" s="22">
        <f t="shared" ref="CC48" si="637">AVERAGE(CC226:CC230)</f>
        <v>599.90349479999998</v>
      </c>
      <c r="CD48" s="22">
        <f t="shared" si="453"/>
        <v>-21.530235999999988</v>
      </c>
      <c r="CE48" s="22">
        <f t="shared" ref="CE48:CH48" si="638">AVERAGE(CE226:CE230)</f>
        <v>162.2735328</v>
      </c>
      <c r="CF48" s="22">
        <f t="shared" si="638"/>
        <v>69.305535399999982</v>
      </c>
      <c r="CG48" s="22">
        <f t="shared" si="638"/>
        <v>85288.8</v>
      </c>
      <c r="CH48" s="22">
        <f t="shared" si="638"/>
        <v>11.998976000000001</v>
      </c>
      <c r="CI48" s="23"/>
      <c r="CJ48" s="5">
        <f>SUM(CJ226:CJ230)</f>
        <v>0</v>
      </c>
      <c r="CK48" s="22">
        <f t="shared" ref="CK48:CL48" si="639">AVERAGE(CK226:CK230)</f>
        <v>249.53269619999998</v>
      </c>
      <c r="CL48" s="22">
        <f t="shared" si="639"/>
        <v>50.770724000000001</v>
      </c>
      <c r="CM48" s="22">
        <f>AVERAGE(CM226:CM230)</f>
        <v>77.590421200000009</v>
      </c>
      <c r="CN48" s="22">
        <f t="shared" ref="CN48" si="640">AVERAGE(CN226:CN230)</f>
        <v>600.33189340000001</v>
      </c>
      <c r="CO48" s="22">
        <f t="shared" si="456"/>
        <v>-17.80709499999999</v>
      </c>
      <c r="CP48" s="22">
        <f t="shared" ref="CP48:CS48" si="641">AVERAGE(CP226:CP230)</f>
        <v>215.254738</v>
      </c>
      <c r="CQ48" s="22">
        <f t="shared" si="641"/>
        <v>90.677476200000001</v>
      </c>
      <c r="CR48" s="22">
        <f t="shared" si="641"/>
        <v>109705</v>
      </c>
      <c r="CS48" s="22">
        <f t="shared" si="641"/>
        <v>11.998483</v>
      </c>
      <c r="CT48" s="23"/>
    </row>
    <row r="49" spans="1:98" ht="15.75" customHeight="1" x14ac:dyDescent="0.15">
      <c r="A49" s="7"/>
      <c r="B49" s="7"/>
      <c r="C49" s="7"/>
      <c r="D49" s="9"/>
      <c r="E49" s="11"/>
      <c r="F49" s="6"/>
      <c r="G49" s="7"/>
      <c r="H49" s="7"/>
      <c r="I49" s="6"/>
      <c r="J49" s="10"/>
      <c r="K49" s="33"/>
      <c r="L49" s="33"/>
      <c r="M49" s="6"/>
      <c r="N49" s="6"/>
      <c r="O49" s="22"/>
      <c r="P49" s="22"/>
      <c r="Q49" s="22"/>
      <c r="R49" s="22"/>
      <c r="S49" s="22"/>
      <c r="T49" s="22"/>
      <c r="U49" s="10"/>
      <c r="V49" s="33"/>
      <c r="W49" s="33"/>
      <c r="X49" s="6"/>
      <c r="Y49" s="6"/>
      <c r="Z49" s="22"/>
      <c r="AA49" s="22"/>
      <c r="AB49" s="22"/>
      <c r="AC49" s="22"/>
      <c r="AD49" s="22"/>
      <c r="AE49" s="22"/>
      <c r="AF49" s="10"/>
      <c r="AG49" s="33"/>
      <c r="AH49" s="33"/>
      <c r="AI49" s="6"/>
      <c r="AJ49" s="6"/>
      <c r="AK49" s="22"/>
      <c r="AL49" s="22"/>
      <c r="AM49" s="22"/>
      <c r="AN49" s="22"/>
      <c r="AO49" s="22"/>
      <c r="AP49" s="22"/>
      <c r="AQ49" s="10"/>
      <c r="AR49" s="33"/>
      <c r="AS49" s="33"/>
      <c r="AT49" s="6"/>
      <c r="AU49" s="6"/>
      <c r="AV49" s="22"/>
      <c r="AW49" s="22"/>
      <c r="AX49" s="22"/>
      <c r="AY49" s="22"/>
      <c r="AZ49" s="22"/>
      <c r="BA49" s="22"/>
      <c r="BB49" s="10"/>
      <c r="BC49" s="33"/>
      <c r="BD49" s="33"/>
      <c r="BE49" s="6"/>
      <c r="BF49" s="6"/>
      <c r="BG49" s="22"/>
      <c r="BH49" s="22"/>
      <c r="BI49" s="22"/>
      <c r="BJ49" s="22"/>
      <c r="BK49" s="22"/>
      <c r="BL49" s="22"/>
      <c r="BM49" s="10"/>
      <c r="BN49" s="33"/>
      <c r="BO49" s="33"/>
      <c r="BP49" s="6"/>
      <c r="BQ49" s="6"/>
      <c r="BR49" s="22"/>
      <c r="BS49" s="22"/>
      <c r="BT49" s="22"/>
      <c r="BU49" s="22"/>
      <c r="BV49" s="22"/>
      <c r="BW49" s="22"/>
      <c r="BX49" s="10"/>
      <c r="BY49" s="33"/>
      <c r="BZ49" s="33"/>
      <c r="CA49" s="6"/>
      <c r="CB49" s="6"/>
      <c r="CC49" s="22"/>
      <c r="CD49" s="22"/>
      <c r="CE49" s="22"/>
      <c r="CF49" s="22"/>
      <c r="CG49" s="22"/>
      <c r="CH49" s="22"/>
      <c r="CI49" s="10"/>
      <c r="CJ49" s="33"/>
      <c r="CK49" s="33"/>
      <c r="CL49" s="6"/>
      <c r="CM49" s="6"/>
      <c r="CN49" s="22"/>
      <c r="CO49" s="22"/>
      <c r="CP49" s="22"/>
      <c r="CQ49" s="22"/>
      <c r="CR49" s="22"/>
      <c r="CS49" s="22"/>
      <c r="CT49" s="10"/>
    </row>
    <row r="50" spans="1:98" ht="15.75" customHeight="1" x14ac:dyDescent="0.15">
      <c r="A50" s="25" t="s">
        <v>29</v>
      </c>
      <c r="B50" s="7"/>
      <c r="C50" s="7"/>
      <c r="D50" s="9"/>
      <c r="E50" s="5">
        <f>SUM(E37:E48)</f>
        <v>19</v>
      </c>
      <c r="F50" s="6"/>
      <c r="G50" s="7"/>
      <c r="H50" s="41">
        <f t="shared" ref="H50:I50" si="642">AVERAGE(H37:H48)</f>
        <v>47.037716416666676</v>
      </c>
      <c r="I50" s="41">
        <f t="shared" si="642"/>
        <v>430.25280438333334</v>
      </c>
      <c r="J50" s="10"/>
      <c r="K50" s="5">
        <f>SUM(K37:K48)</f>
        <v>22</v>
      </c>
      <c r="L50" s="33"/>
      <c r="M50" s="6"/>
      <c r="N50" s="26">
        <f t="shared" ref="N50:P50" si="643">AVERAGE(N37:N48)</f>
        <v>25.657318016666665</v>
      </c>
      <c r="O50" s="22">
        <f t="shared" si="643"/>
        <v>432.4490500833333</v>
      </c>
      <c r="P50" s="26">
        <f t="shared" si="643"/>
        <v>-21.380398400000001</v>
      </c>
      <c r="Q50" s="22"/>
      <c r="R50" s="22"/>
      <c r="S50" s="22"/>
      <c r="T50" s="22"/>
      <c r="U50" s="10"/>
      <c r="V50" s="5">
        <f>SUM(V37:V48)</f>
        <v>19</v>
      </c>
      <c r="W50" s="33"/>
      <c r="X50" s="6"/>
      <c r="Y50" s="26">
        <f t="shared" ref="Y50:AA50" si="644">AVERAGE(Y37:Y48)</f>
        <v>29.058612616666665</v>
      </c>
      <c r="Z50" s="22">
        <f t="shared" si="644"/>
        <v>447.09000731666669</v>
      </c>
      <c r="AA50" s="26">
        <f t="shared" si="644"/>
        <v>-17.979103800000004</v>
      </c>
      <c r="AB50" s="22"/>
      <c r="AC50" s="22"/>
      <c r="AD50" s="22"/>
      <c r="AE50" s="22"/>
      <c r="AF50" s="10"/>
      <c r="AG50" s="5">
        <f>SUM(AG37:AG48)</f>
        <v>20</v>
      </c>
      <c r="AH50" s="33"/>
      <c r="AI50" s="6"/>
      <c r="AJ50" s="26">
        <f t="shared" ref="AJ50:AL50" si="645">AVERAGE(AJ37:AJ48)</f>
        <v>25.704416683333331</v>
      </c>
      <c r="AK50" s="22">
        <f t="shared" si="645"/>
        <v>444.6901020333334</v>
      </c>
      <c r="AL50" s="26">
        <f t="shared" si="645"/>
        <v>-21.333299733333337</v>
      </c>
      <c r="AM50" s="22"/>
      <c r="AN50" s="22"/>
      <c r="AO50" s="22"/>
      <c r="AP50" s="22"/>
      <c r="AQ50" s="10"/>
      <c r="AR50" s="5">
        <f>SUM(AR37:AR48)</f>
        <v>19</v>
      </c>
      <c r="AS50" s="33"/>
      <c r="AT50" s="6"/>
      <c r="AU50" s="26">
        <f t="shared" ref="AU50:AW50" si="646">AVERAGE(AU37:AU48)</f>
        <v>43.155633366666656</v>
      </c>
      <c r="AV50" s="22">
        <f t="shared" si="646"/>
        <v>467.07973795000004</v>
      </c>
      <c r="AW50" s="26">
        <f t="shared" si="646"/>
        <v>-3.8820830500000052</v>
      </c>
      <c r="AX50" s="22"/>
      <c r="AY50" s="22"/>
      <c r="AZ50" s="22"/>
      <c r="BA50" s="22"/>
      <c r="BB50" s="10"/>
      <c r="BC50" s="5">
        <f>SUM(BC37:BC48)</f>
        <v>20</v>
      </c>
      <c r="BD50" s="33"/>
      <c r="BE50" s="6"/>
      <c r="BF50" s="26">
        <f t="shared" ref="BF50:BH50" si="647">AVERAGE(BF37:BF48)</f>
        <v>26.610954383333333</v>
      </c>
      <c r="BG50" s="22">
        <f t="shared" si="647"/>
        <v>464.91422640000002</v>
      </c>
      <c r="BH50" s="26">
        <f t="shared" si="647"/>
        <v>-20.426762033333336</v>
      </c>
      <c r="BI50" s="22"/>
      <c r="BJ50" s="22"/>
      <c r="BK50" s="22"/>
      <c r="BL50" s="22"/>
      <c r="BM50" s="10"/>
      <c r="BN50" s="5">
        <f>SUM(BN37:BN48)</f>
        <v>22</v>
      </c>
      <c r="BO50" s="33"/>
      <c r="BP50" s="6"/>
      <c r="BQ50" s="26">
        <f t="shared" ref="BQ50:BS50" si="648">AVERAGE(BQ37:BQ48)</f>
        <v>26.0815527</v>
      </c>
      <c r="BR50" s="22">
        <f t="shared" si="648"/>
        <v>425.30323653333335</v>
      </c>
      <c r="BS50" s="26">
        <f t="shared" si="648"/>
        <v>-20.956163716666669</v>
      </c>
      <c r="BT50" s="22"/>
      <c r="BU50" s="22"/>
      <c r="BV50" s="22"/>
      <c r="BW50" s="22"/>
      <c r="BX50" s="10"/>
      <c r="BY50" s="5">
        <f>SUM(BY37:BY48)</f>
        <v>19</v>
      </c>
      <c r="BZ50" s="33"/>
      <c r="CA50" s="6"/>
      <c r="CB50" s="26">
        <f t="shared" ref="CB50:CD50" si="649">AVERAGE(CB37:CB48)</f>
        <v>28.302503633333334</v>
      </c>
      <c r="CC50" s="22">
        <f t="shared" si="649"/>
        <v>485.41144110000005</v>
      </c>
      <c r="CD50" s="26">
        <f t="shared" si="649"/>
        <v>-18.735212783333335</v>
      </c>
      <c r="CE50" s="22"/>
      <c r="CF50" s="22"/>
      <c r="CG50" s="22"/>
      <c r="CH50" s="22"/>
      <c r="CI50" s="10"/>
      <c r="CJ50" s="5">
        <f>SUM(CJ37:CJ48)</f>
        <v>19</v>
      </c>
      <c r="CK50" s="33"/>
      <c r="CL50" s="6"/>
      <c r="CM50" s="26">
        <f t="shared" ref="CM50:CO50" si="650">AVERAGE(CM37:CM48)</f>
        <v>29.304185900000004</v>
      </c>
      <c r="CN50" s="22">
        <f t="shared" si="650"/>
        <v>504.97211078333333</v>
      </c>
      <c r="CO50" s="26">
        <f t="shared" si="650"/>
        <v>-17.733530516666665</v>
      </c>
      <c r="CP50" s="22"/>
      <c r="CQ50" s="22"/>
      <c r="CR50" s="22"/>
      <c r="CS50" s="22"/>
      <c r="CT50" s="10"/>
    </row>
    <row r="51" spans="1:98" ht="15.75" customHeight="1" x14ac:dyDescent="0.15">
      <c r="A51" s="9"/>
      <c r="B51" s="9"/>
      <c r="C51" s="9"/>
      <c r="D51" s="7"/>
      <c r="E51" s="11"/>
      <c r="F51" s="7"/>
      <c r="G51" s="7"/>
      <c r="H51" s="42"/>
      <c r="I51" s="6"/>
      <c r="J51" s="24"/>
      <c r="K51" s="8"/>
      <c r="L51" s="8"/>
      <c r="M51" s="8"/>
      <c r="N51" s="6"/>
      <c r="O51" s="6"/>
      <c r="P51" s="6"/>
      <c r="Q51" s="8"/>
      <c r="R51" s="8"/>
      <c r="S51" s="8"/>
      <c r="T51" s="8"/>
      <c r="U51" s="24"/>
      <c r="V51" s="8"/>
      <c r="W51" s="8"/>
      <c r="X51" s="8"/>
      <c r="Y51" s="6"/>
      <c r="Z51" s="6"/>
      <c r="AA51" s="6"/>
      <c r="AB51" s="8"/>
      <c r="AC51" s="8"/>
      <c r="AD51" s="8"/>
      <c r="AE51" s="8"/>
      <c r="AF51" s="24"/>
      <c r="AG51" s="8"/>
      <c r="AH51" s="8"/>
      <c r="AI51" s="8"/>
      <c r="AJ51" s="6"/>
      <c r="AK51" s="6"/>
      <c r="AL51" s="6"/>
      <c r="AM51" s="8"/>
      <c r="AN51" s="8"/>
      <c r="AO51" s="8"/>
      <c r="AP51" s="8"/>
      <c r="AQ51" s="24"/>
      <c r="AR51" s="8"/>
      <c r="AS51" s="8"/>
      <c r="AT51" s="8"/>
      <c r="AU51" s="6"/>
      <c r="AV51" s="6"/>
      <c r="AW51" s="6"/>
      <c r="AX51" s="8"/>
      <c r="AY51" s="8"/>
      <c r="AZ51" s="8"/>
      <c r="BA51" s="8"/>
      <c r="BB51" s="24"/>
      <c r="BC51" s="8"/>
      <c r="BD51" s="8"/>
      <c r="BE51" s="8"/>
      <c r="BF51" s="6"/>
      <c r="BG51" s="6"/>
      <c r="BH51" s="6"/>
      <c r="BI51" s="8"/>
      <c r="BJ51" s="8"/>
      <c r="BK51" s="8"/>
      <c r="BL51" s="8"/>
      <c r="BM51" s="24"/>
      <c r="BN51" s="8"/>
      <c r="BO51" s="8"/>
      <c r="BP51" s="8"/>
      <c r="BQ51" s="6"/>
      <c r="BR51" s="6"/>
      <c r="BS51" s="6"/>
      <c r="BT51" s="8"/>
      <c r="BU51" s="8"/>
      <c r="BV51" s="8"/>
      <c r="BW51" s="8"/>
      <c r="BX51" s="24"/>
      <c r="BY51" s="8"/>
      <c r="BZ51" s="8"/>
      <c r="CA51" s="8"/>
      <c r="CB51" s="6"/>
      <c r="CC51" s="6"/>
      <c r="CD51" s="6"/>
      <c r="CE51" s="8"/>
      <c r="CF51" s="8"/>
      <c r="CG51" s="8"/>
      <c r="CH51" s="8"/>
      <c r="CI51" s="24"/>
      <c r="CJ51" s="8"/>
      <c r="CK51" s="8"/>
      <c r="CL51" s="8"/>
      <c r="CM51" s="6"/>
      <c r="CN51" s="6"/>
      <c r="CO51" s="6"/>
      <c r="CP51" s="8"/>
      <c r="CQ51" s="8"/>
      <c r="CR51" s="8"/>
      <c r="CS51" s="8"/>
      <c r="CT51" s="24"/>
    </row>
    <row r="52" spans="1:98" ht="15.75" customHeight="1" x14ac:dyDescent="0.15">
      <c r="A52" s="7"/>
      <c r="B52" s="9"/>
      <c r="C52" s="9"/>
      <c r="D52" s="7"/>
      <c r="E52" s="11"/>
      <c r="F52" s="7"/>
      <c r="G52" s="7"/>
      <c r="H52" s="7"/>
      <c r="I52" s="6"/>
      <c r="J52" s="24"/>
      <c r="K52" s="8"/>
      <c r="L52" s="8"/>
      <c r="M52" s="8"/>
      <c r="N52" s="6"/>
      <c r="O52" s="6"/>
      <c r="P52" s="6"/>
      <c r="Q52" s="8"/>
      <c r="R52" s="8"/>
      <c r="S52" s="8"/>
      <c r="T52" s="8"/>
      <c r="U52" s="24"/>
      <c r="V52" s="8"/>
      <c r="W52" s="8"/>
      <c r="X52" s="8"/>
      <c r="Y52" s="6"/>
      <c r="Z52" s="6"/>
      <c r="AA52" s="6"/>
      <c r="AB52" s="8"/>
      <c r="AC52" s="8"/>
      <c r="AD52" s="8"/>
      <c r="AE52" s="8"/>
      <c r="AF52" s="24"/>
      <c r="AG52" s="8"/>
      <c r="AH52" s="8"/>
      <c r="AI52" s="8"/>
      <c r="AJ52" s="6"/>
      <c r="AK52" s="6"/>
      <c r="AL52" s="6"/>
      <c r="AM52" s="8"/>
      <c r="AN52" s="8"/>
      <c r="AO52" s="8"/>
      <c r="AP52" s="8"/>
      <c r="AQ52" s="24"/>
      <c r="AR52" s="8"/>
      <c r="AS52" s="8"/>
      <c r="AT52" s="8"/>
      <c r="AU52" s="6"/>
      <c r="AV52" s="6"/>
      <c r="AW52" s="6"/>
      <c r="AX52" s="8"/>
      <c r="AY52" s="8"/>
      <c r="AZ52" s="8"/>
      <c r="BA52" s="8"/>
      <c r="BB52" s="24"/>
      <c r="BC52" s="8"/>
      <c r="BD52" s="8"/>
      <c r="BE52" s="8"/>
      <c r="BF52" s="6"/>
      <c r="BG52" s="6"/>
      <c r="BH52" s="6"/>
      <c r="BI52" s="8"/>
      <c r="BJ52" s="8"/>
      <c r="BK52" s="8"/>
      <c r="BL52" s="8"/>
      <c r="BM52" s="24"/>
      <c r="BN52" s="8"/>
      <c r="BO52" s="8"/>
      <c r="BP52" s="8"/>
      <c r="BQ52" s="6"/>
      <c r="BR52" s="6"/>
      <c r="BS52" s="6"/>
      <c r="BT52" s="8"/>
      <c r="BU52" s="8"/>
      <c r="BV52" s="8"/>
      <c r="BW52" s="8"/>
      <c r="BX52" s="24"/>
      <c r="BY52" s="8"/>
      <c r="BZ52" s="8"/>
      <c r="CA52" s="8"/>
      <c r="CB52" s="6"/>
      <c r="CC52" s="6"/>
      <c r="CD52" s="6"/>
      <c r="CE52" s="8"/>
      <c r="CF52" s="8"/>
      <c r="CG52" s="8"/>
      <c r="CH52" s="8"/>
      <c r="CI52" s="24"/>
      <c r="CJ52" s="8"/>
      <c r="CK52" s="8"/>
      <c r="CL52" s="8"/>
      <c r="CM52" s="6"/>
      <c r="CN52" s="6"/>
      <c r="CO52" s="6"/>
      <c r="CP52" s="8"/>
      <c r="CQ52" s="8"/>
      <c r="CR52" s="8"/>
      <c r="CS52" s="8"/>
      <c r="CT52" s="24"/>
    </row>
    <row r="53" spans="1:98" ht="15.75" customHeight="1" x14ac:dyDescent="0.15">
      <c r="A53" s="7"/>
      <c r="B53" s="7"/>
      <c r="C53" s="7"/>
      <c r="D53" s="7"/>
      <c r="E53" s="11"/>
      <c r="F53" s="7"/>
      <c r="G53" s="7"/>
      <c r="H53" s="7"/>
      <c r="I53" s="7"/>
      <c r="J53" s="24"/>
      <c r="K53" s="8"/>
      <c r="L53" s="8"/>
      <c r="M53" s="8"/>
      <c r="N53" s="6"/>
      <c r="O53" s="6"/>
      <c r="P53" s="6"/>
      <c r="Q53" s="8"/>
      <c r="R53" s="8"/>
      <c r="S53" s="8"/>
      <c r="T53" s="8"/>
      <c r="U53" s="24"/>
      <c r="V53" s="8"/>
      <c r="W53" s="8"/>
      <c r="X53" s="8"/>
      <c r="Y53" s="6"/>
      <c r="Z53" s="6"/>
      <c r="AA53" s="6"/>
      <c r="AB53" s="8"/>
      <c r="AC53" s="8"/>
      <c r="AD53" s="8"/>
      <c r="AE53" s="8"/>
      <c r="AF53" s="24"/>
      <c r="AG53" s="8"/>
      <c r="AH53" s="8"/>
      <c r="AI53" s="8"/>
      <c r="AJ53" s="6"/>
      <c r="AK53" s="6"/>
      <c r="AL53" s="6"/>
      <c r="AM53" s="8"/>
      <c r="AN53" s="8"/>
      <c r="AO53" s="8"/>
      <c r="AP53" s="8"/>
      <c r="AQ53" s="24"/>
      <c r="AR53" s="8"/>
      <c r="AS53" s="8"/>
      <c r="AT53" s="8"/>
      <c r="AU53" s="6"/>
      <c r="AV53" s="6"/>
      <c r="AW53" s="6"/>
      <c r="AX53" s="8"/>
      <c r="AY53" s="8"/>
      <c r="AZ53" s="8"/>
      <c r="BA53" s="8"/>
      <c r="BB53" s="24"/>
      <c r="BC53" s="8"/>
      <c r="BD53" s="8"/>
      <c r="BE53" s="8"/>
      <c r="BF53" s="6"/>
      <c r="BG53" s="6"/>
      <c r="BH53" s="6"/>
      <c r="BI53" s="8"/>
      <c r="BJ53" s="8"/>
      <c r="BK53" s="8"/>
      <c r="BL53" s="8"/>
      <c r="BM53" s="24"/>
      <c r="BN53" s="8"/>
      <c r="BO53" s="8"/>
      <c r="BP53" s="8"/>
      <c r="BQ53" s="6"/>
      <c r="BR53" s="6"/>
      <c r="BS53" s="6"/>
      <c r="BT53" s="8"/>
      <c r="BU53" s="8"/>
      <c r="BV53" s="8"/>
      <c r="BW53" s="8"/>
      <c r="BX53" s="24"/>
      <c r="BY53" s="8"/>
      <c r="BZ53" s="8"/>
      <c r="CA53" s="8"/>
      <c r="CB53" s="6"/>
      <c r="CC53" s="6"/>
      <c r="CD53" s="6"/>
      <c r="CE53" s="8"/>
      <c r="CF53" s="8"/>
      <c r="CG53" s="8"/>
      <c r="CH53" s="8"/>
      <c r="CI53" s="24"/>
      <c r="CJ53" s="8"/>
      <c r="CK53" s="8"/>
      <c r="CL53" s="8"/>
      <c r="CM53" s="6"/>
      <c r="CN53" s="6"/>
      <c r="CO53" s="6"/>
      <c r="CP53" s="8"/>
      <c r="CQ53" s="8"/>
      <c r="CR53" s="8"/>
      <c r="CS53" s="8"/>
      <c r="CT53" s="24"/>
    </row>
    <row r="54" spans="1:98" ht="15.75" customHeight="1" x14ac:dyDescent="0.15">
      <c r="A54" s="7"/>
      <c r="B54" s="7"/>
      <c r="C54" s="7"/>
      <c r="D54" s="7"/>
      <c r="E54" s="11"/>
      <c r="F54" s="7"/>
      <c r="G54" s="7"/>
      <c r="H54" s="7"/>
      <c r="I54" s="7"/>
      <c r="J54" s="24"/>
      <c r="K54" s="8"/>
      <c r="L54" s="8"/>
      <c r="M54" s="8"/>
      <c r="N54" s="6"/>
      <c r="O54" s="6"/>
      <c r="P54" s="6"/>
      <c r="Q54" s="8"/>
      <c r="R54" s="8"/>
      <c r="S54" s="8"/>
      <c r="T54" s="8"/>
      <c r="U54" s="24"/>
      <c r="V54" s="8"/>
      <c r="W54" s="8"/>
      <c r="X54" s="8"/>
      <c r="Y54" s="6"/>
      <c r="Z54" s="6"/>
      <c r="AA54" s="6"/>
      <c r="AB54" s="8"/>
      <c r="AC54" s="8"/>
      <c r="AD54" s="8"/>
      <c r="AE54" s="8"/>
      <c r="AF54" s="24"/>
      <c r="AG54" s="8"/>
      <c r="AH54" s="8"/>
      <c r="AI54" s="8"/>
      <c r="AJ54" s="6"/>
      <c r="AK54" s="6"/>
      <c r="AL54" s="6"/>
      <c r="AM54" s="8"/>
      <c r="AN54" s="8"/>
      <c r="AO54" s="8"/>
      <c r="AP54" s="8"/>
      <c r="AQ54" s="24"/>
      <c r="AR54" s="8"/>
      <c r="AS54" s="8"/>
      <c r="AT54" s="8"/>
      <c r="AU54" s="6"/>
      <c r="AV54" s="6"/>
      <c r="AW54" s="6"/>
      <c r="AX54" s="8"/>
      <c r="AY54" s="8"/>
      <c r="AZ54" s="8"/>
      <c r="BA54" s="8"/>
      <c r="BB54" s="24"/>
      <c r="BC54" s="8"/>
      <c r="BD54" s="8"/>
      <c r="BE54" s="8"/>
      <c r="BF54" s="6"/>
      <c r="BG54" s="6"/>
      <c r="BH54" s="6"/>
      <c r="BI54" s="8"/>
      <c r="BJ54" s="8"/>
      <c r="BK54" s="8"/>
      <c r="BL54" s="8"/>
      <c r="BM54" s="24"/>
      <c r="BN54" s="8"/>
      <c r="BO54" s="8"/>
      <c r="BP54" s="8"/>
      <c r="BQ54" s="6"/>
      <c r="BR54" s="6"/>
      <c r="BS54" s="6"/>
      <c r="BT54" s="8"/>
      <c r="BU54" s="8"/>
      <c r="BV54" s="8"/>
      <c r="BW54" s="8"/>
      <c r="BX54" s="24"/>
      <c r="BY54" s="8"/>
      <c r="BZ54" s="8"/>
      <c r="CA54" s="8"/>
      <c r="CB54" s="6"/>
      <c r="CC54" s="6"/>
      <c r="CD54" s="6"/>
      <c r="CE54" s="8"/>
      <c r="CF54" s="8"/>
      <c r="CG54" s="8"/>
      <c r="CH54" s="8"/>
      <c r="CI54" s="24"/>
      <c r="CJ54" s="8"/>
      <c r="CK54" s="8"/>
      <c r="CL54" s="8"/>
      <c r="CM54" s="6"/>
      <c r="CN54" s="6"/>
      <c r="CO54" s="6"/>
      <c r="CP54" s="8"/>
      <c r="CQ54" s="8"/>
      <c r="CR54" s="8"/>
      <c r="CS54" s="8"/>
      <c r="CT54" s="24"/>
    </row>
    <row r="55" spans="1:98" ht="13" x14ac:dyDescent="0.15">
      <c r="A55" s="7"/>
      <c r="B55" s="7"/>
      <c r="C55" s="7"/>
      <c r="D55" s="7"/>
      <c r="E55" s="27">
        <f t="shared" ref="E55:E86" si="651">IF(H55 &lt; 0.0001,1,0)</f>
        <v>0</v>
      </c>
      <c r="F55" s="38">
        <v>56.992851999999999</v>
      </c>
      <c r="G55" s="38">
        <v>5.508076</v>
      </c>
      <c r="H55" s="38">
        <v>90.335497000000004</v>
      </c>
      <c r="I55" s="38">
        <v>598.650847</v>
      </c>
      <c r="J55" s="24"/>
      <c r="K55" s="27">
        <f t="shared" ref="K55:K230" si="652">IF(N55 &lt; 0.0001,1,0)</f>
        <v>0</v>
      </c>
      <c r="L55" s="38">
        <v>56.099490000000003</v>
      </c>
      <c r="M55" s="38">
        <v>18.008561</v>
      </c>
      <c r="N55" s="38">
        <v>67.898887000000002</v>
      </c>
      <c r="O55" s="38">
        <v>599.520261</v>
      </c>
      <c r="P55" s="38"/>
      <c r="Q55" s="38">
        <v>2.2553019999999999</v>
      </c>
      <c r="R55" s="38">
        <v>27.833513</v>
      </c>
      <c r="S55" s="38">
        <v>1845</v>
      </c>
      <c r="T55" s="38">
        <v>17.428184000000002</v>
      </c>
      <c r="U55" s="24"/>
      <c r="V55" s="27">
        <f t="shared" ref="V55:V230" si="653">IF(Y55 &lt; 0.0001,1,0)</f>
        <v>0</v>
      </c>
      <c r="W55" s="38">
        <v>52.308387000000003</v>
      </c>
      <c r="X55" s="38">
        <v>18.652111000000001</v>
      </c>
      <c r="Y55" s="38">
        <v>64.342026000000004</v>
      </c>
      <c r="Z55" s="38">
        <v>599.28903400000002</v>
      </c>
      <c r="AA55" s="38"/>
      <c r="AB55" s="38">
        <v>25.807673999999999</v>
      </c>
      <c r="AC55" s="38">
        <v>74.352919999999997</v>
      </c>
      <c r="AD55" s="38">
        <v>5311</v>
      </c>
      <c r="AE55" s="38">
        <v>17.876483</v>
      </c>
      <c r="AF55" s="24"/>
      <c r="AG55" s="27">
        <f t="shared" ref="AG55:AG230" si="654">IF(AJ55 &lt; 0.0001,1,0)</f>
        <v>0</v>
      </c>
      <c r="AH55" s="38">
        <v>56.661597999999998</v>
      </c>
      <c r="AI55" s="38">
        <v>18.455821</v>
      </c>
      <c r="AJ55" s="38">
        <v>67.427989999999994</v>
      </c>
      <c r="AK55" s="38">
        <v>600.11507800000004</v>
      </c>
      <c r="AL55" s="38"/>
      <c r="AM55" s="38">
        <v>7.5241600000000002</v>
      </c>
      <c r="AN55" s="38">
        <v>51.388620000000003</v>
      </c>
      <c r="AO55" s="38">
        <v>3260</v>
      </c>
      <c r="AP55" s="38">
        <v>18.420245000000001</v>
      </c>
      <c r="AQ55" s="24"/>
      <c r="AR55" s="27">
        <f t="shared" ref="AR55:AR230" si="655">IF(AU55 &lt; 0.0001,1,0)</f>
        <v>0</v>
      </c>
      <c r="AS55" s="38">
        <v>56.173993000000003</v>
      </c>
      <c r="AT55" s="38">
        <v>13.894634</v>
      </c>
      <c r="AU55" s="38">
        <v>75.265005000000002</v>
      </c>
      <c r="AV55" s="38">
        <v>600.97720400000003</v>
      </c>
      <c r="AW55" s="38"/>
      <c r="AX55" s="38">
        <v>1.1679999999999999E-2</v>
      </c>
      <c r="AY55" s="38">
        <v>13.230055999999999</v>
      </c>
      <c r="AZ55" s="38">
        <v>263</v>
      </c>
      <c r="BA55" s="38">
        <v>5.9885929999999998</v>
      </c>
      <c r="BB55" s="24"/>
      <c r="BC55" s="27">
        <f t="shared" ref="BC55:BC230" si="656">IF(BF55 &lt; 0.0001,1,0)</f>
        <v>0</v>
      </c>
      <c r="BD55" s="38">
        <v>55.271631999999997</v>
      </c>
      <c r="BE55" s="38">
        <v>18.791013</v>
      </c>
      <c r="BF55" s="38">
        <v>66.002429000000006</v>
      </c>
      <c r="BG55" s="38">
        <v>601.181059</v>
      </c>
      <c r="BH55" s="38"/>
      <c r="BI55" s="38">
        <v>22.747869000000001</v>
      </c>
      <c r="BJ55" s="38">
        <v>92.244159999999994</v>
      </c>
      <c r="BK55" s="38">
        <v>5594</v>
      </c>
      <c r="BL55" s="38">
        <v>18.215409000000001</v>
      </c>
      <c r="BM55" s="24"/>
      <c r="BN55" s="27">
        <f t="shared" ref="BN55:BN230" si="657">IF(BQ55 &lt; 0.0001,1,0)</f>
        <v>0</v>
      </c>
      <c r="BO55" s="38">
        <v>54.169671999999998</v>
      </c>
      <c r="BP55" s="38">
        <v>17.560034999999999</v>
      </c>
      <c r="BQ55" s="38">
        <v>67.583271999999994</v>
      </c>
      <c r="BR55" s="38">
        <v>599.24334899999997</v>
      </c>
      <c r="BS55" s="38"/>
      <c r="BT55" s="38">
        <v>0.53641399999999995</v>
      </c>
      <c r="BU55" s="38">
        <v>12.636549</v>
      </c>
      <c r="BV55" s="38">
        <v>940</v>
      </c>
      <c r="BW55" s="38">
        <v>17.629787</v>
      </c>
      <c r="BX55" s="24"/>
      <c r="BY55" s="27">
        <f t="shared" ref="BY55:BY230" si="658">IF(CB55 &lt; 0.0001,1,0)</f>
        <v>0</v>
      </c>
      <c r="BZ55" s="38">
        <v>62.083675999999997</v>
      </c>
      <c r="CA55" s="38">
        <v>18.538048</v>
      </c>
      <c r="CB55" s="38">
        <v>70.140221999999994</v>
      </c>
      <c r="CC55" s="38">
        <v>602.24183300000004</v>
      </c>
      <c r="CD55" s="38"/>
      <c r="CE55" s="38">
        <v>45.506506999999999</v>
      </c>
      <c r="CF55" s="38">
        <v>120.271601</v>
      </c>
      <c r="CG55" s="38">
        <v>7595</v>
      </c>
      <c r="CH55" s="38">
        <v>18.815536999999999</v>
      </c>
      <c r="CI55" s="24"/>
      <c r="CJ55" s="27">
        <f t="shared" ref="CJ55:CJ230" si="659">IF(CM55 &lt; 0.0001,1,0)</f>
        <v>0</v>
      </c>
      <c r="CK55" s="38">
        <v>59.1083</v>
      </c>
      <c r="CL55" s="38">
        <v>18.077776</v>
      </c>
      <c r="CM55" s="38">
        <v>69.415841999999998</v>
      </c>
      <c r="CN55" s="38">
        <v>603.37445600000001</v>
      </c>
      <c r="CO55" s="38"/>
      <c r="CP55" s="38">
        <v>58.053409000000002</v>
      </c>
      <c r="CQ55" s="38">
        <v>155.99463600000001</v>
      </c>
      <c r="CR55" s="38">
        <v>8492</v>
      </c>
      <c r="CS55" s="38">
        <v>18.410857</v>
      </c>
      <c r="CT55" s="24"/>
    </row>
    <row r="56" spans="1:98" ht="13" x14ac:dyDescent="0.15">
      <c r="A56" s="7"/>
      <c r="B56" s="7"/>
      <c r="C56" s="7"/>
      <c r="D56" s="7"/>
      <c r="E56" s="27">
        <f t="shared" si="651"/>
        <v>0</v>
      </c>
      <c r="F56" s="38">
        <v>47.620303999999997</v>
      </c>
      <c r="G56" s="38">
        <v>6.3280390000000004</v>
      </c>
      <c r="H56" s="38">
        <v>86.711467999999996</v>
      </c>
      <c r="I56" s="38">
        <v>598.68516899999997</v>
      </c>
      <c r="J56" s="24"/>
      <c r="K56" s="27">
        <f t="shared" si="652"/>
        <v>0</v>
      </c>
      <c r="L56" s="38">
        <v>45.506377999999998</v>
      </c>
      <c r="M56" s="38">
        <v>17.472617</v>
      </c>
      <c r="N56" s="38">
        <v>61.604027000000002</v>
      </c>
      <c r="O56" s="38">
        <v>599.49032099999999</v>
      </c>
      <c r="P56" s="38"/>
      <c r="Q56" s="38">
        <v>2.2571949999999998</v>
      </c>
      <c r="R56" s="38">
        <v>27.815942</v>
      </c>
      <c r="S56" s="38">
        <v>1915</v>
      </c>
      <c r="T56" s="38">
        <v>18.708615999999999</v>
      </c>
      <c r="U56" s="24"/>
      <c r="V56" s="27">
        <f t="shared" si="653"/>
        <v>0</v>
      </c>
      <c r="W56" s="38">
        <v>49.063586000000001</v>
      </c>
      <c r="X56" s="38">
        <v>18.316386000000001</v>
      </c>
      <c r="Y56" s="38">
        <v>62.668066000000003</v>
      </c>
      <c r="Z56" s="38">
        <v>599.21914000000004</v>
      </c>
      <c r="AA56" s="38"/>
      <c r="AB56" s="38">
        <v>18.233695000000001</v>
      </c>
      <c r="AC56" s="38">
        <v>79.420269000000005</v>
      </c>
      <c r="AD56" s="38">
        <v>4736</v>
      </c>
      <c r="AE56" s="38">
        <v>19.244720999999998</v>
      </c>
      <c r="AF56" s="24"/>
      <c r="AG56" s="27">
        <f t="shared" si="654"/>
        <v>0</v>
      </c>
      <c r="AH56" s="38">
        <v>48.198739000000003</v>
      </c>
      <c r="AI56" s="38">
        <v>17.608882999999999</v>
      </c>
      <c r="AJ56" s="38">
        <v>63.466090999999999</v>
      </c>
      <c r="AK56" s="38">
        <v>600.06804399999999</v>
      </c>
      <c r="AL56" s="38"/>
      <c r="AM56" s="38">
        <v>6.8078070000000004</v>
      </c>
      <c r="AN56" s="38">
        <v>52.025731999999998</v>
      </c>
      <c r="AO56" s="38">
        <v>3030</v>
      </c>
      <c r="AP56" s="38">
        <v>18.275908000000001</v>
      </c>
      <c r="AQ56" s="24"/>
      <c r="AR56" s="27">
        <f t="shared" si="655"/>
        <v>0</v>
      </c>
      <c r="AS56" s="38">
        <v>49.154819000000003</v>
      </c>
      <c r="AT56" s="38">
        <v>13.287019000000001</v>
      </c>
      <c r="AU56" s="38">
        <v>72.969041000000004</v>
      </c>
      <c r="AV56" s="38">
        <v>600.88696400000003</v>
      </c>
      <c r="AW56" s="38"/>
      <c r="AX56" s="38">
        <v>1.9264E-2</v>
      </c>
      <c r="AY56" s="38">
        <v>13.534427000000001</v>
      </c>
      <c r="AZ56" s="38">
        <v>408</v>
      </c>
      <c r="BA56" s="38">
        <v>5.1985289999999997</v>
      </c>
      <c r="BB56" s="24"/>
      <c r="BC56" s="27">
        <f t="shared" si="656"/>
        <v>0</v>
      </c>
      <c r="BD56" s="38">
        <v>47.060133</v>
      </c>
      <c r="BE56" s="38">
        <v>18.210066000000001</v>
      </c>
      <c r="BF56" s="38">
        <v>61.304687999999999</v>
      </c>
      <c r="BG56" s="38">
        <v>601.08742600000005</v>
      </c>
      <c r="BH56" s="38"/>
      <c r="BI56" s="38">
        <v>16.656434000000001</v>
      </c>
      <c r="BJ56" s="38">
        <v>94.511860999999996</v>
      </c>
      <c r="BK56" s="38">
        <v>5191</v>
      </c>
      <c r="BL56" s="38">
        <v>18.720669999999998</v>
      </c>
      <c r="BM56" s="24"/>
      <c r="BN56" s="27">
        <f t="shared" si="657"/>
        <v>0</v>
      </c>
      <c r="BO56" s="38">
        <v>45.741885000000003</v>
      </c>
      <c r="BP56" s="38">
        <v>17.263017999999999</v>
      </c>
      <c r="BQ56" s="38">
        <v>62.259931999999999</v>
      </c>
      <c r="BR56" s="38">
        <v>599.17568700000004</v>
      </c>
      <c r="BS56" s="38"/>
      <c r="BT56" s="38">
        <v>0.33288400000000001</v>
      </c>
      <c r="BU56" s="38">
        <v>11.70565</v>
      </c>
      <c r="BV56" s="38">
        <v>874</v>
      </c>
      <c r="BW56" s="38">
        <v>18.829519000000001</v>
      </c>
      <c r="BX56" s="24"/>
      <c r="BY56" s="27">
        <f t="shared" si="658"/>
        <v>0</v>
      </c>
      <c r="BZ56" s="38">
        <v>46.960383</v>
      </c>
      <c r="CA56" s="38">
        <v>18.198608</v>
      </c>
      <c r="CB56" s="38">
        <v>61.246892000000003</v>
      </c>
      <c r="CC56" s="38">
        <v>602.165931</v>
      </c>
      <c r="CD56" s="38"/>
      <c r="CE56" s="38">
        <v>32.285212999999999</v>
      </c>
      <c r="CF56" s="38">
        <v>128.243853</v>
      </c>
      <c r="CG56" s="38">
        <v>6476</v>
      </c>
      <c r="CH56" s="38">
        <v>18.269765</v>
      </c>
      <c r="CI56" s="24"/>
      <c r="CJ56" s="27">
        <f t="shared" si="659"/>
        <v>0</v>
      </c>
      <c r="CK56" s="38">
        <v>48.405779000000003</v>
      </c>
      <c r="CL56" s="38">
        <v>18.325818999999999</v>
      </c>
      <c r="CM56" s="38">
        <v>62.141258000000001</v>
      </c>
      <c r="CN56" s="38">
        <v>603.26518199999998</v>
      </c>
      <c r="CO56" s="38"/>
      <c r="CP56" s="38">
        <v>44.345616</v>
      </c>
      <c r="CQ56" s="38">
        <v>165.34894499999999</v>
      </c>
      <c r="CR56" s="38">
        <v>8003</v>
      </c>
      <c r="CS56" s="38">
        <v>18.419592999999999</v>
      </c>
      <c r="CT56" s="24"/>
    </row>
    <row r="57" spans="1:98" ht="13" x14ac:dyDescent="0.15">
      <c r="A57" s="7"/>
      <c r="B57" s="7"/>
      <c r="C57" s="7"/>
      <c r="D57" s="7"/>
      <c r="E57" s="27">
        <f t="shared" si="651"/>
        <v>0</v>
      </c>
      <c r="F57" s="38">
        <v>54.924632000000003</v>
      </c>
      <c r="G57" s="38">
        <v>5.3352810000000002</v>
      </c>
      <c r="H57" s="38">
        <v>90.286178000000007</v>
      </c>
      <c r="I57" s="38">
        <v>598.64872700000001</v>
      </c>
      <c r="J57" s="24"/>
      <c r="K57" s="27">
        <f t="shared" si="652"/>
        <v>0</v>
      </c>
      <c r="L57" s="38">
        <v>56.660412000000001</v>
      </c>
      <c r="M57" s="38">
        <v>19.060032</v>
      </c>
      <c r="N57" s="38">
        <v>66.360937000000007</v>
      </c>
      <c r="O57" s="38">
        <v>599.485679</v>
      </c>
      <c r="P57" s="38"/>
      <c r="Q57" s="38">
        <v>2.9930050000000001</v>
      </c>
      <c r="R57" s="38">
        <v>26.967179999999999</v>
      </c>
      <c r="S57" s="38">
        <v>1879</v>
      </c>
      <c r="T57" s="38">
        <v>17.652474999999999</v>
      </c>
      <c r="U57" s="24"/>
      <c r="V57" s="27">
        <f t="shared" si="653"/>
        <v>0</v>
      </c>
      <c r="W57" s="38">
        <v>59.513036</v>
      </c>
      <c r="X57" s="38">
        <v>19.049567</v>
      </c>
      <c r="Y57" s="38">
        <v>67.990933999999996</v>
      </c>
      <c r="Z57" s="38">
        <v>599.230864</v>
      </c>
      <c r="AA57" s="38"/>
      <c r="AB57" s="38">
        <v>25.855442</v>
      </c>
      <c r="AC57" s="38">
        <v>73.406993999999997</v>
      </c>
      <c r="AD57" s="38">
        <v>4946</v>
      </c>
      <c r="AE57" s="38">
        <v>18.127780000000001</v>
      </c>
      <c r="AF57" s="24"/>
      <c r="AG57" s="27">
        <f t="shared" si="654"/>
        <v>0</v>
      </c>
      <c r="AH57" s="38">
        <v>59.470230000000001</v>
      </c>
      <c r="AI57" s="38">
        <v>18.886317999999999</v>
      </c>
      <c r="AJ57" s="38">
        <v>68.242400000000004</v>
      </c>
      <c r="AK57" s="38">
        <v>600.05323799999996</v>
      </c>
      <c r="AL57" s="38"/>
      <c r="AM57" s="38">
        <v>6.1920799999999998</v>
      </c>
      <c r="AN57" s="38">
        <v>53.503236999999999</v>
      </c>
      <c r="AO57" s="38">
        <v>3230</v>
      </c>
      <c r="AP57" s="38">
        <v>17.413622</v>
      </c>
      <c r="AQ57" s="24"/>
      <c r="AR57" s="27">
        <f t="shared" si="655"/>
        <v>0</v>
      </c>
      <c r="AS57" s="38">
        <v>56.914223</v>
      </c>
      <c r="AT57" s="38">
        <v>15.081035</v>
      </c>
      <c r="AU57" s="38">
        <v>73.502167</v>
      </c>
      <c r="AV57" s="38">
        <v>600.95554900000002</v>
      </c>
      <c r="AW57" s="38"/>
      <c r="AX57" s="38">
        <v>1.3698999999999999E-2</v>
      </c>
      <c r="AY57" s="38">
        <v>12.931378</v>
      </c>
      <c r="AZ57" s="38">
        <v>308</v>
      </c>
      <c r="BA57" s="38">
        <v>6.1233769999999996</v>
      </c>
      <c r="BB57" s="24"/>
      <c r="BC57" s="27">
        <f t="shared" si="656"/>
        <v>0</v>
      </c>
      <c r="BD57" s="38">
        <v>60.517093000000003</v>
      </c>
      <c r="BE57" s="38">
        <v>19.387352</v>
      </c>
      <c r="BF57" s="38">
        <v>67.963841000000002</v>
      </c>
      <c r="BG57" s="38">
        <v>601.12298099999998</v>
      </c>
      <c r="BH57" s="38"/>
      <c r="BI57" s="38">
        <v>21.609477999999999</v>
      </c>
      <c r="BJ57" s="38">
        <v>90.731508000000005</v>
      </c>
      <c r="BK57" s="38">
        <v>4835</v>
      </c>
      <c r="BL57" s="38">
        <v>16.083351</v>
      </c>
      <c r="BM57" s="24"/>
      <c r="BN57" s="27">
        <f t="shared" si="657"/>
        <v>0</v>
      </c>
      <c r="BO57" s="38">
        <v>56.103327999999998</v>
      </c>
      <c r="BP57" s="38">
        <v>17.455753000000001</v>
      </c>
      <c r="BQ57" s="38">
        <v>68.886422999999994</v>
      </c>
      <c r="BR57" s="38">
        <v>599.14183200000002</v>
      </c>
      <c r="BS57" s="38"/>
      <c r="BT57" s="38">
        <v>0.54665799999999998</v>
      </c>
      <c r="BU57" s="38">
        <v>11.680248000000001</v>
      </c>
      <c r="BV57" s="38">
        <v>954</v>
      </c>
      <c r="BW57" s="38">
        <v>16.835429999999999</v>
      </c>
      <c r="BX57" s="24"/>
      <c r="BY57" s="27">
        <f t="shared" si="658"/>
        <v>0</v>
      </c>
      <c r="BZ57" s="38">
        <v>62.893535</v>
      </c>
      <c r="CA57" s="38">
        <v>19.681363000000001</v>
      </c>
      <c r="CB57" s="38">
        <v>68.706857999999997</v>
      </c>
      <c r="CC57" s="38">
        <v>602.16596900000002</v>
      </c>
      <c r="CD57" s="38"/>
      <c r="CE57" s="38">
        <v>34.645724999999999</v>
      </c>
      <c r="CF57" s="38">
        <v>129.166045</v>
      </c>
      <c r="CG57" s="38">
        <v>7063</v>
      </c>
      <c r="CH57" s="38">
        <v>16.425457000000002</v>
      </c>
      <c r="CI57" s="24"/>
      <c r="CJ57" s="27">
        <f t="shared" si="659"/>
        <v>0</v>
      </c>
      <c r="CK57" s="38">
        <v>58.764051000000002</v>
      </c>
      <c r="CL57" s="38">
        <v>19.238095000000001</v>
      </c>
      <c r="CM57" s="38">
        <v>67.262135999999998</v>
      </c>
      <c r="CN57" s="38">
        <v>603.27053000000001</v>
      </c>
      <c r="CO57" s="38"/>
      <c r="CP57" s="38">
        <v>49.971027999999997</v>
      </c>
      <c r="CQ57" s="38">
        <v>160.314268</v>
      </c>
      <c r="CR57" s="38">
        <v>8256</v>
      </c>
      <c r="CS57" s="38">
        <v>16.616764</v>
      </c>
      <c r="CT57" s="24"/>
    </row>
    <row r="58" spans="1:98" ht="13" x14ac:dyDescent="0.15">
      <c r="A58" s="7"/>
      <c r="B58" s="7"/>
      <c r="C58" s="7"/>
      <c r="D58" s="7"/>
      <c r="E58" s="27">
        <f t="shared" si="651"/>
        <v>0</v>
      </c>
      <c r="F58" s="38">
        <v>58.087564999999998</v>
      </c>
      <c r="G58" s="38">
        <v>5.6117419999999996</v>
      </c>
      <c r="H58" s="38">
        <v>90.339167000000003</v>
      </c>
      <c r="I58" s="38">
        <v>598.66108199999996</v>
      </c>
      <c r="J58" s="24"/>
      <c r="K58" s="27">
        <f t="shared" si="652"/>
        <v>0</v>
      </c>
      <c r="L58" s="38">
        <v>56.247576000000002</v>
      </c>
      <c r="M58" s="38">
        <v>17.461855</v>
      </c>
      <c r="N58" s="38">
        <v>68.955364000000003</v>
      </c>
      <c r="O58" s="38">
        <v>599.47169799999995</v>
      </c>
      <c r="P58" s="38"/>
      <c r="Q58" s="38">
        <v>2.1926510000000001</v>
      </c>
      <c r="R58" s="38">
        <v>28.103114999999999</v>
      </c>
      <c r="S58" s="38">
        <v>1852</v>
      </c>
      <c r="T58" s="38">
        <v>17.110150999999998</v>
      </c>
      <c r="U58" s="24"/>
      <c r="V58" s="27">
        <f t="shared" si="653"/>
        <v>0</v>
      </c>
      <c r="W58" s="38">
        <v>54.822505999999997</v>
      </c>
      <c r="X58" s="38">
        <v>19.280857000000001</v>
      </c>
      <c r="Y58" s="38">
        <v>64.830399</v>
      </c>
      <c r="Z58" s="38">
        <v>599.23480500000005</v>
      </c>
      <c r="AA58" s="38"/>
      <c r="AB58" s="38">
        <v>21.381764</v>
      </c>
      <c r="AC58" s="38">
        <v>79.331537999999995</v>
      </c>
      <c r="AD58" s="38">
        <v>5242</v>
      </c>
      <c r="AE58" s="38">
        <v>17.443915000000001</v>
      </c>
      <c r="AF58" s="24"/>
      <c r="AG58" s="27">
        <f t="shared" si="654"/>
        <v>0</v>
      </c>
      <c r="AH58" s="38">
        <v>55.062159999999999</v>
      </c>
      <c r="AI58" s="38">
        <v>18.052520999999999</v>
      </c>
      <c r="AJ58" s="38">
        <v>67.214288999999994</v>
      </c>
      <c r="AK58" s="38">
        <v>600.04474300000004</v>
      </c>
      <c r="AL58" s="38"/>
      <c r="AM58" s="38">
        <v>7.5349120000000003</v>
      </c>
      <c r="AN58" s="38">
        <v>50.819474999999997</v>
      </c>
      <c r="AO58" s="38">
        <v>3042</v>
      </c>
      <c r="AP58" s="38">
        <v>17.390204000000001</v>
      </c>
      <c r="AQ58" s="24"/>
      <c r="AR58" s="27">
        <f t="shared" si="655"/>
        <v>0</v>
      </c>
      <c r="AS58" s="38">
        <v>54.854025</v>
      </c>
      <c r="AT58" s="38">
        <v>14.477582999999999</v>
      </c>
      <c r="AU58" s="38">
        <v>73.607072000000002</v>
      </c>
      <c r="AV58" s="38">
        <v>601.00403900000003</v>
      </c>
      <c r="AW58" s="38"/>
      <c r="AX58" s="38">
        <v>1.6285000000000001E-2</v>
      </c>
      <c r="AY58" s="38">
        <v>12.728944</v>
      </c>
      <c r="AZ58" s="38">
        <v>363</v>
      </c>
      <c r="BA58" s="38">
        <v>6.1377410000000001</v>
      </c>
      <c r="BB58" s="24"/>
      <c r="BC58" s="27">
        <f t="shared" si="656"/>
        <v>0</v>
      </c>
      <c r="BD58" s="38">
        <v>55.228436000000002</v>
      </c>
      <c r="BE58" s="38">
        <v>18.872129999999999</v>
      </c>
      <c r="BF58" s="38">
        <v>65.828962000000004</v>
      </c>
      <c r="BG58" s="38">
        <v>601.10892000000001</v>
      </c>
      <c r="BH58" s="38"/>
      <c r="BI58" s="38">
        <v>22.495464999999999</v>
      </c>
      <c r="BJ58" s="38">
        <v>91.015822999999997</v>
      </c>
      <c r="BK58" s="38">
        <v>5348</v>
      </c>
      <c r="BL58" s="38">
        <v>16.875467</v>
      </c>
      <c r="BM58" s="24"/>
      <c r="BN58" s="27">
        <f t="shared" si="657"/>
        <v>0</v>
      </c>
      <c r="BO58" s="38">
        <v>57.181196</v>
      </c>
      <c r="BP58" s="38">
        <v>17.368941</v>
      </c>
      <c r="BQ58" s="38">
        <v>69.624733000000006</v>
      </c>
      <c r="BR58" s="38">
        <v>599.13563699999997</v>
      </c>
      <c r="BS58" s="38"/>
      <c r="BT58" s="38">
        <v>0.48941800000000002</v>
      </c>
      <c r="BU58" s="38">
        <v>11.526761</v>
      </c>
      <c r="BV58" s="38">
        <v>971</v>
      </c>
      <c r="BW58" s="38">
        <v>17.622039000000001</v>
      </c>
      <c r="BX58" s="24"/>
      <c r="BY58" s="27">
        <f t="shared" si="658"/>
        <v>0</v>
      </c>
      <c r="BZ58" s="38">
        <v>55.729151999999999</v>
      </c>
      <c r="CA58" s="38">
        <v>18.849333000000001</v>
      </c>
      <c r="CB58" s="38">
        <v>66.176889000000003</v>
      </c>
      <c r="CC58" s="38">
        <v>602.12561800000003</v>
      </c>
      <c r="CD58" s="38"/>
      <c r="CE58" s="38">
        <v>39.310308999999997</v>
      </c>
      <c r="CF58" s="38">
        <v>126.11222100000001</v>
      </c>
      <c r="CG58" s="38">
        <v>7356</v>
      </c>
      <c r="CH58" s="38">
        <v>17.317699999999999</v>
      </c>
      <c r="CI58" s="24"/>
      <c r="CJ58" s="27">
        <f t="shared" si="659"/>
        <v>0</v>
      </c>
      <c r="CK58" s="38">
        <v>58.598018000000003</v>
      </c>
      <c r="CL58" s="38">
        <v>18.775759999999998</v>
      </c>
      <c r="CM58" s="38">
        <v>67.958370000000002</v>
      </c>
      <c r="CN58" s="38">
        <v>603.27419999999995</v>
      </c>
      <c r="CO58" s="38"/>
      <c r="CP58" s="38">
        <v>49.815362</v>
      </c>
      <c r="CQ58" s="38">
        <v>164.25546700000001</v>
      </c>
      <c r="CR58" s="38">
        <v>8484</v>
      </c>
      <c r="CS58" s="38">
        <v>17.097712999999999</v>
      </c>
      <c r="CT58" s="24"/>
    </row>
    <row r="59" spans="1:98" ht="13" x14ac:dyDescent="0.15">
      <c r="A59" s="7"/>
      <c r="B59" s="7"/>
      <c r="C59" s="7"/>
      <c r="D59" s="7"/>
      <c r="E59" s="27">
        <f t="shared" si="651"/>
        <v>0</v>
      </c>
      <c r="F59" s="38">
        <v>60.687576999999997</v>
      </c>
      <c r="G59" s="38">
        <v>5.7388500000000002</v>
      </c>
      <c r="H59" s="38">
        <v>90.543616999999998</v>
      </c>
      <c r="I59" s="38">
        <v>598.65149399999996</v>
      </c>
      <c r="J59" s="24"/>
      <c r="K59" s="27">
        <f t="shared" si="652"/>
        <v>0</v>
      </c>
      <c r="L59" s="38">
        <v>57.252612999999997</v>
      </c>
      <c r="M59" s="38">
        <v>17.643446999999998</v>
      </c>
      <c r="N59" s="38">
        <v>69.183158000000006</v>
      </c>
      <c r="O59" s="38">
        <v>599.42935599999998</v>
      </c>
      <c r="P59" s="38"/>
      <c r="Q59" s="38">
        <v>2.9142260000000002</v>
      </c>
      <c r="R59" s="38">
        <v>27.070302999999999</v>
      </c>
      <c r="S59" s="38">
        <v>1969</v>
      </c>
      <c r="T59" s="38">
        <v>17.761807999999998</v>
      </c>
      <c r="U59" s="24"/>
      <c r="V59" s="27">
        <f t="shared" si="653"/>
        <v>0</v>
      </c>
      <c r="W59" s="38">
        <v>55.834263</v>
      </c>
      <c r="X59" s="38">
        <v>17.725670999999998</v>
      </c>
      <c r="Y59" s="38">
        <v>68.253058999999993</v>
      </c>
      <c r="Z59" s="38">
        <v>599.22699499999999</v>
      </c>
      <c r="AA59" s="38"/>
      <c r="AB59" s="38">
        <v>26.197564</v>
      </c>
      <c r="AC59" s="38">
        <v>74.362464000000003</v>
      </c>
      <c r="AD59" s="38">
        <v>5399</v>
      </c>
      <c r="AE59" s="38">
        <v>18.360437000000001</v>
      </c>
      <c r="AF59" s="24"/>
      <c r="AG59" s="27">
        <f t="shared" si="654"/>
        <v>0</v>
      </c>
      <c r="AH59" s="38">
        <v>61.787601000000002</v>
      </c>
      <c r="AI59" s="38">
        <v>18.131837000000001</v>
      </c>
      <c r="AJ59" s="38">
        <v>70.654571000000004</v>
      </c>
      <c r="AK59" s="38">
        <v>600.02045899999996</v>
      </c>
      <c r="AL59" s="38"/>
      <c r="AM59" s="38">
        <v>9.3504609999999992</v>
      </c>
      <c r="AN59" s="38">
        <v>49.742072</v>
      </c>
      <c r="AO59" s="38">
        <v>3243</v>
      </c>
      <c r="AP59" s="38">
        <v>17.390070999999999</v>
      </c>
      <c r="AQ59" s="24"/>
      <c r="AR59" s="27">
        <f t="shared" si="655"/>
        <v>0</v>
      </c>
      <c r="AS59" s="38">
        <v>55.899881999999998</v>
      </c>
      <c r="AT59" s="38">
        <v>13.621905</v>
      </c>
      <c r="AU59" s="38">
        <v>75.631602999999998</v>
      </c>
      <c r="AV59" s="38">
        <v>600.89978799999994</v>
      </c>
      <c r="AW59" s="38"/>
      <c r="AX59" s="38">
        <v>1.1894999999999999E-2</v>
      </c>
      <c r="AY59" s="38">
        <v>13.253546</v>
      </c>
      <c r="AZ59" s="38">
        <v>263</v>
      </c>
      <c r="BA59" s="38">
        <v>6.2509509999999997</v>
      </c>
      <c r="BB59" s="24"/>
      <c r="BC59" s="27">
        <f t="shared" si="656"/>
        <v>0</v>
      </c>
      <c r="BD59" s="38">
        <v>62.056220000000003</v>
      </c>
      <c r="BE59" s="38">
        <v>18.160724999999999</v>
      </c>
      <c r="BF59" s="38">
        <v>70.735044000000002</v>
      </c>
      <c r="BG59" s="38">
        <v>601.097712</v>
      </c>
      <c r="BH59" s="38"/>
      <c r="BI59" s="38">
        <v>22.658605000000001</v>
      </c>
      <c r="BJ59" s="38">
        <v>91.004895000000005</v>
      </c>
      <c r="BK59" s="38">
        <v>5534</v>
      </c>
      <c r="BL59" s="38">
        <v>17.645284</v>
      </c>
      <c r="BM59" s="24"/>
      <c r="BN59" s="27">
        <f t="shared" si="657"/>
        <v>0</v>
      </c>
      <c r="BO59" s="38">
        <v>53.138221000000001</v>
      </c>
      <c r="BP59" s="38">
        <v>16.275082999999999</v>
      </c>
      <c r="BQ59" s="38">
        <v>69.372172000000006</v>
      </c>
      <c r="BR59" s="38">
        <v>599.18665599999997</v>
      </c>
      <c r="BS59" s="38"/>
      <c r="BT59" s="38">
        <v>0.54630400000000001</v>
      </c>
      <c r="BU59" s="38">
        <v>13.411592000000001</v>
      </c>
      <c r="BV59" s="38">
        <v>1093</v>
      </c>
      <c r="BW59" s="38">
        <v>19.018298000000001</v>
      </c>
      <c r="BX59" s="24"/>
      <c r="BY59" s="27">
        <f t="shared" si="658"/>
        <v>0</v>
      </c>
      <c r="BZ59" s="38">
        <v>53.355715000000004</v>
      </c>
      <c r="CA59" s="38">
        <v>18.527623999999999</v>
      </c>
      <c r="CB59" s="38">
        <v>65.275277000000003</v>
      </c>
      <c r="CC59" s="38">
        <v>602.17399999999998</v>
      </c>
      <c r="CD59" s="38"/>
      <c r="CE59" s="38">
        <v>44.068382999999997</v>
      </c>
      <c r="CF59" s="38">
        <v>123.500039</v>
      </c>
      <c r="CG59" s="38">
        <v>6780</v>
      </c>
      <c r="CH59" s="38">
        <v>17.089970999999998</v>
      </c>
      <c r="CI59" s="24"/>
      <c r="CJ59" s="27">
        <f t="shared" si="659"/>
        <v>0</v>
      </c>
      <c r="CK59" s="38">
        <v>59.213580999999998</v>
      </c>
      <c r="CL59" s="38">
        <v>17.850473000000001</v>
      </c>
      <c r="CM59" s="38">
        <v>69.854089999999999</v>
      </c>
      <c r="CN59" s="38">
        <v>603.30024800000001</v>
      </c>
      <c r="CO59" s="38"/>
      <c r="CP59" s="38">
        <v>61.579405000000001</v>
      </c>
      <c r="CQ59" s="38">
        <v>153.81817000000001</v>
      </c>
      <c r="CR59" s="38">
        <v>8622</v>
      </c>
      <c r="CS59" s="38">
        <v>17.798307000000001</v>
      </c>
      <c r="CT59" s="24"/>
    </row>
    <row r="60" spans="1:98" ht="13" x14ac:dyDescent="0.15">
      <c r="A60" s="7"/>
      <c r="B60" s="7"/>
      <c r="C60" s="7"/>
      <c r="D60" s="7"/>
      <c r="E60" s="27">
        <f t="shared" si="651"/>
        <v>0</v>
      </c>
      <c r="F60" s="38">
        <v>37.334417999999999</v>
      </c>
      <c r="G60" s="38">
        <v>5.379327</v>
      </c>
      <c r="H60" s="38">
        <v>85.591507000000007</v>
      </c>
      <c r="I60" s="38">
        <v>598.68019800000002</v>
      </c>
      <c r="J60" s="24"/>
      <c r="K60" s="27">
        <f t="shared" si="652"/>
        <v>0</v>
      </c>
      <c r="L60" s="38">
        <v>39.251033</v>
      </c>
      <c r="M60" s="38">
        <v>12.384366999999999</v>
      </c>
      <c r="N60" s="38">
        <v>68.448301999999998</v>
      </c>
      <c r="O60" s="38">
        <v>599.42579799999999</v>
      </c>
      <c r="P60" s="38"/>
      <c r="Q60" s="38">
        <v>7.3152350000000004</v>
      </c>
      <c r="R60" s="38">
        <v>20.803508000000001</v>
      </c>
      <c r="S60" s="38">
        <v>3181</v>
      </c>
      <c r="T60" s="38">
        <v>18.851305</v>
      </c>
      <c r="U60" s="24"/>
      <c r="V60" s="27">
        <f t="shared" si="653"/>
        <v>0</v>
      </c>
      <c r="W60" s="38">
        <v>36.713051999999998</v>
      </c>
      <c r="X60" s="38">
        <v>13.541518</v>
      </c>
      <c r="Y60" s="38">
        <v>63.115248999999999</v>
      </c>
      <c r="Z60" s="38">
        <v>599.08779400000003</v>
      </c>
      <c r="AA60" s="38"/>
      <c r="AB60" s="38">
        <v>53.645502</v>
      </c>
      <c r="AC60" s="38">
        <v>47.173381999999997</v>
      </c>
      <c r="AD60" s="38">
        <v>7934</v>
      </c>
      <c r="AE60" s="38">
        <v>18.776657</v>
      </c>
      <c r="AF60" s="24"/>
      <c r="AG60" s="27">
        <f t="shared" si="654"/>
        <v>0</v>
      </c>
      <c r="AH60" s="38">
        <v>35.916834000000001</v>
      </c>
      <c r="AI60" s="38">
        <v>12.959534</v>
      </c>
      <c r="AJ60" s="38">
        <v>63.917940000000002</v>
      </c>
      <c r="AK60" s="38">
        <v>600.06733899999995</v>
      </c>
      <c r="AL60" s="38"/>
      <c r="AM60" s="38">
        <v>23.896508000000001</v>
      </c>
      <c r="AN60" s="38">
        <v>32.474572999999999</v>
      </c>
      <c r="AO60" s="38">
        <v>4400</v>
      </c>
      <c r="AP60" s="38">
        <v>18.211136</v>
      </c>
      <c r="AQ60" s="24"/>
      <c r="AR60" s="27">
        <f t="shared" si="655"/>
        <v>0</v>
      </c>
      <c r="AS60" s="38">
        <v>36.693285000000003</v>
      </c>
      <c r="AT60" s="38">
        <v>8.5161230000000003</v>
      </c>
      <c r="AU60" s="38">
        <v>76.791058000000007</v>
      </c>
      <c r="AV60" s="38">
        <v>601.16322400000001</v>
      </c>
      <c r="AW60" s="38"/>
      <c r="AX60" s="38">
        <v>8.0420000000000005E-3</v>
      </c>
      <c r="AY60" s="38">
        <v>10.192658</v>
      </c>
      <c r="AZ60" s="38">
        <v>201</v>
      </c>
      <c r="BA60" s="38">
        <v>18.328358000000001</v>
      </c>
      <c r="BB60" s="24"/>
      <c r="BC60" s="27">
        <f t="shared" si="656"/>
        <v>0</v>
      </c>
      <c r="BD60" s="38">
        <v>36.757162000000001</v>
      </c>
      <c r="BE60" s="38">
        <v>13.168894</v>
      </c>
      <c r="BF60" s="38">
        <v>64.173257000000007</v>
      </c>
      <c r="BG60" s="38">
        <v>601.35192800000004</v>
      </c>
      <c r="BH60" s="38"/>
      <c r="BI60" s="38">
        <v>47.457672000000002</v>
      </c>
      <c r="BJ60" s="38">
        <v>59.93074</v>
      </c>
      <c r="BK60" s="38">
        <v>8024</v>
      </c>
      <c r="BL60" s="38">
        <v>18.738907999999999</v>
      </c>
      <c r="BM60" s="24"/>
      <c r="BN60" s="27">
        <f t="shared" si="657"/>
        <v>0</v>
      </c>
      <c r="BO60" s="38">
        <v>37.334417999999999</v>
      </c>
      <c r="BP60" s="38">
        <v>12.916945999999999</v>
      </c>
      <c r="BQ60" s="38">
        <v>65.402041999999994</v>
      </c>
      <c r="BR60" s="38">
        <v>599.01545899999996</v>
      </c>
      <c r="BS60" s="38"/>
      <c r="BT60" s="38">
        <v>1.4248879999999999</v>
      </c>
      <c r="BU60" s="38">
        <v>10.177852</v>
      </c>
      <c r="BV60" s="38">
        <v>1604</v>
      </c>
      <c r="BW60" s="38">
        <v>18</v>
      </c>
      <c r="BX60" s="24"/>
      <c r="BY60" s="27">
        <f t="shared" si="658"/>
        <v>0</v>
      </c>
      <c r="BZ60" s="38">
        <v>36.547877999999997</v>
      </c>
      <c r="CA60" s="38">
        <v>13.191578</v>
      </c>
      <c r="CB60" s="38">
        <v>63.906036</v>
      </c>
      <c r="CC60" s="38">
        <v>602.59085300000004</v>
      </c>
      <c r="CD60" s="38"/>
      <c r="CE60" s="38">
        <v>77.276483999999996</v>
      </c>
      <c r="CF60" s="38">
        <v>74.890158999999997</v>
      </c>
      <c r="CG60" s="38">
        <v>8833</v>
      </c>
      <c r="CH60" s="38">
        <v>18.148534000000001</v>
      </c>
      <c r="CI60" s="24"/>
      <c r="CJ60" s="27">
        <f t="shared" si="659"/>
        <v>0</v>
      </c>
      <c r="CK60" s="38">
        <v>38.060505999999997</v>
      </c>
      <c r="CL60" s="38">
        <v>12.374969</v>
      </c>
      <c r="CM60" s="38">
        <v>67.486063000000001</v>
      </c>
      <c r="CN60" s="38">
        <v>603.82878100000005</v>
      </c>
      <c r="CO60" s="38"/>
      <c r="CP60" s="38">
        <v>135.72966700000001</v>
      </c>
      <c r="CQ60" s="38">
        <v>84.825271999999998</v>
      </c>
      <c r="CR60" s="38">
        <v>12336</v>
      </c>
      <c r="CS60" s="38">
        <v>19.091602000000002</v>
      </c>
      <c r="CT60" s="24"/>
    </row>
    <row r="61" spans="1:98" ht="13" x14ac:dyDescent="0.15">
      <c r="A61" s="7"/>
      <c r="B61" s="7"/>
      <c r="C61" s="7"/>
      <c r="D61" s="7"/>
      <c r="E61" s="27">
        <f t="shared" si="651"/>
        <v>0</v>
      </c>
      <c r="F61" s="38">
        <v>34.151116999999999</v>
      </c>
      <c r="G61" s="38">
        <v>10.537307999999999</v>
      </c>
      <c r="H61" s="38">
        <v>69.145055999999997</v>
      </c>
      <c r="I61" s="38">
        <v>599.09858999999994</v>
      </c>
      <c r="J61" s="24"/>
      <c r="K61" s="27">
        <f t="shared" si="652"/>
        <v>0</v>
      </c>
      <c r="L61" s="38">
        <v>31.748273999999999</v>
      </c>
      <c r="M61" s="38">
        <v>11.560912999999999</v>
      </c>
      <c r="N61" s="38">
        <v>63.585693999999997</v>
      </c>
      <c r="O61" s="38">
        <v>599.44780600000001</v>
      </c>
      <c r="P61" s="38"/>
      <c r="Q61" s="38">
        <v>7.8294269999999999</v>
      </c>
      <c r="R61" s="38">
        <v>19.925595000000001</v>
      </c>
      <c r="S61" s="38">
        <v>2865</v>
      </c>
      <c r="T61" s="38">
        <v>19.289702999999999</v>
      </c>
      <c r="U61" s="24"/>
      <c r="V61" s="27">
        <f t="shared" si="653"/>
        <v>0</v>
      </c>
      <c r="W61" s="38">
        <v>31.664719999999999</v>
      </c>
      <c r="X61" s="38">
        <v>12.568474</v>
      </c>
      <c r="Y61" s="38">
        <v>60.307642999999999</v>
      </c>
      <c r="Z61" s="38">
        <v>599.05166999999994</v>
      </c>
      <c r="AA61" s="38"/>
      <c r="AB61" s="38">
        <v>44.203341000000002</v>
      </c>
      <c r="AC61" s="38">
        <v>51.739899000000001</v>
      </c>
      <c r="AD61" s="38">
        <v>7345</v>
      </c>
      <c r="AE61" s="38">
        <v>19.510824</v>
      </c>
      <c r="AF61" s="24"/>
      <c r="AG61" s="27">
        <f t="shared" si="654"/>
        <v>0</v>
      </c>
      <c r="AH61" s="38">
        <v>32.390557999999999</v>
      </c>
      <c r="AI61" s="38">
        <v>12.134872</v>
      </c>
      <c r="AJ61" s="38">
        <v>62.535772999999999</v>
      </c>
      <c r="AK61" s="38">
        <v>600.07780600000001</v>
      </c>
      <c r="AL61" s="38"/>
      <c r="AM61" s="38">
        <v>21.703410000000002</v>
      </c>
      <c r="AN61" s="38">
        <v>33.627093000000002</v>
      </c>
      <c r="AO61" s="38">
        <v>4434</v>
      </c>
      <c r="AP61" s="38">
        <v>19.518042000000001</v>
      </c>
      <c r="AQ61" s="24"/>
      <c r="AR61" s="27">
        <f t="shared" si="655"/>
        <v>0</v>
      </c>
      <c r="AS61" s="38">
        <v>31.748273999999999</v>
      </c>
      <c r="AT61" s="38">
        <v>7.4450599999999998</v>
      </c>
      <c r="AU61" s="38">
        <v>76.549718999999996</v>
      </c>
      <c r="AV61" s="38">
        <v>601.15078000000005</v>
      </c>
      <c r="AW61" s="38"/>
      <c r="AX61" s="38">
        <v>2.4199999999999998E-3</v>
      </c>
      <c r="AY61" s="38">
        <v>9.9579090000000008</v>
      </c>
      <c r="AZ61" s="38">
        <v>59</v>
      </c>
      <c r="BA61" s="38">
        <v>18.542373000000001</v>
      </c>
      <c r="BB61" s="24"/>
      <c r="BC61" s="27">
        <f t="shared" si="656"/>
        <v>0</v>
      </c>
      <c r="BD61" s="38">
        <v>34.639575000000001</v>
      </c>
      <c r="BE61" s="38">
        <v>12.351393</v>
      </c>
      <c r="BF61" s="38">
        <v>64.343117000000007</v>
      </c>
      <c r="BG61" s="38">
        <v>601.360321</v>
      </c>
      <c r="BH61" s="38"/>
      <c r="BI61" s="38">
        <v>41.074894999999998</v>
      </c>
      <c r="BJ61" s="38">
        <v>63.597848999999997</v>
      </c>
      <c r="BK61" s="38">
        <v>7486</v>
      </c>
      <c r="BL61" s="38">
        <v>18.573336999999999</v>
      </c>
      <c r="BM61" s="24"/>
      <c r="BN61" s="27">
        <f t="shared" si="657"/>
        <v>0</v>
      </c>
      <c r="BO61" s="38">
        <v>31.664719999999999</v>
      </c>
      <c r="BP61" s="38">
        <v>11.772515</v>
      </c>
      <c r="BQ61" s="38">
        <v>62.821353000000002</v>
      </c>
      <c r="BR61" s="38">
        <v>599.03524300000004</v>
      </c>
      <c r="BS61" s="38"/>
      <c r="BT61" s="38">
        <v>1.3387180000000001</v>
      </c>
      <c r="BU61" s="38">
        <v>10.152279999999999</v>
      </c>
      <c r="BV61" s="38">
        <v>1342</v>
      </c>
      <c r="BW61" s="38">
        <v>18.780179</v>
      </c>
      <c r="BX61" s="24"/>
      <c r="BY61" s="27">
        <f t="shared" si="658"/>
        <v>0</v>
      </c>
      <c r="BZ61" s="38">
        <v>31.664719999999999</v>
      </c>
      <c r="CA61" s="38">
        <v>12.254193000000001</v>
      </c>
      <c r="CB61" s="38">
        <v>61.300170999999999</v>
      </c>
      <c r="CC61" s="38">
        <v>602.58850299999995</v>
      </c>
      <c r="CD61" s="38"/>
      <c r="CE61" s="38">
        <v>72.905435999999995</v>
      </c>
      <c r="CF61" s="38">
        <v>84.338950999999994</v>
      </c>
      <c r="CG61" s="38">
        <v>9776</v>
      </c>
      <c r="CH61" s="38">
        <v>18.796337999999999</v>
      </c>
      <c r="CI61" s="24"/>
      <c r="CJ61" s="27">
        <f t="shared" si="659"/>
        <v>0</v>
      </c>
      <c r="CK61" s="38">
        <v>31.748273999999999</v>
      </c>
      <c r="CL61" s="38">
        <v>12.009406999999999</v>
      </c>
      <c r="CM61" s="38">
        <v>62.173039000000003</v>
      </c>
      <c r="CN61" s="38">
        <v>603.84713199999999</v>
      </c>
      <c r="CO61" s="38"/>
      <c r="CP61" s="38">
        <v>128.995476</v>
      </c>
      <c r="CQ61" s="38">
        <v>84.274758000000006</v>
      </c>
      <c r="CR61" s="38">
        <v>10669</v>
      </c>
      <c r="CS61" s="38">
        <v>19.584402999999998</v>
      </c>
      <c r="CT61" s="24"/>
    </row>
    <row r="62" spans="1:98" ht="13" x14ac:dyDescent="0.15">
      <c r="A62" s="7"/>
      <c r="B62" s="7"/>
      <c r="C62" s="7"/>
      <c r="D62" s="7"/>
      <c r="E62" s="27">
        <f t="shared" si="651"/>
        <v>0</v>
      </c>
      <c r="F62" s="38">
        <v>37.721710000000002</v>
      </c>
      <c r="G62" s="38">
        <v>9.7685659999999999</v>
      </c>
      <c r="H62" s="38">
        <v>74.103595999999996</v>
      </c>
      <c r="I62" s="38">
        <v>599.17912100000001</v>
      </c>
      <c r="J62" s="24"/>
      <c r="K62" s="27">
        <f t="shared" si="652"/>
        <v>0</v>
      </c>
      <c r="L62" s="38">
        <v>36.828719999999997</v>
      </c>
      <c r="M62" s="38">
        <v>12.087653</v>
      </c>
      <c r="N62" s="38">
        <v>67.178731999999997</v>
      </c>
      <c r="O62" s="38">
        <v>599.48006699999996</v>
      </c>
      <c r="P62" s="38"/>
      <c r="Q62" s="38">
        <v>5.6127089999999997</v>
      </c>
      <c r="R62" s="38">
        <v>22.711637</v>
      </c>
      <c r="S62" s="38">
        <v>3183</v>
      </c>
      <c r="T62" s="38">
        <v>19.755261999999998</v>
      </c>
      <c r="U62" s="24"/>
      <c r="V62" s="27">
        <f t="shared" si="653"/>
        <v>0</v>
      </c>
      <c r="W62" s="38">
        <v>36.828719999999997</v>
      </c>
      <c r="X62" s="38">
        <v>13.056222999999999</v>
      </c>
      <c r="Y62" s="38">
        <v>64.5488</v>
      </c>
      <c r="Z62" s="38">
        <v>599.07077800000002</v>
      </c>
      <c r="AA62" s="38"/>
      <c r="AB62" s="38">
        <v>63.796840000000003</v>
      </c>
      <c r="AC62" s="38">
        <v>39.218974000000003</v>
      </c>
      <c r="AD62" s="38">
        <v>7858</v>
      </c>
      <c r="AE62" s="38">
        <v>19.726139</v>
      </c>
      <c r="AF62" s="24"/>
      <c r="AG62" s="27">
        <f t="shared" si="654"/>
        <v>0</v>
      </c>
      <c r="AH62" s="38">
        <v>37.073331000000003</v>
      </c>
      <c r="AI62" s="38">
        <v>12.162545</v>
      </c>
      <c r="AJ62" s="38">
        <v>67.193276999999995</v>
      </c>
      <c r="AK62" s="38">
        <v>600.15128300000003</v>
      </c>
      <c r="AL62" s="38"/>
      <c r="AM62" s="38">
        <v>26.445041</v>
      </c>
      <c r="AN62" s="38">
        <v>30.198715</v>
      </c>
      <c r="AO62" s="38">
        <v>4868</v>
      </c>
      <c r="AP62" s="38">
        <v>20.360723</v>
      </c>
      <c r="AQ62" s="24"/>
      <c r="AR62" s="27">
        <f t="shared" si="655"/>
        <v>0</v>
      </c>
      <c r="AS62" s="38">
        <v>36.828719999999997</v>
      </c>
      <c r="AT62" s="38">
        <v>9.0948519999999995</v>
      </c>
      <c r="AU62" s="38">
        <v>75.305000000000007</v>
      </c>
      <c r="AV62" s="38">
        <v>601.26588100000004</v>
      </c>
      <c r="AW62" s="38"/>
      <c r="AX62" s="38">
        <v>8.9990000000000001E-3</v>
      </c>
      <c r="AY62" s="38">
        <v>10.464653</v>
      </c>
      <c r="AZ62" s="38">
        <v>238</v>
      </c>
      <c r="BA62" s="38">
        <v>18.630251999999999</v>
      </c>
      <c r="BB62" s="24"/>
      <c r="BC62" s="27">
        <f t="shared" si="656"/>
        <v>0</v>
      </c>
      <c r="BD62" s="38">
        <v>36.867834999999999</v>
      </c>
      <c r="BE62" s="38">
        <v>12.144473</v>
      </c>
      <c r="BF62" s="38">
        <v>67.059433999999996</v>
      </c>
      <c r="BG62" s="38">
        <v>601.48007299999995</v>
      </c>
      <c r="BH62" s="38"/>
      <c r="BI62" s="38">
        <v>58.315797000000003</v>
      </c>
      <c r="BJ62" s="38">
        <v>53.232931999999998</v>
      </c>
      <c r="BK62" s="38">
        <v>8429</v>
      </c>
      <c r="BL62" s="38">
        <v>19.747776000000002</v>
      </c>
      <c r="BM62" s="24"/>
      <c r="BN62" s="27">
        <f t="shared" si="657"/>
        <v>0</v>
      </c>
      <c r="BO62" s="38">
        <v>39.696210000000001</v>
      </c>
      <c r="BP62" s="38">
        <v>11.685214</v>
      </c>
      <c r="BQ62" s="38">
        <v>70.563400000000001</v>
      </c>
      <c r="BR62" s="38">
        <v>599.09343999999999</v>
      </c>
      <c r="BS62" s="38"/>
      <c r="BT62" s="38">
        <v>2.1060620000000001</v>
      </c>
      <c r="BU62" s="38">
        <v>9.4158220000000004</v>
      </c>
      <c r="BV62" s="38">
        <v>1804</v>
      </c>
      <c r="BW62" s="38">
        <v>19.554877999999999</v>
      </c>
      <c r="BX62" s="24"/>
      <c r="BY62" s="27">
        <f t="shared" si="658"/>
        <v>0</v>
      </c>
      <c r="BZ62" s="38">
        <v>36.867834999999999</v>
      </c>
      <c r="CA62" s="38">
        <v>12.193414000000001</v>
      </c>
      <c r="CB62" s="38">
        <v>66.926687999999999</v>
      </c>
      <c r="CC62" s="38">
        <v>602.64086199999997</v>
      </c>
      <c r="CD62" s="38"/>
      <c r="CE62" s="38">
        <v>103.071004</v>
      </c>
      <c r="CF62" s="38">
        <v>65.004795000000001</v>
      </c>
      <c r="CG62" s="38">
        <v>9840</v>
      </c>
      <c r="CH62" s="38">
        <v>19.482927</v>
      </c>
      <c r="CI62" s="24"/>
      <c r="CJ62" s="27">
        <f t="shared" si="659"/>
        <v>0</v>
      </c>
      <c r="CK62" s="38">
        <v>38.547300999999997</v>
      </c>
      <c r="CL62" s="38">
        <v>12.336402</v>
      </c>
      <c r="CM62" s="38">
        <v>67.996716000000006</v>
      </c>
      <c r="CN62" s="38">
        <v>603.87565099999995</v>
      </c>
      <c r="CO62" s="38"/>
      <c r="CP62" s="38">
        <v>102.632268</v>
      </c>
      <c r="CQ62" s="38">
        <v>89.748720000000006</v>
      </c>
      <c r="CR62" s="38">
        <v>8912</v>
      </c>
      <c r="CS62" s="38">
        <v>19.624551</v>
      </c>
      <c r="CT62" s="24"/>
    </row>
    <row r="63" spans="1:98" ht="13" x14ac:dyDescent="0.15">
      <c r="A63" s="7"/>
      <c r="B63" s="7"/>
      <c r="C63" s="7"/>
      <c r="D63" s="7"/>
      <c r="E63" s="27">
        <f t="shared" si="651"/>
        <v>0</v>
      </c>
      <c r="F63" s="38">
        <v>37.282874</v>
      </c>
      <c r="G63" s="38">
        <v>5.6927320000000003</v>
      </c>
      <c r="H63" s="38">
        <v>84.730973000000006</v>
      </c>
      <c r="I63" s="38">
        <v>598.67487600000004</v>
      </c>
      <c r="J63" s="24"/>
      <c r="K63" s="27">
        <f t="shared" si="652"/>
        <v>0</v>
      </c>
      <c r="L63" s="38">
        <v>40.042493</v>
      </c>
      <c r="M63" s="38">
        <v>12.229455</v>
      </c>
      <c r="N63" s="38">
        <v>69.458806999999993</v>
      </c>
      <c r="O63" s="38">
        <v>599.42217900000003</v>
      </c>
      <c r="P63" s="38"/>
      <c r="Q63" s="38">
        <v>5.668056</v>
      </c>
      <c r="R63" s="38">
        <v>23.831685</v>
      </c>
      <c r="S63" s="38">
        <v>3529</v>
      </c>
      <c r="T63" s="38">
        <v>20.110796000000001</v>
      </c>
      <c r="U63" s="24"/>
      <c r="V63" s="27">
        <f t="shared" si="653"/>
        <v>0</v>
      </c>
      <c r="W63" s="38">
        <v>36.000799999999998</v>
      </c>
      <c r="X63" s="38">
        <v>12.737568</v>
      </c>
      <c r="Y63" s="38">
        <v>64.618651999999997</v>
      </c>
      <c r="Z63" s="38">
        <v>599.06257500000004</v>
      </c>
      <c r="AA63" s="38"/>
      <c r="AB63" s="38">
        <v>49.965010999999997</v>
      </c>
      <c r="AC63" s="38">
        <v>46.883842000000001</v>
      </c>
      <c r="AD63" s="38">
        <v>7785</v>
      </c>
      <c r="AE63" s="38">
        <v>18.959665999999999</v>
      </c>
      <c r="AF63" s="24"/>
      <c r="AG63" s="27">
        <f t="shared" si="654"/>
        <v>0</v>
      </c>
      <c r="AH63" s="38">
        <v>37.220658999999998</v>
      </c>
      <c r="AI63" s="38">
        <v>12.360196</v>
      </c>
      <c r="AJ63" s="38">
        <v>66.792109999999994</v>
      </c>
      <c r="AK63" s="38">
        <v>600.10882100000003</v>
      </c>
      <c r="AL63" s="38"/>
      <c r="AM63" s="38">
        <v>21.252441999999999</v>
      </c>
      <c r="AN63" s="38">
        <v>35.733224</v>
      </c>
      <c r="AO63" s="38">
        <v>4950</v>
      </c>
      <c r="AP63" s="38">
        <v>18.615556000000002</v>
      </c>
      <c r="AQ63" s="24"/>
      <c r="AR63" s="27">
        <f t="shared" si="655"/>
        <v>0</v>
      </c>
      <c r="AS63" s="38">
        <v>34.736516000000002</v>
      </c>
      <c r="AT63" s="38">
        <v>8.2343930000000007</v>
      </c>
      <c r="AU63" s="38">
        <v>76.294708</v>
      </c>
      <c r="AV63" s="38">
        <v>601.23792600000002</v>
      </c>
      <c r="AW63" s="38"/>
      <c r="AX63" s="38">
        <v>3.0709999999999999E-3</v>
      </c>
      <c r="AY63" s="38">
        <v>10.319448</v>
      </c>
      <c r="AZ63" s="38">
        <v>81</v>
      </c>
      <c r="BA63" s="38">
        <v>19.172840000000001</v>
      </c>
      <c r="BB63" s="24"/>
      <c r="BC63" s="27">
        <f t="shared" si="656"/>
        <v>0</v>
      </c>
      <c r="BD63" s="38">
        <v>37.203929000000002</v>
      </c>
      <c r="BE63" s="38">
        <v>12.551048</v>
      </c>
      <c r="BF63" s="38">
        <v>66.264185999999995</v>
      </c>
      <c r="BG63" s="38">
        <v>601.344065</v>
      </c>
      <c r="BH63" s="38"/>
      <c r="BI63" s="38">
        <v>53.054895000000002</v>
      </c>
      <c r="BJ63" s="38">
        <v>57.294103</v>
      </c>
      <c r="BK63" s="38">
        <v>7713</v>
      </c>
      <c r="BL63" s="38">
        <v>18.665500000000002</v>
      </c>
      <c r="BM63" s="24"/>
      <c r="BN63" s="27">
        <f t="shared" si="657"/>
        <v>0</v>
      </c>
      <c r="BO63" s="38">
        <v>34.736516000000002</v>
      </c>
      <c r="BP63" s="38">
        <v>11.815606000000001</v>
      </c>
      <c r="BQ63" s="38">
        <v>65.985059000000007</v>
      </c>
      <c r="BR63" s="38">
        <v>599.01430000000005</v>
      </c>
      <c r="BS63" s="38"/>
      <c r="BT63" s="38">
        <v>1.574835</v>
      </c>
      <c r="BU63" s="38">
        <v>9.8301440000000007</v>
      </c>
      <c r="BV63" s="38">
        <v>1563</v>
      </c>
      <c r="BW63" s="38">
        <v>19.198336999999999</v>
      </c>
      <c r="BX63" s="24"/>
      <c r="BY63" s="27">
        <f t="shared" si="658"/>
        <v>0</v>
      </c>
      <c r="BZ63" s="38">
        <v>36.000799999999998</v>
      </c>
      <c r="CA63" s="38">
        <v>12.369085999999999</v>
      </c>
      <c r="CB63" s="38">
        <v>65.642191999999994</v>
      </c>
      <c r="CC63" s="38">
        <v>602.56083999999998</v>
      </c>
      <c r="CD63" s="38"/>
      <c r="CE63" s="38">
        <v>88.325584000000006</v>
      </c>
      <c r="CF63" s="38">
        <v>74.666184000000001</v>
      </c>
      <c r="CG63" s="38">
        <v>10569</v>
      </c>
      <c r="CH63" s="38">
        <v>19.521052000000001</v>
      </c>
      <c r="CI63" s="24"/>
      <c r="CJ63" s="27">
        <f t="shared" si="659"/>
        <v>0</v>
      </c>
      <c r="CK63" s="38">
        <v>39.950378999999998</v>
      </c>
      <c r="CL63" s="38">
        <v>11.572879</v>
      </c>
      <c r="CM63" s="38">
        <v>71.031868000000003</v>
      </c>
      <c r="CN63" s="38">
        <v>603.86216300000001</v>
      </c>
      <c r="CO63" s="38"/>
      <c r="CP63" s="38">
        <v>121.806832</v>
      </c>
      <c r="CQ63" s="38">
        <v>86.612136000000007</v>
      </c>
      <c r="CR63" s="38">
        <v>11986</v>
      </c>
      <c r="CS63" s="38">
        <v>19.028449999999999</v>
      </c>
      <c r="CT63" s="24"/>
    </row>
    <row r="64" spans="1:98" ht="13" x14ac:dyDescent="0.15">
      <c r="A64" s="7"/>
      <c r="B64" s="7"/>
      <c r="C64" s="7"/>
      <c r="D64" s="7"/>
      <c r="E64" s="27">
        <f t="shared" si="651"/>
        <v>0</v>
      </c>
      <c r="F64" s="38">
        <v>35.548803999999997</v>
      </c>
      <c r="G64" s="38">
        <v>6.0880840000000003</v>
      </c>
      <c r="H64" s="38">
        <v>82.874011999999993</v>
      </c>
      <c r="I64" s="38">
        <v>598.67972499999996</v>
      </c>
      <c r="J64" s="24"/>
      <c r="K64" s="27">
        <f t="shared" si="652"/>
        <v>0</v>
      </c>
      <c r="L64" s="38">
        <v>34.413159999999998</v>
      </c>
      <c r="M64" s="38">
        <v>11.666444</v>
      </c>
      <c r="N64" s="38">
        <v>66.098889</v>
      </c>
      <c r="O64" s="38">
        <v>599.82160299999998</v>
      </c>
      <c r="P64" s="38"/>
      <c r="Q64" s="38">
        <v>6.1485830000000004</v>
      </c>
      <c r="R64" s="38">
        <v>21.553958999999999</v>
      </c>
      <c r="S64" s="38">
        <v>2979</v>
      </c>
      <c r="T64" s="38">
        <v>19.310507000000001</v>
      </c>
      <c r="U64" s="24"/>
      <c r="V64" s="27">
        <f t="shared" si="653"/>
        <v>0</v>
      </c>
      <c r="W64" s="38">
        <v>34.413159999999998</v>
      </c>
      <c r="X64" s="38">
        <v>12.545107</v>
      </c>
      <c r="Y64" s="38">
        <v>63.545611999999998</v>
      </c>
      <c r="Z64" s="38">
        <v>599.43983500000002</v>
      </c>
      <c r="AA64" s="38"/>
      <c r="AB64" s="38">
        <v>52.080306999999998</v>
      </c>
      <c r="AC64" s="38">
        <v>45.768087999999999</v>
      </c>
      <c r="AD64" s="38">
        <v>7597</v>
      </c>
      <c r="AE64" s="38">
        <v>19.757009</v>
      </c>
      <c r="AF64" s="24"/>
      <c r="AG64" s="27">
        <f t="shared" si="654"/>
        <v>0</v>
      </c>
      <c r="AH64" s="38">
        <v>36.378900000000002</v>
      </c>
      <c r="AI64" s="38">
        <v>11.622624999999999</v>
      </c>
      <c r="AJ64" s="38">
        <v>68.051192999999998</v>
      </c>
      <c r="AK64" s="38">
        <v>600.466049</v>
      </c>
      <c r="AL64" s="38"/>
      <c r="AM64" s="38">
        <v>24.019157</v>
      </c>
      <c r="AN64" s="38">
        <v>32.243696</v>
      </c>
      <c r="AO64" s="38">
        <v>4759</v>
      </c>
      <c r="AP64" s="38">
        <v>19.187014000000001</v>
      </c>
      <c r="AQ64" s="24"/>
      <c r="AR64" s="27">
        <f t="shared" si="655"/>
        <v>0</v>
      </c>
      <c r="AS64" s="38">
        <v>34.413159999999998</v>
      </c>
      <c r="AT64" s="38">
        <v>8.1572569999999995</v>
      </c>
      <c r="AU64" s="38">
        <v>76.296111999999994</v>
      </c>
      <c r="AV64" s="38">
        <v>601.67604200000005</v>
      </c>
      <c r="AW64" s="38"/>
      <c r="AX64" s="38">
        <v>3.7069999999999998E-3</v>
      </c>
      <c r="AY64" s="38">
        <v>10.140922</v>
      </c>
      <c r="AZ64" s="38">
        <v>91</v>
      </c>
      <c r="BA64" s="38">
        <v>19.417581999999999</v>
      </c>
      <c r="BB64" s="24"/>
      <c r="BC64" s="27">
        <f t="shared" si="656"/>
        <v>0</v>
      </c>
      <c r="BD64" s="38">
        <v>34.413159999999998</v>
      </c>
      <c r="BE64" s="38">
        <v>11.981764</v>
      </c>
      <c r="BF64" s="38">
        <v>65.182609999999997</v>
      </c>
      <c r="BG64" s="38">
        <v>601.79066</v>
      </c>
      <c r="BH64" s="38"/>
      <c r="BI64" s="38">
        <v>56.470453999999997</v>
      </c>
      <c r="BJ64" s="38">
        <v>51.475707</v>
      </c>
      <c r="BK64" s="38">
        <v>7013</v>
      </c>
      <c r="BL64" s="38">
        <v>19.480820999999999</v>
      </c>
      <c r="BM64" s="24"/>
      <c r="BN64" s="27">
        <f t="shared" si="657"/>
        <v>0</v>
      </c>
      <c r="BO64" s="38">
        <v>34.413159999999998</v>
      </c>
      <c r="BP64" s="38">
        <v>11.487214</v>
      </c>
      <c r="BQ64" s="38">
        <v>66.619705999999994</v>
      </c>
      <c r="BR64" s="38">
        <v>599.36695299999997</v>
      </c>
      <c r="BS64" s="38"/>
      <c r="BT64" s="38">
        <v>1.244461</v>
      </c>
      <c r="BU64" s="38">
        <v>10.997092</v>
      </c>
      <c r="BV64" s="38">
        <v>1742</v>
      </c>
      <c r="BW64" s="38">
        <v>19.483927000000001</v>
      </c>
      <c r="BX64" s="24"/>
      <c r="BY64" s="27">
        <f t="shared" si="658"/>
        <v>0</v>
      </c>
      <c r="BZ64" s="38">
        <v>35.498483</v>
      </c>
      <c r="CA64" s="38">
        <v>11.357828</v>
      </c>
      <c r="CB64" s="38">
        <v>68.004750000000001</v>
      </c>
      <c r="CC64" s="38">
        <v>603.01670799999999</v>
      </c>
      <c r="CD64" s="38"/>
      <c r="CE64" s="38">
        <v>101.094064</v>
      </c>
      <c r="CF64" s="38">
        <v>67.872726</v>
      </c>
      <c r="CG64" s="38">
        <v>10452</v>
      </c>
      <c r="CH64" s="38">
        <v>20.726655000000001</v>
      </c>
      <c r="CI64" s="24"/>
      <c r="CJ64" s="27">
        <f t="shared" si="659"/>
        <v>0</v>
      </c>
      <c r="CK64" s="38">
        <v>34.413159999999998</v>
      </c>
      <c r="CL64" s="38">
        <v>11.471956</v>
      </c>
      <c r="CM64" s="38">
        <v>66.664043000000007</v>
      </c>
      <c r="CN64" s="38">
        <v>604.34999000000005</v>
      </c>
      <c r="CO64" s="38"/>
      <c r="CP64" s="38">
        <v>141.642314</v>
      </c>
      <c r="CQ64" s="38">
        <v>81.938401999999996</v>
      </c>
      <c r="CR64" s="38">
        <v>11995</v>
      </c>
      <c r="CS64" s="38">
        <v>20.062692999999999</v>
      </c>
      <c r="CT64" s="24"/>
    </row>
    <row r="65" spans="1:98" ht="13" x14ac:dyDescent="0.15">
      <c r="A65" s="7"/>
      <c r="B65" s="7"/>
      <c r="C65" s="7"/>
      <c r="D65" s="7"/>
      <c r="E65" s="27">
        <f t="shared" si="651"/>
        <v>1</v>
      </c>
      <c r="F65" s="38">
        <v>11.400548000000001</v>
      </c>
      <c r="G65" s="38">
        <v>11.400548000000001</v>
      </c>
      <c r="H65" s="38">
        <v>0</v>
      </c>
      <c r="I65" s="38">
        <v>13.650744</v>
      </c>
      <c r="J65" s="24"/>
      <c r="K65" s="27">
        <f t="shared" si="652"/>
        <v>1</v>
      </c>
      <c r="L65" s="38">
        <v>11.400548000000001</v>
      </c>
      <c r="M65" s="38">
        <v>11.400548000000001</v>
      </c>
      <c r="N65" s="38">
        <v>0</v>
      </c>
      <c r="O65" s="38">
        <v>67.259139000000005</v>
      </c>
      <c r="P65" s="38"/>
      <c r="Q65" s="38">
        <v>0.76048700000000002</v>
      </c>
      <c r="R65" s="38">
        <v>3.3848560000000001</v>
      </c>
      <c r="S65" s="38">
        <v>1087</v>
      </c>
      <c r="T65" s="38">
        <v>10.268629000000001</v>
      </c>
      <c r="U65" s="24"/>
      <c r="V65" s="27">
        <f t="shared" si="653"/>
        <v>1</v>
      </c>
      <c r="W65" s="38">
        <v>11.400548000000001</v>
      </c>
      <c r="X65" s="38">
        <v>11.400548000000001</v>
      </c>
      <c r="Y65" s="38">
        <v>0</v>
      </c>
      <c r="Z65" s="38">
        <v>14.452830000000001</v>
      </c>
      <c r="AA65" s="38"/>
      <c r="AB65" s="38">
        <v>2.7200000000000002E-3</v>
      </c>
      <c r="AC65" s="38">
        <v>0.102476</v>
      </c>
      <c r="AD65" s="38">
        <v>41</v>
      </c>
      <c r="AE65" s="38">
        <v>9.7560979999999997</v>
      </c>
      <c r="AF65" s="24"/>
      <c r="AG65" s="27">
        <f t="shared" si="654"/>
        <v>1</v>
      </c>
      <c r="AH65" s="38">
        <v>11.400548000000001</v>
      </c>
      <c r="AI65" s="38">
        <v>11.400548000000001</v>
      </c>
      <c r="AJ65" s="38">
        <v>0</v>
      </c>
      <c r="AK65" s="38">
        <v>77.293069000000003</v>
      </c>
      <c r="AL65" s="38"/>
      <c r="AM65" s="38">
        <v>0.21429699999999999</v>
      </c>
      <c r="AN65" s="38">
        <v>5.4779070000000001</v>
      </c>
      <c r="AO65" s="38">
        <v>740</v>
      </c>
      <c r="AP65" s="38">
        <v>9.3432429999999993</v>
      </c>
      <c r="AQ65" s="24"/>
      <c r="AR65" s="27">
        <f t="shared" si="655"/>
        <v>1</v>
      </c>
      <c r="AS65" s="38">
        <v>11.400548000000001</v>
      </c>
      <c r="AT65" s="38">
        <v>11.400548000000001</v>
      </c>
      <c r="AU65" s="38">
        <v>0</v>
      </c>
      <c r="AV65" s="38">
        <v>135.68205900000001</v>
      </c>
      <c r="AW65" s="38"/>
      <c r="AX65" s="38">
        <v>1.1282E-2</v>
      </c>
      <c r="AY65" s="38">
        <v>9.5491650000000003</v>
      </c>
      <c r="AZ65" s="38">
        <v>293</v>
      </c>
      <c r="BA65" s="38">
        <v>10.972695999999999</v>
      </c>
      <c r="BB65" s="24"/>
      <c r="BC65" s="27">
        <f t="shared" si="656"/>
        <v>1</v>
      </c>
      <c r="BD65" s="38">
        <v>11.400548000000001</v>
      </c>
      <c r="BE65" s="38">
        <v>11.400548000000001</v>
      </c>
      <c r="BF65" s="38">
        <v>0</v>
      </c>
      <c r="BG65" s="38">
        <v>136.501912</v>
      </c>
      <c r="BH65" s="38"/>
      <c r="BI65" s="38">
        <v>1.4855E-2</v>
      </c>
      <c r="BJ65" s="38">
        <v>9.6733419999999999</v>
      </c>
      <c r="BK65" s="38">
        <v>318</v>
      </c>
      <c r="BL65" s="38">
        <v>10.874214</v>
      </c>
      <c r="BM65" s="24"/>
      <c r="BN65" s="27">
        <f t="shared" si="657"/>
        <v>1</v>
      </c>
      <c r="BO65" s="38">
        <v>11.400548000000001</v>
      </c>
      <c r="BP65" s="38">
        <v>11.400548000000001</v>
      </c>
      <c r="BQ65" s="38">
        <v>0</v>
      </c>
      <c r="BR65" s="38">
        <v>21.915161999999999</v>
      </c>
      <c r="BS65" s="38"/>
      <c r="BT65" s="38">
        <v>1.402E-3</v>
      </c>
      <c r="BU65" s="38">
        <v>1.0061059999999999</v>
      </c>
      <c r="BV65" s="38">
        <v>33</v>
      </c>
      <c r="BW65" s="38">
        <v>10.666667</v>
      </c>
      <c r="BX65" s="24"/>
      <c r="BY65" s="27">
        <f t="shared" si="658"/>
        <v>1</v>
      </c>
      <c r="BZ65" s="38">
        <v>11.400548000000001</v>
      </c>
      <c r="CA65" s="38">
        <v>11.400548000000001</v>
      </c>
      <c r="CB65" s="38">
        <v>0</v>
      </c>
      <c r="CC65" s="38">
        <v>198.10757000000001</v>
      </c>
      <c r="CD65" s="38"/>
      <c r="CE65" s="38">
        <v>2.0220999999999999E-2</v>
      </c>
      <c r="CF65" s="38">
        <v>14.226495999999999</v>
      </c>
      <c r="CG65" s="38">
        <v>464</v>
      </c>
      <c r="CH65" s="38">
        <v>10.939655</v>
      </c>
      <c r="CI65" s="24"/>
      <c r="CJ65" s="27">
        <f t="shared" si="659"/>
        <v>1</v>
      </c>
      <c r="CK65" s="38">
        <v>11.400548000000001</v>
      </c>
      <c r="CL65" s="38">
        <v>11.400548000000001</v>
      </c>
      <c r="CM65" s="38">
        <v>0</v>
      </c>
      <c r="CN65" s="38">
        <v>261.67182100000002</v>
      </c>
      <c r="CO65" s="38"/>
      <c r="CP65" s="38">
        <v>2.9486999999999999E-2</v>
      </c>
      <c r="CQ65" s="38">
        <v>19.066808999999999</v>
      </c>
      <c r="CR65" s="38">
        <v>642</v>
      </c>
      <c r="CS65" s="38">
        <v>10.897195999999999</v>
      </c>
      <c r="CT65" s="24"/>
    </row>
    <row r="66" spans="1:98" ht="13" x14ac:dyDescent="0.15">
      <c r="A66" s="7"/>
      <c r="B66" s="7"/>
      <c r="C66" s="7"/>
      <c r="D66" s="7"/>
      <c r="E66" s="27">
        <f t="shared" si="651"/>
        <v>1</v>
      </c>
      <c r="F66" s="38">
        <v>11.989006</v>
      </c>
      <c r="G66" s="38">
        <v>11.989006</v>
      </c>
      <c r="H66" s="38">
        <v>0</v>
      </c>
      <c r="I66" s="38">
        <v>18.214783000000001</v>
      </c>
      <c r="J66" s="24"/>
      <c r="K66" s="27">
        <f t="shared" si="652"/>
        <v>1</v>
      </c>
      <c r="L66" s="38">
        <v>11.989006</v>
      </c>
      <c r="M66" s="38">
        <v>11.989006</v>
      </c>
      <c r="N66" s="38">
        <v>0</v>
      </c>
      <c r="O66" s="38">
        <v>107.372722</v>
      </c>
      <c r="P66" s="38"/>
      <c r="Q66" s="38">
        <v>9.8888000000000004E-2</v>
      </c>
      <c r="R66" s="38">
        <v>3.0155530000000002</v>
      </c>
      <c r="S66" s="38">
        <v>676</v>
      </c>
      <c r="T66" s="38">
        <v>9.757396</v>
      </c>
      <c r="U66" s="24"/>
      <c r="V66" s="27">
        <f t="shared" si="653"/>
        <v>1</v>
      </c>
      <c r="W66" s="38">
        <v>11.989006</v>
      </c>
      <c r="X66" s="38">
        <v>11.989006</v>
      </c>
      <c r="Y66" s="38">
        <v>0</v>
      </c>
      <c r="Z66" s="38">
        <v>25.374873999999998</v>
      </c>
      <c r="AA66" s="38"/>
      <c r="AB66" s="38">
        <v>0.109794</v>
      </c>
      <c r="AC66" s="38">
        <v>1.0536540000000001</v>
      </c>
      <c r="AD66" s="38">
        <v>606</v>
      </c>
      <c r="AE66" s="38">
        <v>10.188119</v>
      </c>
      <c r="AF66" s="24"/>
      <c r="AG66" s="27">
        <f t="shared" si="654"/>
        <v>1</v>
      </c>
      <c r="AH66" s="38">
        <v>11.989006</v>
      </c>
      <c r="AI66" s="38">
        <v>11.989006</v>
      </c>
      <c r="AJ66" s="38">
        <v>0</v>
      </c>
      <c r="AK66" s="38">
        <v>123.98691100000001</v>
      </c>
      <c r="AL66" s="38"/>
      <c r="AM66" s="38">
        <v>9.0869999999999996E-3</v>
      </c>
      <c r="AN66" s="38">
        <v>4.9676559999999998</v>
      </c>
      <c r="AO66" s="38">
        <v>115</v>
      </c>
      <c r="AP66" s="38">
        <v>10.043478</v>
      </c>
      <c r="AQ66" s="24"/>
      <c r="AR66" s="27">
        <f t="shared" si="655"/>
        <v>1</v>
      </c>
      <c r="AS66" s="38">
        <v>11.989006</v>
      </c>
      <c r="AT66" s="38">
        <v>11.989006</v>
      </c>
      <c r="AU66" s="38">
        <v>0</v>
      </c>
      <c r="AV66" s="38">
        <v>144.54380599999999</v>
      </c>
      <c r="AW66" s="38"/>
      <c r="AX66" s="38">
        <v>2.8760000000000001E-3</v>
      </c>
      <c r="AY66" s="38">
        <v>9.3824000000000005</v>
      </c>
      <c r="AZ66" s="38">
        <v>69</v>
      </c>
      <c r="BA66" s="38">
        <v>11</v>
      </c>
      <c r="BB66" s="24"/>
      <c r="BC66" s="27">
        <f t="shared" si="656"/>
        <v>1</v>
      </c>
      <c r="BD66" s="38">
        <v>11.989006</v>
      </c>
      <c r="BE66" s="38">
        <v>11.989006</v>
      </c>
      <c r="BF66" s="38">
        <v>0</v>
      </c>
      <c r="BG66" s="38">
        <v>150.36099300000001</v>
      </c>
      <c r="BH66" s="38"/>
      <c r="BI66" s="38">
        <v>6.2586000000000003E-2</v>
      </c>
      <c r="BJ66" s="38">
        <v>9.9666270000000008</v>
      </c>
      <c r="BK66" s="38">
        <v>454</v>
      </c>
      <c r="BL66" s="38">
        <v>10.407489</v>
      </c>
      <c r="BM66" s="24"/>
      <c r="BN66" s="27">
        <f t="shared" si="657"/>
        <v>1</v>
      </c>
      <c r="BO66" s="38">
        <v>11.989006</v>
      </c>
      <c r="BP66" s="38">
        <v>11.989006</v>
      </c>
      <c r="BQ66" s="38">
        <v>0</v>
      </c>
      <c r="BR66" s="38">
        <v>62.793816</v>
      </c>
      <c r="BS66" s="38"/>
      <c r="BT66" s="38">
        <v>6.5030000000000001E-3</v>
      </c>
      <c r="BU66" s="38">
        <v>1.1640509999999999</v>
      </c>
      <c r="BV66" s="38">
        <v>73</v>
      </c>
      <c r="BW66" s="38">
        <v>9.9726029999999994</v>
      </c>
      <c r="BX66" s="24"/>
      <c r="BY66" s="27">
        <f t="shared" si="658"/>
        <v>1</v>
      </c>
      <c r="BZ66" s="38">
        <v>11.989006</v>
      </c>
      <c r="CA66" s="38">
        <v>11.989006</v>
      </c>
      <c r="CB66" s="38">
        <v>0</v>
      </c>
      <c r="CC66" s="38">
        <v>214.690765</v>
      </c>
      <c r="CD66" s="38"/>
      <c r="CE66" s="38">
        <v>1.2262E-2</v>
      </c>
      <c r="CF66" s="38">
        <v>14.433132000000001</v>
      </c>
      <c r="CG66" s="38">
        <v>199</v>
      </c>
      <c r="CH66" s="38">
        <v>10.582915</v>
      </c>
      <c r="CI66" s="24"/>
      <c r="CJ66" s="27">
        <f t="shared" si="659"/>
        <v>1</v>
      </c>
      <c r="CK66" s="38">
        <v>11.989006</v>
      </c>
      <c r="CL66" s="38">
        <v>11.989006</v>
      </c>
      <c r="CM66" s="38">
        <v>0</v>
      </c>
      <c r="CN66" s="38">
        <v>292.65115600000001</v>
      </c>
      <c r="CO66" s="38"/>
      <c r="CP66" s="38">
        <v>1.3820000000000001E-2</v>
      </c>
      <c r="CQ66" s="38">
        <v>19.173746000000001</v>
      </c>
      <c r="CR66" s="38">
        <v>206</v>
      </c>
      <c r="CS66" s="38">
        <v>10.558252</v>
      </c>
      <c r="CT66" s="24"/>
    </row>
    <row r="67" spans="1:98" ht="13" x14ac:dyDescent="0.15">
      <c r="A67" s="7"/>
      <c r="B67" s="7"/>
      <c r="C67" s="7"/>
      <c r="D67" s="7"/>
      <c r="E67" s="27">
        <f t="shared" si="651"/>
        <v>1</v>
      </c>
      <c r="F67" s="38">
        <v>10.851459</v>
      </c>
      <c r="G67" s="38">
        <v>10.851459</v>
      </c>
      <c r="H67" s="38">
        <v>0</v>
      </c>
      <c r="I67" s="38">
        <v>10.883570000000001</v>
      </c>
      <c r="J67" s="24"/>
      <c r="K67" s="27">
        <f t="shared" si="652"/>
        <v>1</v>
      </c>
      <c r="L67" s="38">
        <v>10.851459</v>
      </c>
      <c r="M67" s="38">
        <v>10.851459</v>
      </c>
      <c r="N67" s="38">
        <v>0</v>
      </c>
      <c r="O67" s="38">
        <v>48.643568000000002</v>
      </c>
      <c r="P67" s="38"/>
      <c r="Q67" s="38">
        <v>4.3232E-2</v>
      </c>
      <c r="R67" s="38">
        <v>3.0071310000000002</v>
      </c>
      <c r="S67" s="38">
        <v>538</v>
      </c>
      <c r="T67" s="38">
        <v>9.4386620000000008</v>
      </c>
      <c r="U67" s="24"/>
      <c r="V67" s="27">
        <f t="shared" si="653"/>
        <v>1</v>
      </c>
      <c r="W67" s="38">
        <v>10.851459</v>
      </c>
      <c r="X67" s="38">
        <v>10.851459</v>
      </c>
      <c r="Y67" s="38">
        <v>0</v>
      </c>
      <c r="Z67" s="38">
        <v>34.352094000000001</v>
      </c>
      <c r="AA67" s="38"/>
      <c r="AB67" s="38">
        <v>0.12564</v>
      </c>
      <c r="AC67" s="38">
        <v>0.73776900000000001</v>
      </c>
      <c r="AD67" s="38">
        <v>814</v>
      </c>
      <c r="AE67" s="38">
        <v>9.3255529999999993</v>
      </c>
      <c r="AF67" s="24"/>
      <c r="AG67" s="27">
        <f t="shared" si="654"/>
        <v>1</v>
      </c>
      <c r="AH67" s="38">
        <v>10.851459</v>
      </c>
      <c r="AI67" s="38">
        <v>10.851459</v>
      </c>
      <c r="AJ67" s="38">
        <v>0</v>
      </c>
      <c r="AK67" s="38">
        <v>76.297414000000003</v>
      </c>
      <c r="AL67" s="38"/>
      <c r="AM67" s="38">
        <v>1.0274999999999999E-2</v>
      </c>
      <c r="AN67" s="38">
        <v>4.9590509999999997</v>
      </c>
      <c r="AO67" s="38">
        <v>201</v>
      </c>
      <c r="AP67" s="38">
        <v>10.636816</v>
      </c>
      <c r="AQ67" s="24"/>
      <c r="AR67" s="27">
        <f t="shared" si="655"/>
        <v>1</v>
      </c>
      <c r="AS67" s="38">
        <v>10.851459</v>
      </c>
      <c r="AT67" s="38">
        <v>10.851459</v>
      </c>
      <c r="AU67" s="38">
        <v>0</v>
      </c>
      <c r="AV67" s="38">
        <v>133.97386800000001</v>
      </c>
      <c r="AW67" s="38"/>
      <c r="AX67" s="38">
        <v>9.6469999999999993E-3</v>
      </c>
      <c r="AY67" s="38">
        <v>9.6246329999999993</v>
      </c>
      <c r="AZ67" s="38">
        <v>281</v>
      </c>
      <c r="BA67" s="38">
        <v>10.989324</v>
      </c>
      <c r="BB67" s="24"/>
      <c r="BC67" s="27">
        <f t="shared" si="656"/>
        <v>1</v>
      </c>
      <c r="BD67" s="38">
        <v>10.851459</v>
      </c>
      <c r="BE67" s="38">
        <v>10.851459</v>
      </c>
      <c r="BF67" s="38">
        <v>0</v>
      </c>
      <c r="BG67" s="38">
        <v>136.802841</v>
      </c>
      <c r="BH67" s="38"/>
      <c r="BI67" s="38">
        <v>1.2581E-2</v>
      </c>
      <c r="BJ67" s="38">
        <v>9.6560799999999993</v>
      </c>
      <c r="BK67" s="38">
        <v>301</v>
      </c>
      <c r="BL67" s="38">
        <v>10.79402</v>
      </c>
      <c r="BM67" s="24"/>
      <c r="BN67" s="27">
        <f t="shared" si="657"/>
        <v>1</v>
      </c>
      <c r="BO67" s="38">
        <v>10.851459</v>
      </c>
      <c r="BP67" s="38">
        <v>10.851459</v>
      </c>
      <c r="BQ67" s="38">
        <v>0</v>
      </c>
      <c r="BR67" s="38">
        <v>32.843221</v>
      </c>
      <c r="BS67" s="38"/>
      <c r="BT67" s="38">
        <v>3.153E-3</v>
      </c>
      <c r="BU67" s="38">
        <v>1.0858099999999999</v>
      </c>
      <c r="BV67" s="38">
        <v>64</v>
      </c>
      <c r="BW67" s="38">
        <v>10.1875</v>
      </c>
      <c r="BX67" s="24"/>
      <c r="BY67" s="27">
        <f t="shared" si="658"/>
        <v>1</v>
      </c>
      <c r="BZ67" s="38">
        <v>10.851459</v>
      </c>
      <c r="CA67" s="38">
        <v>10.851459</v>
      </c>
      <c r="CB67" s="38">
        <v>0</v>
      </c>
      <c r="CC67" s="38">
        <v>198.76988399999999</v>
      </c>
      <c r="CD67" s="38"/>
      <c r="CE67" s="38">
        <v>4.7864999999999998E-2</v>
      </c>
      <c r="CF67" s="38">
        <v>14.842606</v>
      </c>
      <c r="CG67" s="38">
        <v>739</v>
      </c>
      <c r="CH67" s="38">
        <v>10.491204</v>
      </c>
      <c r="CI67" s="24"/>
      <c r="CJ67" s="27">
        <f t="shared" si="659"/>
        <v>1</v>
      </c>
      <c r="CK67" s="38">
        <v>10.851459</v>
      </c>
      <c r="CL67" s="38">
        <v>10.851459</v>
      </c>
      <c r="CM67" s="38">
        <v>0</v>
      </c>
      <c r="CN67" s="38">
        <v>262.25282099999998</v>
      </c>
      <c r="CO67" s="38"/>
      <c r="CP67" s="38">
        <v>2.7935000000000001E-2</v>
      </c>
      <c r="CQ67" s="38">
        <v>19.351887000000001</v>
      </c>
      <c r="CR67" s="38">
        <v>672</v>
      </c>
      <c r="CS67" s="38">
        <v>10.686012</v>
      </c>
      <c r="CT67" s="24"/>
    </row>
    <row r="68" spans="1:98" ht="13" x14ac:dyDescent="0.15">
      <c r="A68" s="7"/>
      <c r="B68" s="7"/>
      <c r="C68" s="7"/>
      <c r="D68" s="7"/>
      <c r="E68" s="27">
        <f t="shared" si="651"/>
        <v>1</v>
      </c>
      <c r="F68" s="38">
        <v>12.46095</v>
      </c>
      <c r="G68" s="38">
        <v>12.46095</v>
      </c>
      <c r="H68" s="38">
        <v>0</v>
      </c>
      <c r="I68" s="38">
        <v>15.408784000000001</v>
      </c>
      <c r="J68" s="24"/>
      <c r="K68" s="27">
        <f t="shared" si="652"/>
        <v>1</v>
      </c>
      <c r="L68" s="38">
        <v>12.46095</v>
      </c>
      <c r="M68" s="38">
        <v>12.46095</v>
      </c>
      <c r="N68" s="38">
        <v>0</v>
      </c>
      <c r="O68" s="38">
        <v>92.672387999999998</v>
      </c>
      <c r="P68" s="38"/>
      <c r="Q68" s="38">
        <v>6.6667000000000004E-2</v>
      </c>
      <c r="R68" s="38">
        <v>3.2581880000000001</v>
      </c>
      <c r="S68" s="38">
        <v>478</v>
      </c>
      <c r="T68" s="38">
        <v>10.470711</v>
      </c>
      <c r="U68" s="24"/>
      <c r="V68" s="27">
        <f t="shared" si="653"/>
        <v>1</v>
      </c>
      <c r="W68" s="38">
        <v>12.46095</v>
      </c>
      <c r="X68" s="38">
        <v>12.46095</v>
      </c>
      <c r="Y68" s="38">
        <v>0</v>
      </c>
      <c r="Z68" s="38">
        <v>26.869126000000001</v>
      </c>
      <c r="AA68" s="38"/>
      <c r="AB68" s="38">
        <v>0.66325000000000001</v>
      </c>
      <c r="AC68" s="38">
        <v>1.663856</v>
      </c>
      <c r="AD68" s="38">
        <v>1517</v>
      </c>
      <c r="AE68" s="38">
        <v>9.586684</v>
      </c>
      <c r="AF68" s="24"/>
      <c r="AG68" s="27">
        <f t="shared" si="654"/>
        <v>1</v>
      </c>
      <c r="AH68" s="38">
        <v>12.46095</v>
      </c>
      <c r="AI68" s="38">
        <v>12.46095</v>
      </c>
      <c r="AJ68" s="38">
        <v>0</v>
      </c>
      <c r="AK68" s="38">
        <v>93.069511000000006</v>
      </c>
      <c r="AL68" s="38"/>
      <c r="AM68" s="38">
        <v>0.64634499999999995</v>
      </c>
      <c r="AN68" s="38">
        <v>5.6805859999999999</v>
      </c>
      <c r="AO68" s="38">
        <v>910</v>
      </c>
      <c r="AP68" s="38">
        <v>9.8769229999999997</v>
      </c>
      <c r="AQ68" s="24"/>
      <c r="AR68" s="27">
        <f t="shared" si="655"/>
        <v>1</v>
      </c>
      <c r="AS68" s="38">
        <v>12.46095</v>
      </c>
      <c r="AT68" s="38">
        <v>12.46095</v>
      </c>
      <c r="AU68" s="38">
        <v>0</v>
      </c>
      <c r="AV68" s="38">
        <v>142.98657299999999</v>
      </c>
      <c r="AW68" s="38"/>
      <c r="AX68" s="38">
        <v>1.1349999999999999E-3</v>
      </c>
      <c r="AY68" s="38">
        <v>9.5414069999999995</v>
      </c>
      <c r="AZ68" s="38">
        <v>31</v>
      </c>
      <c r="BA68" s="38">
        <v>10.709676999999999</v>
      </c>
      <c r="BB68" s="24"/>
      <c r="BC68" s="27">
        <f t="shared" si="656"/>
        <v>1</v>
      </c>
      <c r="BD68" s="38">
        <v>12.46095</v>
      </c>
      <c r="BE68" s="38">
        <v>12.46095</v>
      </c>
      <c r="BF68" s="38">
        <v>0</v>
      </c>
      <c r="BG68" s="38">
        <v>232.624157</v>
      </c>
      <c r="BH68" s="38"/>
      <c r="BI68" s="38">
        <v>1.867E-3</v>
      </c>
      <c r="BJ68" s="38">
        <v>9.7114250000000002</v>
      </c>
      <c r="BK68" s="38">
        <v>48</v>
      </c>
      <c r="BL68" s="38">
        <v>10.395833</v>
      </c>
      <c r="BM68" s="24"/>
      <c r="BN68" s="27">
        <f t="shared" si="657"/>
        <v>1</v>
      </c>
      <c r="BO68" s="38">
        <v>12.46095</v>
      </c>
      <c r="BP68" s="38">
        <v>12.46095</v>
      </c>
      <c r="BQ68" s="38">
        <v>0</v>
      </c>
      <c r="BR68" s="38">
        <v>97.595847000000006</v>
      </c>
      <c r="BS68" s="38"/>
      <c r="BT68" s="38">
        <v>2.4629999999999999E-3</v>
      </c>
      <c r="BU68" s="38">
        <v>1.0671539999999999</v>
      </c>
      <c r="BV68" s="38">
        <v>39</v>
      </c>
      <c r="BW68" s="38">
        <v>9.9230769999999993</v>
      </c>
      <c r="BX68" s="24"/>
      <c r="BY68" s="27">
        <f t="shared" si="658"/>
        <v>1</v>
      </c>
      <c r="BZ68" s="38">
        <v>12.46095</v>
      </c>
      <c r="CA68" s="38">
        <v>12.46095</v>
      </c>
      <c r="CB68" s="38">
        <v>0</v>
      </c>
      <c r="CC68" s="38">
        <v>273.88896999999997</v>
      </c>
      <c r="CD68" s="38"/>
      <c r="CE68" s="38">
        <v>6.4250000000000002E-3</v>
      </c>
      <c r="CF68" s="38">
        <v>14.61748</v>
      </c>
      <c r="CG68" s="38">
        <v>113</v>
      </c>
      <c r="CH68" s="38">
        <v>10.070796</v>
      </c>
      <c r="CI68" s="24"/>
      <c r="CJ68" s="27">
        <f t="shared" si="659"/>
        <v>1</v>
      </c>
      <c r="CK68" s="38">
        <v>12.46095</v>
      </c>
      <c r="CL68" s="38">
        <v>12.46095</v>
      </c>
      <c r="CM68" s="38">
        <v>0</v>
      </c>
      <c r="CN68" s="38">
        <v>303.58458400000001</v>
      </c>
      <c r="CO68" s="38"/>
      <c r="CP68" s="38">
        <v>4.2760000000000003E-3</v>
      </c>
      <c r="CQ68" s="38">
        <v>19.354133000000001</v>
      </c>
      <c r="CR68" s="38">
        <v>106</v>
      </c>
      <c r="CS68" s="38">
        <v>10.518867999999999</v>
      </c>
      <c r="CT68" s="24"/>
    </row>
    <row r="69" spans="1:98" ht="13" x14ac:dyDescent="0.15">
      <c r="A69" s="7"/>
      <c r="B69" s="7"/>
      <c r="C69" s="7"/>
      <c r="D69" s="7"/>
      <c r="E69" s="27">
        <f t="shared" si="651"/>
        <v>1</v>
      </c>
      <c r="F69" s="38">
        <v>10.749459</v>
      </c>
      <c r="G69" s="38">
        <v>10.749459</v>
      </c>
      <c r="H69" s="38">
        <v>0</v>
      </c>
      <c r="I69" s="38">
        <v>9.7294830000000001</v>
      </c>
      <c r="J69" s="24"/>
      <c r="K69" s="27">
        <f t="shared" si="652"/>
        <v>1</v>
      </c>
      <c r="L69" s="38">
        <v>10.749459</v>
      </c>
      <c r="M69" s="38">
        <v>10.749459</v>
      </c>
      <c r="N69" s="38">
        <v>0</v>
      </c>
      <c r="O69" s="38">
        <v>42.629877999999998</v>
      </c>
      <c r="P69" s="38"/>
      <c r="Q69" s="38">
        <v>2.9150000000000001E-3</v>
      </c>
      <c r="R69" s="38">
        <v>2.4228830000000001</v>
      </c>
      <c r="S69" s="38">
        <v>66</v>
      </c>
      <c r="T69" s="38">
        <v>10.80303</v>
      </c>
      <c r="U69" s="24"/>
      <c r="V69" s="27">
        <f t="shared" si="653"/>
        <v>1</v>
      </c>
      <c r="W69" s="38">
        <v>10.749459</v>
      </c>
      <c r="X69" s="38">
        <v>10.749459</v>
      </c>
      <c r="Y69" s="38">
        <v>0</v>
      </c>
      <c r="Z69" s="38">
        <v>13.766572999999999</v>
      </c>
      <c r="AA69" s="38"/>
      <c r="AB69" s="38">
        <v>9.6199999999999996E-4</v>
      </c>
      <c r="AC69" s="38">
        <v>3.3243000000000002E-2</v>
      </c>
      <c r="AD69" s="38">
        <v>17</v>
      </c>
      <c r="AE69" s="38">
        <v>10.235294</v>
      </c>
      <c r="AF69" s="24"/>
      <c r="AG69" s="27">
        <f t="shared" si="654"/>
        <v>1</v>
      </c>
      <c r="AH69" s="38">
        <v>10.749459</v>
      </c>
      <c r="AI69" s="38">
        <v>10.749459</v>
      </c>
      <c r="AJ69" s="38">
        <v>0</v>
      </c>
      <c r="AK69" s="38">
        <v>73.607826000000003</v>
      </c>
      <c r="AL69" s="38"/>
      <c r="AM69" s="38">
        <v>4.8060000000000004E-3</v>
      </c>
      <c r="AN69" s="38">
        <v>4.7940360000000002</v>
      </c>
      <c r="AO69" s="38">
        <v>117</v>
      </c>
      <c r="AP69" s="38">
        <v>10.888889000000001</v>
      </c>
      <c r="AQ69" s="24"/>
      <c r="AR69" s="27">
        <f t="shared" si="655"/>
        <v>1</v>
      </c>
      <c r="AS69" s="38">
        <v>10.749459</v>
      </c>
      <c r="AT69" s="38">
        <v>10.749459</v>
      </c>
      <c r="AU69" s="38">
        <v>0</v>
      </c>
      <c r="AV69" s="38">
        <v>136.88650699999999</v>
      </c>
      <c r="AW69" s="38"/>
      <c r="AX69" s="38">
        <v>6.9249999999999997E-3</v>
      </c>
      <c r="AY69" s="38">
        <v>9.5345150000000007</v>
      </c>
      <c r="AZ69" s="38">
        <v>188</v>
      </c>
      <c r="BA69" s="38">
        <v>10.984043</v>
      </c>
      <c r="BB69" s="24"/>
      <c r="BC69" s="27">
        <f t="shared" si="656"/>
        <v>1</v>
      </c>
      <c r="BD69" s="38">
        <v>10.749459</v>
      </c>
      <c r="BE69" s="38">
        <v>10.749459</v>
      </c>
      <c r="BF69" s="38">
        <v>0</v>
      </c>
      <c r="BG69" s="38">
        <v>131.69285600000001</v>
      </c>
      <c r="BH69" s="38"/>
      <c r="BI69" s="38">
        <v>8.4880000000000008E-3</v>
      </c>
      <c r="BJ69" s="38">
        <v>9.5732020000000002</v>
      </c>
      <c r="BK69" s="38">
        <v>204</v>
      </c>
      <c r="BL69" s="38">
        <v>10.926470999999999</v>
      </c>
      <c r="BM69" s="24"/>
      <c r="BN69" s="27">
        <f t="shared" si="657"/>
        <v>1</v>
      </c>
      <c r="BO69" s="38">
        <v>10.749459</v>
      </c>
      <c r="BP69" s="38">
        <v>10.749459</v>
      </c>
      <c r="BQ69" s="38">
        <v>0</v>
      </c>
      <c r="BR69" s="38">
        <v>25.083531000000001</v>
      </c>
      <c r="BS69" s="38"/>
      <c r="BT69" s="38">
        <v>1.915E-3</v>
      </c>
      <c r="BU69" s="38">
        <v>1.00152</v>
      </c>
      <c r="BV69" s="38">
        <v>38</v>
      </c>
      <c r="BW69" s="38">
        <v>10.578946999999999</v>
      </c>
      <c r="BX69" s="24"/>
      <c r="BY69" s="27">
        <f t="shared" si="658"/>
        <v>1</v>
      </c>
      <c r="BZ69" s="38">
        <v>10.749459</v>
      </c>
      <c r="CA69" s="38">
        <v>10.749459</v>
      </c>
      <c r="CB69" s="38">
        <v>0</v>
      </c>
      <c r="CC69" s="38">
        <v>195.082257</v>
      </c>
      <c r="CD69" s="38"/>
      <c r="CE69" s="38">
        <v>1.4145E-2</v>
      </c>
      <c r="CF69" s="38">
        <v>14.419155999999999</v>
      </c>
      <c r="CG69" s="38">
        <v>310</v>
      </c>
      <c r="CH69" s="38">
        <v>10.909677</v>
      </c>
      <c r="CI69" s="24"/>
      <c r="CJ69" s="27">
        <f t="shared" si="659"/>
        <v>1</v>
      </c>
      <c r="CK69" s="38">
        <v>10.749459</v>
      </c>
      <c r="CL69" s="38">
        <v>10.749459</v>
      </c>
      <c r="CM69" s="38">
        <v>0</v>
      </c>
      <c r="CN69" s="38">
        <v>260.03153800000001</v>
      </c>
      <c r="CO69" s="38"/>
      <c r="CP69" s="38">
        <v>0.74007900000000004</v>
      </c>
      <c r="CQ69" s="38">
        <v>19.781873000000001</v>
      </c>
      <c r="CR69" s="38">
        <v>1202</v>
      </c>
      <c r="CS69" s="38">
        <v>9.6780369999999998</v>
      </c>
      <c r="CT69" s="24"/>
    </row>
    <row r="70" spans="1:98" ht="13" x14ac:dyDescent="0.15">
      <c r="A70" s="7"/>
      <c r="B70" s="7"/>
      <c r="C70" s="7"/>
      <c r="D70" s="7"/>
      <c r="E70" s="27">
        <f t="shared" si="651"/>
        <v>0</v>
      </c>
      <c r="F70" s="38">
        <v>71.331464999999994</v>
      </c>
      <c r="G70" s="38">
        <v>15.762222</v>
      </c>
      <c r="H70" s="38">
        <v>77.902849000000003</v>
      </c>
      <c r="I70" s="38">
        <v>598.76563199999998</v>
      </c>
      <c r="J70" s="24"/>
      <c r="K70" s="27">
        <f t="shared" si="652"/>
        <v>0</v>
      </c>
      <c r="L70" s="38">
        <v>71.331464999999994</v>
      </c>
      <c r="M70" s="38">
        <v>31.168517000000001</v>
      </c>
      <c r="N70" s="38">
        <v>56.304673000000001</v>
      </c>
      <c r="O70" s="38">
        <v>598.79605800000002</v>
      </c>
      <c r="P70" s="38"/>
      <c r="Q70" s="38">
        <v>21.946905000000001</v>
      </c>
      <c r="R70" s="38">
        <v>12.328450999999999</v>
      </c>
      <c r="S70" s="38">
        <v>26945</v>
      </c>
      <c r="T70" s="38">
        <v>7.9823709999999997</v>
      </c>
      <c r="U70" s="24"/>
      <c r="V70" s="27">
        <f t="shared" si="653"/>
        <v>0</v>
      </c>
      <c r="W70" s="38">
        <v>71.331464999999994</v>
      </c>
      <c r="X70" s="38">
        <v>22.725781999999999</v>
      </c>
      <c r="Y70" s="38">
        <v>68.140591999999998</v>
      </c>
      <c r="Z70" s="38">
        <v>598.89660200000003</v>
      </c>
      <c r="AA70" s="38"/>
      <c r="AB70" s="38">
        <v>78.765465000000006</v>
      </c>
      <c r="AC70" s="38">
        <v>4.9797279999999997</v>
      </c>
      <c r="AD70" s="38">
        <v>10430</v>
      </c>
      <c r="AE70" s="38">
        <v>7.7961650000000002</v>
      </c>
      <c r="AF70" s="24"/>
      <c r="AG70" s="27">
        <f t="shared" si="654"/>
        <v>0</v>
      </c>
      <c r="AH70" s="38">
        <v>75.802504999999996</v>
      </c>
      <c r="AI70" s="38">
        <v>31.510159999999999</v>
      </c>
      <c r="AJ70" s="38">
        <v>58.431241999999997</v>
      </c>
      <c r="AK70" s="38">
        <v>598.96402599999999</v>
      </c>
      <c r="AL70" s="38"/>
      <c r="AM70" s="38">
        <v>34.878515999999998</v>
      </c>
      <c r="AN70" s="38">
        <v>23.610937</v>
      </c>
      <c r="AO70" s="38">
        <v>47644</v>
      </c>
      <c r="AP70" s="38">
        <v>7.9804589999999997</v>
      </c>
      <c r="AQ70" s="24"/>
      <c r="AR70" s="27">
        <f t="shared" si="655"/>
        <v>0</v>
      </c>
      <c r="AS70" s="38">
        <v>71.331464999999994</v>
      </c>
      <c r="AT70" s="38">
        <v>19.18723</v>
      </c>
      <c r="AU70" s="38">
        <v>73.101309000000001</v>
      </c>
      <c r="AV70" s="38">
        <v>599.24701200000004</v>
      </c>
      <c r="AW70" s="38"/>
      <c r="AX70" s="38">
        <v>11.176380999999999</v>
      </c>
      <c r="AY70" s="38">
        <v>41.471769999999999</v>
      </c>
      <c r="AZ70" s="38">
        <v>83340</v>
      </c>
      <c r="BA70" s="38">
        <v>7.9980200000000004</v>
      </c>
      <c r="BB70" s="24"/>
      <c r="BC70" s="27">
        <f t="shared" si="656"/>
        <v>0</v>
      </c>
      <c r="BD70" s="38">
        <v>71.331464999999994</v>
      </c>
      <c r="BE70" s="38">
        <v>31.257764999999999</v>
      </c>
      <c r="BF70" s="38">
        <v>56.179555000000001</v>
      </c>
      <c r="BG70" s="38">
        <v>599.370634</v>
      </c>
      <c r="BH70" s="38"/>
      <c r="BI70" s="38">
        <v>75.567172999999997</v>
      </c>
      <c r="BJ70" s="38">
        <v>45.068593999999997</v>
      </c>
      <c r="BK70" s="38">
        <v>89750</v>
      </c>
      <c r="BL70" s="38">
        <v>7.9858269999999996</v>
      </c>
      <c r="BM70" s="24"/>
      <c r="BN70" s="27">
        <f t="shared" si="657"/>
        <v>0</v>
      </c>
      <c r="BO70" s="38">
        <v>71.331464999999994</v>
      </c>
      <c r="BP70" s="38">
        <v>29.117466</v>
      </c>
      <c r="BQ70" s="38">
        <v>59.180053000000001</v>
      </c>
      <c r="BR70" s="38">
        <v>598.68983300000002</v>
      </c>
      <c r="BS70" s="38"/>
      <c r="BT70" s="38">
        <v>8.5000669999999996</v>
      </c>
      <c r="BU70" s="38">
        <v>5.3893079999999998</v>
      </c>
      <c r="BV70" s="38">
        <v>12432</v>
      </c>
      <c r="BW70" s="38">
        <v>7.981338</v>
      </c>
      <c r="BX70" s="24"/>
      <c r="BY70" s="27">
        <f t="shared" si="658"/>
        <v>0</v>
      </c>
      <c r="BZ70" s="38">
        <v>71.331464999999994</v>
      </c>
      <c r="CA70" s="38">
        <v>18.350563999999999</v>
      </c>
      <c r="CB70" s="38">
        <v>74.274236000000002</v>
      </c>
      <c r="CC70" s="38">
        <v>599.70405600000004</v>
      </c>
      <c r="CD70" s="38"/>
      <c r="CE70" s="38">
        <v>128.64502100000001</v>
      </c>
      <c r="CF70" s="38">
        <v>63.961944000000003</v>
      </c>
      <c r="CG70" s="38">
        <v>137768</v>
      </c>
      <c r="CH70" s="38">
        <v>7.9847349999999997</v>
      </c>
      <c r="CI70" s="24"/>
      <c r="CJ70" s="27">
        <f t="shared" si="659"/>
        <v>0</v>
      </c>
      <c r="CK70" s="38">
        <v>71.331464999999994</v>
      </c>
      <c r="CL70" s="38">
        <v>18.089791999999999</v>
      </c>
      <c r="CM70" s="38">
        <v>74.639814000000001</v>
      </c>
      <c r="CN70" s="38">
        <v>600.08177699999999</v>
      </c>
      <c r="CO70" s="38"/>
      <c r="CP70" s="38">
        <v>128.036552</v>
      </c>
      <c r="CQ70" s="38">
        <v>82.614686000000006</v>
      </c>
      <c r="CR70" s="38">
        <v>173149</v>
      </c>
      <c r="CS70" s="38">
        <v>7.985417</v>
      </c>
      <c r="CT70" s="24"/>
    </row>
    <row r="71" spans="1:98" ht="13" x14ac:dyDescent="0.15">
      <c r="A71" s="7"/>
      <c r="B71" s="7"/>
      <c r="C71" s="7"/>
      <c r="D71" s="7"/>
      <c r="E71" s="27">
        <f t="shared" si="651"/>
        <v>0</v>
      </c>
      <c r="F71" s="38">
        <v>78.843449000000007</v>
      </c>
      <c r="G71" s="38">
        <v>15.891368</v>
      </c>
      <c r="H71" s="38">
        <v>79.844403</v>
      </c>
      <c r="I71" s="38">
        <v>598.73725999999999</v>
      </c>
      <c r="J71" s="24"/>
      <c r="K71" s="27">
        <f t="shared" si="652"/>
        <v>0</v>
      </c>
      <c r="L71" s="38">
        <v>78.843449000000007</v>
      </c>
      <c r="M71" s="38">
        <v>31.473516</v>
      </c>
      <c r="N71" s="38">
        <v>60.081001000000001</v>
      </c>
      <c r="O71" s="38">
        <v>598.78802299999995</v>
      </c>
      <c r="P71" s="38"/>
      <c r="Q71" s="38">
        <v>21.012260000000001</v>
      </c>
      <c r="R71" s="38">
        <v>11.991965</v>
      </c>
      <c r="S71" s="38">
        <v>26610</v>
      </c>
      <c r="T71" s="38">
        <v>7.9763250000000001</v>
      </c>
      <c r="U71" s="24"/>
      <c r="V71" s="27">
        <f t="shared" si="653"/>
        <v>0</v>
      </c>
      <c r="W71" s="38">
        <v>78.843449000000007</v>
      </c>
      <c r="X71" s="38">
        <v>20.359607</v>
      </c>
      <c r="Y71" s="38">
        <v>74.177172999999996</v>
      </c>
      <c r="Z71" s="38">
        <v>598.88731399999995</v>
      </c>
      <c r="AA71" s="38"/>
      <c r="AB71" s="38">
        <v>83.948859999999996</v>
      </c>
      <c r="AC71" s="38">
        <v>5.0713540000000004</v>
      </c>
      <c r="AD71" s="38">
        <v>11463</v>
      </c>
      <c r="AE71" s="38">
        <v>7.8223849999999997</v>
      </c>
      <c r="AF71" s="24"/>
      <c r="AG71" s="27">
        <f t="shared" si="654"/>
        <v>0</v>
      </c>
      <c r="AH71" s="38">
        <v>78.843449000000007</v>
      </c>
      <c r="AI71" s="38">
        <v>32.689988</v>
      </c>
      <c r="AJ71" s="38">
        <v>58.538105999999999</v>
      </c>
      <c r="AK71" s="38">
        <v>598.92528500000003</v>
      </c>
      <c r="AL71" s="38"/>
      <c r="AM71" s="38">
        <v>40.195655000000002</v>
      </c>
      <c r="AN71" s="38">
        <v>23.628689000000001</v>
      </c>
      <c r="AO71" s="38">
        <v>47446</v>
      </c>
      <c r="AP71" s="38">
        <v>7.9777639999999996</v>
      </c>
      <c r="AQ71" s="24"/>
      <c r="AR71" s="27">
        <f t="shared" si="655"/>
        <v>0</v>
      </c>
      <c r="AS71" s="38">
        <v>79.286214000000001</v>
      </c>
      <c r="AT71" s="38">
        <v>18.746931</v>
      </c>
      <c r="AU71" s="38">
        <v>76.355371000000005</v>
      </c>
      <c r="AV71" s="38">
        <v>599.1925</v>
      </c>
      <c r="AW71" s="38"/>
      <c r="AX71" s="38">
        <v>11.334244999999999</v>
      </c>
      <c r="AY71" s="38">
        <v>41.370925999999997</v>
      </c>
      <c r="AZ71" s="38">
        <v>83599</v>
      </c>
      <c r="BA71" s="38">
        <v>7.9984929999999999</v>
      </c>
      <c r="BB71" s="24"/>
      <c r="BC71" s="27">
        <f t="shared" si="656"/>
        <v>0</v>
      </c>
      <c r="BD71" s="38">
        <v>79.286214000000001</v>
      </c>
      <c r="BE71" s="38">
        <v>32.478003999999999</v>
      </c>
      <c r="BF71" s="38">
        <v>59.037010000000002</v>
      </c>
      <c r="BG71" s="38">
        <v>599.36329999999998</v>
      </c>
      <c r="BH71" s="38"/>
      <c r="BI71" s="38">
        <v>69.796017000000006</v>
      </c>
      <c r="BJ71" s="38">
        <v>44.191839999999999</v>
      </c>
      <c r="BK71" s="38">
        <v>87475</v>
      </c>
      <c r="BL71" s="38">
        <v>7.9838699999999996</v>
      </c>
      <c r="BM71" s="24"/>
      <c r="BN71" s="27">
        <f t="shared" si="657"/>
        <v>0</v>
      </c>
      <c r="BO71" s="38">
        <v>89.946717000000007</v>
      </c>
      <c r="BP71" s="38">
        <v>29.824438000000001</v>
      </c>
      <c r="BQ71" s="38">
        <v>66.842105000000004</v>
      </c>
      <c r="BR71" s="38">
        <v>598.69314399999996</v>
      </c>
      <c r="BS71" s="38"/>
      <c r="BT71" s="38">
        <v>8.8033190000000001</v>
      </c>
      <c r="BU71" s="38">
        <v>5.1800369999999996</v>
      </c>
      <c r="BV71" s="38">
        <v>11108</v>
      </c>
      <c r="BW71" s="38">
        <v>7.9848759999999999</v>
      </c>
      <c r="BX71" s="24"/>
      <c r="BY71" s="27">
        <f t="shared" si="658"/>
        <v>0</v>
      </c>
      <c r="BZ71" s="38">
        <v>79.286214000000001</v>
      </c>
      <c r="CA71" s="38">
        <v>32.229708000000002</v>
      </c>
      <c r="CB71" s="38">
        <v>59.350175</v>
      </c>
      <c r="CC71" s="38">
        <v>599.69392300000004</v>
      </c>
      <c r="CD71" s="38"/>
      <c r="CE71" s="38">
        <v>90.031656999999996</v>
      </c>
      <c r="CF71" s="38">
        <v>64.502752999999998</v>
      </c>
      <c r="CG71" s="38">
        <v>129671</v>
      </c>
      <c r="CH71" s="38">
        <v>7.9861570000000004</v>
      </c>
      <c r="CI71" s="24"/>
      <c r="CJ71" s="27">
        <f t="shared" si="659"/>
        <v>0</v>
      </c>
      <c r="CK71" s="38">
        <v>79.286214000000001</v>
      </c>
      <c r="CL71" s="38">
        <v>19.178560000000001</v>
      </c>
      <c r="CM71" s="38">
        <v>75.810978000000006</v>
      </c>
      <c r="CN71" s="38">
        <v>600.07955800000002</v>
      </c>
      <c r="CO71" s="38"/>
      <c r="CP71" s="38">
        <v>142.76097200000001</v>
      </c>
      <c r="CQ71" s="38">
        <v>82.959969999999998</v>
      </c>
      <c r="CR71" s="38">
        <v>167747</v>
      </c>
      <c r="CS71" s="38">
        <v>7.984661</v>
      </c>
      <c r="CT71" s="24"/>
    </row>
    <row r="72" spans="1:98" ht="13" x14ac:dyDescent="0.15">
      <c r="A72" s="7"/>
      <c r="B72" s="7"/>
      <c r="C72" s="7"/>
      <c r="D72" s="7"/>
      <c r="E72" s="27">
        <f t="shared" si="651"/>
        <v>0</v>
      </c>
      <c r="F72" s="38">
        <v>80.719787999999994</v>
      </c>
      <c r="G72" s="38">
        <v>16.137587</v>
      </c>
      <c r="H72" s="38">
        <v>80.007891999999998</v>
      </c>
      <c r="I72" s="38">
        <v>598.77042800000004</v>
      </c>
      <c r="J72" s="24"/>
      <c r="K72" s="27">
        <f t="shared" si="652"/>
        <v>0</v>
      </c>
      <c r="L72" s="38">
        <v>78.740393999999995</v>
      </c>
      <c r="M72" s="38">
        <v>30.875299999999999</v>
      </c>
      <c r="N72" s="38">
        <v>60.788487000000003</v>
      </c>
      <c r="O72" s="38">
        <v>598.79615200000001</v>
      </c>
      <c r="P72" s="38"/>
      <c r="Q72" s="38">
        <v>20.451481999999999</v>
      </c>
      <c r="R72" s="38">
        <v>12.530328000000001</v>
      </c>
      <c r="S72" s="38">
        <v>27124</v>
      </c>
      <c r="T72" s="38">
        <v>7.9853639999999997</v>
      </c>
      <c r="U72" s="24"/>
      <c r="V72" s="27">
        <f t="shared" si="653"/>
        <v>0</v>
      </c>
      <c r="W72" s="38">
        <v>89.865925000000004</v>
      </c>
      <c r="X72" s="38">
        <v>22.516669</v>
      </c>
      <c r="Y72" s="38">
        <v>74.944153</v>
      </c>
      <c r="Z72" s="38">
        <v>598.91171199999997</v>
      </c>
      <c r="AA72" s="38"/>
      <c r="AB72" s="38">
        <v>80.022947000000002</v>
      </c>
      <c r="AC72" s="38">
        <v>5.3011860000000004</v>
      </c>
      <c r="AD72" s="38">
        <v>10960</v>
      </c>
      <c r="AE72" s="38">
        <v>7.8479929999999998</v>
      </c>
      <c r="AF72" s="24"/>
      <c r="AG72" s="27">
        <f t="shared" si="654"/>
        <v>0</v>
      </c>
      <c r="AH72" s="38">
        <v>78.740393999999995</v>
      </c>
      <c r="AI72" s="38">
        <v>31.960457000000002</v>
      </c>
      <c r="AJ72" s="38">
        <v>59.410341000000003</v>
      </c>
      <c r="AK72" s="38">
        <v>598.97393999999997</v>
      </c>
      <c r="AL72" s="38"/>
      <c r="AM72" s="38">
        <v>46.814129000000001</v>
      </c>
      <c r="AN72" s="38">
        <v>24.220065999999999</v>
      </c>
      <c r="AO72" s="38">
        <v>49767</v>
      </c>
      <c r="AP72" s="38">
        <v>7.9885469999999996</v>
      </c>
      <c r="AQ72" s="24"/>
      <c r="AR72" s="27">
        <f t="shared" si="655"/>
        <v>0</v>
      </c>
      <c r="AS72" s="38">
        <v>78.740393999999995</v>
      </c>
      <c r="AT72" s="38">
        <v>19.786341</v>
      </c>
      <c r="AU72" s="38">
        <v>74.871421999999995</v>
      </c>
      <c r="AV72" s="38">
        <v>599.16016300000001</v>
      </c>
      <c r="AW72" s="38"/>
      <c r="AX72" s="38">
        <v>10.893791</v>
      </c>
      <c r="AY72" s="38">
        <v>42.429465</v>
      </c>
      <c r="AZ72" s="38">
        <v>83449</v>
      </c>
      <c r="BA72" s="38">
        <v>7.99885</v>
      </c>
      <c r="BB72" s="24"/>
      <c r="BC72" s="27">
        <f t="shared" si="656"/>
        <v>0</v>
      </c>
      <c r="BD72" s="38">
        <v>78.740393999999995</v>
      </c>
      <c r="BE72" s="38">
        <v>32.649448999999997</v>
      </c>
      <c r="BF72" s="38">
        <v>58.535325</v>
      </c>
      <c r="BG72" s="38">
        <v>599.39667199999997</v>
      </c>
      <c r="BH72" s="38"/>
      <c r="BI72" s="38">
        <v>81.616743999999997</v>
      </c>
      <c r="BJ72" s="38">
        <v>45.963332999999999</v>
      </c>
      <c r="BK72" s="38">
        <v>94702</v>
      </c>
      <c r="BL72" s="38">
        <v>7.9809929999999998</v>
      </c>
      <c r="BM72" s="24"/>
      <c r="BN72" s="27">
        <f t="shared" si="657"/>
        <v>0</v>
      </c>
      <c r="BO72" s="38">
        <v>78.740393999999995</v>
      </c>
      <c r="BP72" s="38">
        <v>29.402218000000001</v>
      </c>
      <c r="BQ72" s="38">
        <v>62.659295999999998</v>
      </c>
      <c r="BR72" s="38">
        <v>598.68064300000003</v>
      </c>
      <c r="BS72" s="38"/>
      <c r="BT72" s="38">
        <v>7.6150159999999998</v>
      </c>
      <c r="BU72" s="38">
        <v>5.4468439999999996</v>
      </c>
      <c r="BV72" s="38">
        <v>11043</v>
      </c>
      <c r="BW72" s="38">
        <v>7.9689399999999999</v>
      </c>
      <c r="BX72" s="24"/>
      <c r="BY72" s="27">
        <f t="shared" si="658"/>
        <v>0</v>
      </c>
      <c r="BZ72" s="38">
        <v>81.580285000000003</v>
      </c>
      <c r="CA72" s="38">
        <v>32.364842000000003</v>
      </c>
      <c r="CB72" s="38">
        <v>60.327618999999999</v>
      </c>
      <c r="CC72" s="38">
        <v>599.72006199999998</v>
      </c>
      <c r="CD72" s="38"/>
      <c r="CE72" s="38">
        <v>107.763378</v>
      </c>
      <c r="CF72" s="38">
        <v>64.110833</v>
      </c>
      <c r="CG72" s="38">
        <v>126826</v>
      </c>
      <c r="CH72" s="38">
        <v>7.986809</v>
      </c>
      <c r="CI72" s="24"/>
      <c r="CJ72" s="27">
        <f t="shared" si="659"/>
        <v>0</v>
      </c>
      <c r="CK72" s="38">
        <v>79.256309999999999</v>
      </c>
      <c r="CL72" s="38">
        <v>32.375886999999999</v>
      </c>
      <c r="CM72" s="38">
        <v>59.150398000000003</v>
      </c>
      <c r="CN72" s="38">
        <v>600.09767399999998</v>
      </c>
      <c r="CO72" s="38"/>
      <c r="CP72" s="38">
        <v>129.99191400000001</v>
      </c>
      <c r="CQ72" s="38">
        <v>83.410162999999997</v>
      </c>
      <c r="CR72" s="38">
        <v>159784</v>
      </c>
      <c r="CS72" s="38">
        <v>7.9852179999999997</v>
      </c>
      <c r="CT72" s="24"/>
    </row>
    <row r="73" spans="1:98" ht="13" x14ac:dyDescent="0.15">
      <c r="A73" s="7"/>
      <c r="B73" s="7"/>
      <c r="C73" s="7"/>
      <c r="D73" s="7"/>
      <c r="E73" s="27">
        <f t="shared" si="651"/>
        <v>0</v>
      </c>
      <c r="F73" s="38">
        <v>71.628226999999995</v>
      </c>
      <c r="G73" s="38">
        <v>16.242319999999999</v>
      </c>
      <c r="H73" s="38">
        <v>77.324134999999998</v>
      </c>
      <c r="I73" s="38">
        <v>598.713795</v>
      </c>
      <c r="J73" s="24"/>
      <c r="K73" s="27">
        <f t="shared" si="652"/>
        <v>0</v>
      </c>
      <c r="L73" s="38">
        <v>71.628226999999995</v>
      </c>
      <c r="M73" s="38">
        <v>30.092521999999999</v>
      </c>
      <c r="N73" s="38">
        <v>57.987900000000003</v>
      </c>
      <c r="O73" s="38">
        <v>598.79583600000001</v>
      </c>
      <c r="P73" s="38"/>
      <c r="Q73" s="38">
        <v>21.470424000000001</v>
      </c>
      <c r="R73" s="38">
        <v>12.848955</v>
      </c>
      <c r="S73" s="38">
        <v>26773</v>
      </c>
      <c r="T73" s="38">
        <v>7.9835659999999997</v>
      </c>
      <c r="U73" s="24"/>
      <c r="V73" s="27">
        <f t="shared" si="653"/>
        <v>0</v>
      </c>
      <c r="W73" s="38">
        <v>71.628226999999995</v>
      </c>
      <c r="X73" s="38">
        <v>19.696662</v>
      </c>
      <c r="Y73" s="38">
        <v>72.501536000000002</v>
      </c>
      <c r="Z73" s="38">
        <v>598.895715</v>
      </c>
      <c r="AA73" s="38"/>
      <c r="AB73" s="38">
        <v>67.647863999999998</v>
      </c>
      <c r="AC73" s="38">
        <v>5.3157889999999997</v>
      </c>
      <c r="AD73" s="38">
        <v>9574</v>
      </c>
      <c r="AE73" s="38">
        <v>7.7273870000000002</v>
      </c>
      <c r="AF73" s="24"/>
      <c r="AG73" s="27">
        <f t="shared" si="654"/>
        <v>0</v>
      </c>
      <c r="AH73" s="38">
        <v>79.437707000000003</v>
      </c>
      <c r="AI73" s="38">
        <v>31.269731</v>
      </c>
      <c r="AJ73" s="38">
        <v>60.636161000000001</v>
      </c>
      <c r="AK73" s="38">
        <v>598.97584800000004</v>
      </c>
      <c r="AL73" s="38"/>
      <c r="AM73" s="38">
        <v>40.015909999999998</v>
      </c>
      <c r="AN73" s="38">
        <v>24.774403</v>
      </c>
      <c r="AO73" s="38">
        <v>51445</v>
      </c>
      <c r="AP73" s="38">
        <v>7.9807370000000004</v>
      </c>
      <c r="AQ73" s="24"/>
      <c r="AR73" s="27">
        <f t="shared" si="655"/>
        <v>0</v>
      </c>
      <c r="AS73" s="38">
        <v>71.628226999999995</v>
      </c>
      <c r="AT73" s="38">
        <v>18.715653</v>
      </c>
      <c r="AU73" s="38">
        <v>73.871121000000002</v>
      </c>
      <c r="AV73" s="38">
        <v>599.15187100000003</v>
      </c>
      <c r="AW73" s="38"/>
      <c r="AX73" s="38">
        <v>10.597066</v>
      </c>
      <c r="AY73" s="38">
        <v>42.953189999999999</v>
      </c>
      <c r="AZ73" s="38">
        <v>88759</v>
      </c>
      <c r="BA73" s="38">
        <v>7.999155</v>
      </c>
      <c r="BB73" s="24"/>
      <c r="BC73" s="27">
        <f t="shared" si="656"/>
        <v>0</v>
      </c>
      <c r="BD73" s="38">
        <v>71.628226999999995</v>
      </c>
      <c r="BE73" s="38">
        <v>31.451274000000002</v>
      </c>
      <c r="BF73" s="38">
        <v>56.090950999999997</v>
      </c>
      <c r="BG73" s="38">
        <v>599.38208899999995</v>
      </c>
      <c r="BH73" s="38"/>
      <c r="BI73" s="38">
        <v>79.500326999999999</v>
      </c>
      <c r="BJ73" s="38">
        <v>46.297083999999998</v>
      </c>
      <c r="BK73" s="38">
        <v>90909</v>
      </c>
      <c r="BL73" s="38">
        <v>7.982081</v>
      </c>
      <c r="BM73" s="24"/>
      <c r="BN73" s="27">
        <f t="shared" si="657"/>
        <v>0</v>
      </c>
      <c r="BO73" s="38">
        <v>86.113185000000001</v>
      </c>
      <c r="BP73" s="38">
        <v>29.093738999999999</v>
      </c>
      <c r="BQ73" s="38">
        <v>66.214535999999995</v>
      </c>
      <c r="BR73" s="38">
        <v>598.68942300000003</v>
      </c>
      <c r="BS73" s="38"/>
      <c r="BT73" s="38">
        <v>8.1514050000000005</v>
      </c>
      <c r="BU73" s="38">
        <v>5.8897310000000003</v>
      </c>
      <c r="BV73" s="38">
        <v>13053</v>
      </c>
      <c r="BW73" s="38">
        <v>7.973033</v>
      </c>
      <c r="BX73" s="24"/>
      <c r="BY73" s="27">
        <f t="shared" si="658"/>
        <v>0</v>
      </c>
      <c r="BZ73" s="38">
        <v>71.628226999999995</v>
      </c>
      <c r="CA73" s="38">
        <v>24.595768</v>
      </c>
      <c r="CB73" s="38">
        <v>65.661906000000002</v>
      </c>
      <c r="CC73" s="38">
        <v>599.72232699999995</v>
      </c>
      <c r="CD73" s="38"/>
      <c r="CE73" s="38">
        <v>94.792782000000003</v>
      </c>
      <c r="CF73" s="38">
        <v>65.766378000000003</v>
      </c>
      <c r="CG73" s="38">
        <v>138187</v>
      </c>
      <c r="CH73" s="38">
        <v>7.9839570000000002</v>
      </c>
      <c r="CI73" s="24"/>
      <c r="CJ73" s="27">
        <f t="shared" si="659"/>
        <v>0</v>
      </c>
      <c r="CK73" s="38">
        <v>71.628226999999995</v>
      </c>
      <c r="CL73" s="38">
        <v>30.939418</v>
      </c>
      <c r="CM73" s="38">
        <v>56.805549999999997</v>
      </c>
      <c r="CN73" s="38">
        <v>600.06509400000004</v>
      </c>
      <c r="CO73" s="38"/>
      <c r="CP73" s="38">
        <v>129.72786600000001</v>
      </c>
      <c r="CQ73" s="38">
        <v>83.520236999999995</v>
      </c>
      <c r="CR73" s="38">
        <v>167775</v>
      </c>
      <c r="CS73" s="38">
        <v>7.9878830000000001</v>
      </c>
      <c r="CT73" s="24"/>
    </row>
    <row r="74" spans="1:98" ht="13" x14ac:dyDescent="0.15">
      <c r="A74" s="7"/>
      <c r="B74" s="7"/>
      <c r="C74" s="7"/>
      <c r="D74" s="7"/>
      <c r="E74" s="27">
        <f t="shared" si="651"/>
        <v>0</v>
      </c>
      <c r="F74" s="38">
        <v>71.467927000000003</v>
      </c>
      <c r="G74" s="38">
        <v>17.464399</v>
      </c>
      <c r="H74" s="38">
        <v>75.563305</v>
      </c>
      <c r="I74" s="38">
        <v>598.96523999999999</v>
      </c>
      <c r="J74" s="24"/>
      <c r="K74" s="27">
        <f t="shared" si="652"/>
        <v>0</v>
      </c>
      <c r="L74" s="38">
        <v>71.467927000000003</v>
      </c>
      <c r="M74" s="38">
        <v>31.096955999999999</v>
      </c>
      <c r="N74" s="38">
        <v>56.488235000000003</v>
      </c>
      <c r="O74" s="38">
        <v>598.79478200000005</v>
      </c>
      <c r="P74" s="38"/>
      <c r="Q74" s="38">
        <v>20.473977999999999</v>
      </c>
      <c r="R74" s="38">
        <v>12.778262</v>
      </c>
      <c r="S74" s="38">
        <v>26426</v>
      </c>
      <c r="T74" s="38">
        <v>7.9653749999999999</v>
      </c>
      <c r="U74" s="24"/>
      <c r="V74" s="27">
        <f t="shared" si="653"/>
        <v>0</v>
      </c>
      <c r="W74" s="38">
        <v>71.467927000000003</v>
      </c>
      <c r="X74" s="38">
        <v>22.528164</v>
      </c>
      <c r="Y74" s="38">
        <v>68.477937999999995</v>
      </c>
      <c r="Z74" s="38">
        <v>598.90281100000004</v>
      </c>
      <c r="AA74" s="38"/>
      <c r="AB74" s="38">
        <v>64.258073999999993</v>
      </c>
      <c r="AC74" s="38">
        <v>5.8579379999999999</v>
      </c>
      <c r="AD74" s="38">
        <v>8196</v>
      </c>
      <c r="AE74" s="38">
        <v>7.6375060000000001</v>
      </c>
      <c r="AF74" s="24"/>
      <c r="AG74" s="27">
        <f t="shared" si="654"/>
        <v>0</v>
      </c>
      <c r="AH74" s="38">
        <v>71.467927000000003</v>
      </c>
      <c r="AI74" s="38">
        <v>20.75</v>
      </c>
      <c r="AJ74" s="38">
        <v>70.965997000000002</v>
      </c>
      <c r="AK74" s="38">
        <v>599.00570000000005</v>
      </c>
      <c r="AL74" s="38"/>
      <c r="AM74" s="38">
        <v>44.940573999999998</v>
      </c>
      <c r="AN74" s="38">
        <v>24.344042999999999</v>
      </c>
      <c r="AO74" s="38">
        <v>52068</v>
      </c>
      <c r="AP74" s="38">
        <v>7.9909929999999996</v>
      </c>
      <c r="AQ74" s="24"/>
      <c r="AR74" s="27">
        <f t="shared" si="655"/>
        <v>0</v>
      </c>
      <c r="AS74" s="38">
        <v>71.467927000000003</v>
      </c>
      <c r="AT74" s="38">
        <v>19.091587000000001</v>
      </c>
      <c r="AU74" s="38">
        <v>73.286496999999997</v>
      </c>
      <c r="AV74" s="38">
        <v>599.16443700000002</v>
      </c>
      <c r="AW74" s="38"/>
      <c r="AX74" s="38">
        <v>11.315683999999999</v>
      </c>
      <c r="AY74" s="38">
        <v>42.090904000000002</v>
      </c>
      <c r="AZ74" s="38">
        <v>84443</v>
      </c>
      <c r="BA74" s="38">
        <v>7.9991120000000002</v>
      </c>
      <c r="BB74" s="24"/>
      <c r="BC74" s="27">
        <f t="shared" si="656"/>
        <v>0</v>
      </c>
      <c r="BD74" s="38">
        <v>71.467927000000003</v>
      </c>
      <c r="BE74" s="38">
        <v>32.054524999999998</v>
      </c>
      <c r="BF74" s="38">
        <v>55.148377000000004</v>
      </c>
      <c r="BG74" s="38">
        <v>599.39440000000002</v>
      </c>
      <c r="BH74" s="38"/>
      <c r="BI74" s="38">
        <v>86.976505000000003</v>
      </c>
      <c r="BJ74" s="38">
        <v>46.278939000000001</v>
      </c>
      <c r="BK74" s="38">
        <v>92358</v>
      </c>
      <c r="BL74" s="38">
        <v>7.9818639999999998</v>
      </c>
      <c r="BM74" s="24"/>
      <c r="BN74" s="27">
        <f t="shared" si="657"/>
        <v>0</v>
      </c>
      <c r="BO74" s="38">
        <v>71.467927000000003</v>
      </c>
      <c r="BP74" s="38">
        <v>30.14433</v>
      </c>
      <c r="BQ74" s="38">
        <v>57.821178000000003</v>
      </c>
      <c r="BR74" s="38">
        <v>598.68454699999995</v>
      </c>
      <c r="BS74" s="38"/>
      <c r="BT74" s="38">
        <v>7.4355799999999999</v>
      </c>
      <c r="BU74" s="38">
        <v>5.4882419999999996</v>
      </c>
      <c r="BV74" s="38">
        <v>12005</v>
      </c>
      <c r="BW74" s="38">
        <v>7.980175</v>
      </c>
      <c r="BX74" s="24"/>
      <c r="BY74" s="27">
        <f t="shared" si="658"/>
        <v>0</v>
      </c>
      <c r="BZ74" s="38">
        <v>71.467927000000003</v>
      </c>
      <c r="CA74" s="38">
        <v>23.169159000000001</v>
      </c>
      <c r="CB74" s="38">
        <v>67.581039000000004</v>
      </c>
      <c r="CC74" s="38">
        <v>599.71986800000002</v>
      </c>
      <c r="CD74" s="38"/>
      <c r="CE74" s="38">
        <v>122.978092</v>
      </c>
      <c r="CF74" s="38">
        <v>64.744423999999995</v>
      </c>
      <c r="CG74" s="38">
        <v>137183</v>
      </c>
      <c r="CH74" s="38">
        <v>7.9888909999999997</v>
      </c>
      <c r="CI74" s="24"/>
      <c r="CJ74" s="27">
        <f t="shared" si="659"/>
        <v>0</v>
      </c>
      <c r="CK74" s="38">
        <v>72.513452000000001</v>
      </c>
      <c r="CL74" s="38">
        <v>31.721999</v>
      </c>
      <c r="CM74" s="38">
        <v>56.253635000000003</v>
      </c>
      <c r="CN74" s="38">
        <v>600.08242499999994</v>
      </c>
      <c r="CO74" s="38"/>
      <c r="CP74" s="38">
        <v>129.22366600000001</v>
      </c>
      <c r="CQ74" s="38">
        <v>83.338166000000001</v>
      </c>
      <c r="CR74" s="38">
        <v>172260</v>
      </c>
      <c r="CS74" s="38">
        <v>7.9884190000000004</v>
      </c>
      <c r="CT74" s="24"/>
    </row>
    <row r="75" spans="1:98" ht="13" x14ac:dyDescent="0.15">
      <c r="A75" s="7"/>
      <c r="B75" s="7"/>
      <c r="C75" s="7"/>
      <c r="D75" s="7"/>
      <c r="E75" s="27">
        <f t="shared" si="651"/>
        <v>1</v>
      </c>
      <c r="F75" s="38">
        <v>0.39748099999999997</v>
      </c>
      <c r="G75" s="38">
        <v>0.39748099999999997</v>
      </c>
      <c r="H75" s="38">
        <v>0</v>
      </c>
      <c r="I75" s="38">
        <v>1.6902E-2</v>
      </c>
      <c r="J75" s="24"/>
      <c r="K75" s="27">
        <f t="shared" si="652"/>
        <v>1</v>
      </c>
      <c r="L75" s="38">
        <v>0.39748099999999997</v>
      </c>
      <c r="M75" s="38">
        <v>0.39748099999999997</v>
      </c>
      <c r="N75" s="38">
        <v>0</v>
      </c>
      <c r="O75" s="38">
        <v>0.17912500000000001</v>
      </c>
      <c r="P75" s="38"/>
      <c r="Q75" s="38">
        <v>0</v>
      </c>
      <c r="R75" s="38">
        <v>4.1349999999999998E-3</v>
      </c>
      <c r="S75" s="38">
        <v>0</v>
      </c>
      <c r="T75" s="38">
        <v>0</v>
      </c>
      <c r="U75" s="24"/>
      <c r="V75" s="27">
        <f t="shared" si="653"/>
        <v>1</v>
      </c>
      <c r="W75" s="38">
        <v>0.39748099999999997</v>
      </c>
      <c r="X75" s="38">
        <v>0.39748099999999997</v>
      </c>
      <c r="Y75" s="38">
        <v>0</v>
      </c>
      <c r="Z75" s="38">
        <v>0.18068000000000001</v>
      </c>
      <c r="AA75" s="38"/>
      <c r="AB75" s="38">
        <v>0</v>
      </c>
      <c r="AC75" s="38">
        <v>4.1529999999999996E-3</v>
      </c>
      <c r="AD75" s="38">
        <v>0</v>
      </c>
      <c r="AE75" s="38">
        <v>0</v>
      </c>
      <c r="AF75" s="24"/>
      <c r="AG75" s="27">
        <f t="shared" si="654"/>
        <v>1</v>
      </c>
      <c r="AH75" s="38">
        <v>0.39748099999999997</v>
      </c>
      <c r="AI75" s="38">
        <v>0.39748099999999997</v>
      </c>
      <c r="AJ75" s="38">
        <v>0</v>
      </c>
      <c r="AK75" s="38">
        <v>0.195352</v>
      </c>
      <c r="AL75" s="38"/>
      <c r="AM75" s="38">
        <v>0</v>
      </c>
      <c r="AN75" s="38">
        <v>4.3870000000000003E-3</v>
      </c>
      <c r="AO75" s="38">
        <v>0</v>
      </c>
      <c r="AP75" s="38">
        <v>0</v>
      </c>
      <c r="AQ75" s="24"/>
      <c r="AR75" s="27">
        <f t="shared" si="655"/>
        <v>1</v>
      </c>
      <c r="AS75" s="38">
        <v>0.39748099999999997</v>
      </c>
      <c r="AT75" s="38">
        <v>0.39748099999999997</v>
      </c>
      <c r="AU75" s="38">
        <v>0</v>
      </c>
      <c r="AV75" s="38">
        <v>0.18778</v>
      </c>
      <c r="AW75" s="38"/>
      <c r="AX75" s="38">
        <v>0</v>
      </c>
      <c r="AY75" s="38">
        <v>4.3429999999999996E-3</v>
      </c>
      <c r="AZ75" s="38">
        <v>0</v>
      </c>
      <c r="BA75" s="38">
        <v>0</v>
      </c>
      <c r="BB75" s="24"/>
      <c r="BC75" s="27">
        <f t="shared" si="656"/>
        <v>1</v>
      </c>
      <c r="BD75" s="38">
        <v>0.39748099999999997</v>
      </c>
      <c r="BE75" s="38">
        <v>0.39748099999999997</v>
      </c>
      <c r="BF75" s="38">
        <v>0</v>
      </c>
      <c r="BG75" s="38">
        <v>0.18776399999999999</v>
      </c>
      <c r="BH75" s="38"/>
      <c r="BI75" s="38">
        <v>0</v>
      </c>
      <c r="BJ75" s="38">
        <v>4.3169999999999997E-3</v>
      </c>
      <c r="BK75" s="38">
        <v>0</v>
      </c>
      <c r="BL75" s="38">
        <v>0</v>
      </c>
      <c r="BM75" s="24"/>
      <c r="BN75" s="27">
        <f t="shared" si="657"/>
        <v>1</v>
      </c>
      <c r="BO75" s="38">
        <v>0.39748099999999997</v>
      </c>
      <c r="BP75" s="38">
        <v>0.39748099999999997</v>
      </c>
      <c r="BQ75" s="38">
        <v>0</v>
      </c>
      <c r="BR75" s="38">
        <v>0.178839</v>
      </c>
      <c r="BS75" s="38"/>
      <c r="BT75" s="38">
        <v>0</v>
      </c>
      <c r="BU75" s="38">
        <v>4.1269999999999996E-3</v>
      </c>
      <c r="BV75" s="38">
        <v>0</v>
      </c>
      <c r="BW75" s="38">
        <v>0</v>
      </c>
      <c r="BX75" s="24"/>
      <c r="BY75" s="27">
        <f t="shared" si="658"/>
        <v>1</v>
      </c>
      <c r="BZ75" s="38">
        <v>0.39748099999999997</v>
      </c>
      <c r="CA75" s="38">
        <v>0.39748099999999997</v>
      </c>
      <c r="CB75" s="38">
        <v>0</v>
      </c>
      <c r="CC75" s="38">
        <v>0.17908099999999999</v>
      </c>
      <c r="CD75" s="38"/>
      <c r="CE75" s="38">
        <v>0</v>
      </c>
      <c r="CF75" s="38">
        <v>4.1359999999999999E-3</v>
      </c>
      <c r="CG75" s="38">
        <v>0</v>
      </c>
      <c r="CH75" s="38">
        <v>0</v>
      </c>
      <c r="CI75" s="24"/>
      <c r="CJ75" s="27">
        <f t="shared" si="659"/>
        <v>1</v>
      </c>
      <c r="CK75" s="38">
        <v>0.39748099999999997</v>
      </c>
      <c r="CL75" s="38">
        <v>0.39748099999999997</v>
      </c>
      <c r="CM75" s="38">
        <v>0</v>
      </c>
      <c r="CN75" s="38">
        <v>0.17818500000000001</v>
      </c>
      <c r="CO75" s="38"/>
      <c r="CP75" s="38">
        <v>0</v>
      </c>
      <c r="CQ75" s="38">
        <v>4.1549999999999998E-3</v>
      </c>
      <c r="CR75" s="38">
        <v>0</v>
      </c>
      <c r="CS75" s="38">
        <v>0</v>
      </c>
      <c r="CT75" s="24"/>
    </row>
    <row r="76" spans="1:98" ht="13" x14ac:dyDescent="0.15">
      <c r="A76" s="7"/>
      <c r="B76" s="7"/>
      <c r="C76" s="7"/>
      <c r="D76" s="7"/>
      <c r="E76" s="27">
        <f t="shared" si="651"/>
        <v>1</v>
      </c>
      <c r="F76" s="38">
        <v>0.40640300000000001</v>
      </c>
      <c r="G76" s="38">
        <v>0.40640300000000001</v>
      </c>
      <c r="H76" s="38">
        <v>0</v>
      </c>
      <c r="I76" s="38">
        <v>1.7159000000000001E-2</v>
      </c>
      <c r="J76" s="24"/>
      <c r="K76" s="27">
        <f t="shared" si="652"/>
        <v>1</v>
      </c>
      <c r="L76" s="38">
        <v>0.40640300000000001</v>
      </c>
      <c r="M76" s="38">
        <v>0.40640300000000001</v>
      </c>
      <c r="N76" s="38">
        <v>0</v>
      </c>
      <c r="O76" s="38">
        <v>0.193554</v>
      </c>
      <c r="P76" s="38"/>
      <c r="Q76" s="38">
        <v>0</v>
      </c>
      <c r="R76" s="38">
        <v>4.3359999999999996E-3</v>
      </c>
      <c r="S76" s="38">
        <v>0</v>
      </c>
      <c r="T76" s="38">
        <v>0</v>
      </c>
      <c r="U76" s="24"/>
      <c r="V76" s="27">
        <f t="shared" si="653"/>
        <v>1</v>
      </c>
      <c r="W76" s="38">
        <v>0.40640300000000001</v>
      </c>
      <c r="X76" s="38">
        <v>0.40640300000000001</v>
      </c>
      <c r="Y76" s="38">
        <v>0</v>
      </c>
      <c r="Z76" s="38">
        <v>0.19311600000000001</v>
      </c>
      <c r="AA76" s="38"/>
      <c r="AB76" s="38">
        <v>0</v>
      </c>
      <c r="AC76" s="38">
        <v>4.3920000000000001E-3</v>
      </c>
      <c r="AD76" s="38">
        <v>0</v>
      </c>
      <c r="AE76" s="38">
        <v>0</v>
      </c>
      <c r="AF76" s="24"/>
      <c r="AG76" s="27">
        <f t="shared" si="654"/>
        <v>1</v>
      </c>
      <c r="AH76" s="38">
        <v>0.40640300000000001</v>
      </c>
      <c r="AI76" s="38">
        <v>0.40640300000000001</v>
      </c>
      <c r="AJ76" s="38">
        <v>0</v>
      </c>
      <c r="AK76" s="38">
        <v>0.190993</v>
      </c>
      <c r="AL76" s="38"/>
      <c r="AM76" s="38">
        <v>0</v>
      </c>
      <c r="AN76" s="38">
        <v>4.3369999999999997E-3</v>
      </c>
      <c r="AO76" s="38">
        <v>0</v>
      </c>
      <c r="AP76" s="38">
        <v>0</v>
      </c>
      <c r="AQ76" s="24"/>
      <c r="AR76" s="27">
        <f t="shared" si="655"/>
        <v>1</v>
      </c>
      <c r="AS76" s="38">
        <v>0.40640300000000001</v>
      </c>
      <c r="AT76" s="38">
        <v>0.40640300000000001</v>
      </c>
      <c r="AU76" s="38">
        <v>0</v>
      </c>
      <c r="AV76" s="38">
        <v>0.19167000000000001</v>
      </c>
      <c r="AW76" s="38"/>
      <c r="AX76" s="38">
        <v>0</v>
      </c>
      <c r="AY76" s="38">
        <v>4.3670000000000002E-3</v>
      </c>
      <c r="AZ76" s="38">
        <v>0</v>
      </c>
      <c r="BA76" s="38">
        <v>0</v>
      </c>
      <c r="BB76" s="24"/>
      <c r="BC76" s="27">
        <f t="shared" si="656"/>
        <v>1</v>
      </c>
      <c r="BD76" s="38">
        <v>0.40640300000000001</v>
      </c>
      <c r="BE76" s="38">
        <v>0.40640300000000001</v>
      </c>
      <c r="BF76" s="38">
        <v>0</v>
      </c>
      <c r="BG76" s="38">
        <v>0.202566</v>
      </c>
      <c r="BH76" s="38"/>
      <c r="BI76" s="38">
        <v>0</v>
      </c>
      <c r="BJ76" s="38">
        <v>4.6030000000000003E-3</v>
      </c>
      <c r="BK76" s="38">
        <v>0</v>
      </c>
      <c r="BL76" s="38">
        <v>0</v>
      </c>
      <c r="BM76" s="24"/>
      <c r="BN76" s="27">
        <f t="shared" si="657"/>
        <v>1</v>
      </c>
      <c r="BO76" s="38">
        <v>0.40640300000000001</v>
      </c>
      <c r="BP76" s="38">
        <v>0.40640300000000001</v>
      </c>
      <c r="BQ76" s="38">
        <v>0</v>
      </c>
      <c r="BR76" s="38">
        <v>0.175618</v>
      </c>
      <c r="BS76" s="38"/>
      <c r="BT76" s="38">
        <v>0</v>
      </c>
      <c r="BU76" s="38">
        <v>4.1279999999999997E-3</v>
      </c>
      <c r="BV76" s="38">
        <v>0</v>
      </c>
      <c r="BW76" s="38">
        <v>0</v>
      </c>
      <c r="BX76" s="24"/>
      <c r="BY76" s="27">
        <f t="shared" si="658"/>
        <v>1</v>
      </c>
      <c r="BZ76" s="38">
        <v>0.40640300000000001</v>
      </c>
      <c r="CA76" s="38">
        <v>0.40640300000000001</v>
      </c>
      <c r="CB76" s="38">
        <v>0</v>
      </c>
      <c r="CC76" s="38">
        <v>0.179867</v>
      </c>
      <c r="CD76" s="38"/>
      <c r="CE76" s="38">
        <v>0</v>
      </c>
      <c r="CF76" s="38">
        <v>4.1349999999999998E-3</v>
      </c>
      <c r="CG76" s="38">
        <v>0</v>
      </c>
      <c r="CH76" s="38">
        <v>0</v>
      </c>
      <c r="CI76" s="24"/>
      <c r="CJ76" s="27">
        <f t="shared" si="659"/>
        <v>1</v>
      </c>
      <c r="CK76" s="38">
        <v>0.40640300000000001</v>
      </c>
      <c r="CL76" s="38">
        <v>0.40640300000000001</v>
      </c>
      <c r="CM76" s="38">
        <v>0</v>
      </c>
      <c r="CN76" s="38">
        <v>0.18592900000000001</v>
      </c>
      <c r="CO76" s="38"/>
      <c r="CP76" s="38">
        <v>0</v>
      </c>
      <c r="CQ76" s="38">
        <v>4.3319999999999999E-3</v>
      </c>
      <c r="CR76" s="38">
        <v>0</v>
      </c>
      <c r="CS76" s="38">
        <v>0</v>
      </c>
      <c r="CT76" s="24"/>
    </row>
    <row r="77" spans="1:98" ht="13" x14ac:dyDescent="0.15">
      <c r="A77" s="7"/>
      <c r="B77" s="7"/>
      <c r="C77" s="7"/>
      <c r="D77" s="7"/>
      <c r="E77" s="27">
        <f t="shared" si="651"/>
        <v>1</v>
      </c>
      <c r="F77" s="38">
        <v>0.41699199999999997</v>
      </c>
      <c r="G77" s="38">
        <v>0.41699199999999997</v>
      </c>
      <c r="H77" s="38">
        <v>0</v>
      </c>
      <c r="I77" s="38">
        <v>1.8845000000000001E-2</v>
      </c>
      <c r="J77" s="24"/>
      <c r="K77" s="27">
        <f t="shared" si="652"/>
        <v>1</v>
      </c>
      <c r="L77" s="38">
        <v>0.41699199999999997</v>
      </c>
      <c r="M77" s="38">
        <v>0.41699199999999997</v>
      </c>
      <c r="N77" s="38">
        <v>0</v>
      </c>
      <c r="O77" s="38">
        <v>0.180452</v>
      </c>
      <c r="P77" s="38"/>
      <c r="Q77" s="38">
        <v>0</v>
      </c>
      <c r="R77" s="38">
        <v>4.352E-3</v>
      </c>
      <c r="S77" s="38">
        <v>0</v>
      </c>
      <c r="T77" s="38">
        <v>0</v>
      </c>
      <c r="U77" s="24"/>
      <c r="V77" s="27">
        <f t="shared" si="653"/>
        <v>1</v>
      </c>
      <c r="W77" s="38">
        <v>0.41699199999999997</v>
      </c>
      <c r="X77" s="38">
        <v>0.41699199999999997</v>
      </c>
      <c r="Y77" s="38">
        <v>0</v>
      </c>
      <c r="Z77" s="38">
        <v>0.18676799999999999</v>
      </c>
      <c r="AA77" s="38"/>
      <c r="AB77" s="38">
        <v>0</v>
      </c>
      <c r="AC77" s="38">
        <v>4.5719999999999997E-3</v>
      </c>
      <c r="AD77" s="38">
        <v>0</v>
      </c>
      <c r="AE77" s="38">
        <v>0</v>
      </c>
      <c r="AF77" s="24"/>
      <c r="AG77" s="27">
        <f t="shared" si="654"/>
        <v>1</v>
      </c>
      <c r="AH77" s="38">
        <v>0.41699199999999997</v>
      </c>
      <c r="AI77" s="38">
        <v>0.41699199999999997</v>
      </c>
      <c r="AJ77" s="38">
        <v>0</v>
      </c>
      <c r="AK77" s="38">
        <v>0.19498399999999999</v>
      </c>
      <c r="AL77" s="38"/>
      <c r="AM77" s="38">
        <v>0</v>
      </c>
      <c r="AN77" s="38">
        <v>4.6210000000000001E-3</v>
      </c>
      <c r="AO77" s="38">
        <v>0</v>
      </c>
      <c r="AP77" s="38">
        <v>0</v>
      </c>
      <c r="AQ77" s="24"/>
      <c r="AR77" s="27">
        <f t="shared" si="655"/>
        <v>1</v>
      </c>
      <c r="AS77" s="38">
        <v>0.41699199999999997</v>
      </c>
      <c r="AT77" s="38">
        <v>0.41699199999999997</v>
      </c>
      <c r="AU77" s="38">
        <v>0</v>
      </c>
      <c r="AV77" s="38">
        <v>0.187586</v>
      </c>
      <c r="AW77" s="38"/>
      <c r="AX77" s="38">
        <v>0</v>
      </c>
      <c r="AY77" s="38">
        <v>4.5869999999999999E-3</v>
      </c>
      <c r="AZ77" s="38">
        <v>0</v>
      </c>
      <c r="BA77" s="38">
        <v>0</v>
      </c>
      <c r="BB77" s="24"/>
      <c r="BC77" s="27">
        <f t="shared" si="656"/>
        <v>1</v>
      </c>
      <c r="BD77" s="38">
        <v>0.41699199999999997</v>
      </c>
      <c r="BE77" s="38">
        <v>0.41699199999999997</v>
      </c>
      <c r="BF77" s="38">
        <v>0</v>
      </c>
      <c r="BG77" s="38">
        <v>0.188389</v>
      </c>
      <c r="BH77" s="38"/>
      <c r="BI77" s="38">
        <v>0</v>
      </c>
      <c r="BJ77" s="38">
        <v>4.5630000000000002E-3</v>
      </c>
      <c r="BK77" s="38">
        <v>0</v>
      </c>
      <c r="BL77" s="38">
        <v>0</v>
      </c>
      <c r="BM77" s="24"/>
      <c r="BN77" s="27">
        <f t="shared" si="657"/>
        <v>1</v>
      </c>
      <c r="BO77" s="38">
        <v>0.41699199999999997</v>
      </c>
      <c r="BP77" s="38">
        <v>0.41699199999999997</v>
      </c>
      <c r="BQ77" s="38">
        <v>0</v>
      </c>
      <c r="BR77" s="38">
        <v>0.180232</v>
      </c>
      <c r="BS77" s="38"/>
      <c r="BT77" s="38">
        <v>0</v>
      </c>
      <c r="BU77" s="38">
        <v>4.372E-3</v>
      </c>
      <c r="BV77" s="38">
        <v>0</v>
      </c>
      <c r="BW77" s="38">
        <v>0</v>
      </c>
      <c r="BX77" s="24"/>
      <c r="BY77" s="27">
        <f t="shared" si="658"/>
        <v>1</v>
      </c>
      <c r="BZ77" s="38">
        <v>0.41699199999999997</v>
      </c>
      <c r="CA77" s="38">
        <v>0.41699199999999997</v>
      </c>
      <c r="CB77" s="38">
        <v>0</v>
      </c>
      <c r="CC77" s="38">
        <v>0.17979000000000001</v>
      </c>
      <c r="CD77" s="38"/>
      <c r="CE77" s="38">
        <v>0</v>
      </c>
      <c r="CF77" s="38">
        <v>4.3420000000000004E-3</v>
      </c>
      <c r="CG77" s="38">
        <v>0</v>
      </c>
      <c r="CH77" s="38">
        <v>0</v>
      </c>
      <c r="CI77" s="24"/>
      <c r="CJ77" s="27">
        <f t="shared" si="659"/>
        <v>1</v>
      </c>
      <c r="CK77" s="38">
        <v>0.41699199999999997</v>
      </c>
      <c r="CL77" s="38">
        <v>0.41699199999999997</v>
      </c>
      <c r="CM77" s="38">
        <v>0</v>
      </c>
      <c r="CN77" s="38">
        <v>0.180788</v>
      </c>
      <c r="CO77" s="38"/>
      <c r="CP77" s="38">
        <v>0</v>
      </c>
      <c r="CQ77" s="38">
        <v>4.3569999999999998E-3</v>
      </c>
      <c r="CR77" s="38">
        <v>0</v>
      </c>
      <c r="CS77" s="38">
        <v>0</v>
      </c>
      <c r="CT77" s="24"/>
    </row>
    <row r="78" spans="1:98" ht="13" x14ac:dyDescent="0.15">
      <c r="A78" s="7"/>
      <c r="B78" s="7"/>
      <c r="C78" s="7"/>
      <c r="D78" s="7"/>
      <c r="E78" s="27">
        <f t="shared" si="651"/>
        <v>1</v>
      </c>
      <c r="F78" s="38">
        <v>0.423045</v>
      </c>
      <c r="G78" s="38">
        <v>0.423045</v>
      </c>
      <c r="H78" s="38">
        <v>0</v>
      </c>
      <c r="I78" s="38">
        <v>1.6785999999999999E-2</v>
      </c>
      <c r="J78" s="24"/>
      <c r="K78" s="27">
        <f t="shared" si="652"/>
        <v>1</v>
      </c>
      <c r="L78" s="38">
        <v>0.423045</v>
      </c>
      <c r="M78" s="38">
        <v>0.423045</v>
      </c>
      <c r="N78" s="38">
        <v>0</v>
      </c>
      <c r="O78" s="38">
        <v>0.19156599999999999</v>
      </c>
      <c r="P78" s="38"/>
      <c r="Q78" s="38">
        <v>0</v>
      </c>
      <c r="R78" s="38">
        <v>4.4099999999999999E-3</v>
      </c>
      <c r="S78" s="38">
        <v>0</v>
      </c>
      <c r="T78" s="38">
        <v>0</v>
      </c>
      <c r="U78" s="24"/>
      <c r="V78" s="27">
        <f t="shared" si="653"/>
        <v>1</v>
      </c>
      <c r="W78" s="38">
        <v>0.423045</v>
      </c>
      <c r="X78" s="38">
        <v>0.423045</v>
      </c>
      <c r="Y78" s="38">
        <v>0</v>
      </c>
      <c r="Z78" s="38">
        <v>0.19447600000000001</v>
      </c>
      <c r="AA78" s="38"/>
      <c r="AB78" s="38">
        <v>0</v>
      </c>
      <c r="AC78" s="38">
        <v>4.4180000000000001E-3</v>
      </c>
      <c r="AD78" s="38">
        <v>0</v>
      </c>
      <c r="AE78" s="38">
        <v>0</v>
      </c>
      <c r="AF78" s="24"/>
      <c r="AG78" s="27">
        <f t="shared" si="654"/>
        <v>1</v>
      </c>
      <c r="AH78" s="38">
        <v>0.423045</v>
      </c>
      <c r="AI78" s="38">
        <v>0.423045</v>
      </c>
      <c r="AJ78" s="38">
        <v>0</v>
      </c>
      <c r="AK78" s="38">
        <v>0.192054</v>
      </c>
      <c r="AL78" s="38"/>
      <c r="AM78" s="38">
        <v>0</v>
      </c>
      <c r="AN78" s="38">
        <v>4.4149999999999997E-3</v>
      </c>
      <c r="AO78" s="38">
        <v>0</v>
      </c>
      <c r="AP78" s="38">
        <v>0</v>
      </c>
      <c r="AQ78" s="24"/>
      <c r="AR78" s="27">
        <f t="shared" si="655"/>
        <v>1</v>
      </c>
      <c r="AS78" s="38">
        <v>0.423045</v>
      </c>
      <c r="AT78" s="38">
        <v>0.423045</v>
      </c>
      <c r="AU78" s="38">
        <v>0</v>
      </c>
      <c r="AV78" s="38">
        <v>0.19037399999999999</v>
      </c>
      <c r="AW78" s="38"/>
      <c r="AX78" s="38">
        <v>0</v>
      </c>
      <c r="AY78" s="38">
        <v>4.3709999999999999E-3</v>
      </c>
      <c r="AZ78" s="38">
        <v>0</v>
      </c>
      <c r="BA78" s="38">
        <v>0</v>
      </c>
      <c r="BB78" s="24"/>
      <c r="BC78" s="27">
        <f t="shared" si="656"/>
        <v>1</v>
      </c>
      <c r="BD78" s="38">
        <v>0.423045</v>
      </c>
      <c r="BE78" s="38">
        <v>0.423045</v>
      </c>
      <c r="BF78" s="38">
        <v>0</v>
      </c>
      <c r="BG78" s="38">
        <v>0.193413</v>
      </c>
      <c r="BH78" s="38"/>
      <c r="BI78" s="38">
        <v>0</v>
      </c>
      <c r="BJ78" s="38">
        <v>4.4869999999999997E-3</v>
      </c>
      <c r="BK78" s="38">
        <v>0</v>
      </c>
      <c r="BL78" s="38">
        <v>0</v>
      </c>
      <c r="BM78" s="24"/>
      <c r="BN78" s="27">
        <f t="shared" si="657"/>
        <v>1</v>
      </c>
      <c r="BO78" s="38">
        <v>0.423045</v>
      </c>
      <c r="BP78" s="38">
        <v>0.423045</v>
      </c>
      <c r="BQ78" s="38">
        <v>0</v>
      </c>
      <c r="BR78" s="38">
        <v>0.19094800000000001</v>
      </c>
      <c r="BS78" s="38"/>
      <c r="BT78" s="38">
        <v>0</v>
      </c>
      <c r="BU78" s="38">
        <v>4.4089999999999997E-3</v>
      </c>
      <c r="BV78" s="38">
        <v>0</v>
      </c>
      <c r="BW78" s="38">
        <v>0</v>
      </c>
      <c r="BX78" s="24"/>
      <c r="BY78" s="27">
        <f t="shared" si="658"/>
        <v>1</v>
      </c>
      <c r="BZ78" s="38">
        <v>0.423045</v>
      </c>
      <c r="CA78" s="38">
        <v>0.423045</v>
      </c>
      <c r="CB78" s="38">
        <v>0</v>
      </c>
      <c r="CC78" s="38">
        <v>0.17763399999999999</v>
      </c>
      <c r="CD78" s="38"/>
      <c r="CE78" s="38">
        <v>0</v>
      </c>
      <c r="CF78" s="38">
        <v>4.1770000000000002E-3</v>
      </c>
      <c r="CG78" s="38">
        <v>0</v>
      </c>
      <c r="CH78" s="38">
        <v>0</v>
      </c>
      <c r="CI78" s="24"/>
      <c r="CJ78" s="27">
        <f t="shared" si="659"/>
        <v>1</v>
      </c>
      <c r="CK78" s="38">
        <v>0.423045</v>
      </c>
      <c r="CL78" s="38">
        <v>0.423045</v>
      </c>
      <c r="CM78" s="38">
        <v>0</v>
      </c>
      <c r="CN78" s="38">
        <v>0.18757499999999999</v>
      </c>
      <c r="CO78" s="38"/>
      <c r="CP78" s="38">
        <v>0</v>
      </c>
      <c r="CQ78" s="38">
        <v>4.3790000000000001E-3</v>
      </c>
      <c r="CR78" s="38">
        <v>0</v>
      </c>
      <c r="CS78" s="38">
        <v>0</v>
      </c>
      <c r="CT78" s="24"/>
    </row>
    <row r="79" spans="1:98" ht="13" x14ac:dyDescent="0.15">
      <c r="A79" s="7"/>
      <c r="B79" s="7"/>
      <c r="C79" s="7"/>
      <c r="D79" s="7"/>
      <c r="E79" s="27">
        <f t="shared" si="651"/>
        <v>1</v>
      </c>
      <c r="F79" s="38">
        <v>0.41071400000000002</v>
      </c>
      <c r="G79" s="38">
        <v>0.41071400000000002</v>
      </c>
      <c r="H79" s="38">
        <v>0</v>
      </c>
      <c r="I79" s="38">
        <v>1.8683000000000002E-2</v>
      </c>
      <c r="J79" s="24"/>
      <c r="K79" s="27">
        <f t="shared" si="652"/>
        <v>1</v>
      </c>
      <c r="L79" s="38">
        <v>0.41071400000000002</v>
      </c>
      <c r="M79" s="38">
        <v>0.41071400000000002</v>
      </c>
      <c r="N79" s="38">
        <v>0</v>
      </c>
      <c r="O79" s="38">
        <v>0.17685799999999999</v>
      </c>
      <c r="P79" s="38"/>
      <c r="Q79" s="38">
        <v>0</v>
      </c>
      <c r="R79" s="38">
        <v>4.1390000000000003E-3</v>
      </c>
      <c r="S79" s="38">
        <v>0</v>
      </c>
      <c r="T79" s="38">
        <v>0</v>
      </c>
      <c r="U79" s="24"/>
      <c r="V79" s="27">
        <f t="shared" si="653"/>
        <v>1</v>
      </c>
      <c r="W79" s="38">
        <v>0.41071400000000002</v>
      </c>
      <c r="X79" s="38">
        <v>0.41071400000000002</v>
      </c>
      <c r="Y79" s="38">
        <v>0</v>
      </c>
      <c r="Z79" s="38">
        <v>0.17788200000000001</v>
      </c>
      <c r="AA79" s="38"/>
      <c r="AB79" s="38">
        <v>0</v>
      </c>
      <c r="AC79" s="38">
        <v>4.1409999999999997E-3</v>
      </c>
      <c r="AD79" s="38">
        <v>0</v>
      </c>
      <c r="AE79" s="38">
        <v>0</v>
      </c>
      <c r="AF79" s="24"/>
      <c r="AG79" s="27">
        <f t="shared" si="654"/>
        <v>1</v>
      </c>
      <c r="AH79" s="38">
        <v>0.41071400000000002</v>
      </c>
      <c r="AI79" s="38">
        <v>0.41071400000000002</v>
      </c>
      <c r="AJ79" s="38">
        <v>0</v>
      </c>
      <c r="AK79" s="38">
        <v>0.191856</v>
      </c>
      <c r="AL79" s="38"/>
      <c r="AM79" s="38">
        <v>0</v>
      </c>
      <c r="AN79" s="38">
        <v>4.4520000000000002E-3</v>
      </c>
      <c r="AO79" s="38">
        <v>0</v>
      </c>
      <c r="AP79" s="38">
        <v>0</v>
      </c>
      <c r="AQ79" s="24"/>
      <c r="AR79" s="27">
        <f t="shared" si="655"/>
        <v>1</v>
      </c>
      <c r="AS79" s="38">
        <v>0.41071400000000002</v>
      </c>
      <c r="AT79" s="38">
        <v>0.41071400000000002</v>
      </c>
      <c r="AU79" s="38">
        <v>0</v>
      </c>
      <c r="AV79" s="38">
        <v>0.18809999999999999</v>
      </c>
      <c r="AW79" s="38"/>
      <c r="AX79" s="38">
        <v>0</v>
      </c>
      <c r="AY79" s="38">
        <v>4.3600000000000002E-3</v>
      </c>
      <c r="AZ79" s="38">
        <v>0</v>
      </c>
      <c r="BA79" s="38">
        <v>0</v>
      </c>
      <c r="BB79" s="24"/>
      <c r="BC79" s="27">
        <f t="shared" si="656"/>
        <v>1</v>
      </c>
      <c r="BD79" s="38">
        <v>0.41071400000000002</v>
      </c>
      <c r="BE79" s="38">
        <v>0.41071400000000002</v>
      </c>
      <c r="BF79" s="38">
        <v>0</v>
      </c>
      <c r="BG79" s="38">
        <v>0.176846</v>
      </c>
      <c r="BH79" s="38"/>
      <c r="BI79" s="38">
        <v>0</v>
      </c>
      <c r="BJ79" s="38">
        <v>4.1339999999999997E-3</v>
      </c>
      <c r="BK79" s="38">
        <v>0</v>
      </c>
      <c r="BL79" s="38">
        <v>0</v>
      </c>
      <c r="BM79" s="24"/>
      <c r="BN79" s="27">
        <f t="shared" si="657"/>
        <v>1</v>
      </c>
      <c r="BO79" s="38">
        <v>0.41071400000000002</v>
      </c>
      <c r="BP79" s="38">
        <v>0.41071400000000002</v>
      </c>
      <c r="BQ79" s="38">
        <v>0</v>
      </c>
      <c r="BR79" s="38">
        <v>0.177759</v>
      </c>
      <c r="BS79" s="38"/>
      <c r="BT79" s="38">
        <v>0</v>
      </c>
      <c r="BU79" s="38">
        <v>4.1479999999999998E-3</v>
      </c>
      <c r="BV79" s="38">
        <v>0</v>
      </c>
      <c r="BW79" s="38">
        <v>0</v>
      </c>
      <c r="BX79" s="24"/>
      <c r="BY79" s="27">
        <f t="shared" si="658"/>
        <v>1</v>
      </c>
      <c r="BZ79" s="38">
        <v>0.41071400000000002</v>
      </c>
      <c r="CA79" s="38">
        <v>0.41071400000000002</v>
      </c>
      <c r="CB79" s="38">
        <v>0</v>
      </c>
      <c r="CC79" s="38">
        <v>0.17543300000000001</v>
      </c>
      <c r="CD79" s="38"/>
      <c r="CE79" s="38">
        <v>0</v>
      </c>
      <c r="CF79" s="38">
        <v>4.1450000000000002E-3</v>
      </c>
      <c r="CG79" s="38">
        <v>0</v>
      </c>
      <c r="CH79" s="38">
        <v>0</v>
      </c>
      <c r="CI79" s="24"/>
      <c r="CJ79" s="27">
        <f t="shared" si="659"/>
        <v>1</v>
      </c>
      <c r="CK79" s="38">
        <v>0.41071400000000002</v>
      </c>
      <c r="CL79" s="38">
        <v>0.41071400000000002</v>
      </c>
      <c r="CM79" s="38">
        <v>0</v>
      </c>
      <c r="CN79" s="38">
        <v>0.17707200000000001</v>
      </c>
      <c r="CO79" s="38"/>
      <c r="CP79" s="38">
        <v>0</v>
      </c>
      <c r="CQ79" s="38">
        <v>4.1539999999999997E-3</v>
      </c>
      <c r="CR79" s="38">
        <v>0</v>
      </c>
      <c r="CS79" s="38">
        <v>0</v>
      </c>
      <c r="CT79" s="24"/>
    </row>
    <row r="80" spans="1:98" ht="13" x14ac:dyDescent="0.15">
      <c r="A80" s="7"/>
      <c r="B80" s="7"/>
      <c r="C80" s="7"/>
      <c r="D80" s="7"/>
      <c r="E80" s="27">
        <f t="shared" si="651"/>
        <v>0</v>
      </c>
      <c r="F80" s="38">
        <v>16.874537</v>
      </c>
      <c r="G80" s="38">
        <v>9.3389009999999999</v>
      </c>
      <c r="H80" s="38">
        <v>44.656847999999997</v>
      </c>
      <c r="I80" s="38">
        <v>598.74302999999998</v>
      </c>
      <c r="J80" s="24"/>
      <c r="K80" s="27">
        <f t="shared" si="652"/>
        <v>0</v>
      </c>
      <c r="L80" s="38">
        <v>16.711075000000001</v>
      </c>
      <c r="M80" s="38">
        <v>10.572414999999999</v>
      </c>
      <c r="N80" s="38">
        <v>36.734082999999998</v>
      </c>
      <c r="O80" s="38">
        <v>599.24875499999996</v>
      </c>
      <c r="P80" s="38"/>
      <c r="Q80" s="38">
        <v>0.11869399999999999</v>
      </c>
      <c r="R80" s="38">
        <v>4.403899</v>
      </c>
      <c r="S80" s="38">
        <v>2219</v>
      </c>
      <c r="T80" s="38">
        <v>15.756646999999999</v>
      </c>
      <c r="U80" s="24"/>
      <c r="V80" s="27">
        <f t="shared" si="653"/>
        <v>0</v>
      </c>
      <c r="W80" s="38">
        <v>16.711075000000001</v>
      </c>
      <c r="X80" s="38">
        <v>10.333363</v>
      </c>
      <c r="Y80" s="38">
        <v>38.164580999999998</v>
      </c>
      <c r="Z80" s="38">
        <v>598.74120900000003</v>
      </c>
      <c r="AA80" s="38"/>
      <c r="AB80" s="38">
        <v>0.396951</v>
      </c>
      <c r="AC80" s="38">
        <v>2.2681809999999998</v>
      </c>
      <c r="AD80" s="38">
        <v>1132</v>
      </c>
      <c r="AE80" s="38">
        <v>16.451412999999999</v>
      </c>
      <c r="AF80" s="24"/>
      <c r="AG80" s="27">
        <f t="shared" si="654"/>
        <v>0</v>
      </c>
      <c r="AH80" s="38">
        <v>16.711075000000001</v>
      </c>
      <c r="AI80" s="38">
        <v>10.327476000000001</v>
      </c>
      <c r="AJ80" s="38">
        <v>38.199812000000001</v>
      </c>
      <c r="AK80" s="38">
        <v>599.82379400000002</v>
      </c>
      <c r="AL80" s="38"/>
      <c r="AM80" s="38">
        <v>2.5858810000000001</v>
      </c>
      <c r="AN80" s="38">
        <v>11.578379999999999</v>
      </c>
      <c r="AO80" s="38">
        <v>5729</v>
      </c>
      <c r="AP80" s="38">
        <v>15.758073</v>
      </c>
      <c r="AQ80" s="24"/>
      <c r="AR80" s="27">
        <f t="shared" si="655"/>
        <v>0</v>
      </c>
      <c r="AS80" s="38">
        <v>16.711075000000001</v>
      </c>
      <c r="AT80" s="38">
        <v>10.491080999999999</v>
      </c>
      <c r="AU80" s="38">
        <v>37.220790000000001</v>
      </c>
      <c r="AV80" s="38">
        <v>600.88047500000005</v>
      </c>
      <c r="AW80" s="38"/>
      <c r="AX80" s="38">
        <v>0.21892</v>
      </c>
      <c r="AY80" s="38">
        <v>14.595708999999999</v>
      </c>
      <c r="AZ80" s="38">
        <v>6614</v>
      </c>
      <c r="BA80" s="38">
        <v>15.759752000000001</v>
      </c>
      <c r="BB80" s="24"/>
      <c r="BC80" s="27">
        <f t="shared" si="656"/>
        <v>0</v>
      </c>
      <c r="BD80" s="38">
        <v>16.711075000000001</v>
      </c>
      <c r="BE80" s="38">
        <v>10.544759000000001</v>
      </c>
      <c r="BF80" s="38">
        <v>36.899572999999997</v>
      </c>
      <c r="BG80" s="38">
        <v>600.83115799999996</v>
      </c>
      <c r="BH80" s="38"/>
      <c r="BI80" s="38">
        <v>1.3799030000000001</v>
      </c>
      <c r="BJ80" s="38">
        <v>16.912977000000001</v>
      </c>
      <c r="BK80" s="38">
        <v>8424</v>
      </c>
      <c r="BL80" s="38">
        <v>15.757716</v>
      </c>
      <c r="BM80" s="24"/>
      <c r="BN80" s="27">
        <f t="shared" si="657"/>
        <v>0</v>
      </c>
      <c r="BO80" s="38">
        <v>16.711075000000001</v>
      </c>
      <c r="BP80" s="38">
        <v>10.606646</v>
      </c>
      <c r="BQ80" s="38">
        <v>36.529238999999997</v>
      </c>
      <c r="BR80" s="38">
        <v>598.92167700000005</v>
      </c>
      <c r="BS80" s="38"/>
      <c r="BT80" s="38">
        <v>8.7123999999999993E-2</v>
      </c>
      <c r="BU80" s="38">
        <v>2.2192720000000001</v>
      </c>
      <c r="BV80" s="38">
        <v>1072</v>
      </c>
      <c r="BW80" s="38">
        <v>15.774254000000001</v>
      </c>
      <c r="BX80" s="24"/>
      <c r="BY80" s="27">
        <f t="shared" si="658"/>
        <v>0</v>
      </c>
      <c r="BZ80" s="38">
        <v>16.711075000000001</v>
      </c>
      <c r="CA80" s="38">
        <v>10.670324000000001</v>
      </c>
      <c r="CB80" s="38">
        <v>36.148187</v>
      </c>
      <c r="CC80" s="38">
        <v>601.57891099999995</v>
      </c>
      <c r="CD80" s="38"/>
      <c r="CE80" s="38">
        <v>1.1420570000000001</v>
      </c>
      <c r="CF80" s="38">
        <v>21.736332999999998</v>
      </c>
      <c r="CG80" s="38">
        <v>10531</v>
      </c>
      <c r="CH80" s="38">
        <v>15.717406</v>
      </c>
      <c r="CI80" s="24"/>
      <c r="CJ80" s="27">
        <f t="shared" si="659"/>
        <v>0</v>
      </c>
      <c r="CK80" s="38">
        <v>16.711075000000001</v>
      </c>
      <c r="CL80" s="38">
        <v>10.419691</v>
      </c>
      <c r="CM80" s="38">
        <v>37.64799</v>
      </c>
      <c r="CN80" s="38">
        <v>602.49478099999999</v>
      </c>
      <c r="CO80" s="38"/>
      <c r="CP80" s="38">
        <v>1.749895</v>
      </c>
      <c r="CQ80" s="38">
        <v>28.218799000000001</v>
      </c>
      <c r="CR80" s="38">
        <v>13933</v>
      </c>
      <c r="CS80" s="38">
        <v>15.75497</v>
      </c>
      <c r="CT80" s="24"/>
    </row>
    <row r="81" spans="1:98" ht="13" x14ac:dyDescent="0.15">
      <c r="A81" s="7"/>
      <c r="B81" s="7"/>
      <c r="C81" s="7"/>
      <c r="D81" s="7"/>
      <c r="E81" s="27">
        <f t="shared" si="651"/>
        <v>0</v>
      </c>
      <c r="F81" s="38">
        <v>16.238467</v>
      </c>
      <c r="G81" s="38">
        <v>8.9084869999999992</v>
      </c>
      <c r="H81" s="38">
        <v>45.139608000000003</v>
      </c>
      <c r="I81" s="38">
        <v>598.79787199999998</v>
      </c>
      <c r="J81" s="24"/>
      <c r="K81" s="27">
        <f t="shared" si="652"/>
        <v>0</v>
      </c>
      <c r="L81" s="38">
        <v>16.238467</v>
      </c>
      <c r="M81" s="38">
        <v>11.487614000000001</v>
      </c>
      <c r="N81" s="38">
        <v>29.256782000000001</v>
      </c>
      <c r="O81" s="38">
        <v>599.42179699999997</v>
      </c>
      <c r="P81" s="38"/>
      <c r="Q81" s="38">
        <v>1.7084999999999999E-2</v>
      </c>
      <c r="R81" s="38">
        <v>3.3367469999999999</v>
      </c>
      <c r="S81" s="38">
        <v>409</v>
      </c>
      <c r="T81" s="38">
        <v>16.171149</v>
      </c>
      <c r="U81" s="24"/>
      <c r="V81" s="27">
        <f t="shared" si="653"/>
        <v>0</v>
      </c>
      <c r="W81" s="38">
        <v>16.238467</v>
      </c>
      <c r="X81" s="38">
        <v>11.534037</v>
      </c>
      <c r="Y81" s="38">
        <v>28.970904000000001</v>
      </c>
      <c r="Z81" s="38">
        <v>598.77977299999998</v>
      </c>
      <c r="AA81" s="38"/>
      <c r="AB81" s="38">
        <v>6.6214999999999996E-2</v>
      </c>
      <c r="AC81" s="38">
        <v>0.96723899999999996</v>
      </c>
      <c r="AD81" s="38">
        <v>401</v>
      </c>
      <c r="AE81" s="38">
        <v>16.032419000000001</v>
      </c>
      <c r="AF81" s="24"/>
      <c r="AG81" s="27">
        <f t="shared" si="654"/>
        <v>0</v>
      </c>
      <c r="AH81" s="38">
        <v>16.238467</v>
      </c>
      <c r="AI81" s="38">
        <v>10.707715</v>
      </c>
      <c r="AJ81" s="38">
        <v>34.059573</v>
      </c>
      <c r="AK81" s="38">
        <v>599.93586500000004</v>
      </c>
      <c r="AL81" s="38"/>
      <c r="AM81" s="38">
        <v>5.5307000000000002E-2</v>
      </c>
      <c r="AN81" s="38">
        <v>6.9695819999999999</v>
      </c>
      <c r="AO81" s="38">
        <v>835</v>
      </c>
      <c r="AP81" s="38">
        <v>16.131737000000001</v>
      </c>
      <c r="AQ81" s="24"/>
      <c r="AR81" s="27">
        <f t="shared" si="655"/>
        <v>0</v>
      </c>
      <c r="AS81" s="38">
        <v>16.238467</v>
      </c>
      <c r="AT81" s="38">
        <v>9.0902530000000006</v>
      </c>
      <c r="AU81" s="38">
        <v>44.020249999999997</v>
      </c>
      <c r="AV81" s="38">
        <v>601.17318699999998</v>
      </c>
      <c r="AW81" s="38"/>
      <c r="AX81" s="38">
        <v>3.2278000000000001E-2</v>
      </c>
      <c r="AY81" s="38">
        <v>12.06414</v>
      </c>
      <c r="AZ81" s="38">
        <v>1031</v>
      </c>
      <c r="BA81" s="38">
        <v>16.067895</v>
      </c>
      <c r="BB81" s="24"/>
      <c r="BC81" s="27">
        <f t="shared" si="656"/>
        <v>0</v>
      </c>
      <c r="BD81" s="38">
        <v>16.238467</v>
      </c>
      <c r="BE81" s="38">
        <v>9.8621730000000003</v>
      </c>
      <c r="BF81" s="38">
        <v>39.266604999999998</v>
      </c>
      <c r="BG81" s="38">
        <v>601.03975800000001</v>
      </c>
      <c r="BH81" s="38"/>
      <c r="BI81" s="38">
        <v>0.20231199999999999</v>
      </c>
      <c r="BJ81" s="38">
        <v>13.534936999999999</v>
      </c>
      <c r="BK81" s="38">
        <v>1641</v>
      </c>
      <c r="BL81" s="38">
        <v>15.866545</v>
      </c>
      <c r="BM81" s="24"/>
      <c r="BN81" s="27">
        <f t="shared" si="657"/>
        <v>0</v>
      </c>
      <c r="BO81" s="38">
        <v>16.238467</v>
      </c>
      <c r="BP81" s="38">
        <v>10.100762</v>
      </c>
      <c r="BQ81" s="38">
        <v>37.797320999999997</v>
      </c>
      <c r="BR81" s="38">
        <v>599.04085799999996</v>
      </c>
      <c r="BS81" s="38"/>
      <c r="BT81" s="38">
        <v>0.151365</v>
      </c>
      <c r="BU81" s="38">
        <v>2.6966610000000002</v>
      </c>
      <c r="BV81" s="38">
        <v>845</v>
      </c>
      <c r="BW81" s="38">
        <v>15.063905</v>
      </c>
      <c r="BX81" s="24"/>
      <c r="BY81" s="27">
        <f t="shared" si="658"/>
        <v>0</v>
      </c>
      <c r="BZ81" s="38">
        <v>16.238467</v>
      </c>
      <c r="CA81" s="38">
        <v>9.7876750000000001</v>
      </c>
      <c r="CB81" s="38">
        <v>39.725377000000002</v>
      </c>
      <c r="CC81" s="38">
        <v>602.18578400000001</v>
      </c>
      <c r="CD81" s="38"/>
      <c r="CE81" s="38">
        <v>0.112141</v>
      </c>
      <c r="CF81" s="38">
        <v>18.949387999999999</v>
      </c>
      <c r="CG81" s="38">
        <v>1960</v>
      </c>
      <c r="CH81" s="38">
        <v>16.063776000000001</v>
      </c>
      <c r="CI81" s="24"/>
      <c r="CJ81" s="27">
        <f t="shared" si="659"/>
        <v>0</v>
      </c>
      <c r="CK81" s="38">
        <v>16.238467</v>
      </c>
      <c r="CL81" s="38">
        <v>10.200927</v>
      </c>
      <c r="CM81" s="38">
        <v>37.180484</v>
      </c>
      <c r="CN81" s="38">
        <v>603.22317699999996</v>
      </c>
      <c r="CO81" s="38"/>
      <c r="CP81" s="38">
        <v>0.101872</v>
      </c>
      <c r="CQ81" s="38">
        <v>24.51512</v>
      </c>
      <c r="CR81" s="38">
        <v>2416</v>
      </c>
      <c r="CS81" s="38">
        <v>15.971439999999999</v>
      </c>
      <c r="CT81" s="24"/>
    </row>
    <row r="82" spans="1:98" ht="13" x14ac:dyDescent="0.15">
      <c r="A82" s="7"/>
      <c r="B82" s="7"/>
      <c r="C82" s="7"/>
      <c r="D82" s="7"/>
      <c r="E82" s="27">
        <f t="shared" si="651"/>
        <v>0</v>
      </c>
      <c r="F82" s="38">
        <v>17.650289999999998</v>
      </c>
      <c r="G82" s="38">
        <v>9.3736370000000004</v>
      </c>
      <c r="H82" s="38">
        <v>46.892446</v>
      </c>
      <c r="I82" s="38">
        <v>598.78148699999997</v>
      </c>
      <c r="J82" s="24"/>
      <c r="K82" s="27">
        <f t="shared" si="652"/>
        <v>0</v>
      </c>
      <c r="L82" s="38">
        <v>16.972024999999999</v>
      </c>
      <c r="M82" s="38">
        <v>11.518644</v>
      </c>
      <c r="N82" s="38">
        <v>32.131587000000003</v>
      </c>
      <c r="O82" s="38">
        <v>599.23809900000003</v>
      </c>
      <c r="P82" s="38"/>
      <c r="Q82" s="38">
        <v>9.0982999999999994E-2</v>
      </c>
      <c r="R82" s="38">
        <v>4.2249359999999996</v>
      </c>
      <c r="S82" s="38">
        <v>1651</v>
      </c>
      <c r="T82" s="38">
        <v>15.506964999999999</v>
      </c>
      <c r="U82" s="24"/>
      <c r="V82" s="27">
        <f t="shared" si="653"/>
        <v>0</v>
      </c>
      <c r="W82" s="38">
        <v>16.972024999999999</v>
      </c>
      <c r="X82" s="38">
        <v>10.402312999999999</v>
      </c>
      <c r="Y82" s="38">
        <v>38.709062000000003</v>
      </c>
      <c r="Z82" s="38">
        <v>598.78779299999997</v>
      </c>
      <c r="AA82" s="38"/>
      <c r="AB82" s="38">
        <v>0.14498900000000001</v>
      </c>
      <c r="AC82" s="38">
        <v>1.8185450000000001</v>
      </c>
      <c r="AD82" s="38">
        <v>477</v>
      </c>
      <c r="AE82" s="38">
        <v>15.8826</v>
      </c>
      <c r="AF82" s="24"/>
      <c r="AG82" s="27">
        <f t="shared" si="654"/>
        <v>0</v>
      </c>
      <c r="AH82" s="38">
        <v>16.972024999999999</v>
      </c>
      <c r="AI82" s="38">
        <v>10.203538</v>
      </c>
      <c r="AJ82" s="38">
        <v>39.880256000000003</v>
      </c>
      <c r="AK82" s="38">
        <v>599.84875799999998</v>
      </c>
      <c r="AL82" s="38"/>
      <c r="AM82" s="38">
        <v>0.76920299999999997</v>
      </c>
      <c r="AN82" s="38">
        <v>9.4937830000000005</v>
      </c>
      <c r="AO82" s="38">
        <v>3547</v>
      </c>
      <c r="AP82" s="38">
        <v>15.466873</v>
      </c>
      <c r="AQ82" s="24"/>
      <c r="AR82" s="27">
        <f t="shared" si="655"/>
        <v>0</v>
      </c>
      <c r="AS82" s="38">
        <v>17.607811999999999</v>
      </c>
      <c r="AT82" s="38">
        <v>9.6537880000000005</v>
      </c>
      <c r="AU82" s="38">
        <v>45.173270000000002</v>
      </c>
      <c r="AV82" s="38">
        <v>600.80759699999999</v>
      </c>
      <c r="AW82" s="38"/>
      <c r="AX82" s="38">
        <v>0.150364</v>
      </c>
      <c r="AY82" s="38">
        <v>13.540800000000001</v>
      </c>
      <c r="AZ82" s="38">
        <v>5035</v>
      </c>
      <c r="BA82" s="38">
        <v>15.441907</v>
      </c>
      <c r="BB82" s="24"/>
      <c r="BC82" s="27">
        <f t="shared" si="656"/>
        <v>0</v>
      </c>
      <c r="BD82" s="38">
        <v>16.972024999999999</v>
      </c>
      <c r="BE82" s="38">
        <v>10.296606000000001</v>
      </c>
      <c r="BF82" s="38">
        <v>39.331892000000003</v>
      </c>
      <c r="BG82" s="38">
        <v>600.87492099999997</v>
      </c>
      <c r="BH82" s="38"/>
      <c r="BI82" s="38">
        <v>0.40143699999999999</v>
      </c>
      <c r="BJ82" s="38">
        <v>14.602672999999999</v>
      </c>
      <c r="BK82" s="38">
        <v>5401</v>
      </c>
      <c r="BL82" s="38">
        <v>15.513237999999999</v>
      </c>
      <c r="BM82" s="24"/>
      <c r="BN82" s="27">
        <f t="shared" si="657"/>
        <v>0</v>
      </c>
      <c r="BO82" s="38">
        <v>16.972024999999999</v>
      </c>
      <c r="BP82" s="38">
        <v>10.275259</v>
      </c>
      <c r="BQ82" s="38">
        <v>39.457672000000002</v>
      </c>
      <c r="BR82" s="38">
        <v>598.98122699999999</v>
      </c>
      <c r="BS82" s="38"/>
      <c r="BT82" s="38">
        <v>4.7773000000000003E-2</v>
      </c>
      <c r="BU82" s="38">
        <v>1.939039</v>
      </c>
      <c r="BV82" s="38">
        <v>810</v>
      </c>
      <c r="BW82" s="38">
        <v>15.560494</v>
      </c>
      <c r="BX82" s="24"/>
      <c r="BY82" s="27">
        <f t="shared" si="658"/>
        <v>0</v>
      </c>
      <c r="BZ82" s="38">
        <v>16.972024999999999</v>
      </c>
      <c r="CA82" s="38">
        <v>10.337311</v>
      </c>
      <c r="CB82" s="38">
        <v>39.092059999999996</v>
      </c>
      <c r="CC82" s="38">
        <v>601.78043500000001</v>
      </c>
      <c r="CD82" s="38"/>
      <c r="CE82" s="38">
        <v>0.38324000000000003</v>
      </c>
      <c r="CF82" s="38">
        <v>20.151633</v>
      </c>
      <c r="CG82" s="38">
        <v>7308</v>
      </c>
      <c r="CH82" s="38">
        <v>15.439518</v>
      </c>
      <c r="CI82" s="24"/>
      <c r="CJ82" s="27">
        <f t="shared" si="659"/>
        <v>0</v>
      </c>
      <c r="CK82" s="38">
        <v>16.972024999999999</v>
      </c>
      <c r="CL82" s="38">
        <v>10.112660999999999</v>
      </c>
      <c r="CM82" s="38">
        <v>40.415709999999997</v>
      </c>
      <c r="CN82" s="38">
        <v>602.771929</v>
      </c>
      <c r="CO82" s="38"/>
      <c r="CP82" s="38">
        <v>0.39237</v>
      </c>
      <c r="CQ82" s="38">
        <v>25.496988000000002</v>
      </c>
      <c r="CR82" s="38">
        <v>8979</v>
      </c>
      <c r="CS82" s="38">
        <v>15.430783</v>
      </c>
      <c r="CT82" s="24"/>
    </row>
    <row r="83" spans="1:98" ht="13" x14ac:dyDescent="0.15">
      <c r="A83" s="7"/>
      <c r="B83" s="7"/>
      <c r="C83" s="7"/>
      <c r="D83" s="7"/>
      <c r="E83" s="27">
        <f t="shared" si="651"/>
        <v>0</v>
      </c>
      <c r="F83" s="38">
        <v>15.820074</v>
      </c>
      <c r="G83" s="38">
        <v>13.476932</v>
      </c>
      <c r="H83" s="38">
        <v>14.811192</v>
      </c>
      <c r="I83" s="38">
        <v>599.16059499999994</v>
      </c>
      <c r="J83" s="24"/>
      <c r="K83" s="27">
        <f t="shared" si="652"/>
        <v>0</v>
      </c>
      <c r="L83" s="38">
        <v>15.820074</v>
      </c>
      <c r="M83" s="38">
        <v>10.217971</v>
      </c>
      <c r="N83" s="38">
        <v>35.411355</v>
      </c>
      <c r="O83" s="38">
        <v>599.31984</v>
      </c>
      <c r="P83" s="38"/>
      <c r="Q83" s="38">
        <v>0.274003</v>
      </c>
      <c r="R83" s="38">
        <v>4.6461069999999998</v>
      </c>
      <c r="S83" s="38">
        <v>1601</v>
      </c>
      <c r="T83" s="38">
        <v>15.955653</v>
      </c>
      <c r="U83" s="24"/>
      <c r="V83" s="27">
        <f t="shared" si="653"/>
        <v>0</v>
      </c>
      <c r="W83" s="38">
        <v>15.820074</v>
      </c>
      <c r="X83" s="38">
        <v>9.8523189999999996</v>
      </c>
      <c r="Y83" s="38">
        <v>37.722676</v>
      </c>
      <c r="Z83" s="38">
        <v>598.75171999999998</v>
      </c>
      <c r="AA83" s="38"/>
      <c r="AB83" s="38">
        <v>0.83304599999999995</v>
      </c>
      <c r="AC83" s="38">
        <v>2.4767440000000001</v>
      </c>
      <c r="AD83" s="38">
        <v>1681</v>
      </c>
      <c r="AE83" s="38">
        <v>15.976800000000001</v>
      </c>
      <c r="AF83" s="24"/>
      <c r="AG83" s="27">
        <f t="shared" si="654"/>
        <v>0</v>
      </c>
      <c r="AH83" s="38">
        <v>15.820074</v>
      </c>
      <c r="AI83" s="38">
        <v>9.9467239999999997</v>
      </c>
      <c r="AJ83" s="38">
        <v>37.125934000000001</v>
      </c>
      <c r="AK83" s="38">
        <v>599.86921500000005</v>
      </c>
      <c r="AL83" s="38"/>
      <c r="AM83" s="38">
        <v>0.350022</v>
      </c>
      <c r="AN83" s="38">
        <v>8.0422499999999992</v>
      </c>
      <c r="AO83" s="38">
        <v>2479</v>
      </c>
      <c r="AP83" s="38">
        <v>16.077047</v>
      </c>
      <c r="AQ83" s="24"/>
      <c r="AR83" s="27">
        <f t="shared" si="655"/>
        <v>0</v>
      </c>
      <c r="AS83" s="38">
        <v>15.820074</v>
      </c>
      <c r="AT83" s="38">
        <v>9.9883360000000003</v>
      </c>
      <c r="AU83" s="38">
        <v>36.862901000000001</v>
      </c>
      <c r="AV83" s="38">
        <v>601.03317200000004</v>
      </c>
      <c r="AW83" s="38"/>
      <c r="AX83" s="38">
        <v>0.108834</v>
      </c>
      <c r="AY83" s="38">
        <v>12.898173</v>
      </c>
      <c r="AZ83" s="38">
        <v>3346</v>
      </c>
      <c r="BA83" s="38">
        <v>15.973102000000001</v>
      </c>
      <c r="BB83" s="24"/>
      <c r="BC83" s="27">
        <f t="shared" si="656"/>
        <v>0</v>
      </c>
      <c r="BD83" s="38">
        <v>15.820074</v>
      </c>
      <c r="BE83" s="38">
        <v>10.300698000000001</v>
      </c>
      <c r="BF83" s="38">
        <v>34.88843</v>
      </c>
      <c r="BG83" s="38">
        <v>600.98560499999996</v>
      </c>
      <c r="BH83" s="38"/>
      <c r="BI83" s="38">
        <v>0.38701600000000003</v>
      </c>
      <c r="BJ83" s="38">
        <v>14.209066999999999</v>
      </c>
      <c r="BK83" s="38">
        <v>3896</v>
      </c>
      <c r="BL83" s="38">
        <v>15.991785999999999</v>
      </c>
      <c r="BM83" s="24"/>
      <c r="BN83" s="27">
        <f t="shared" si="657"/>
        <v>0</v>
      </c>
      <c r="BO83" s="38">
        <v>15.820074</v>
      </c>
      <c r="BP83" s="38">
        <v>9.9065879999999993</v>
      </c>
      <c r="BQ83" s="38">
        <v>37.379637000000002</v>
      </c>
      <c r="BR83" s="38">
        <v>598.93564500000002</v>
      </c>
      <c r="BS83" s="38"/>
      <c r="BT83" s="38">
        <v>0.26497300000000001</v>
      </c>
      <c r="BU83" s="38">
        <v>2.7430059999999998</v>
      </c>
      <c r="BV83" s="38">
        <v>1149</v>
      </c>
      <c r="BW83" s="38">
        <v>16.119233999999999</v>
      </c>
      <c r="BX83" s="24"/>
      <c r="BY83" s="27">
        <f t="shared" si="658"/>
        <v>0</v>
      </c>
      <c r="BZ83" s="38">
        <v>15.820074</v>
      </c>
      <c r="CA83" s="38">
        <v>9.9445800000000002</v>
      </c>
      <c r="CB83" s="38">
        <v>37.139485000000001</v>
      </c>
      <c r="CC83" s="38">
        <v>601.88098500000001</v>
      </c>
      <c r="CD83" s="38"/>
      <c r="CE83" s="38">
        <v>0.37174099999999999</v>
      </c>
      <c r="CF83" s="38">
        <v>20.116986000000001</v>
      </c>
      <c r="CG83" s="38">
        <v>5660</v>
      </c>
      <c r="CH83" s="38">
        <v>16.010071</v>
      </c>
      <c r="CI83" s="24"/>
      <c r="CJ83" s="27">
        <f t="shared" si="659"/>
        <v>0</v>
      </c>
      <c r="CK83" s="38">
        <v>15.820074</v>
      </c>
      <c r="CL83" s="38">
        <v>9.6005850000000006</v>
      </c>
      <c r="CM83" s="38">
        <v>39.313904999999998</v>
      </c>
      <c r="CN83" s="38">
        <v>602.83460000000002</v>
      </c>
      <c r="CO83" s="38"/>
      <c r="CP83" s="38">
        <v>0.258295</v>
      </c>
      <c r="CQ83" s="38">
        <v>25.179641</v>
      </c>
      <c r="CR83" s="38">
        <v>6894</v>
      </c>
      <c r="CS83" s="38">
        <v>15.973744999999999</v>
      </c>
      <c r="CT83" s="24"/>
    </row>
    <row r="84" spans="1:98" ht="13" x14ac:dyDescent="0.15">
      <c r="A84" s="7"/>
      <c r="B84" s="7"/>
      <c r="C84" s="7"/>
      <c r="D84" s="7"/>
      <c r="E84" s="27">
        <f t="shared" si="651"/>
        <v>0</v>
      </c>
      <c r="F84" s="38">
        <v>14.992673999999999</v>
      </c>
      <c r="G84" s="38">
        <v>9.6046840000000007</v>
      </c>
      <c r="H84" s="38">
        <v>35.937486999999997</v>
      </c>
      <c r="I84" s="38">
        <v>598.74569699999995</v>
      </c>
      <c r="J84" s="24"/>
      <c r="K84" s="27">
        <f t="shared" si="652"/>
        <v>0</v>
      </c>
      <c r="L84" s="38">
        <v>14.992673999999999</v>
      </c>
      <c r="M84" s="38">
        <v>10.840676999999999</v>
      </c>
      <c r="N84" s="38">
        <v>27.693504000000001</v>
      </c>
      <c r="O84" s="38">
        <v>599.29723899999999</v>
      </c>
      <c r="P84" s="38"/>
      <c r="Q84" s="38">
        <v>1.394137</v>
      </c>
      <c r="R84" s="38">
        <v>5.9068009999999997</v>
      </c>
      <c r="S84" s="38">
        <v>3408</v>
      </c>
      <c r="T84" s="38">
        <v>15.748239</v>
      </c>
      <c r="U84" s="24"/>
      <c r="V84" s="27">
        <f t="shared" si="653"/>
        <v>0</v>
      </c>
      <c r="W84" s="38">
        <v>14.992673999999999</v>
      </c>
      <c r="X84" s="38">
        <v>11.112486000000001</v>
      </c>
      <c r="Y84" s="38">
        <v>25.880559000000002</v>
      </c>
      <c r="Z84" s="38">
        <v>598.74624800000004</v>
      </c>
      <c r="AA84" s="38"/>
      <c r="AB84" s="38">
        <v>0.515598</v>
      </c>
      <c r="AC84" s="38">
        <v>2.1680899999999999</v>
      </c>
      <c r="AD84" s="38">
        <v>1284</v>
      </c>
      <c r="AE84" s="38">
        <v>15.658879000000001</v>
      </c>
      <c r="AF84" s="24"/>
      <c r="AG84" s="27">
        <f t="shared" si="654"/>
        <v>0</v>
      </c>
      <c r="AH84" s="38">
        <v>14.992673999999999</v>
      </c>
      <c r="AI84" s="38">
        <v>11.171836000000001</v>
      </c>
      <c r="AJ84" s="38">
        <v>25.4847</v>
      </c>
      <c r="AK84" s="38">
        <v>599.77686700000004</v>
      </c>
      <c r="AL84" s="38"/>
      <c r="AM84" s="38">
        <v>0.16408500000000001</v>
      </c>
      <c r="AN84" s="38">
        <v>7.7695309999999997</v>
      </c>
      <c r="AO84" s="38">
        <v>3101</v>
      </c>
      <c r="AP84" s="38">
        <v>15.835858999999999</v>
      </c>
      <c r="AQ84" s="24"/>
      <c r="AR84" s="27">
        <f t="shared" si="655"/>
        <v>0</v>
      </c>
      <c r="AS84" s="38">
        <v>14.992673999999999</v>
      </c>
      <c r="AT84" s="38">
        <v>10.99249</v>
      </c>
      <c r="AU84" s="38">
        <v>26.680921999999999</v>
      </c>
      <c r="AV84" s="38">
        <v>600.89962000000003</v>
      </c>
      <c r="AW84" s="38"/>
      <c r="AX84" s="38">
        <v>0.182369</v>
      </c>
      <c r="AY84" s="38">
        <v>14.015356000000001</v>
      </c>
      <c r="AZ84" s="38">
        <v>5783</v>
      </c>
      <c r="BA84" s="38">
        <v>15.775202999999999</v>
      </c>
      <c r="BB84" s="24"/>
      <c r="BC84" s="27">
        <f t="shared" si="656"/>
        <v>0</v>
      </c>
      <c r="BD84" s="38">
        <v>14.992673999999999</v>
      </c>
      <c r="BE84" s="38">
        <v>11.233356000000001</v>
      </c>
      <c r="BF84" s="38">
        <v>25.074363000000002</v>
      </c>
      <c r="BG84" s="38">
        <v>600.89544699999999</v>
      </c>
      <c r="BH84" s="38"/>
      <c r="BI84" s="38">
        <v>0.32629599999999997</v>
      </c>
      <c r="BJ84" s="38">
        <v>14.680244999999999</v>
      </c>
      <c r="BK84" s="38">
        <v>6153</v>
      </c>
      <c r="BL84" s="38">
        <v>15.773769</v>
      </c>
      <c r="BM84" s="24"/>
      <c r="BN84" s="27">
        <f t="shared" si="657"/>
        <v>0</v>
      </c>
      <c r="BO84" s="38">
        <v>14.992673999999999</v>
      </c>
      <c r="BP84" s="38">
        <v>10.936438000000001</v>
      </c>
      <c r="BQ84" s="38">
        <v>27.054787999999999</v>
      </c>
      <c r="BR84" s="38">
        <v>598.96386700000005</v>
      </c>
      <c r="BS84" s="38"/>
      <c r="BT84" s="38">
        <v>0.10532999999999999</v>
      </c>
      <c r="BU84" s="38">
        <v>2.2227009999999998</v>
      </c>
      <c r="BV84" s="38">
        <v>964</v>
      </c>
      <c r="BW84" s="38">
        <v>15.952282</v>
      </c>
      <c r="BX84" s="24"/>
      <c r="BY84" s="27">
        <f t="shared" si="658"/>
        <v>0</v>
      </c>
      <c r="BZ84" s="38">
        <v>14.992673999999999</v>
      </c>
      <c r="CA84" s="38">
        <v>10.783344</v>
      </c>
      <c r="CB84" s="38">
        <v>28.075908999999999</v>
      </c>
      <c r="CC84" s="38">
        <v>601.72785499999998</v>
      </c>
      <c r="CD84" s="38"/>
      <c r="CE84" s="38">
        <v>0.86439299999999997</v>
      </c>
      <c r="CF84" s="38">
        <v>21.543068999999999</v>
      </c>
      <c r="CG84" s="38">
        <v>9211</v>
      </c>
      <c r="CH84" s="38">
        <v>15.760287</v>
      </c>
      <c r="CI84" s="24"/>
      <c r="CJ84" s="27">
        <f t="shared" si="659"/>
        <v>0</v>
      </c>
      <c r="CK84" s="38">
        <v>14.992673999999999</v>
      </c>
      <c r="CL84" s="38">
        <v>10.760535000000001</v>
      </c>
      <c r="CM84" s="38">
        <v>28.228045000000002</v>
      </c>
      <c r="CN84" s="38">
        <v>602.57450700000004</v>
      </c>
      <c r="CO84" s="38"/>
      <c r="CP84" s="38">
        <v>0.476072</v>
      </c>
      <c r="CQ84" s="38">
        <v>26.224108999999999</v>
      </c>
      <c r="CR84" s="38">
        <v>10971</v>
      </c>
      <c r="CS84" s="38">
        <v>15.781241</v>
      </c>
      <c r="CT84" s="24"/>
    </row>
    <row r="85" spans="1:98" ht="13" x14ac:dyDescent="0.15">
      <c r="A85" s="7"/>
      <c r="B85" s="7"/>
      <c r="C85" s="7"/>
      <c r="D85" s="7"/>
      <c r="E85" s="27">
        <f t="shared" si="651"/>
        <v>0</v>
      </c>
      <c r="F85" s="38">
        <v>14.479125</v>
      </c>
      <c r="G85" s="38">
        <v>10.850638</v>
      </c>
      <c r="H85" s="38">
        <v>25.060123000000001</v>
      </c>
      <c r="I85" s="38">
        <v>598.89195500000005</v>
      </c>
      <c r="J85" s="24"/>
      <c r="K85" s="27">
        <f t="shared" si="652"/>
        <v>0</v>
      </c>
      <c r="L85" s="38">
        <v>14.479125</v>
      </c>
      <c r="M85" s="38">
        <v>10.236905</v>
      </c>
      <c r="N85" s="38">
        <v>29.298873</v>
      </c>
      <c r="O85" s="38">
        <v>598.82056799999998</v>
      </c>
      <c r="P85" s="38"/>
      <c r="Q85" s="38">
        <v>1.2999999999999999E-4</v>
      </c>
      <c r="R85" s="38">
        <v>3.2939999999999997E-2</v>
      </c>
      <c r="S85" s="38">
        <v>4</v>
      </c>
      <c r="T85" s="38">
        <v>30.5</v>
      </c>
      <c r="U85" s="24"/>
      <c r="V85" s="27">
        <f t="shared" si="653"/>
        <v>0</v>
      </c>
      <c r="W85" s="38">
        <v>14.479125</v>
      </c>
      <c r="X85" s="38">
        <v>10.243124999999999</v>
      </c>
      <c r="Y85" s="38">
        <v>29.255914000000001</v>
      </c>
      <c r="Z85" s="38">
        <v>598.75704299999995</v>
      </c>
      <c r="AA85" s="38"/>
      <c r="AB85" s="38">
        <v>1.36E-4</v>
      </c>
      <c r="AC85" s="38">
        <v>3.2784000000000001E-2</v>
      </c>
      <c r="AD85" s="38">
        <v>4</v>
      </c>
      <c r="AE85" s="38">
        <v>30.5</v>
      </c>
      <c r="AF85" s="24"/>
      <c r="AG85" s="27">
        <f t="shared" si="654"/>
        <v>0</v>
      </c>
      <c r="AH85" s="38">
        <v>14.479125</v>
      </c>
      <c r="AI85" s="38">
        <v>10.252514</v>
      </c>
      <c r="AJ85" s="38">
        <v>29.191068000000001</v>
      </c>
      <c r="AK85" s="38">
        <v>598.77200600000003</v>
      </c>
      <c r="AL85" s="38"/>
      <c r="AM85" s="38">
        <v>1.3200000000000001E-4</v>
      </c>
      <c r="AN85" s="38">
        <v>3.3169999999999998E-2</v>
      </c>
      <c r="AO85" s="38">
        <v>4</v>
      </c>
      <c r="AP85" s="38">
        <v>30.5</v>
      </c>
      <c r="AQ85" s="24"/>
      <c r="AR85" s="27">
        <f t="shared" si="655"/>
        <v>0</v>
      </c>
      <c r="AS85" s="38">
        <v>14.479125</v>
      </c>
      <c r="AT85" s="38">
        <v>10.248201999999999</v>
      </c>
      <c r="AU85" s="38">
        <v>29.220849999999999</v>
      </c>
      <c r="AV85" s="38">
        <v>598.87024399999996</v>
      </c>
      <c r="AW85" s="38"/>
      <c r="AX85" s="38">
        <v>1.3999999999999999E-4</v>
      </c>
      <c r="AY85" s="38">
        <v>3.5027999999999997E-2</v>
      </c>
      <c r="AZ85" s="38">
        <v>4</v>
      </c>
      <c r="BA85" s="38">
        <v>30.5</v>
      </c>
      <c r="BB85" s="24"/>
      <c r="BC85" s="27">
        <f t="shared" si="656"/>
        <v>0</v>
      </c>
      <c r="BD85" s="38">
        <v>14.479125</v>
      </c>
      <c r="BE85" s="38">
        <v>10.246290999999999</v>
      </c>
      <c r="BF85" s="38">
        <v>29.234045999999999</v>
      </c>
      <c r="BG85" s="38">
        <v>598.80130999999994</v>
      </c>
      <c r="BH85" s="38"/>
      <c r="BI85" s="38">
        <v>1.4100000000000001E-4</v>
      </c>
      <c r="BJ85" s="38">
        <v>3.5099999999999999E-2</v>
      </c>
      <c r="BK85" s="38">
        <v>4</v>
      </c>
      <c r="BL85" s="38">
        <v>30.5</v>
      </c>
      <c r="BM85" s="24"/>
      <c r="BN85" s="27">
        <f t="shared" si="657"/>
        <v>0</v>
      </c>
      <c r="BO85" s="38">
        <v>14.479125</v>
      </c>
      <c r="BP85" s="38">
        <v>10.343035</v>
      </c>
      <c r="BQ85" s="38">
        <v>28.565887</v>
      </c>
      <c r="BR85" s="38">
        <v>598.78625799999998</v>
      </c>
      <c r="BS85" s="38"/>
      <c r="BT85" s="38">
        <v>1.25E-4</v>
      </c>
      <c r="BU85" s="38">
        <v>3.1483999999999998E-2</v>
      </c>
      <c r="BV85" s="38">
        <v>4</v>
      </c>
      <c r="BW85" s="38">
        <v>30.5</v>
      </c>
      <c r="BX85" s="24"/>
      <c r="BY85" s="27">
        <f t="shared" si="658"/>
        <v>0</v>
      </c>
      <c r="BZ85" s="38">
        <v>14.479125</v>
      </c>
      <c r="CA85" s="38">
        <v>10.336558999999999</v>
      </c>
      <c r="CB85" s="38">
        <v>28.610607999999999</v>
      </c>
      <c r="CC85" s="38">
        <v>598.76840800000002</v>
      </c>
      <c r="CD85" s="38"/>
      <c r="CE85" s="38">
        <v>1.2999999999999999E-4</v>
      </c>
      <c r="CF85" s="38">
        <v>3.4299000000000003E-2</v>
      </c>
      <c r="CG85" s="38">
        <v>4</v>
      </c>
      <c r="CH85" s="38">
        <v>30.5</v>
      </c>
      <c r="CI85" s="24"/>
      <c r="CJ85" s="27">
        <f t="shared" si="659"/>
        <v>0</v>
      </c>
      <c r="CK85" s="38">
        <v>14.479125</v>
      </c>
      <c r="CL85" s="38">
        <v>10.325564999999999</v>
      </c>
      <c r="CM85" s="38">
        <v>28.686541999999999</v>
      </c>
      <c r="CN85" s="38">
        <v>598.81222100000002</v>
      </c>
      <c r="CO85" s="38"/>
      <c r="CP85" s="38">
        <v>1.34E-4</v>
      </c>
      <c r="CQ85" s="38">
        <v>3.3510999999999999E-2</v>
      </c>
      <c r="CR85" s="38">
        <v>4</v>
      </c>
      <c r="CS85" s="38">
        <v>30.5</v>
      </c>
      <c r="CT85" s="24"/>
    </row>
    <row r="86" spans="1:98" ht="13" x14ac:dyDescent="0.15">
      <c r="A86" s="7"/>
      <c r="B86" s="7"/>
      <c r="C86" s="7"/>
      <c r="D86" s="7"/>
      <c r="E86" s="27">
        <f t="shared" si="651"/>
        <v>0</v>
      </c>
      <c r="F86" s="38">
        <v>13.444025999999999</v>
      </c>
      <c r="G86" s="38">
        <v>11.862461</v>
      </c>
      <c r="H86" s="38">
        <v>11.764075</v>
      </c>
      <c r="I86" s="38">
        <v>598.82680200000004</v>
      </c>
      <c r="J86" s="24"/>
      <c r="K86" s="27">
        <f t="shared" si="652"/>
        <v>0</v>
      </c>
      <c r="L86" s="38">
        <v>13.444025999999999</v>
      </c>
      <c r="M86" s="38">
        <v>11.911517999999999</v>
      </c>
      <c r="N86" s="38">
        <v>11.399172999999999</v>
      </c>
      <c r="O86" s="38">
        <v>598.803179</v>
      </c>
      <c r="P86" s="38"/>
      <c r="Q86" s="38">
        <v>5.5000000000000003E-4</v>
      </c>
      <c r="R86" s="38">
        <v>6.1596999999999999E-2</v>
      </c>
      <c r="S86" s="38">
        <v>15</v>
      </c>
      <c r="T86" s="38">
        <v>33.533332999999999</v>
      </c>
      <c r="U86" s="24"/>
      <c r="V86" s="27">
        <f t="shared" si="653"/>
        <v>0</v>
      </c>
      <c r="W86" s="38">
        <v>13.444025999999999</v>
      </c>
      <c r="X86" s="38">
        <v>11.858922</v>
      </c>
      <c r="Y86" s="38">
        <v>11.790397</v>
      </c>
      <c r="Z86" s="38">
        <v>598.77816700000005</v>
      </c>
      <c r="AA86" s="38"/>
      <c r="AB86" s="38">
        <v>5.4000000000000001E-4</v>
      </c>
      <c r="AC86" s="38">
        <v>6.1740000000000003E-2</v>
      </c>
      <c r="AD86" s="38">
        <v>15</v>
      </c>
      <c r="AE86" s="38">
        <v>33.533332999999999</v>
      </c>
      <c r="AF86" s="24"/>
      <c r="AG86" s="27">
        <f t="shared" si="654"/>
        <v>0</v>
      </c>
      <c r="AH86" s="38">
        <v>13.444025999999999</v>
      </c>
      <c r="AI86" s="38">
        <v>11.792441999999999</v>
      </c>
      <c r="AJ86" s="38">
        <v>12.284890000000001</v>
      </c>
      <c r="AK86" s="38">
        <v>598.74250800000004</v>
      </c>
      <c r="AL86" s="38"/>
      <c r="AM86" s="38">
        <v>5.8200000000000005E-4</v>
      </c>
      <c r="AN86" s="38">
        <v>6.5182000000000004E-2</v>
      </c>
      <c r="AO86" s="38">
        <v>15</v>
      </c>
      <c r="AP86" s="38">
        <v>33.533332999999999</v>
      </c>
      <c r="AQ86" s="24"/>
      <c r="AR86" s="27">
        <f t="shared" si="655"/>
        <v>0</v>
      </c>
      <c r="AS86" s="38">
        <v>13.444025999999999</v>
      </c>
      <c r="AT86" s="38">
        <v>11.857885</v>
      </c>
      <c r="AU86" s="38">
        <v>11.798112</v>
      </c>
      <c r="AV86" s="38">
        <v>598.82469600000002</v>
      </c>
      <c r="AW86" s="38"/>
      <c r="AX86" s="38">
        <v>5.9500000000000004E-4</v>
      </c>
      <c r="AY86" s="38">
        <v>6.6453999999999999E-2</v>
      </c>
      <c r="AZ86" s="38">
        <v>15</v>
      </c>
      <c r="BA86" s="38">
        <v>33.533332999999999</v>
      </c>
      <c r="BB86" s="24"/>
      <c r="BC86" s="27">
        <f t="shared" si="656"/>
        <v>0</v>
      </c>
      <c r="BD86" s="38">
        <v>13.444025999999999</v>
      </c>
      <c r="BE86" s="38">
        <v>11.865760999999999</v>
      </c>
      <c r="BF86" s="38">
        <v>11.739523999999999</v>
      </c>
      <c r="BG86" s="38">
        <v>598.82188599999995</v>
      </c>
      <c r="BH86" s="38"/>
      <c r="BI86" s="38">
        <v>5.8399999999999999E-4</v>
      </c>
      <c r="BJ86" s="38">
        <v>6.6485000000000002E-2</v>
      </c>
      <c r="BK86" s="38">
        <v>15</v>
      </c>
      <c r="BL86" s="38">
        <v>33.533332999999999</v>
      </c>
      <c r="BM86" s="24"/>
      <c r="BN86" s="27">
        <f t="shared" si="657"/>
        <v>0</v>
      </c>
      <c r="BO86" s="38">
        <v>13.444025999999999</v>
      </c>
      <c r="BP86" s="38">
        <v>11.906002000000001</v>
      </c>
      <c r="BQ86" s="38">
        <v>11.440206999999999</v>
      </c>
      <c r="BR86" s="38">
        <v>598.75809800000002</v>
      </c>
      <c r="BS86" s="38"/>
      <c r="BT86" s="38">
        <v>5.4000000000000001E-4</v>
      </c>
      <c r="BU86" s="38">
        <v>6.1452E-2</v>
      </c>
      <c r="BV86" s="38">
        <v>15</v>
      </c>
      <c r="BW86" s="38">
        <v>33.533332999999999</v>
      </c>
      <c r="BX86" s="24"/>
      <c r="BY86" s="27">
        <f t="shared" si="658"/>
        <v>0</v>
      </c>
      <c r="BZ86" s="38">
        <v>13.444025999999999</v>
      </c>
      <c r="CA86" s="38">
        <v>11.866294999999999</v>
      </c>
      <c r="CB86" s="38">
        <v>11.735555</v>
      </c>
      <c r="CC86" s="38">
        <v>598.782646</v>
      </c>
      <c r="CD86" s="38"/>
      <c r="CE86" s="38">
        <v>5.5099999999999995E-4</v>
      </c>
      <c r="CF86" s="38">
        <v>6.1511999999999997E-2</v>
      </c>
      <c r="CG86" s="38">
        <v>15</v>
      </c>
      <c r="CH86" s="38">
        <v>33.533332999999999</v>
      </c>
      <c r="CI86" s="24"/>
      <c r="CJ86" s="27">
        <f t="shared" si="659"/>
        <v>0</v>
      </c>
      <c r="CK86" s="38">
        <v>13.444025999999999</v>
      </c>
      <c r="CL86" s="38">
        <v>11.896939</v>
      </c>
      <c r="CM86" s="38">
        <v>11.507614</v>
      </c>
      <c r="CN86" s="38">
        <v>598.83418900000004</v>
      </c>
      <c r="CO86" s="38"/>
      <c r="CP86" s="38">
        <v>5.44E-4</v>
      </c>
      <c r="CQ86" s="38">
        <v>6.2538999999999997E-2</v>
      </c>
      <c r="CR86" s="38">
        <v>15</v>
      </c>
      <c r="CS86" s="38">
        <v>33.533332999999999</v>
      </c>
      <c r="CT86" s="24"/>
    </row>
    <row r="87" spans="1:98" ht="13" x14ac:dyDescent="0.15">
      <c r="A87" s="7"/>
      <c r="B87" s="7"/>
      <c r="C87" s="7"/>
      <c r="D87" s="7"/>
      <c r="E87" s="27">
        <f t="shared" ref="E87:E110" si="660">IF(H87 &lt; 0.0001,1,0)</f>
        <v>0</v>
      </c>
      <c r="F87" s="38">
        <v>14.747778</v>
      </c>
      <c r="G87" s="38">
        <v>10.899978000000001</v>
      </c>
      <c r="H87" s="38">
        <v>26.090709</v>
      </c>
      <c r="I87" s="38">
        <v>598.97700799999996</v>
      </c>
      <c r="J87" s="24"/>
      <c r="K87" s="27">
        <f t="shared" si="652"/>
        <v>0</v>
      </c>
      <c r="L87" s="38">
        <v>14.747778</v>
      </c>
      <c r="M87" s="38">
        <v>10.455181</v>
      </c>
      <c r="N87" s="38">
        <v>29.106739000000001</v>
      </c>
      <c r="O87" s="38">
        <v>598.75134200000002</v>
      </c>
      <c r="P87" s="38"/>
      <c r="Q87" s="38">
        <v>3.8000000000000002E-4</v>
      </c>
      <c r="R87" s="38">
        <v>4.8855999999999997E-2</v>
      </c>
      <c r="S87" s="38">
        <v>10</v>
      </c>
      <c r="T87" s="38">
        <v>32.200000000000003</v>
      </c>
      <c r="U87" s="24"/>
      <c r="V87" s="27">
        <f t="shared" si="653"/>
        <v>0</v>
      </c>
      <c r="W87" s="38">
        <v>14.747778</v>
      </c>
      <c r="X87" s="38">
        <v>10.38015</v>
      </c>
      <c r="Y87" s="38">
        <v>29.615500999999998</v>
      </c>
      <c r="Z87" s="38">
        <v>598.73285099999998</v>
      </c>
      <c r="AA87" s="38"/>
      <c r="AB87" s="38">
        <v>3.5599999999999998E-4</v>
      </c>
      <c r="AC87" s="38">
        <v>4.7877000000000003E-2</v>
      </c>
      <c r="AD87" s="38">
        <v>10</v>
      </c>
      <c r="AE87" s="38">
        <v>32.200000000000003</v>
      </c>
      <c r="AF87" s="24"/>
      <c r="AG87" s="27">
        <f t="shared" si="654"/>
        <v>0</v>
      </c>
      <c r="AH87" s="38">
        <v>14.747778</v>
      </c>
      <c r="AI87" s="38">
        <v>10.370874000000001</v>
      </c>
      <c r="AJ87" s="38">
        <v>29.678398000000001</v>
      </c>
      <c r="AK87" s="38">
        <v>598.75728200000003</v>
      </c>
      <c r="AL87" s="38"/>
      <c r="AM87" s="38">
        <v>3.59E-4</v>
      </c>
      <c r="AN87" s="38">
        <v>4.8335999999999997E-2</v>
      </c>
      <c r="AO87" s="38">
        <v>10</v>
      </c>
      <c r="AP87" s="38">
        <v>32.200000000000003</v>
      </c>
      <c r="AQ87" s="24"/>
      <c r="AR87" s="27">
        <f t="shared" si="655"/>
        <v>0</v>
      </c>
      <c r="AS87" s="38">
        <v>14.747778</v>
      </c>
      <c r="AT87" s="38">
        <v>10.377102000000001</v>
      </c>
      <c r="AU87" s="38">
        <v>29.636168000000001</v>
      </c>
      <c r="AV87" s="38">
        <v>598.77308100000005</v>
      </c>
      <c r="AW87" s="38"/>
      <c r="AX87" s="38">
        <v>3.5E-4</v>
      </c>
      <c r="AY87" s="38">
        <v>4.8321000000000003E-2</v>
      </c>
      <c r="AZ87" s="38">
        <v>10</v>
      </c>
      <c r="BA87" s="38">
        <v>32.200000000000003</v>
      </c>
      <c r="BB87" s="24"/>
      <c r="BC87" s="27">
        <f t="shared" si="656"/>
        <v>0</v>
      </c>
      <c r="BD87" s="38">
        <v>14.747778</v>
      </c>
      <c r="BE87" s="38">
        <v>10.451178000000001</v>
      </c>
      <c r="BF87" s="38">
        <v>29.133879</v>
      </c>
      <c r="BG87" s="38">
        <v>598.77162099999998</v>
      </c>
      <c r="BH87" s="38"/>
      <c r="BI87" s="38">
        <v>3.6000000000000002E-4</v>
      </c>
      <c r="BJ87" s="38">
        <v>4.8855000000000003E-2</v>
      </c>
      <c r="BK87" s="38">
        <v>10</v>
      </c>
      <c r="BL87" s="38">
        <v>32.200000000000003</v>
      </c>
      <c r="BM87" s="24"/>
      <c r="BN87" s="27">
        <f t="shared" si="657"/>
        <v>0</v>
      </c>
      <c r="BO87" s="38">
        <v>14.747778</v>
      </c>
      <c r="BP87" s="38">
        <v>10.377086</v>
      </c>
      <c r="BQ87" s="38">
        <v>29.636275000000001</v>
      </c>
      <c r="BR87" s="38">
        <v>598.74783100000002</v>
      </c>
      <c r="BS87" s="38"/>
      <c r="BT87" s="38">
        <v>3.57E-4</v>
      </c>
      <c r="BU87" s="38">
        <v>4.8004999999999999E-2</v>
      </c>
      <c r="BV87" s="38">
        <v>10</v>
      </c>
      <c r="BW87" s="38">
        <v>32.200000000000003</v>
      </c>
      <c r="BX87" s="24"/>
      <c r="BY87" s="27">
        <f t="shared" si="658"/>
        <v>0</v>
      </c>
      <c r="BZ87" s="38">
        <v>14.747778</v>
      </c>
      <c r="CA87" s="38">
        <v>10.383113</v>
      </c>
      <c r="CB87" s="38">
        <v>29.595409</v>
      </c>
      <c r="CC87" s="38">
        <v>598.73690499999998</v>
      </c>
      <c r="CD87" s="38"/>
      <c r="CE87" s="38">
        <v>3.5E-4</v>
      </c>
      <c r="CF87" s="38">
        <v>4.8106999999999997E-2</v>
      </c>
      <c r="CG87" s="38">
        <v>10</v>
      </c>
      <c r="CH87" s="38">
        <v>32.200000000000003</v>
      </c>
      <c r="CI87" s="24"/>
      <c r="CJ87" s="27">
        <f t="shared" si="659"/>
        <v>0</v>
      </c>
      <c r="CK87" s="38">
        <v>14.747778</v>
      </c>
      <c r="CL87" s="38">
        <v>10.380133000000001</v>
      </c>
      <c r="CM87" s="38">
        <v>29.615613</v>
      </c>
      <c r="CN87" s="38">
        <v>598.77063599999997</v>
      </c>
      <c r="CO87" s="38"/>
      <c r="CP87" s="38">
        <v>3.5E-4</v>
      </c>
      <c r="CQ87" s="38">
        <v>4.8142999999999998E-2</v>
      </c>
      <c r="CR87" s="38">
        <v>10</v>
      </c>
      <c r="CS87" s="38">
        <v>32.200000000000003</v>
      </c>
      <c r="CT87" s="24"/>
    </row>
    <row r="88" spans="1:98" ht="13" x14ac:dyDescent="0.15">
      <c r="A88" s="7"/>
      <c r="B88" s="7"/>
      <c r="C88" s="7"/>
      <c r="D88" s="7"/>
      <c r="E88" s="27">
        <f t="shared" si="660"/>
        <v>0</v>
      </c>
      <c r="F88" s="38">
        <v>18.001629999999999</v>
      </c>
      <c r="G88" s="38">
        <v>7.3922569999999999</v>
      </c>
      <c r="H88" s="38">
        <v>58.935622000000002</v>
      </c>
      <c r="I88" s="38">
        <v>598.67490799999996</v>
      </c>
      <c r="J88" s="24"/>
      <c r="K88" s="27">
        <f t="shared" si="652"/>
        <v>0</v>
      </c>
      <c r="L88" s="38">
        <v>17.135044000000001</v>
      </c>
      <c r="M88" s="38">
        <v>9.6203179999999993</v>
      </c>
      <c r="N88" s="38">
        <v>43.855891999999997</v>
      </c>
      <c r="O88" s="38">
        <v>598.78721499999995</v>
      </c>
      <c r="P88" s="38"/>
      <c r="Q88" s="38">
        <v>0.135299</v>
      </c>
      <c r="R88" s="38">
        <v>2.5456219999999998</v>
      </c>
      <c r="S88" s="38">
        <v>568</v>
      </c>
      <c r="T88" s="38">
        <v>31.764085000000001</v>
      </c>
      <c r="U88" s="24"/>
      <c r="V88" s="27">
        <f t="shared" si="653"/>
        <v>0</v>
      </c>
      <c r="W88" s="38">
        <v>17.135044000000001</v>
      </c>
      <c r="X88" s="38">
        <v>9.5013539999999992</v>
      </c>
      <c r="Y88" s="38">
        <v>44.550162999999998</v>
      </c>
      <c r="Z88" s="38">
        <v>598.79910500000005</v>
      </c>
      <c r="AA88" s="38"/>
      <c r="AB88" s="38">
        <v>0.14572599999999999</v>
      </c>
      <c r="AC88" s="38">
        <v>2.6921400000000002</v>
      </c>
      <c r="AD88" s="38">
        <v>568</v>
      </c>
      <c r="AE88" s="38">
        <v>31.764085000000001</v>
      </c>
      <c r="AF88" s="24"/>
      <c r="AG88" s="27">
        <f t="shared" si="654"/>
        <v>0</v>
      </c>
      <c r="AH88" s="38">
        <v>17.135044000000001</v>
      </c>
      <c r="AI88" s="38">
        <v>9.5309120000000007</v>
      </c>
      <c r="AJ88" s="38">
        <v>44.377665</v>
      </c>
      <c r="AK88" s="38">
        <v>598.82608700000003</v>
      </c>
      <c r="AL88" s="38"/>
      <c r="AM88" s="38">
        <v>0.14545</v>
      </c>
      <c r="AN88" s="38">
        <v>2.7080169999999999</v>
      </c>
      <c r="AO88" s="38">
        <v>568</v>
      </c>
      <c r="AP88" s="38">
        <v>31.764085000000001</v>
      </c>
      <c r="AQ88" s="24"/>
      <c r="AR88" s="27">
        <f t="shared" si="655"/>
        <v>0</v>
      </c>
      <c r="AS88" s="38">
        <v>17.135044000000001</v>
      </c>
      <c r="AT88" s="38">
        <v>9.5335169999999998</v>
      </c>
      <c r="AU88" s="38">
        <v>44.362456999999999</v>
      </c>
      <c r="AV88" s="38">
        <v>598.82297900000003</v>
      </c>
      <c r="AW88" s="38"/>
      <c r="AX88" s="38">
        <v>0.155135</v>
      </c>
      <c r="AY88" s="38">
        <v>2.7912530000000002</v>
      </c>
      <c r="AZ88" s="38">
        <v>568</v>
      </c>
      <c r="BA88" s="38">
        <v>31.764085000000001</v>
      </c>
      <c r="BB88" s="24"/>
      <c r="BC88" s="27">
        <f t="shared" si="656"/>
        <v>0</v>
      </c>
      <c r="BD88" s="38">
        <v>17.135044000000001</v>
      </c>
      <c r="BE88" s="38">
        <v>9.5807359999999999</v>
      </c>
      <c r="BF88" s="38">
        <v>44.086891999999999</v>
      </c>
      <c r="BG88" s="38">
        <v>598.81795199999999</v>
      </c>
      <c r="BH88" s="38"/>
      <c r="BI88" s="38">
        <v>0.14149</v>
      </c>
      <c r="BJ88" s="38">
        <v>2.6442890000000001</v>
      </c>
      <c r="BK88" s="38">
        <v>568</v>
      </c>
      <c r="BL88" s="38">
        <v>31.764085000000001</v>
      </c>
      <c r="BM88" s="24"/>
      <c r="BN88" s="27">
        <f t="shared" si="657"/>
        <v>0</v>
      </c>
      <c r="BO88" s="38">
        <v>17.135044000000001</v>
      </c>
      <c r="BP88" s="38">
        <v>9.5851509999999998</v>
      </c>
      <c r="BQ88" s="38">
        <v>44.061124999999997</v>
      </c>
      <c r="BR88" s="38">
        <v>598.74565700000005</v>
      </c>
      <c r="BS88" s="38"/>
      <c r="BT88" s="38">
        <v>0.14222399999999999</v>
      </c>
      <c r="BU88" s="38">
        <v>2.6091709999999999</v>
      </c>
      <c r="BV88" s="38">
        <v>568</v>
      </c>
      <c r="BW88" s="38">
        <v>31.764085000000001</v>
      </c>
      <c r="BX88" s="24"/>
      <c r="BY88" s="27">
        <f t="shared" si="658"/>
        <v>0</v>
      </c>
      <c r="BZ88" s="38">
        <v>17.135044000000001</v>
      </c>
      <c r="CA88" s="38">
        <v>9.4912130000000001</v>
      </c>
      <c r="CB88" s="38">
        <v>44.609347999999997</v>
      </c>
      <c r="CC88" s="38">
        <v>598.83231599999999</v>
      </c>
      <c r="CD88" s="38"/>
      <c r="CE88" s="38">
        <v>0.145704</v>
      </c>
      <c r="CF88" s="38">
        <v>2.6901130000000002</v>
      </c>
      <c r="CG88" s="38">
        <v>568</v>
      </c>
      <c r="CH88" s="38">
        <v>31.764085000000001</v>
      </c>
      <c r="CI88" s="24"/>
      <c r="CJ88" s="27">
        <f t="shared" si="659"/>
        <v>0</v>
      </c>
      <c r="CK88" s="38">
        <v>17.135044000000001</v>
      </c>
      <c r="CL88" s="38">
        <v>9.5344049999999996</v>
      </c>
      <c r="CM88" s="38">
        <v>44.357277000000003</v>
      </c>
      <c r="CN88" s="38">
        <v>598.82330300000001</v>
      </c>
      <c r="CO88" s="38"/>
      <c r="CP88" s="38">
        <v>0.14807600000000001</v>
      </c>
      <c r="CQ88" s="38">
        <v>2.7566549999999999</v>
      </c>
      <c r="CR88" s="38">
        <v>568</v>
      </c>
      <c r="CS88" s="38">
        <v>31.764085000000001</v>
      </c>
      <c r="CT88" s="24"/>
    </row>
    <row r="89" spans="1:98" ht="13" x14ac:dyDescent="0.15">
      <c r="A89" s="7"/>
      <c r="B89" s="7"/>
      <c r="C89" s="7"/>
      <c r="D89" s="7"/>
      <c r="E89" s="27">
        <f t="shared" si="660"/>
        <v>0</v>
      </c>
      <c r="F89" s="38">
        <v>12.531528</v>
      </c>
      <c r="G89" s="38">
        <v>11.498779000000001</v>
      </c>
      <c r="H89" s="38">
        <v>8.2412050000000008</v>
      </c>
      <c r="I89" s="38">
        <v>598.75494600000002</v>
      </c>
      <c r="J89" s="24"/>
      <c r="K89" s="27">
        <f t="shared" si="652"/>
        <v>0</v>
      </c>
      <c r="L89" s="38">
        <v>12.531528</v>
      </c>
      <c r="M89" s="38">
        <v>12.080806000000001</v>
      </c>
      <c r="N89" s="38">
        <v>3.5967069999999999</v>
      </c>
      <c r="O89" s="38">
        <v>598.64614099999994</v>
      </c>
      <c r="P89" s="38"/>
      <c r="Q89" s="38">
        <v>3.5599999999999998E-4</v>
      </c>
      <c r="R89" s="38">
        <v>5.4733999999999998E-2</v>
      </c>
      <c r="S89" s="38">
        <v>11</v>
      </c>
      <c r="T89" s="38">
        <v>31.090909</v>
      </c>
      <c r="U89" s="24"/>
      <c r="V89" s="27">
        <f t="shared" si="653"/>
        <v>0</v>
      </c>
      <c r="W89" s="38">
        <v>12.531528</v>
      </c>
      <c r="X89" s="38">
        <v>11.942952</v>
      </c>
      <c r="Y89" s="38">
        <v>4.6967619999999997</v>
      </c>
      <c r="Z89" s="38">
        <v>598.62746000000004</v>
      </c>
      <c r="AA89" s="38"/>
      <c r="AB89" s="38">
        <v>3.8499999999999998E-4</v>
      </c>
      <c r="AC89" s="38">
        <v>5.7951000000000003E-2</v>
      </c>
      <c r="AD89" s="38">
        <v>11</v>
      </c>
      <c r="AE89" s="38">
        <v>31.090909</v>
      </c>
      <c r="AF89" s="24"/>
      <c r="AG89" s="27">
        <f t="shared" si="654"/>
        <v>0</v>
      </c>
      <c r="AH89" s="38">
        <v>12.531528</v>
      </c>
      <c r="AI89" s="38">
        <v>11.966457999999999</v>
      </c>
      <c r="AJ89" s="38">
        <v>4.5091859999999997</v>
      </c>
      <c r="AK89" s="38">
        <v>598.67924900000003</v>
      </c>
      <c r="AL89" s="38"/>
      <c r="AM89" s="38">
        <v>3.8900000000000002E-4</v>
      </c>
      <c r="AN89" s="38">
        <v>5.8219E-2</v>
      </c>
      <c r="AO89" s="38">
        <v>11</v>
      </c>
      <c r="AP89" s="38">
        <v>31.090909</v>
      </c>
      <c r="AQ89" s="24"/>
      <c r="AR89" s="27">
        <f t="shared" si="655"/>
        <v>0</v>
      </c>
      <c r="AS89" s="38">
        <v>12.531528</v>
      </c>
      <c r="AT89" s="38">
        <v>11.964148</v>
      </c>
      <c r="AU89" s="38">
        <v>4.5276249999999996</v>
      </c>
      <c r="AV89" s="38">
        <v>598.67051100000003</v>
      </c>
      <c r="AW89" s="38"/>
      <c r="AX89" s="38">
        <v>4.0099999999999999E-4</v>
      </c>
      <c r="AY89" s="38">
        <v>6.1166999999999999E-2</v>
      </c>
      <c r="AZ89" s="38">
        <v>11</v>
      </c>
      <c r="BA89" s="38">
        <v>31.090909</v>
      </c>
      <c r="BB89" s="24"/>
      <c r="BC89" s="27">
        <f t="shared" si="656"/>
        <v>0</v>
      </c>
      <c r="BD89" s="38">
        <v>12.531528</v>
      </c>
      <c r="BE89" s="38">
        <v>12.048628000000001</v>
      </c>
      <c r="BF89" s="38">
        <v>3.8534839999999999</v>
      </c>
      <c r="BG89" s="38">
        <v>598.69404499999996</v>
      </c>
      <c r="BH89" s="38"/>
      <c r="BI89" s="38">
        <v>3.6299999999999999E-4</v>
      </c>
      <c r="BJ89" s="38">
        <v>5.5433000000000003E-2</v>
      </c>
      <c r="BK89" s="38">
        <v>11</v>
      </c>
      <c r="BL89" s="38">
        <v>31.090909</v>
      </c>
      <c r="BM89" s="24"/>
      <c r="BN89" s="27">
        <f t="shared" si="657"/>
        <v>0</v>
      </c>
      <c r="BO89" s="38">
        <v>12.531528</v>
      </c>
      <c r="BP89" s="38">
        <v>12.054076</v>
      </c>
      <c r="BQ89" s="38">
        <v>3.8100079999999998</v>
      </c>
      <c r="BR89" s="38">
        <v>598.66371000000004</v>
      </c>
      <c r="BS89" s="38"/>
      <c r="BT89" s="38">
        <v>3.6000000000000002E-4</v>
      </c>
      <c r="BU89" s="38">
        <v>5.5112000000000001E-2</v>
      </c>
      <c r="BV89" s="38">
        <v>11</v>
      </c>
      <c r="BW89" s="38">
        <v>31.090909</v>
      </c>
      <c r="BX89" s="24"/>
      <c r="BY89" s="27">
        <f t="shared" si="658"/>
        <v>0</v>
      </c>
      <c r="BZ89" s="38">
        <v>12.531528</v>
      </c>
      <c r="CA89" s="38">
        <v>12.056317999999999</v>
      </c>
      <c r="CB89" s="38">
        <v>3.7921170000000002</v>
      </c>
      <c r="CC89" s="38">
        <v>598.662778</v>
      </c>
      <c r="CD89" s="38"/>
      <c r="CE89" s="38">
        <v>3.57E-4</v>
      </c>
      <c r="CF89" s="38">
        <v>5.5194E-2</v>
      </c>
      <c r="CG89" s="38">
        <v>11</v>
      </c>
      <c r="CH89" s="38">
        <v>31.090909</v>
      </c>
      <c r="CI89" s="24"/>
      <c r="CJ89" s="27">
        <f t="shared" si="659"/>
        <v>0</v>
      </c>
      <c r="CK89" s="38">
        <v>12.531528</v>
      </c>
      <c r="CL89" s="38">
        <v>12.062260999999999</v>
      </c>
      <c r="CM89" s="38">
        <v>3.744688</v>
      </c>
      <c r="CN89" s="38">
        <v>598.69937000000004</v>
      </c>
      <c r="CO89" s="38"/>
      <c r="CP89" s="38">
        <v>3.7199999999999999E-4</v>
      </c>
      <c r="CQ89" s="38">
        <v>5.8318000000000002E-2</v>
      </c>
      <c r="CR89" s="38">
        <v>11</v>
      </c>
      <c r="CS89" s="38">
        <v>31.090909</v>
      </c>
      <c r="CT89" s="24"/>
    </row>
    <row r="90" spans="1:98" ht="13" x14ac:dyDescent="0.15">
      <c r="A90" s="7"/>
      <c r="B90" s="7"/>
      <c r="C90" s="7"/>
      <c r="D90" s="7"/>
      <c r="E90" s="27">
        <f t="shared" si="660"/>
        <v>0</v>
      </c>
      <c r="F90" s="38">
        <v>111.975319</v>
      </c>
      <c r="G90" s="38">
        <v>10.090196000000001</v>
      </c>
      <c r="H90" s="38">
        <v>90.988911000000002</v>
      </c>
      <c r="I90" s="38">
        <v>598.61085800000001</v>
      </c>
      <c r="J90" s="24"/>
      <c r="K90" s="27">
        <f t="shared" si="652"/>
        <v>0</v>
      </c>
      <c r="L90" s="38">
        <v>109.05407200000001</v>
      </c>
      <c r="M90" s="38">
        <v>38.007879000000003</v>
      </c>
      <c r="N90" s="38">
        <v>65.147675000000007</v>
      </c>
      <c r="O90" s="38">
        <v>598.92742799999996</v>
      </c>
      <c r="P90" s="38"/>
      <c r="Q90" s="38">
        <v>22.193155000000001</v>
      </c>
      <c r="R90" s="38">
        <v>15.1713</v>
      </c>
      <c r="S90" s="38">
        <v>27375</v>
      </c>
      <c r="T90" s="38">
        <v>9.9862649999999995</v>
      </c>
      <c r="U90" s="24"/>
      <c r="V90" s="27">
        <f t="shared" si="653"/>
        <v>0</v>
      </c>
      <c r="W90" s="38">
        <v>109.69878199999999</v>
      </c>
      <c r="X90" s="38">
        <v>33.753472000000002</v>
      </c>
      <c r="Y90" s="38">
        <v>69.230768999999995</v>
      </c>
      <c r="Z90" s="38">
        <v>598.97244000000001</v>
      </c>
      <c r="AA90" s="38"/>
      <c r="AB90" s="38">
        <v>94.978071999999997</v>
      </c>
      <c r="AC90" s="38">
        <v>9.8926180000000006</v>
      </c>
      <c r="AD90" s="38">
        <v>9669</v>
      </c>
      <c r="AE90" s="38">
        <v>9.8936810000000008</v>
      </c>
      <c r="AF90" s="24"/>
      <c r="AG90" s="27">
        <f t="shared" si="654"/>
        <v>0</v>
      </c>
      <c r="AH90" s="38">
        <v>108.38613100000001</v>
      </c>
      <c r="AI90" s="38">
        <v>38.877321000000002</v>
      </c>
      <c r="AJ90" s="38">
        <v>64.130724000000001</v>
      </c>
      <c r="AK90" s="38">
        <v>599.15598199999999</v>
      </c>
      <c r="AL90" s="38"/>
      <c r="AM90" s="38">
        <v>47.459847000000003</v>
      </c>
      <c r="AN90" s="38">
        <v>28.184791000000001</v>
      </c>
      <c r="AO90" s="38">
        <v>48642</v>
      </c>
      <c r="AP90" s="38">
        <v>9.9836969999999994</v>
      </c>
      <c r="AQ90" s="24"/>
      <c r="AR90" s="27">
        <f t="shared" si="655"/>
        <v>0</v>
      </c>
      <c r="AS90" s="38">
        <v>113.282808</v>
      </c>
      <c r="AT90" s="38">
        <v>12.586727</v>
      </c>
      <c r="AU90" s="38">
        <v>88.889111</v>
      </c>
      <c r="AV90" s="38">
        <v>599.38293099999999</v>
      </c>
      <c r="AW90" s="38"/>
      <c r="AX90" s="38">
        <v>7.4610269999999996</v>
      </c>
      <c r="AY90" s="38">
        <v>43.261736999999997</v>
      </c>
      <c r="AZ90" s="38">
        <v>79179</v>
      </c>
      <c r="BA90" s="38">
        <v>9.9902879999999996</v>
      </c>
      <c r="BB90" s="24"/>
      <c r="BC90" s="27">
        <f t="shared" si="656"/>
        <v>0</v>
      </c>
      <c r="BD90" s="38">
        <v>108.503122</v>
      </c>
      <c r="BE90" s="38">
        <v>40.147554</v>
      </c>
      <c r="BF90" s="38">
        <v>62.998710000000003</v>
      </c>
      <c r="BG90" s="38">
        <v>599.69004399999994</v>
      </c>
      <c r="BH90" s="38"/>
      <c r="BI90" s="38">
        <v>100.53121299999999</v>
      </c>
      <c r="BJ90" s="38">
        <v>49.576168000000003</v>
      </c>
      <c r="BK90" s="38">
        <v>84911</v>
      </c>
      <c r="BL90" s="38">
        <v>9.9871870000000005</v>
      </c>
      <c r="BM90" s="24"/>
      <c r="BN90" s="27">
        <f t="shared" si="657"/>
        <v>0</v>
      </c>
      <c r="BO90" s="38">
        <v>113.231756</v>
      </c>
      <c r="BP90" s="38">
        <v>35.723872999999998</v>
      </c>
      <c r="BQ90" s="38">
        <v>68.450659000000002</v>
      </c>
      <c r="BR90" s="38">
        <v>598.77072599999997</v>
      </c>
      <c r="BS90" s="38"/>
      <c r="BT90" s="38">
        <v>8.5976750000000006</v>
      </c>
      <c r="BU90" s="38">
        <v>6.7839010000000002</v>
      </c>
      <c r="BV90" s="38">
        <v>12189</v>
      </c>
      <c r="BW90" s="38">
        <v>9.9862990000000007</v>
      </c>
      <c r="BX90" s="24"/>
      <c r="BY90" s="27">
        <f t="shared" si="658"/>
        <v>0</v>
      </c>
      <c r="BZ90" s="38">
        <v>122.899219</v>
      </c>
      <c r="CA90" s="38">
        <v>40.794065000000003</v>
      </c>
      <c r="CB90" s="38">
        <v>66.806895999999995</v>
      </c>
      <c r="CC90" s="38">
        <v>600.09681999999998</v>
      </c>
      <c r="CD90" s="38"/>
      <c r="CE90" s="38">
        <v>143.959574</v>
      </c>
      <c r="CF90" s="38">
        <v>68.744563999999997</v>
      </c>
      <c r="CG90" s="38">
        <v>127316</v>
      </c>
      <c r="CH90" s="38">
        <v>9.9864040000000003</v>
      </c>
      <c r="CI90" s="24"/>
      <c r="CJ90" s="27">
        <f t="shared" si="659"/>
        <v>0</v>
      </c>
      <c r="CK90" s="38">
        <v>109.246893</v>
      </c>
      <c r="CL90" s="38">
        <v>40.361882999999999</v>
      </c>
      <c r="CM90" s="38">
        <v>63.054434000000001</v>
      </c>
      <c r="CN90" s="38">
        <v>600.46291099999996</v>
      </c>
      <c r="CO90" s="38"/>
      <c r="CP90" s="38">
        <v>209.08296200000001</v>
      </c>
      <c r="CQ90" s="38">
        <v>83.513000000000005</v>
      </c>
      <c r="CR90" s="38">
        <v>157606</v>
      </c>
      <c r="CS90" s="38">
        <v>9.9871580000000009</v>
      </c>
      <c r="CT90" s="24"/>
    </row>
    <row r="91" spans="1:98" ht="13" x14ac:dyDescent="0.15">
      <c r="A91" s="7"/>
      <c r="B91" s="7"/>
      <c r="C91" s="7"/>
      <c r="D91" s="7"/>
      <c r="E91" s="27">
        <f t="shared" si="660"/>
        <v>0</v>
      </c>
      <c r="F91" s="38">
        <v>103.19801200000001</v>
      </c>
      <c r="G91" s="38">
        <v>9.8165510000000005</v>
      </c>
      <c r="H91" s="38">
        <v>90.487655000000004</v>
      </c>
      <c r="I91" s="38">
        <v>598.64130599999999</v>
      </c>
      <c r="J91" s="24"/>
      <c r="K91" s="27">
        <f t="shared" si="652"/>
        <v>0</v>
      </c>
      <c r="L91" s="38">
        <v>111.04</v>
      </c>
      <c r="M91" s="38">
        <v>38.114984</v>
      </c>
      <c r="N91" s="38">
        <v>65.674546000000007</v>
      </c>
      <c r="O91" s="38">
        <v>598.90348800000004</v>
      </c>
      <c r="P91" s="38"/>
      <c r="Q91" s="38">
        <v>22.775645000000001</v>
      </c>
      <c r="R91" s="38">
        <v>16.040794999999999</v>
      </c>
      <c r="S91" s="38">
        <v>24683</v>
      </c>
      <c r="T91" s="38">
        <v>9.9751650000000005</v>
      </c>
      <c r="U91" s="24"/>
      <c r="V91" s="27">
        <f t="shared" si="653"/>
        <v>0</v>
      </c>
      <c r="W91" s="38">
        <v>108.079319</v>
      </c>
      <c r="X91" s="38">
        <v>33.203335000000003</v>
      </c>
      <c r="Y91" s="38">
        <v>69.278734</v>
      </c>
      <c r="Z91" s="38">
        <v>598.95675800000004</v>
      </c>
      <c r="AA91" s="38"/>
      <c r="AB91" s="38">
        <v>91.870181000000002</v>
      </c>
      <c r="AC91" s="38">
        <v>9.0817569999999996</v>
      </c>
      <c r="AD91" s="38">
        <v>9600</v>
      </c>
      <c r="AE91" s="38">
        <v>9.9284370000000006</v>
      </c>
      <c r="AF91" s="24"/>
      <c r="AG91" s="27">
        <f t="shared" si="654"/>
        <v>0</v>
      </c>
      <c r="AH91" s="38">
        <v>110.751914</v>
      </c>
      <c r="AI91" s="38">
        <v>39.529128</v>
      </c>
      <c r="AJ91" s="38">
        <v>64.308402000000001</v>
      </c>
      <c r="AK91" s="38">
        <v>599.13656400000002</v>
      </c>
      <c r="AL91" s="38"/>
      <c r="AM91" s="38">
        <v>48.823259</v>
      </c>
      <c r="AN91" s="38">
        <v>28.878357999999999</v>
      </c>
      <c r="AO91" s="38">
        <v>50002</v>
      </c>
      <c r="AP91" s="38">
        <v>9.9726409999999994</v>
      </c>
      <c r="AQ91" s="24"/>
      <c r="AR91" s="27">
        <f t="shared" si="655"/>
        <v>0</v>
      </c>
      <c r="AS91" s="38">
        <v>107.52475800000001</v>
      </c>
      <c r="AT91" s="38">
        <v>14.848589</v>
      </c>
      <c r="AU91" s="38">
        <v>86.190539000000001</v>
      </c>
      <c r="AV91" s="38">
        <v>599.34560599999998</v>
      </c>
      <c r="AW91" s="38"/>
      <c r="AX91" s="38">
        <v>7.2879100000000001</v>
      </c>
      <c r="AY91" s="38">
        <v>42.292558999999997</v>
      </c>
      <c r="AZ91" s="38">
        <v>81013</v>
      </c>
      <c r="BA91" s="38">
        <v>9.9865080000000006</v>
      </c>
      <c r="BB91" s="24"/>
      <c r="BC91" s="27">
        <f t="shared" si="656"/>
        <v>0</v>
      </c>
      <c r="BD91" s="38">
        <v>109.366304</v>
      </c>
      <c r="BE91" s="38">
        <v>40.192571999999998</v>
      </c>
      <c r="BF91" s="38">
        <v>63.249583999999999</v>
      </c>
      <c r="BG91" s="38">
        <v>599.65965400000005</v>
      </c>
      <c r="BH91" s="38"/>
      <c r="BI91" s="38">
        <v>99.912467000000007</v>
      </c>
      <c r="BJ91" s="38">
        <v>49.176859999999998</v>
      </c>
      <c r="BK91" s="38">
        <v>83529</v>
      </c>
      <c r="BL91" s="38">
        <v>9.9809409999999996</v>
      </c>
      <c r="BM91" s="24"/>
      <c r="BN91" s="27">
        <f t="shared" si="657"/>
        <v>0</v>
      </c>
      <c r="BO91" s="38">
        <v>114.992873</v>
      </c>
      <c r="BP91" s="38">
        <v>36.361640999999999</v>
      </c>
      <c r="BQ91" s="38">
        <v>68.379221999999999</v>
      </c>
      <c r="BR91" s="38">
        <v>598.76978399999996</v>
      </c>
      <c r="BS91" s="38"/>
      <c r="BT91" s="38">
        <v>8.6775699999999993</v>
      </c>
      <c r="BU91" s="38">
        <v>6.1623299999999999</v>
      </c>
      <c r="BV91" s="38">
        <v>10798</v>
      </c>
      <c r="BW91" s="38">
        <v>9.9700869999999995</v>
      </c>
      <c r="BX91" s="24"/>
      <c r="BY91" s="27">
        <f t="shared" si="658"/>
        <v>0</v>
      </c>
      <c r="BZ91" s="38">
        <v>138.38140000000001</v>
      </c>
      <c r="CA91" s="38">
        <v>40.444803</v>
      </c>
      <c r="CB91" s="38">
        <v>70.772948</v>
      </c>
      <c r="CC91" s="38">
        <v>600.08012900000006</v>
      </c>
      <c r="CD91" s="38"/>
      <c r="CE91" s="38">
        <v>156.78693999999999</v>
      </c>
      <c r="CF91" s="38">
        <v>67.572851999999997</v>
      </c>
      <c r="CG91" s="38">
        <v>125704</v>
      </c>
      <c r="CH91" s="38">
        <v>9.9836760000000009</v>
      </c>
      <c r="CI91" s="24"/>
      <c r="CJ91" s="27">
        <f t="shared" si="659"/>
        <v>0</v>
      </c>
      <c r="CK91" s="38">
        <v>125.456198</v>
      </c>
      <c r="CL91" s="38">
        <v>40.396532000000001</v>
      </c>
      <c r="CM91" s="38">
        <v>67.800290000000004</v>
      </c>
      <c r="CN91" s="38">
        <v>600.45238800000004</v>
      </c>
      <c r="CO91" s="38"/>
      <c r="CP91" s="38">
        <v>204.290493</v>
      </c>
      <c r="CQ91" s="38">
        <v>84.658512999999999</v>
      </c>
      <c r="CR91" s="38">
        <v>155245</v>
      </c>
      <c r="CS91" s="38">
        <v>9.9841149999999992</v>
      </c>
      <c r="CT91" s="24"/>
    </row>
    <row r="92" spans="1:98" ht="13" x14ac:dyDescent="0.15">
      <c r="A92" s="7"/>
      <c r="B92" s="7"/>
      <c r="C92" s="7"/>
      <c r="D92" s="7"/>
      <c r="E92" s="27">
        <f t="shared" si="660"/>
        <v>0</v>
      </c>
      <c r="F92" s="38">
        <v>106.64031</v>
      </c>
      <c r="G92" s="38">
        <v>10.234621000000001</v>
      </c>
      <c r="H92" s="38">
        <v>90.402671999999995</v>
      </c>
      <c r="I92" s="38">
        <v>598.60846200000003</v>
      </c>
      <c r="J92" s="24"/>
      <c r="K92" s="27">
        <f t="shared" si="652"/>
        <v>0</v>
      </c>
      <c r="L92" s="38">
        <v>104.271411</v>
      </c>
      <c r="M92" s="38">
        <v>37.716372999999997</v>
      </c>
      <c r="N92" s="38">
        <v>63.828654</v>
      </c>
      <c r="O92" s="38">
        <v>598.91175099999998</v>
      </c>
      <c r="P92" s="38"/>
      <c r="Q92" s="38">
        <v>21.906058999999999</v>
      </c>
      <c r="R92" s="38">
        <v>15.612640000000001</v>
      </c>
      <c r="S92" s="38">
        <v>28939</v>
      </c>
      <c r="T92" s="38">
        <v>9.9853830000000006</v>
      </c>
      <c r="U92" s="24"/>
      <c r="V92" s="27">
        <f t="shared" si="653"/>
        <v>0</v>
      </c>
      <c r="W92" s="38">
        <v>105.94436</v>
      </c>
      <c r="X92" s="38">
        <v>32.819488</v>
      </c>
      <c r="Y92" s="38">
        <v>69.021957999999998</v>
      </c>
      <c r="Z92" s="38">
        <v>598.93761199999994</v>
      </c>
      <c r="AA92" s="38"/>
      <c r="AB92" s="38">
        <v>96.643697000000003</v>
      </c>
      <c r="AC92" s="38">
        <v>8.2195710000000002</v>
      </c>
      <c r="AD92" s="38">
        <v>8596</v>
      </c>
      <c r="AE92" s="38">
        <v>9.9306649999999994</v>
      </c>
      <c r="AF92" s="24"/>
      <c r="AG92" s="27">
        <f t="shared" si="654"/>
        <v>0</v>
      </c>
      <c r="AH92" s="38">
        <v>104.469309</v>
      </c>
      <c r="AI92" s="38">
        <v>38.774414</v>
      </c>
      <c r="AJ92" s="38">
        <v>62.884397</v>
      </c>
      <c r="AK92" s="38">
        <v>599.16483900000003</v>
      </c>
      <c r="AL92" s="38"/>
      <c r="AM92" s="38">
        <v>46.779283</v>
      </c>
      <c r="AN92" s="38">
        <v>28.324816999999999</v>
      </c>
      <c r="AO92" s="38">
        <v>50622</v>
      </c>
      <c r="AP92" s="38">
        <v>9.9840579999999992</v>
      </c>
      <c r="AQ92" s="24"/>
      <c r="AR92" s="27">
        <f t="shared" si="655"/>
        <v>0</v>
      </c>
      <c r="AS92" s="38">
        <v>104.757901</v>
      </c>
      <c r="AT92" s="38">
        <v>13.168877999999999</v>
      </c>
      <c r="AU92" s="38">
        <v>87.429226999999997</v>
      </c>
      <c r="AV92" s="38">
        <v>599.37017100000003</v>
      </c>
      <c r="AW92" s="38"/>
      <c r="AX92" s="38">
        <v>7.1218120000000003</v>
      </c>
      <c r="AY92" s="38">
        <v>42.190710000000003</v>
      </c>
      <c r="AZ92" s="38">
        <v>82905</v>
      </c>
      <c r="BA92" s="38">
        <v>9.9886979999999994</v>
      </c>
      <c r="BB92" s="24"/>
      <c r="BC92" s="27">
        <f t="shared" si="656"/>
        <v>0</v>
      </c>
      <c r="BD92" s="38">
        <v>112.198804</v>
      </c>
      <c r="BE92" s="38">
        <v>39.841538</v>
      </c>
      <c r="BF92" s="38">
        <v>64.490228999999999</v>
      </c>
      <c r="BG92" s="38">
        <v>599.64529600000003</v>
      </c>
      <c r="BH92" s="38"/>
      <c r="BI92" s="38">
        <v>97.091335999999998</v>
      </c>
      <c r="BJ92" s="38">
        <v>47.815061999999998</v>
      </c>
      <c r="BK92" s="38">
        <v>89704</v>
      </c>
      <c r="BL92" s="38">
        <v>9.9830780000000008</v>
      </c>
      <c r="BM92" s="24"/>
      <c r="BN92" s="27">
        <f t="shared" si="657"/>
        <v>0</v>
      </c>
      <c r="BO92" s="38">
        <v>104.367655</v>
      </c>
      <c r="BP92" s="38">
        <v>36.222937999999999</v>
      </c>
      <c r="BQ92" s="38">
        <v>65.292946999999998</v>
      </c>
      <c r="BR92" s="38">
        <v>598.77484400000003</v>
      </c>
      <c r="BS92" s="38"/>
      <c r="BT92" s="38">
        <v>8.1466119999999993</v>
      </c>
      <c r="BU92" s="38">
        <v>6.4636719999999999</v>
      </c>
      <c r="BV92" s="38">
        <v>11312</v>
      </c>
      <c r="BW92" s="38">
        <v>9.9839110000000009</v>
      </c>
      <c r="BX92" s="24"/>
      <c r="BY92" s="27">
        <f t="shared" si="658"/>
        <v>0</v>
      </c>
      <c r="BZ92" s="38">
        <v>127.511807</v>
      </c>
      <c r="CA92" s="38">
        <v>40.240062999999999</v>
      </c>
      <c r="CB92" s="38">
        <v>68.442087999999998</v>
      </c>
      <c r="CC92" s="38">
        <v>600.15419799999995</v>
      </c>
      <c r="CD92" s="38"/>
      <c r="CE92" s="38">
        <v>150.95455000000001</v>
      </c>
      <c r="CF92" s="38">
        <v>67.773302999999999</v>
      </c>
      <c r="CG92" s="38">
        <v>121687</v>
      </c>
      <c r="CH92" s="38">
        <v>9.9831289999999999</v>
      </c>
      <c r="CI92" s="24"/>
      <c r="CJ92" s="27">
        <f t="shared" si="659"/>
        <v>0</v>
      </c>
      <c r="CK92" s="38">
        <v>114.44758400000001</v>
      </c>
      <c r="CL92" s="38">
        <v>39.637258000000003</v>
      </c>
      <c r="CM92" s="38">
        <v>65.366453000000007</v>
      </c>
      <c r="CN92" s="38">
        <v>600.59889399999997</v>
      </c>
      <c r="CO92" s="38"/>
      <c r="CP92" s="38">
        <v>208.38161400000001</v>
      </c>
      <c r="CQ92" s="38">
        <v>84.831282999999999</v>
      </c>
      <c r="CR92" s="38">
        <v>149933</v>
      </c>
      <c r="CS92" s="38">
        <v>9.9817450000000001</v>
      </c>
      <c r="CT92" s="24"/>
    </row>
    <row r="93" spans="1:98" ht="13" x14ac:dyDescent="0.15">
      <c r="A93" s="7"/>
      <c r="B93" s="7"/>
      <c r="C93" s="7"/>
      <c r="D93" s="7"/>
      <c r="E93" s="27">
        <f t="shared" si="660"/>
        <v>0</v>
      </c>
      <c r="F93" s="38">
        <v>103.395731</v>
      </c>
      <c r="G93" s="38">
        <v>10.523842</v>
      </c>
      <c r="H93" s="38">
        <v>89.821782999999996</v>
      </c>
      <c r="I93" s="38">
        <v>598.649271</v>
      </c>
      <c r="J93" s="24"/>
      <c r="K93" s="27">
        <f t="shared" si="652"/>
        <v>0</v>
      </c>
      <c r="L93" s="38">
        <v>109.199572</v>
      </c>
      <c r="M93" s="38">
        <v>39.558883999999999</v>
      </c>
      <c r="N93" s="38">
        <v>63.773774000000003</v>
      </c>
      <c r="O93" s="38">
        <v>598.92770900000005</v>
      </c>
      <c r="P93" s="38"/>
      <c r="Q93" s="38">
        <v>20.062389</v>
      </c>
      <c r="R93" s="38">
        <v>15.229405</v>
      </c>
      <c r="S93" s="38">
        <v>28006</v>
      </c>
      <c r="T93" s="38">
        <v>9.9668290000000006</v>
      </c>
      <c r="U93" s="24"/>
      <c r="V93" s="27">
        <f t="shared" si="653"/>
        <v>0</v>
      </c>
      <c r="W93" s="38">
        <v>103.395731</v>
      </c>
      <c r="X93" s="38">
        <v>32.149022000000002</v>
      </c>
      <c r="Y93" s="38">
        <v>68.906818999999999</v>
      </c>
      <c r="Z93" s="38">
        <v>598.96662000000003</v>
      </c>
      <c r="AA93" s="38"/>
      <c r="AB93" s="38">
        <v>99.764251000000002</v>
      </c>
      <c r="AC93" s="38">
        <v>8.545299</v>
      </c>
      <c r="AD93" s="38">
        <v>10131</v>
      </c>
      <c r="AE93" s="38">
        <v>9.9081039999999998</v>
      </c>
      <c r="AF93" s="24"/>
      <c r="AG93" s="27">
        <f t="shared" si="654"/>
        <v>0</v>
      </c>
      <c r="AH93" s="38">
        <v>105.820004</v>
      </c>
      <c r="AI93" s="38">
        <v>40.534790999999998</v>
      </c>
      <c r="AJ93" s="38">
        <v>61.694584999999996</v>
      </c>
      <c r="AK93" s="38">
        <v>599.17595200000005</v>
      </c>
      <c r="AL93" s="38"/>
      <c r="AM93" s="38">
        <v>47.795208000000002</v>
      </c>
      <c r="AN93" s="38">
        <v>28.390740999999998</v>
      </c>
      <c r="AO93" s="38">
        <v>50252</v>
      </c>
      <c r="AP93" s="38">
        <v>9.9716229999999992</v>
      </c>
      <c r="AQ93" s="24"/>
      <c r="AR93" s="27">
        <f t="shared" si="655"/>
        <v>0</v>
      </c>
      <c r="AS93" s="38">
        <v>103.45095600000001</v>
      </c>
      <c r="AT93" s="38">
        <v>14.569224</v>
      </c>
      <c r="AU93" s="38">
        <v>85.916781999999998</v>
      </c>
      <c r="AV93" s="38">
        <v>599.35331799999994</v>
      </c>
      <c r="AW93" s="38"/>
      <c r="AX93" s="38">
        <v>7.2921269999999998</v>
      </c>
      <c r="AY93" s="38">
        <v>42.421090999999997</v>
      </c>
      <c r="AZ93" s="38">
        <v>83539</v>
      </c>
      <c r="BA93" s="38">
        <v>9.9759510000000002</v>
      </c>
      <c r="BB93" s="24"/>
      <c r="BC93" s="27">
        <f t="shared" si="656"/>
        <v>0</v>
      </c>
      <c r="BD93" s="38">
        <v>110.042558</v>
      </c>
      <c r="BE93" s="38">
        <v>41.412266000000002</v>
      </c>
      <c r="BF93" s="38">
        <v>62.367044999999997</v>
      </c>
      <c r="BG93" s="38">
        <v>599.65394000000003</v>
      </c>
      <c r="BH93" s="38"/>
      <c r="BI93" s="38">
        <v>98.684685000000002</v>
      </c>
      <c r="BJ93" s="38">
        <v>52.233356999999998</v>
      </c>
      <c r="BK93" s="38">
        <v>93777</v>
      </c>
      <c r="BL93" s="38">
        <v>9.9712829999999997</v>
      </c>
      <c r="BM93" s="24"/>
      <c r="BN93" s="27">
        <f t="shared" si="657"/>
        <v>0</v>
      </c>
      <c r="BO93" s="38">
        <v>107.30939499999999</v>
      </c>
      <c r="BP93" s="38">
        <v>37.250377999999998</v>
      </c>
      <c r="BQ93" s="38">
        <v>65.286936999999995</v>
      </c>
      <c r="BR93" s="38">
        <v>598.768057</v>
      </c>
      <c r="BS93" s="38"/>
      <c r="BT93" s="38">
        <v>7.7825519999999999</v>
      </c>
      <c r="BU93" s="38">
        <v>6.5721780000000001</v>
      </c>
      <c r="BV93" s="38">
        <v>11516</v>
      </c>
      <c r="BW93" s="38">
        <v>9.9721259999999994</v>
      </c>
      <c r="BX93" s="24"/>
      <c r="BY93" s="27">
        <f t="shared" si="658"/>
        <v>0</v>
      </c>
      <c r="BZ93" s="38">
        <v>136.10256699999999</v>
      </c>
      <c r="CA93" s="38">
        <v>41.309111000000001</v>
      </c>
      <c r="CB93" s="38">
        <v>69.648544000000001</v>
      </c>
      <c r="CC93" s="38">
        <v>600.11836200000005</v>
      </c>
      <c r="CD93" s="38"/>
      <c r="CE93" s="38">
        <v>147.947103</v>
      </c>
      <c r="CF93" s="38">
        <v>67.399478999999999</v>
      </c>
      <c r="CG93" s="38">
        <v>119943</v>
      </c>
      <c r="CH93" s="38">
        <v>9.9740540000000006</v>
      </c>
      <c r="CI93" s="24"/>
      <c r="CJ93" s="27">
        <f t="shared" si="659"/>
        <v>0</v>
      </c>
      <c r="CK93" s="38">
        <v>123.583057</v>
      </c>
      <c r="CL93" s="38">
        <v>41.211970000000001</v>
      </c>
      <c r="CM93" s="38">
        <v>66.652411000000001</v>
      </c>
      <c r="CN93" s="38">
        <v>600.54917999999998</v>
      </c>
      <c r="CO93" s="38"/>
      <c r="CP93" s="38">
        <v>210.84273400000001</v>
      </c>
      <c r="CQ93" s="38">
        <v>84.559821999999997</v>
      </c>
      <c r="CR93" s="38">
        <v>151118</v>
      </c>
      <c r="CS93" s="38">
        <v>9.9759659999999997</v>
      </c>
      <c r="CT93" s="24"/>
    </row>
    <row r="94" spans="1:98" ht="13" x14ac:dyDescent="0.15">
      <c r="A94" s="7"/>
      <c r="B94" s="7"/>
      <c r="C94" s="7"/>
      <c r="D94" s="7"/>
      <c r="E94" s="27">
        <f t="shared" si="660"/>
        <v>0</v>
      </c>
      <c r="F94" s="38">
        <v>103.79467200000001</v>
      </c>
      <c r="G94" s="38">
        <v>10.097182999999999</v>
      </c>
      <c r="H94" s="38">
        <v>90.271963999999997</v>
      </c>
      <c r="I94" s="38">
        <v>598.65411200000005</v>
      </c>
      <c r="J94" s="24"/>
      <c r="K94" s="27">
        <f t="shared" si="652"/>
        <v>0</v>
      </c>
      <c r="L94" s="38">
        <v>104.056276</v>
      </c>
      <c r="M94" s="38">
        <v>37.923022000000003</v>
      </c>
      <c r="N94" s="38">
        <v>63.555275999999999</v>
      </c>
      <c r="O94" s="38">
        <v>598.91553099999999</v>
      </c>
      <c r="P94" s="38"/>
      <c r="Q94" s="38">
        <v>24.110634000000001</v>
      </c>
      <c r="R94" s="38">
        <v>15.879068</v>
      </c>
      <c r="S94" s="38">
        <v>29369</v>
      </c>
      <c r="T94" s="38">
        <v>9.9692190000000007</v>
      </c>
      <c r="U94" s="24"/>
      <c r="V94" s="27">
        <f t="shared" si="653"/>
        <v>0</v>
      </c>
      <c r="W94" s="38">
        <v>102.589404</v>
      </c>
      <c r="X94" s="38">
        <v>32.46707</v>
      </c>
      <c r="Y94" s="38">
        <v>68.352413999999996</v>
      </c>
      <c r="Z94" s="38">
        <v>598.95518300000003</v>
      </c>
      <c r="AA94" s="38"/>
      <c r="AB94" s="38">
        <v>90.254136000000003</v>
      </c>
      <c r="AC94" s="38">
        <v>9.5586529999999996</v>
      </c>
      <c r="AD94" s="38">
        <v>9079</v>
      </c>
      <c r="AE94" s="38">
        <v>9.9092409999999997</v>
      </c>
      <c r="AF94" s="24"/>
      <c r="AG94" s="27">
        <f t="shared" si="654"/>
        <v>0</v>
      </c>
      <c r="AH94" s="38">
        <v>101.873293</v>
      </c>
      <c r="AI94" s="38">
        <v>39.175736000000001</v>
      </c>
      <c r="AJ94" s="38">
        <v>61.544645000000003</v>
      </c>
      <c r="AK94" s="38">
        <v>599.16477299999997</v>
      </c>
      <c r="AL94" s="38"/>
      <c r="AM94" s="38">
        <v>47.376384999999999</v>
      </c>
      <c r="AN94" s="38">
        <v>27.919483</v>
      </c>
      <c r="AO94" s="38">
        <v>49856</v>
      </c>
      <c r="AP94" s="38">
        <v>9.9754090000000009</v>
      </c>
      <c r="AQ94" s="24"/>
      <c r="AR94" s="27">
        <f t="shared" si="655"/>
        <v>0</v>
      </c>
      <c r="AS94" s="38">
        <v>110.29623100000001</v>
      </c>
      <c r="AT94" s="38">
        <v>14.253117</v>
      </c>
      <c r="AU94" s="38">
        <v>87.077421999999999</v>
      </c>
      <c r="AV94" s="38">
        <v>599.39828799999998</v>
      </c>
      <c r="AW94" s="38"/>
      <c r="AX94" s="38">
        <v>7.3841359999999998</v>
      </c>
      <c r="AY94" s="38">
        <v>42.727625000000003</v>
      </c>
      <c r="AZ94" s="38">
        <v>79681</v>
      </c>
      <c r="BA94" s="38">
        <v>9.9779870000000006</v>
      </c>
      <c r="BB94" s="24"/>
      <c r="BC94" s="27">
        <f t="shared" si="656"/>
        <v>0</v>
      </c>
      <c r="BD94" s="38">
        <v>102.674092</v>
      </c>
      <c r="BE94" s="38">
        <v>40.785777000000003</v>
      </c>
      <c r="BF94" s="38">
        <v>60.276466999999997</v>
      </c>
      <c r="BG94" s="38">
        <v>599.67393800000002</v>
      </c>
      <c r="BH94" s="38"/>
      <c r="BI94" s="38">
        <v>102.31220999999999</v>
      </c>
      <c r="BJ94" s="38">
        <v>48.958913000000003</v>
      </c>
      <c r="BK94" s="38">
        <v>90871</v>
      </c>
      <c r="BL94" s="38">
        <v>9.9758779999999998</v>
      </c>
      <c r="BM94" s="24"/>
      <c r="BN94" s="27">
        <f t="shared" si="657"/>
        <v>0</v>
      </c>
      <c r="BO94" s="38">
        <v>105.16761099999999</v>
      </c>
      <c r="BP94" s="38">
        <v>35.751837999999999</v>
      </c>
      <c r="BQ94" s="38">
        <v>66.004896000000002</v>
      </c>
      <c r="BR94" s="38">
        <v>598.76849600000003</v>
      </c>
      <c r="BS94" s="38"/>
      <c r="BT94" s="38">
        <v>8.5056799999999999</v>
      </c>
      <c r="BU94" s="38">
        <v>6.466234</v>
      </c>
      <c r="BV94" s="38">
        <v>12457</v>
      </c>
      <c r="BW94" s="38">
        <v>9.9724649999999997</v>
      </c>
      <c r="BX94" s="24"/>
      <c r="BY94" s="27">
        <f t="shared" si="658"/>
        <v>0</v>
      </c>
      <c r="BZ94" s="38">
        <v>125.601561</v>
      </c>
      <c r="CA94" s="38">
        <v>41.051771000000002</v>
      </c>
      <c r="CB94" s="38">
        <v>67.315875000000005</v>
      </c>
      <c r="CC94" s="38">
        <v>600.05265099999997</v>
      </c>
      <c r="CD94" s="38"/>
      <c r="CE94" s="38">
        <v>148.03931299999999</v>
      </c>
      <c r="CF94" s="38">
        <v>68.136184</v>
      </c>
      <c r="CG94" s="38">
        <v>121707</v>
      </c>
      <c r="CH94" s="38">
        <v>9.9764599999999994</v>
      </c>
      <c r="CI94" s="24"/>
      <c r="CJ94" s="27">
        <f t="shared" si="659"/>
        <v>0</v>
      </c>
      <c r="CK94" s="38">
        <v>110.42685299999999</v>
      </c>
      <c r="CL94" s="38">
        <v>41.156570000000002</v>
      </c>
      <c r="CM94" s="38">
        <v>62.729562999999999</v>
      </c>
      <c r="CN94" s="38">
        <v>600.49289399999998</v>
      </c>
      <c r="CO94" s="38"/>
      <c r="CP94" s="38">
        <v>210.759615</v>
      </c>
      <c r="CQ94" s="38">
        <v>84.652781000000004</v>
      </c>
      <c r="CR94" s="38">
        <v>149862</v>
      </c>
      <c r="CS94" s="38">
        <v>9.9755780000000005</v>
      </c>
      <c r="CT94" s="24"/>
    </row>
    <row r="95" spans="1:98" ht="13" x14ac:dyDescent="0.15">
      <c r="A95" s="7"/>
      <c r="B95" s="7"/>
      <c r="C95" s="7"/>
      <c r="D95" s="7"/>
      <c r="E95" s="27">
        <f t="shared" si="660"/>
        <v>0</v>
      </c>
      <c r="F95" s="38">
        <v>7.1340510000000004</v>
      </c>
      <c r="G95" s="38">
        <v>5.7928949999999997</v>
      </c>
      <c r="H95" s="38">
        <v>18.799365999999999</v>
      </c>
      <c r="I95" s="38">
        <v>598.66344900000001</v>
      </c>
      <c r="J95" s="24"/>
      <c r="K95" s="27">
        <f t="shared" si="652"/>
        <v>0</v>
      </c>
      <c r="L95" s="38">
        <v>7.1340510000000004</v>
      </c>
      <c r="M95" s="38">
        <v>5.9298419999999998</v>
      </c>
      <c r="N95" s="38">
        <v>16.879745</v>
      </c>
      <c r="O95" s="38">
        <v>598.66247399999997</v>
      </c>
      <c r="P95" s="38"/>
      <c r="Q95" s="38">
        <v>0</v>
      </c>
      <c r="R95" s="38">
        <v>3.663E-3</v>
      </c>
      <c r="S95" s="38">
        <v>0</v>
      </c>
      <c r="T95" s="38">
        <v>0</v>
      </c>
      <c r="U95" s="24"/>
      <c r="V95" s="27">
        <f t="shared" si="653"/>
        <v>0</v>
      </c>
      <c r="W95" s="38">
        <v>7.1340510000000004</v>
      </c>
      <c r="X95" s="38">
        <v>5.9388180000000004</v>
      </c>
      <c r="Y95" s="38">
        <v>16.753917000000001</v>
      </c>
      <c r="Z95" s="38">
        <v>598.66148899999996</v>
      </c>
      <c r="AA95" s="38"/>
      <c r="AB95" s="38">
        <v>0</v>
      </c>
      <c r="AC95" s="38">
        <v>3.7079999999999999E-3</v>
      </c>
      <c r="AD95" s="38">
        <v>0</v>
      </c>
      <c r="AE95" s="38">
        <v>0</v>
      </c>
      <c r="AF95" s="24"/>
      <c r="AG95" s="27">
        <f t="shared" si="654"/>
        <v>0</v>
      </c>
      <c r="AH95" s="38">
        <v>7.1340510000000004</v>
      </c>
      <c r="AI95" s="38">
        <v>5.8785699999999999</v>
      </c>
      <c r="AJ95" s="38">
        <v>17.598441000000001</v>
      </c>
      <c r="AK95" s="38">
        <v>598.667642</v>
      </c>
      <c r="AL95" s="38"/>
      <c r="AM95" s="38">
        <v>0</v>
      </c>
      <c r="AN95" s="38">
        <v>4.0829999999999998E-3</v>
      </c>
      <c r="AO95" s="38">
        <v>0</v>
      </c>
      <c r="AP95" s="38">
        <v>0</v>
      </c>
      <c r="AQ95" s="24"/>
      <c r="AR95" s="27">
        <f t="shared" si="655"/>
        <v>0</v>
      </c>
      <c r="AS95" s="38">
        <v>7.1340510000000004</v>
      </c>
      <c r="AT95" s="38">
        <v>5.9346259999999997</v>
      </c>
      <c r="AU95" s="38">
        <v>16.81269</v>
      </c>
      <c r="AV95" s="38">
        <v>598.69193600000006</v>
      </c>
      <c r="AW95" s="38"/>
      <c r="AX95" s="38">
        <v>0</v>
      </c>
      <c r="AY95" s="38">
        <v>3.8449999999999999E-3</v>
      </c>
      <c r="AZ95" s="38">
        <v>0</v>
      </c>
      <c r="BA95" s="38">
        <v>0</v>
      </c>
      <c r="BB95" s="24"/>
      <c r="BC95" s="27">
        <f t="shared" si="656"/>
        <v>0</v>
      </c>
      <c r="BD95" s="38">
        <v>7.1340510000000004</v>
      </c>
      <c r="BE95" s="38">
        <v>5.9329140000000002</v>
      </c>
      <c r="BF95" s="38">
        <v>16.836684999999999</v>
      </c>
      <c r="BG95" s="38">
        <v>598.73368700000003</v>
      </c>
      <c r="BH95" s="38"/>
      <c r="BI95" s="38">
        <v>0</v>
      </c>
      <c r="BJ95" s="38">
        <v>3.6459999999999999E-3</v>
      </c>
      <c r="BK95" s="38">
        <v>0</v>
      </c>
      <c r="BL95" s="38">
        <v>0</v>
      </c>
      <c r="BM95" s="24"/>
      <c r="BN95" s="27">
        <f t="shared" si="657"/>
        <v>0</v>
      </c>
      <c r="BO95" s="38">
        <v>7.1340510000000004</v>
      </c>
      <c r="BP95" s="38">
        <v>5.9346949999999996</v>
      </c>
      <c r="BQ95" s="38">
        <v>16.811717999999999</v>
      </c>
      <c r="BR95" s="38">
        <v>598.65537500000005</v>
      </c>
      <c r="BS95" s="38"/>
      <c r="BT95" s="38">
        <v>0</v>
      </c>
      <c r="BU95" s="38">
        <v>3.542E-3</v>
      </c>
      <c r="BV95" s="38">
        <v>0</v>
      </c>
      <c r="BW95" s="38">
        <v>0</v>
      </c>
      <c r="BX95" s="24"/>
      <c r="BY95" s="27">
        <f t="shared" si="658"/>
        <v>0</v>
      </c>
      <c r="BZ95" s="38">
        <v>7.1340510000000004</v>
      </c>
      <c r="CA95" s="38">
        <v>5.9510569999999996</v>
      </c>
      <c r="CB95" s="38">
        <v>16.582370999999998</v>
      </c>
      <c r="CC95" s="38">
        <v>598.66104499999994</v>
      </c>
      <c r="CD95" s="38"/>
      <c r="CE95" s="38">
        <v>0</v>
      </c>
      <c r="CF95" s="38">
        <v>3.5829999999999998E-3</v>
      </c>
      <c r="CG95" s="38">
        <v>0</v>
      </c>
      <c r="CH95" s="38">
        <v>0</v>
      </c>
      <c r="CI95" s="24"/>
      <c r="CJ95" s="27">
        <f t="shared" si="659"/>
        <v>0</v>
      </c>
      <c r="CK95" s="38">
        <v>7.1340510000000004</v>
      </c>
      <c r="CL95" s="38">
        <v>5.9353470000000002</v>
      </c>
      <c r="CM95" s="38">
        <v>16.802579999999999</v>
      </c>
      <c r="CN95" s="38">
        <v>598.69206999999994</v>
      </c>
      <c r="CO95" s="38"/>
      <c r="CP95" s="38">
        <v>0</v>
      </c>
      <c r="CQ95" s="38">
        <v>3.9309999999999996E-3</v>
      </c>
      <c r="CR95" s="38">
        <v>0</v>
      </c>
      <c r="CS95" s="38">
        <v>0</v>
      </c>
      <c r="CT95" s="24"/>
    </row>
    <row r="96" spans="1:98" ht="13" x14ac:dyDescent="0.15">
      <c r="A96" s="7"/>
      <c r="B96" s="7"/>
      <c r="C96" s="7"/>
      <c r="D96" s="7"/>
      <c r="E96" s="27">
        <f t="shared" si="660"/>
        <v>0</v>
      </c>
      <c r="F96" s="38">
        <v>7.5044950000000004</v>
      </c>
      <c r="G96" s="38">
        <v>5.8798529999999998</v>
      </c>
      <c r="H96" s="38">
        <v>21.648921999999999</v>
      </c>
      <c r="I96" s="38">
        <v>598.655441</v>
      </c>
      <c r="J96" s="24"/>
      <c r="K96" s="27">
        <f t="shared" si="652"/>
        <v>0</v>
      </c>
      <c r="L96" s="38">
        <v>7.5044950000000004</v>
      </c>
      <c r="M96" s="38">
        <v>5.9821330000000001</v>
      </c>
      <c r="N96" s="38">
        <v>20.286010000000001</v>
      </c>
      <c r="O96" s="38">
        <v>598.64667299999996</v>
      </c>
      <c r="P96" s="38"/>
      <c r="Q96" s="38">
        <v>0</v>
      </c>
      <c r="R96" s="38">
        <v>4.2230000000000002E-3</v>
      </c>
      <c r="S96" s="38">
        <v>0</v>
      </c>
      <c r="T96" s="38">
        <v>0</v>
      </c>
      <c r="U96" s="24"/>
      <c r="V96" s="27">
        <f t="shared" si="653"/>
        <v>0</v>
      </c>
      <c r="W96" s="38">
        <v>7.5044950000000004</v>
      </c>
      <c r="X96" s="38">
        <v>5.9902170000000003</v>
      </c>
      <c r="Y96" s="38">
        <v>20.178280000000001</v>
      </c>
      <c r="Z96" s="38">
        <v>598.66363999999999</v>
      </c>
      <c r="AA96" s="38"/>
      <c r="AB96" s="38">
        <v>0</v>
      </c>
      <c r="AC96" s="38">
        <v>4.1289999999999999E-3</v>
      </c>
      <c r="AD96" s="38">
        <v>0</v>
      </c>
      <c r="AE96" s="38">
        <v>0</v>
      </c>
      <c r="AF96" s="24"/>
      <c r="AG96" s="27">
        <f t="shared" si="654"/>
        <v>0</v>
      </c>
      <c r="AH96" s="38">
        <v>7.5044950000000004</v>
      </c>
      <c r="AI96" s="38">
        <v>6.0524139999999997</v>
      </c>
      <c r="AJ96" s="38">
        <v>19.349482999999999</v>
      </c>
      <c r="AK96" s="38">
        <v>598.66675799999996</v>
      </c>
      <c r="AL96" s="38"/>
      <c r="AM96" s="38">
        <v>0</v>
      </c>
      <c r="AN96" s="38">
        <v>4.1450000000000002E-3</v>
      </c>
      <c r="AO96" s="38">
        <v>0</v>
      </c>
      <c r="AP96" s="38">
        <v>0</v>
      </c>
      <c r="AQ96" s="24"/>
      <c r="AR96" s="27">
        <f t="shared" si="655"/>
        <v>0</v>
      </c>
      <c r="AS96" s="38">
        <v>7.5044950000000004</v>
      </c>
      <c r="AT96" s="38">
        <v>6.0089670000000002</v>
      </c>
      <c r="AU96" s="38">
        <v>19.928429000000001</v>
      </c>
      <c r="AV96" s="38">
        <v>598.67494999999997</v>
      </c>
      <c r="AW96" s="38"/>
      <c r="AX96" s="38">
        <v>0</v>
      </c>
      <c r="AY96" s="38">
        <v>4.189E-3</v>
      </c>
      <c r="AZ96" s="38">
        <v>0</v>
      </c>
      <c r="BA96" s="38">
        <v>0</v>
      </c>
      <c r="BB96" s="24"/>
      <c r="BC96" s="27">
        <f t="shared" si="656"/>
        <v>0</v>
      </c>
      <c r="BD96" s="38">
        <v>7.5044950000000004</v>
      </c>
      <c r="BE96" s="38">
        <v>6.0137919999999996</v>
      </c>
      <c r="BF96" s="38">
        <v>19.864146000000002</v>
      </c>
      <c r="BG96" s="38">
        <v>598.69522700000005</v>
      </c>
      <c r="BH96" s="38"/>
      <c r="BI96" s="38">
        <v>0</v>
      </c>
      <c r="BJ96" s="38">
        <v>4.3629999999999997E-3</v>
      </c>
      <c r="BK96" s="38">
        <v>0</v>
      </c>
      <c r="BL96" s="38">
        <v>0</v>
      </c>
      <c r="BM96" s="24"/>
      <c r="BN96" s="27">
        <f t="shared" si="657"/>
        <v>0</v>
      </c>
      <c r="BO96" s="38">
        <v>7.5044950000000004</v>
      </c>
      <c r="BP96" s="38">
        <v>6.0098770000000004</v>
      </c>
      <c r="BQ96" s="38">
        <v>19.916304</v>
      </c>
      <c r="BR96" s="38">
        <v>598.67350999999996</v>
      </c>
      <c r="BS96" s="38"/>
      <c r="BT96" s="38">
        <v>0</v>
      </c>
      <c r="BU96" s="38">
        <v>4.372E-3</v>
      </c>
      <c r="BV96" s="38">
        <v>0</v>
      </c>
      <c r="BW96" s="38">
        <v>0</v>
      </c>
      <c r="BX96" s="24"/>
      <c r="BY96" s="27">
        <f t="shared" si="658"/>
        <v>0</v>
      </c>
      <c r="BZ96" s="38">
        <v>7.5044950000000004</v>
      </c>
      <c r="CA96" s="38">
        <v>6.0047249999999996</v>
      </c>
      <c r="CB96" s="38">
        <v>19.984964000000002</v>
      </c>
      <c r="CC96" s="38">
        <v>598.71554600000002</v>
      </c>
      <c r="CD96" s="38"/>
      <c r="CE96" s="38">
        <v>0</v>
      </c>
      <c r="CF96" s="38">
        <v>4.3070000000000001E-3</v>
      </c>
      <c r="CG96" s="38">
        <v>0</v>
      </c>
      <c r="CH96" s="38">
        <v>0</v>
      </c>
      <c r="CI96" s="24"/>
      <c r="CJ96" s="27">
        <f t="shared" si="659"/>
        <v>0</v>
      </c>
      <c r="CK96" s="38">
        <v>7.5044950000000004</v>
      </c>
      <c r="CL96" s="38">
        <v>6.0052490000000001</v>
      </c>
      <c r="CM96" s="38">
        <v>19.977981</v>
      </c>
      <c r="CN96" s="38">
        <v>598.66060800000002</v>
      </c>
      <c r="CO96" s="38"/>
      <c r="CP96" s="38">
        <v>0</v>
      </c>
      <c r="CQ96" s="38">
        <v>4.2909999999999997E-3</v>
      </c>
      <c r="CR96" s="38">
        <v>0</v>
      </c>
      <c r="CS96" s="38">
        <v>0</v>
      </c>
      <c r="CT96" s="24"/>
    </row>
    <row r="97" spans="1:98" ht="13" x14ac:dyDescent="0.15">
      <c r="A97" s="7"/>
      <c r="B97" s="7"/>
      <c r="C97" s="7"/>
      <c r="D97" s="7"/>
      <c r="E97" s="27">
        <f t="shared" si="660"/>
        <v>0</v>
      </c>
      <c r="F97" s="38">
        <v>8.9550590000000003</v>
      </c>
      <c r="G97" s="38">
        <v>5.7532329999999998</v>
      </c>
      <c r="H97" s="38">
        <v>35.754387000000001</v>
      </c>
      <c r="I97" s="38">
        <v>598.69831499999998</v>
      </c>
      <c r="J97" s="24"/>
      <c r="K97" s="27">
        <f t="shared" si="652"/>
        <v>0</v>
      </c>
      <c r="L97" s="38">
        <v>8.9550590000000003</v>
      </c>
      <c r="M97" s="38">
        <v>5.807525</v>
      </c>
      <c r="N97" s="38">
        <v>35.148105000000001</v>
      </c>
      <c r="O97" s="38">
        <v>598.69470799999999</v>
      </c>
      <c r="P97" s="38"/>
      <c r="Q97" s="38">
        <v>0</v>
      </c>
      <c r="R97" s="38">
        <v>4.2659999999999998E-3</v>
      </c>
      <c r="S97" s="38">
        <v>0</v>
      </c>
      <c r="T97" s="38">
        <v>0</v>
      </c>
      <c r="U97" s="24"/>
      <c r="V97" s="27">
        <f t="shared" si="653"/>
        <v>0</v>
      </c>
      <c r="W97" s="38">
        <v>8.9550590000000003</v>
      </c>
      <c r="X97" s="38">
        <v>5.779325</v>
      </c>
      <c r="Y97" s="38">
        <v>35.463016000000003</v>
      </c>
      <c r="Z97" s="38">
        <v>598.66359999999997</v>
      </c>
      <c r="AA97" s="38"/>
      <c r="AB97" s="38">
        <v>0</v>
      </c>
      <c r="AC97" s="38">
        <v>4.1710000000000002E-3</v>
      </c>
      <c r="AD97" s="38">
        <v>0</v>
      </c>
      <c r="AE97" s="38">
        <v>0</v>
      </c>
      <c r="AF97" s="24"/>
      <c r="AG97" s="27">
        <f t="shared" si="654"/>
        <v>0</v>
      </c>
      <c r="AH97" s="38">
        <v>8.9550590000000003</v>
      </c>
      <c r="AI97" s="38">
        <v>5.7864699999999996</v>
      </c>
      <c r="AJ97" s="38">
        <v>35.383232999999997</v>
      </c>
      <c r="AK97" s="38">
        <v>598.68721500000004</v>
      </c>
      <c r="AL97" s="38"/>
      <c r="AM97" s="38">
        <v>0</v>
      </c>
      <c r="AN97" s="38">
        <v>3.9880000000000002E-3</v>
      </c>
      <c r="AO97" s="38">
        <v>0</v>
      </c>
      <c r="AP97" s="38">
        <v>0</v>
      </c>
      <c r="AQ97" s="24"/>
      <c r="AR97" s="27">
        <f t="shared" si="655"/>
        <v>0</v>
      </c>
      <c r="AS97" s="38">
        <v>8.9550590000000003</v>
      </c>
      <c r="AT97" s="38">
        <v>5.7870900000000001</v>
      </c>
      <c r="AU97" s="38">
        <v>35.376311000000001</v>
      </c>
      <c r="AV97" s="38">
        <v>598.69247600000006</v>
      </c>
      <c r="AW97" s="38"/>
      <c r="AX97" s="38">
        <v>0</v>
      </c>
      <c r="AY97" s="38">
        <v>4.15E-3</v>
      </c>
      <c r="AZ97" s="38">
        <v>0</v>
      </c>
      <c r="BA97" s="38">
        <v>0</v>
      </c>
      <c r="BB97" s="24"/>
      <c r="BC97" s="27">
        <f t="shared" si="656"/>
        <v>0</v>
      </c>
      <c r="BD97" s="38">
        <v>8.9550590000000003</v>
      </c>
      <c r="BE97" s="38">
        <v>5.7937430000000001</v>
      </c>
      <c r="BF97" s="38">
        <v>35.302008000000001</v>
      </c>
      <c r="BG97" s="38">
        <v>598.68018700000005</v>
      </c>
      <c r="BH97" s="38"/>
      <c r="BI97" s="38">
        <v>0</v>
      </c>
      <c r="BJ97" s="38">
        <v>4.3899999999999998E-3</v>
      </c>
      <c r="BK97" s="38">
        <v>0</v>
      </c>
      <c r="BL97" s="38">
        <v>0</v>
      </c>
      <c r="BM97" s="24"/>
      <c r="BN97" s="27">
        <f t="shared" si="657"/>
        <v>0</v>
      </c>
      <c r="BO97" s="38">
        <v>8.9550590000000003</v>
      </c>
      <c r="BP97" s="38">
        <v>5.8522210000000001</v>
      </c>
      <c r="BQ97" s="38">
        <v>34.648991000000002</v>
      </c>
      <c r="BR97" s="38">
        <v>598.70588999999995</v>
      </c>
      <c r="BS97" s="38"/>
      <c r="BT97" s="38">
        <v>0</v>
      </c>
      <c r="BU97" s="38">
        <v>3.9550000000000002E-3</v>
      </c>
      <c r="BV97" s="38">
        <v>0</v>
      </c>
      <c r="BW97" s="38">
        <v>0</v>
      </c>
      <c r="BX97" s="24"/>
      <c r="BY97" s="27">
        <f t="shared" si="658"/>
        <v>0</v>
      </c>
      <c r="BZ97" s="38">
        <v>8.9550590000000003</v>
      </c>
      <c r="CA97" s="38">
        <v>5.8037640000000001</v>
      </c>
      <c r="CB97" s="38">
        <v>35.190114000000001</v>
      </c>
      <c r="CC97" s="38">
        <v>598.69728399999997</v>
      </c>
      <c r="CD97" s="38"/>
      <c r="CE97" s="38">
        <v>0</v>
      </c>
      <c r="CF97" s="38">
        <v>4.0340000000000003E-3</v>
      </c>
      <c r="CG97" s="38">
        <v>0</v>
      </c>
      <c r="CH97" s="38">
        <v>0</v>
      </c>
      <c r="CI97" s="24"/>
      <c r="CJ97" s="27">
        <f t="shared" si="659"/>
        <v>0</v>
      </c>
      <c r="CK97" s="38">
        <v>8.9550590000000003</v>
      </c>
      <c r="CL97" s="38">
        <v>5.7950160000000004</v>
      </c>
      <c r="CM97" s="38">
        <v>35.287798000000002</v>
      </c>
      <c r="CN97" s="38">
        <v>598.75884799999994</v>
      </c>
      <c r="CO97" s="38"/>
      <c r="CP97" s="38">
        <v>0</v>
      </c>
      <c r="CQ97" s="38">
        <v>4.5820000000000001E-3</v>
      </c>
      <c r="CR97" s="38">
        <v>0</v>
      </c>
      <c r="CS97" s="38">
        <v>0</v>
      </c>
      <c r="CT97" s="24"/>
    </row>
    <row r="98" spans="1:98" ht="13" x14ac:dyDescent="0.15">
      <c r="A98" s="7"/>
      <c r="B98" s="7"/>
      <c r="C98" s="7"/>
      <c r="D98" s="7"/>
      <c r="E98" s="27">
        <f t="shared" si="660"/>
        <v>0</v>
      </c>
      <c r="F98" s="38">
        <v>8.2924710000000008</v>
      </c>
      <c r="G98" s="38">
        <v>5.7870220000000003</v>
      </c>
      <c r="H98" s="38">
        <v>30.213542</v>
      </c>
      <c r="I98" s="38">
        <v>598.69181200000003</v>
      </c>
      <c r="J98" s="24"/>
      <c r="K98" s="27">
        <f t="shared" si="652"/>
        <v>0</v>
      </c>
      <c r="L98" s="38">
        <v>8.2924710000000008</v>
      </c>
      <c r="M98" s="38">
        <v>6.019431</v>
      </c>
      <c r="N98" s="38">
        <v>27.410890999999999</v>
      </c>
      <c r="O98" s="38">
        <v>598.67958299999998</v>
      </c>
      <c r="P98" s="38"/>
      <c r="Q98" s="38">
        <v>0</v>
      </c>
      <c r="R98" s="38">
        <v>3.6589999999999999E-3</v>
      </c>
      <c r="S98" s="38">
        <v>0</v>
      </c>
      <c r="T98" s="38">
        <v>0</v>
      </c>
      <c r="U98" s="24"/>
      <c r="V98" s="27">
        <f t="shared" si="653"/>
        <v>0</v>
      </c>
      <c r="W98" s="38">
        <v>8.2924710000000008</v>
      </c>
      <c r="X98" s="38">
        <v>5.9911529999999997</v>
      </c>
      <c r="Y98" s="38">
        <v>27.751902000000001</v>
      </c>
      <c r="Z98" s="38">
        <v>598.69548799999995</v>
      </c>
      <c r="AA98" s="38"/>
      <c r="AB98" s="38">
        <v>0</v>
      </c>
      <c r="AC98" s="38">
        <v>3.741E-3</v>
      </c>
      <c r="AD98" s="38">
        <v>0</v>
      </c>
      <c r="AE98" s="38">
        <v>0</v>
      </c>
      <c r="AF98" s="24"/>
      <c r="AG98" s="27">
        <f t="shared" si="654"/>
        <v>0</v>
      </c>
      <c r="AH98" s="38">
        <v>8.2924710000000008</v>
      </c>
      <c r="AI98" s="38">
        <v>5.9629979999999998</v>
      </c>
      <c r="AJ98" s="38">
        <v>28.091428000000001</v>
      </c>
      <c r="AK98" s="38">
        <v>598.67025599999999</v>
      </c>
      <c r="AL98" s="38"/>
      <c r="AM98" s="38">
        <v>0</v>
      </c>
      <c r="AN98" s="38">
        <v>3.5469999999999998E-3</v>
      </c>
      <c r="AO98" s="38">
        <v>0</v>
      </c>
      <c r="AP98" s="38">
        <v>0</v>
      </c>
      <c r="AQ98" s="24"/>
      <c r="AR98" s="27">
        <f t="shared" si="655"/>
        <v>0</v>
      </c>
      <c r="AS98" s="38">
        <v>8.2924710000000008</v>
      </c>
      <c r="AT98" s="38">
        <v>6.0124060000000004</v>
      </c>
      <c r="AU98" s="38">
        <v>27.495611</v>
      </c>
      <c r="AV98" s="38">
        <v>598.69161199999996</v>
      </c>
      <c r="AW98" s="38"/>
      <c r="AX98" s="38">
        <v>0</v>
      </c>
      <c r="AY98" s="38">
        <v>3.9139999999999999E-3</v>
      </c>
      <c r="AZ98" s="38">
        <v>0</v>
      </c>
      <c r="BA98" s="38">
        <v>0</v>
      </c>
      <c r="BB98" s="24"/>
      <c r="BC98" s="27">
        <f t="shared" si="656"/>
        <v>0</v>
      </c>
      <c r="BD98" s="38">
        <v>8.2924710000000008</v>
      </c>
      <c r="BE98" s="38">
        <v>6.0070810000000003</v>
      </c>
      <c r="BF98" s="38">
        <v>27.559816000000001</v>
      </c>
      <c r="BG98" s="38">
        <v>598.76657699999998</v>
      </c>
      <c r="BH98" s="38"/>
      <c r="BI98" s="38">
        <v>0</v>
      </c>
      <c r="BJ98" s="38">
        <v>3.5309999999999999E-3</v>
      </c>
      <c r="BK98" s="38">
        <v>0</v>
      </c>
      <c r="BL98" s="38">
        <v>0</v>
      </c>
      <c r="BM98" s="24"/>
      <c r="BN98" s="27">
        <f t="shared" si="657"/>
        <v>0</v>
      </c>
      <c r="BO98" s="38">
        <v>8.2924710000000008</v>
      </c>
      <c r="BP98" s="38">
        <v>6.0105469999999999</v>
      </c>
      <c r="BQ98" s="38">
        <v>27.518028000000001</v>
      </c>
      <c r="BR98" s="38">
        <v>598.66866800000003</v>
      </c>
      <c r="BS98" s="38"/>
      <c r="BT98" s="38">
        <v>0</v>
      </c>
      <c r="BU98" s="38">
        <v>3.5669999999999999E-3</v>
      </c>
      <c r="BV98" s="38">
        <v>0</v>
      </c>
      <c r="BW98" s="38">
        <v>0</v>
      </c>
      <c r="BX98" s="24"/>
      <c r="BY98" s="27">
        <f t="shared" si="658"/>
        <v>0</v>
      </c>
      <c r="BZ98" s="38">
        <v>8.2924710000000008</v>
      </c>
      <c r="CA98" s="38">
        <v>5.9640209999999998</v>
      </c>
      <c r="CB98" s="38">
        <v>28.079083000000001</v>
      </c>
      <c r="CC98" s="38">
        <v>598.67426899999998</v>
      </c>
      <c r="CD98" s="38"/>
      <c r="CE98" s="38">
        <v>0</v>
      </c>
      <c r="CF98" s="38">
        <v>3.692E-3</v>
      </c>
      <c r="CG98" s="38">
        <v>0</v>
      </c>
      <c r="CH98" s="38">
        <v>0</v>
      </c>
      <c r="CI98" s="24"/>
      <c r="CJ98" s="27">
        <f t="shared" si="659"/>
        <v>0</v>
      </c>
      <c r="CK98" s="38">
        <v>8.2924710000000008</v>
      </c>
      <c r="CL98" s="38">
        <v>5.966278</v>
      </c>
      <c r="CM98" s="38">
        <v>28.051874999999999</v>
      </c>
      <c r="CN98" s="38">
        <v>598.701414</v>
      </c>
      <c r="CO98" s="38"/>
      <c r="CP98" s="38">
        <v>0</v>
      </c>
      <c r="CQ98" s="38">
        <v>3.9170000000000003E-3</v>
      </c>
      <c r="CR98" s="38">
        <v>0</v>
      </c>
      <c r="CS98" s="38">
        <v>0</v>
      </c>
      <c r="CT98" s="24"/>
    </row>
    <row r="99" spans="1:98" ht="13" x14ac:dyDescent="0.15">
      <c r="A99" s="7"/>
      <c r="B99" s="7"/>
      <c r="C99" s="7"/>
      <c r="D99" s="7"/>
      <c r="E99" s="27">
        <f t="shared" si="660"/>
        <v>1</v>
      </c>
      <c r="F99" s="38">
        <v>6.3868299999999998</v>
      </c>
      <c r="G99" s="38">
        <v>6.3868299999999998</v>
      </c>
      <c r="H99" s="38">
        <v>0</v>
      </c>
      <c r="I99" s="38">
        <v>495.36229200000002</v>
      </c>
      <c r="J99" s="24"/>
      <c r="K99" s="27">
        <f t="shared" si="652"/>
        <v>1</v>
      </c>
      <c r="L99" s="38">
        <v>6.3868299999999998</v>
      </c>
      <c r="M99" s="38">
        <v>6.3868299999999998</v>
      </c>
      <c r="N99" s="38">
        <v>0</v>
      </c>
      <c r="O99" s="38">
        <v>433.35398400000003</v>
      </c>
      <c r="P99" s="38"/>
      <c r="Q99" s="38">
        <v>0</v>
      </c>
      <c r="R99" s="38">
        <v>3.6619999999999999E-3</v>
      </c>
      <c r="S99" s="38">
        <v>0</v>
      </c>
      <c r="T99" s="38">
        <v>0</v>
      </c>
      <c r="U99" s="24"/>
      <c r="V99" s="27">
        <f t="shared" si="653"/>
        <v>1</v>
      </c>
      <c r="W99" s="38">
        <v>6.3868299999999998</v>
      </c>
      <c r="X99" s="38">
        <v>6.3868299999999998</v>
      </c>
      <c r="Y99" s="38">
        <v>0</v>
      </c>
      <c r="Z99" s="38">
        <v>443.37408399999998</v>
      </c>
      <c r="AA99" s="38"/>
      <c r="AB99" s="38">
        <v>0</v>
      </c>
      <c r="AC99" s="38">
        <v>3.63E-3</v>
      </c>
      <c r="AD99" s="38">
        <v>0</v>
      </c>
      <c r="AE99" s="38">
        <v>0</v>
      </c>
      <c r="AF99" s="24"/>
      <c r="AG99" s="27">
        <f t="shared" si="654"/>
        <v>1</v>
      </c>
      <c r="AH99" s="38">
        <v>6.3868299999999998</v>
      </c>
      <c r="AI99" s="38">
        <v>6.3868299999999998</v>
      </c>
      <c r="AJ99" s="38">
        <v>0</v>
      </c>
      <c r="AK99" s="38">
        <v>464.194095</v>
      </c>
      <c r="AL99" s="38"/>
      <c r="AM99" s="38">
        <v>0</v>
      </c>
      <c r="AN99" s="38">
        <v>3.9360000000000003E-3</v>
      </c>
      <c r="AO99" s="38">
        <v>0</v>
      </c>
      <c r="AP99" s="38">
        <v>0</v>
      </c>
      <c r="AQ99" s="24"/>
      <c r="AR99" s="27">
        <f t="shared" si="655"/>
        <v>1</v>
      </c>
      <c r="AS99" s="38">
        <v>6.3868299999999998</v>
      </c>
      <c r="AT99" s="38">
        <v>6.3868299999999998</v>
      </c>
      <c r="AU99" s="38">
        <v>0</v>
      </c>
      <c r="AV99" s="38">
        <v>437.36186199999997</v>
      </c>
      <c r="AW99" s="38"/>
      <c r="AX99" s="38">
        <v>0</v>
      </c>
      <c r="AY99" s="38">
        <v>3.5349999999999999E-3</v>
      </c>
      <c r="AZ99" s="38">
        <v>0</v>
      </c>
      <c r="BA99" s="38">
        <v>0</v>
      </c>
      <c r="BB99" s="24"/>
      <c r="BC99" s="27">
        <f t="shared" si="656"/>
        <v>1</v>
      </c>
      <c r="BD99" s="38">
        <v>6.3868299999999998</v>
      </c>
      <c r="BE99" s="38">
        <v>6.3868299999999998</v>
      </c>
      <c r="BF99" s="38">
        <v>0</v>
      </c>
      <c r="BG99" s="38">
        <v>439.92200500000001</v>
      </c>
      <c r="BH99" s="38"/>
      <c r="BI99" s="38">
        <v>0</v>
      </c>
      <c r="BJ99" s="38">
        <v>3.7109999999999999E-3</v>
      </c>
      <c r="BK99" s="38">
        <v>0</v>
      </c>
      <c r="BL99" s="38">
        <v>0</v>
      </c>
      <c r="BM99" s="24"/>
      <c r="BN99" s="27">
        <f t="shared" si="657"/>
        <v>1</v>
      </c>
      <c r="BO99" s="38">
        <v>6.3868299999999998</v>
      </c>
      <c r="BP99" s="38">
        <v>6.3868299999999998</v>
      </c>
      <c r="BQ99" s="38">
        <v>0</v>
      </c>
      <c r="BR99" s="38">
        <v>433.61912999999998</v>
      </c>
      <c r="BS99" s="38"/>
      <c r="BT99" s="38">
        <v>0</v>
      </c>
      <c r="BU99" s="38">
        <v>3.6050000000000001E-3</v>
      </c>
      <c r="BV99" s="38">
        <v>0</v>
      </c>
      <c r="BW99" s="38">
        <v>0</v>
      </c>
      <c r="BX99" s="24"/>
      <c r="BY99" s="27">
        <f t="shared" si="658"/>
        <v>1</v>
      </c>
      <c r="BZ99" s="38">
        <v>6.3868299999999998</v>
      </c>
      <c r="CA99" s="38">
        <v>6.3868299999999998</v>
      </c>
      <c r="CB99" s="38">
        <v>0</v>
      </c>
      <c r="CC99" s="38">
        <v>438.03847999999999</v>
      </c>
      <c r="CD99" s="38"/>
      <c r="CE99" s="38">
        <v>0</v>
      </c>
      <c r="CF99" s="38">
        <v>3.5490000000000001E-3</v>
      </c>
      <c r="CG99" s="38">
        <v>0</v>
      </c>
      <c r="CH99" s="38">
        <v>0</v>
      </c>
      <c r="CI99" s="24"/>
      <c r="CJ99" s="27">
        <f t="shared" si="659"/>
        <v>1</v>
      </c>
      <c r="CK99" s="38">
        <v>6.3868299999999998</v>
      </c>
      <c r="CL99" s="38">
        <v>6.3868299999999998</v>
      </c>
      <c r="CM99" s="38">
        <v>0</v>
      </c>
      <c r="CN99" s="38">
        <v>432.01557400000002</v>
      </c>
      <c r="CO99" s="38"/>
      <c r="CP99" s="38">
        <v>0</v>
      </c>
      <c r="CQ99" s="38">
        <v>3.3040000000000001E-3</v>
      </c>
      <c r="CR99" s="38">
        <v>0</v>
      </c>
      <c r="CS99" s="38">
        <v>0</v>
      </c>
      <c r="CT99" s="24"/>
    </row>
    <row r="100" spans="1:98" ht="13" x14ac:dyDescent="0.15">
      <c r="A100" s="7"/>
      <c r="B100" s="7"/>
      <c r="C100" s="7"/>
      <c r="D100" s="7"/>
      <c r="E100" s="27">
        <f t="shared" si="660"/>
        <v>1</v>
      </c>
      <c r="F100" s="38">
        <v>8.3356019999999997</v>
      </c>
      <c r="G100" s="38">
        <v>8.3356019999999997</v>
      </c>
      <c r="H100" s="38">
        <v>0</v>
      </c>
      <c r="I100" s="38">
        <v>14.320579</v>
      </c>
      <c r="J100" s="24"/>
      <c r="K100" s="27">
        <f t="shared" si="652"/>
        <v>1</v>
      </c>
      <c r="L100" s="38">
        <v>8.3356019999999997</v>
      </c>
      <c r="M100" s="38">
        <v>8.3356019999999997</v>
      </c>
      <c r="N100" s="38">
        <v>0</v>
      </c>
      <c r="O100" s="38">
        <v>12.587323</v>
      </c>
      <c r="P100" s="38"/>
      <c r="Q100" s="38">
        <v>1.3899999999999999E-4</v>
      </c>
      <c r="R100" s="38">
        <v>3.3654000000000003E-2</v>
      </c>
      <c r="S100" s="38">
        <v>4</v>
      </c>
      <c r="T100" s="38">
        <v>19.75</v>
      </c>
      <c r="U100" s="24"/>
      <c r="V100" s="27">
        <f t="shared" si="653"/>
        <v>1</v>
      </c>
      <c r="W100" s="38">
        <v>8.3356019999999997</v>
      </c>
      <c r="X100" s="38">
        <v>8.3356019999999997</v>
      </c>
      <c r="Y100" s="38">
        <v>0</v>
      </c>
      <c r="Z100" s="38">
        <v>12.165983000000001</v>
      </c>
      <c r="AA100" s="38"/>
      <c r="AB100" s="38">
        <v>1.3999999999999999E-4</v>
      </c>
      <c r="AC100" s="38">
        <v>3.4247E-2</v>
      </c>
      <c r="AD100" s="38">
        <v>4</v>
      </c>
      <c r="AE100" s="38">
        <v>19.75</v>
      </c>
      <c r="AF100" s="24"/>
      <c r="AG100" s="27">
        <f t="shared" si="654"/>
        <v>1</v>
      </c>
      <c r="AH100" s="38">
        <v>8.3356019999999997</v>
      </c>
      <c r="AI100" s="38">
        <v>8.3356019999999997</v>
      </c>
      <c r="AJ100" s="38">
        <v>0</v>
      </c>
      <c r="AK100" s="38">
        <v>12.634169999999999</v>
      </c>
      <c r="AL100" s="38"/>
      <c r="AM100" s="38">
        <v>1.47E-4</v>
      </c>
      <c r="AN100" s="38">
        <v>3.4270000000000002E-2</v>
      </c>
      <c r="AO100" s="38">
        <v>4</v>
      </c>
      <c r="AP100" s="38">
        <v>19.75</v>
      </c>
      <c r="AQ100" s="24"/>
      <c r="AR100" s="27">
        <f t="shared" si="655"/>
        <v>1</v>
      </c>
      <c r="AS100" s="38">
        <v>8.3356019999999997</v>
      </c>
      <c r="AT100" s="38">
        <v>8.3356019999999997</v>
      </c>
      <c r="AU100" s="38">
        <v>0</v>
      </c>
      <c r="AV100" s="38">
        <v>12.055666</v>
      </c>
      <c r="AW100" s="38"/>
      <c r="AX100" s="38">
        <v>1.3999999999999999E-4</v>
      </c>
      <c r="AY100" s="38">
        <v>3.3731999999999998E-2</v>
      </c>
      <c r="AZ100" s="38">
        <v>4</v>
      </c>
      <c r="BA100" s="38">
        <v>19.75</v>
      </c>
      <c r="BB100" s="24"/>
      <c r="BC100" s="27">
        <f t="shared" si="656"/>
        <v>1</v>
      </c>
      <c r="BD100" s="38">
        <v>8.3356019999999997</v>
      </c>
      <c r="BE100" s="38">
        <v>8.3356019999999997</v>
      </c>
      <c r="BF100" s="38">
        <v>0</v>
      </c>
      <c r="BG100" s="38">
        <v>12.556131000000001</v>
      </c>
      <c r="BH100" s="38"/>
      <c r="BI100" s="38">
        <v>1.47E-4</v>
      </c>
      <c r="BJ100" s="38">
        <v>3.5935000000000002E-2</v>
      </c>
      <c r="BK100" s="38">
        <v>4</v>
      </c>
      <c r="BL100" s="38">
        <v>19.75</v>
      </c>
      <c r="BM100" s="24"/>
      <c r="BN100" s="27">
        <f t="shared" si="657"/>
        <v>1</v>
      </c>
      <c r="BO100" s="38">
        <v>8.3356019999999997</v>
      </c>
      <c r="BP100" s="38">
        <v>8.3356019999999997</v>
      </c>
      <c r="BQ100" s="38">
        <v>0</v>
      </c>
      <c r="BR100" s="38">
        <v>12.529868</v>
      </c>
      <c r="BS100" s="38"/>
      <c r="BT100" s="38">
        <v>1.3899999999999999E-4</v>
      </c>
      <c r="BU100" s="38">
        <v>3.3599999999999998E-2</v>
      </c>
      <c r="BV100" s="38">
        <v>4</v>
      </c>
      <c r="BW100" s="38">
        <v>19.75</v>
      </c>
      <c r="BX100" s="24"/>
      <c r="BY100" s="27">
        <f t="shared" si="658"/>
        <v>1</v>
      </c>
      <c r="BZ100" s="38">
        <v>8.3356019999999997</v>
      </c>
      <c r="CA100" s="38">
        <v>8.3356019999999997</v>
      </c>
      <c r="CB100" s="38">
        <v>0</v>
      </c>
      <c r="CC100" s="38">
        <v>12.118494999999999</v>
      </c>
      <c r="CD100" s="38"/>
      <c r="CE100" s="38">
        <v>1.37E-4</v>
      </c>
      <c r="CF100" s="38">
        <v>3.3505E-2</v>
      </c>
      <c r="CG100" s="38">
        <v>4</v>
      </c>
      <c r="CH100" s="38">
        <v>19.75</v>
      </c>
      <c r="CI100" s="24"/>
      <c r="CJ100" s="27">
        <f t="shared" si="659"/>
        <v>1</v>
      </c>
      <c r="CK100" s="38">
        <v>8.3356019999999997</v>
      </c>
      <c r="CL100" s="38">
        <v>8.3356019999999997</v>
      </c>
      <c r="CM100" s="38">
        <v>0</v>
      </c>
      <c r="CN100" s="38">
        <v>11.893813</v>
      </c>
      <c r="CO100" s="38"/>
      <c r="CP100" s="38">
        <v>1.2899999999999999E-4</v>
      </c>
      <c r="CQ100" s="38">
        <v>3.1889000000000001E-2</v>
      </c>
      <c r="CR100" s="38">
        <v>4</v>
      </c>
      <c r="CS100" s="38">
        <v>19.75</v>
      </c>
      <c r="CT100" s="24"/>
    </row>
    <row r="101" spans="1:98" ht="13" x14ac:dyDescent="0.15">
      <c r="A101" s="7"/>
      <c r="B101" s="7"/>
      <c r="C101" s="7"/>
      <c r="D101" s="7"/>
      <c r="E101" s="27">
        <f t="shared" si="660"/>
        <v>1</v>
      </c>
      <c r="F101" s="38">
        <v>7.6297990000000002</v>
      </c>
      <c r="G101" s="38">
        <v>7.6297990000000002</v>
      </c>
      <c r="H101" s="38">
        <v>0</v>
      </c>
      <c r="I101" s="38">
        <v>13.706557999999999</v>
      </c>
      <c r="J101" s="24"/>
      <c r="K101" s="27">
        <f t="shared" si="652"/>
        <v>1</v>
      </c>
      <c r="L101" s="38">
        <v>7.6297990000000002</v>
      </c>
      <c r="M101" s="38">
        <v>7.6297990000000002</v>
      </c>
      <c r="N101" s="38">
        <v>0</v>
      </c>
      <c r="O101" s="38">
        <v>14.779878999999999</v>
      </c>
      <c r="P101" s="38"/>
      <c r="Q101" s="38">
        <v>0</v>
      </c>
      <c r="R101" s="38">
        <v>5.078E-3</v>
      </c>
      <c r="S101" s="38">
        <v>0</v>
      </c>
      <c r="T101" s="38">
        <v>0</v>
      </c>
      <c r="U101" s="24"/>
      <c r="V101" s="27">
        <f t="shared" si="653"/>
        <v>1</v>
      </c>
      <c r="W101" s="38">
        <v>7.6297990000000002</v>
      </c>
      <c r="X101" s="38">
        <v>7.6297990000000002</v>
      </c>
      <c r="Y101" s="38">
        <v>0</v>
      </c>
      <c r="Z101" s="38">
        <v>14.155256</v>
      </c>
      <c r="AA101" s="38"/>
      <c r="AB101" s="38">
        <v>0</v>
      </c>
      <c r="AC101" s="38">
        <v>5.0619999999999997E-3</v>
      </c>
      <c r="AD101" s="38">
        <v>0</v>
      </c>
      <c r="AE101" s="38">
        <v>0</v>
      </c>
      <c r="AF101" s="24"/>
      <c r="AG101" s="27">
        <f t="shared" si="654"/>
        <v>1</v>
      </c>
      <c r="AH101" s="38">
        <v>7.6297990000000002</v>
      </c>
      <c r="AI101" s="38">
        <v>7.6297990000000002</v>
      </c>
      <c r="AJ101" s="38">
        <v>0</v>
      </c>
      <c r="AK101" s="38">
        <v>14.722746000000001</v>
      </c>
      <c r="AL101" s="38"/>
      <c r="AM101" s="38">
        <v>0</v>
      </c>
      <c r="AN101" s="38">
        <v>5.2890000000000003E-3</v>
      </c>
      <c r="AO101" s="38">
        <v>0</v>
      </c>
      <c r="AP101" s="38">
        <v>0</v>
      </c>
      <c r="AQ101" s="24"/>
      <c r="AR101" s="27">
        <f t="shared" si="655"/>
        <v>1</v>
      </c>
      <c r="AS101" s="38">
        <v>7.6297990000000002</v>
      </c>
      <c r="AT101" s="38">
        <v>7.6297990000000002</v>
      </c>
      <c r="AU101" s="38">
        <v>0</v>
      </c>
      <c r="AV101" s="38">
        <v>14.178891</v>
      </c>
      <c r="AW101" s="38"/>
      <c r="AX101" s="38">
        <v>0</v>
      </c>
      <c r="AY101" s="38">
        <v>5.3920000000000001E-3</v>
      </c>
      <c r="AZ101" s="38">
        <v>0</v>
      </c>
      <c r="BA101" s="38">
        <v>0</v>
      </c>
      <c r="BB101" s="24"/>
      <c r="BC101" s="27">
        <f t="shared" si="656"/>
        <v>1</v>
      </c>
      <c r="BD101" s="38">
        <v>7.6297990000000002</v>
      </c>
      <c r="BE101" s="38">
        <v>7.6297990000000002</v>
      </c>
      <c r="BF101" s="38">
        <v>0</v>
      </c>
      <c r="BG101" s="38">
        <v>14.860009</v>
      </c>
      <c r="BH101" s="38"/>
      <c r="BI101" s="38">
        <v>0</v>
      </c>
      <c r="BJ101" s="38">
        <v>5.5399999999999998E-3</v>
      </c>
      <c r="BK101" s="38">
        <v>0</v>
      </c>
      <c r="BL101" s="38">
        <v>0</v>
      </c>
      <c r="BM101" s="24"/>
      <c r="BN101" s="27">
        <f t="shared" si="657"/>
        <v>1</v>
      </c>
      <c r="BO101" s="38">
        <v>7.6297990000000002</v>
      </c>
      <c r="BP101" s="38">
        <v>7.6297990000000002</v>
      </c>
      <c r="BQ101" s="38">
        <v>0</v>
      </c>
      <c r="BR101" s="38">
        <v>14.643364</v>
      </c>
      <c r="BS101" s="38"/>
      <c r="BT101" s="38">
        <v>0</v>
      </c>
      <c r="BU101" s="38">
        <v>5.2350000000000001E-3</v>
      </c>
      <c r="BV101" s="38">
        <v>0</v>
      </c>
      <c r="BW101" s="38">
        <v>0</v>
      </c>
      <c r="BX101" s="24"/>
      <c r="BY101" s="27">
        <f t="shared" si="658"/>
        <v>1</v>
      </c>
      <c r="BZ101" s="38">
        <v>7.6297990000000002</v>
      </c>
      <c r="CA101" s="38">
        <v>7.6297990000000002</v>
      </c>
      <c r="CB101" s="38">
        <v>0</v>
      </c>
      <c r="CC101" s="38">
        <v>14.862120000000001</v>
      </c>
      <c r="CD101" s="38"/>
      <c r="CE101" s="38">
        <v>0</v>
      </c>
      <c r="CF101" s="38">
        <v>5.3740000000000003E-3</v>
      </c>
      <c r="CG101" s="38">
        <v>0</v>
      </c>
      <c r="CH101" s="38">
        <v>0</v>
      </c>
      <c r="CI101" s="24"/>
      <c r="CJ101" s="27">
        <f t="shared" si="659"/>
        <v>1</v>
      </c>
      <c r="CK101" s="38">
        <v>7.6297990000000002</v>
      </c>
      <c r="CL101" s="38">
        <v>7.6297990000000002</v>
      </c>
      <c r="CM101" s="38">
        <v>0</v>
      </c>
      <c r="CN101" s="38">
        <v>14.897207999999999</v>
      </c>
      <c r="CO101" s="38"/>
      <c r="CP101" s="38">
        <v>0</v>
      </c>
      <c r="CQ101" s="38">
        <v>5.7250000000000001E-3</v>
      </c>
      <c r="CR101" s="38">
        <v>0</v>
      </c>
      <c r="CS101" s="38">
        <v>0</v>
      </c>
      <c r="CT101" s="24"/>
    </row>
    <row r="102" spans="1:98" ht="13" x14ac:dyDescent="0.15">
      <c r="A102" s="7"/>
      <c r="B102" s="7"/>
      <c r="C102" s="7"/>
      <c r="D102" s="7"/>
      <c r="E102" s="27">
        <f t="shared" si="660"/>
        <v>1</v>
      </c>
      <c r="F102" s="38">
        <v>9.0840549999999993</v>
      </c>
      <c r="G102" s="38">
        <v>9.0840549999999993</v>
      </c>
      <c r="H102" s="38">
        <v>0</v>
      </c>
      <c r="I102" s="38">
        <v>16.430344000000002</v>
      </c>
      <c r="J102" s="24"/>
      <c r="K102" s="27">
        <f t="shared" si="652"/>
        <v>1</v>
      </c>
      <c r="L102" s="38">
        <v>9.0840549999999993</v>
      </c>
      <c r="M102" s="38">
        <v>9.0840549999999993</v>
      </c>
      <c r="N102" s="38">
        <v>0</v>
      </c>
      <c r="O102" s="38">
        <v>15.784295</v>
      </c>
      <c r="P102" s="38"/>
      <c r="Q102" s="38">
        <v>0</v>
      </c>
      <c r="R102" s="38">
        <v>6.228E-3</v>
      </c>
      <c r="S102" s="38">
        <v>0</v>
      </c>
      <c r="T102" s="38">
        <v>0</v>
      </c>
      <c r="U102" s="24"/>
      <c r="V102" s="27">
        <f t="shared" si="653"/>
        <v>1</v>
      </c>
      <c r="W102" s="38">
        <v>9.0840549999999993</v>
      </c>
      <c r="X102" s="38">
        <v>9.0840549999999993</v>
      </c>
      <c r="Y102" s="38">
        <v>0</v>
      </c>
      <c r="Z102" s="38">
        <v>16.111975000000001</v>
      </c>
      <c r="AA102" s="38"/>
      <c r="AB102" s="38">
        <v>0</v>
      </c>
      <c r="AC102" s="38">
        <v>6.7289999999999997E-3</v>
      </c>
      <c r="AD102" s="38">
        <v>0</v>
      </c>
      <c r="AE102" s="38">
        <v>0</v>
      </c>
      <c r="AF102" s="24"/>
      <c r="AG102" s="27">
        <f t="shared" si="654"/>
        <v>1</v>
      </c>
      <c r="AH102" s="38">
        <v>9.0840549999999993</v>
      </c>
      <c r="AI102" s="38">
        <v>9.0840549999999993</v>
      </c>
      <c r="AJ102" s="38">
        <v>0</v>
      </c>
      <c r="AK102" s="38">
        <v>16.192249</v>
      </c>
      <c r="AL102" s="38"/>
      <c r="AM102" s="38">
        <v>0</v>
      </c>
      <c r="AN102" s="38">
        <v>6.4079999999999996E-3</v>
      </c>
      <c r="AO102" s="38">
        <v>0</v>
      </c>
      <c r="AP102" s="38">
        <v>0</v>
      </c>
      <c r="AQ102" s="24"/>
      <c r="AR102" s="27">
        <f t="shared" si="655"/>
        <v>1</v>
      </c>
      <c r="AS102" s="38">
        <v>9.0840549999999993</v>
      </c>
      <c r="AT102" s="38">
        <v>9.0840549999999993</v>
      </c>
      <c r="AU102" s="38">
        <v>0</v>
      </c>
      <c r="AV102" s="38">
        <v>15.463438999999999</v>
      </c>
      <c r="AW102" s="38"/>
      <c r="AX102" s="38">
        <v>0</v>
      </c>
      <c r="AY102" s="38">
        <v>6.169E-3</v>
      </c>
      <c r="AZ102" s="38">
        <v>0</v>
      </c>
      <c r="BA102" s="38">
        <v>0</v>
      </c>
      <c r="BB102" s="24"/>
      <c r="BC102" s="27">
        <f t="shared" si="656"/>
        <v>1</v>
      </c>
      <c r="BD102" s="38">
        <v>9.0840549999999993</v>
      </c>
      <c r="BE102" s="38">
        <v>9.0840549999999993</v>
      </c>
      <c r="BF102" s="38">
        <v>0</v>
      </c>
      <c r="BG102" s="38">
        <v>15.603092</v>
      </c>
      <c r="BH102" s="38"/>
      <c r="BI102" s="38">
        <v>0</v>
      </c>
      <c r="BJ102" s="38">
        <v>6.202E-3</v>
      </c>
      <c r="BK102" s="38">
        <v>0</v>
      </c>
      <c r="BL102" s="38">
        <v>0</v>
      </c>
      <c r="BM102" s="24"/>
      <c r="BN102" s="27">
        <f t="shared" si="657"/>
        <v>1</v>
      </c>
      <c r="BO102" s="38">
        <v>9.0840549999999993</v>
      </c>
      <c r="BP102" s="38">
        <v>9.0840549999999993</v>
      </c>
      <c r="BQ102" s="38">
        <v>0</v>
      </c>
      <c r="BR102" s="38">
        <v>16.236626999999999</v>
      </c>
      <c r="BS102" s="38"/>
      <c r="BT102" s="38">
        <v>0</v>
      </c>
      <c r="BU102" s="38">
        <v>6.6100000000000004E-3</v>
      </c>
      <c r="BV102" s="38">
        <v>0</v>
      </c>
      <c r="BW102" s="38">
        <v>0</v>
      </c>
      <c r="BX102" s="24"/>
      <c r="BY102" s="27">
        <f t="shared" si="658"/>
        <v>1</v>
      </c>
      <c r="BZ102" s="38">
        <v>9.0840549999999993</v>
      </c>
      <c r="CA102" s="38">
        <v>9.0840549999999993</v>
      </c>
      <c r="CB102" s="38">
        <v>0</v>
      </c>
      <c r="CC102" s="38">
        <v>15.850726999999999</v>
      </c>
      <c r="CD102" s="38"/>
      <c r="CE102" s="38">
        <v>0</v>
      </c>
      <c r="CF102" s="38">
        <v>6.4510000000000001E-3</v>
      </c>
      <c r="CG102" s="38">
        <v>0</v>
      </c>
      <c r="CH102" s="38">
        <v>0</v>
      </c>
      <c r="CI102" s="24"/>
      <c r="CJ102" s="27">
        <f t="shared" si="659"/>
        <v>1</v>
      </c>
      <c r="CK102" s="38">
        <v>9.0840549999999993</v>
      </c>
      <c r="CL102" s="38">
        <v>9.0840549999999993</v>
      </c>
      <c r="CM102" s="38">
        <v>0</v>
      </c>
      <c r="CN102" s="38">
        <v>15.760268</v>
      </c>
      <c r="CO102" s="38"/>
      <c r="CP102" s="38">
        <v>0</v>
      </c>
      <c r="CQ102" s="38">
        <v>6.3249999999999999E-3</v>
      </c>
      <c r="CR102" s="38">
        <v>0</v>
      </c>
      <c r="CS102" s="38">
        <v>0</v>
      </c>
      <c r="CT102" s="24"/>
    </row>
    <row r="103" spans="1:98" ht="13" x14ac:dyDescent="0.15">
      <c r="A103" s="7"/>
      <c r="B103" s="7"/>
      <c r="C103" s="7"/>
      <c r="D103" s="7"/>
      <c r="E103" s="27">
        <f t="shared" si="660"/>
        <v>1</v>
      </c>
      <c r="F103" s="38">
        <v>8.4312620000000003</v>
      </c>
      <c r="G103" s="38">
        <v>8.4312620000000003</v>
      </c>
      <c r="H103" s="38">
        <v>0</v>
      </c>
      <c r="I103" s="38">
        <v>17.73413</v>
      </c>
      <c r="J103" s="24"/>
      <c r="K103" s="27">
        <f t="shared" si="652"/>
        <v>1</v>
      </c>
      <c r="L103" s="38">
        <v>8.4312620000000003</v>
      </c>
      <c r="M103" s="38">
        <v>8.4312620000000003</v>
      </c>
      <c r="N103" s="38">
        <v>0</v>
      </c>
      <c r="O103" s="38">
        <v>11.362266</v>
      </c>
      <c r="P103" s="38"/>
      <c r="Q103" s="38">
        <v>0</v>
      </c>
      <c r="R103" s="38">
        <v>5.1209999999999997E-3</v>
      </c>
      <c r="S103" s="38">
        <v>0</v>
      </c>
      <c r="T103" s="38">
        <v>0</v>
      </c>
      <c r="U103" s="24"/>
      <c r="V103" s="27">
        <f t="shared" si="653"/>
        <v>1</v>
      </c>
      <c r="W103" s="38">
        <v>8.4312620000000003</v>
      </c>
      <c r="X103" s="38">
        <v>8.4312620000000003</v>
      </c>
      <c r="Y103" s="38">
        <v>0</v>
      </c>
      <c r="Z103" s="38">
        <v>10.983214</v>
      </c>
      <c r="AA103" s="38"/>
      <c r="AB103" s="38">
        <v>0</v>
      </c>
      <c r="AC103" s="38">
        <v>5.1180000000000002E-3</v>
      </c>
      <c r="AD103" s="38">
        <v>0</v>
      </c>
      <c r="AE103" s="38">
        <v>0</v>
      </c>
      <c r="AF103" s="24"/>
      <c r="AG103" s="27">
        <f t="shared" si="654"/>
        <v>1</v>
      </c>
      <c r="AH103" s="38">
        <v>8.4312620000000003</v>
      </c>
      <c r="AI103" s="38">
        <v>8.4312620000000003</v>
      </c>
      <c r="AJ103" s="38">
        <v>0</v>
      </c>
      <c r="AK103" s="38">
        <v>11.362372000000001</v>
      </c>
      <c r="AL103" s="38"/>
      <c r="AM103" s="38">
        <v>0</v>
      </c>
      <c r="AN103" s="38">
        <v>5.4209999999999996E-3</v>
      </c>
      <c r="AO103" s="38">
        <v>0</v>
      </c>
      <c r="AP103" s="38">
        <v>0</v>
      </c>
      <c r="AQ103" s="24"/>
      <c r="AR103" s="27">
        <f t="shared" si="655"/>
        <v>1</v>
      </c>
      <c r="AS103" s="38">
        <v>8.4312620000000003</v>
      </c>
      <c r="AT103" s="38">
        <v>8.4312620000000003</v>
      </c>
      <c r="AU103" s="38">
        <v>0</v>
      </c>
      <c r="AV103" s="38">
        <v>10.958819999999999</v>
      </c>
      <c r="AW103" s="38"/>
      <c r="AX103" s="38">
        <v>0</v>
      </c>
      <c r="AY103" s="38">
        <v>5.2209999999999999E-3</v>
      </c>
      <c r="AZ103" s="38">
        <v>0</v>
      </c>
      <c r="BA103" s="38">
        <v>0</v>
      </c>
      <c r="BB103" s="24"/>
      <c r="BC103" s="27">
        <f t="shared" si="656"/>
        <v>1</v>
      </c>
      <c r="BD103" s="38">
        <v>8.4312620000000003</v>
      </c>
      <c r="BE103" s="38">
        <v>8.4312620000000003</v>
      </c>
      <c r="BF103" s="38">
        <v>0</v>
      </c>
      <c r="BG103" s="38">
        <v>11.521528</v>
      </c>
      <c r="BH103" s="38"/>
      <c r="BI103" s="38">
        <v>0</v>
      </c>
      <c r="BJ103" s="38">
        <v>5.2760000000000003E-3</v>
      </c>
      <c r="BK103" s="38">
        <v>0</v>
      </c>
      <c r="BL103" s="38">
        <v>0</v>
      </c>
      <c r="BM103" s="24"/>
      <c r="BN103" s="27">
        <f t="shared" si="657"/>
        <v>1</v>
      </c>
      <c r="BO103" s="38">
        <v>8.4312620000000003</v>
      </c>
      <c r="BP103" s="38">
        <v>8.4312620000000003</v>
      </c>
      <c r="BQ103" s="38">
        <v>0</v>
      </c>
      <c r="BR103" s="38">
        <v>10.785758</v>
      </c>
      <c r="BS103" s="38"/>
      <c r="BT103" s="38">
        <v>0</v>
      </c>
      <c r="BU103" s="38">
        <v>4.8630000000000001E-3</v>
      </c>
      <c r="BV103" s="38">
        <v>0</v>
      </c>
      <c r="BW103" s="38">
        <v>0</v>
      </c>
      <c r="BX103" s="24"/>
      <c r="BY103" s="27">
        <f t="shared" si="658"/>
        <v>1</v>
      </c>
      <c r="BZ103" s="38">
        <v>8.4312620000000003</v>
      </c>
      <c r="CA103" s="38">
        <v>8.4312620000000003</v>
      </c>
      <c r="CB103" s="38">
        <v>0</v>
      </c>
      <c r="CC103" s="38">
        <v>10.787437000000001</v>
      </c>
      <c r="CD103" s="38"/>
      <c r="CE103" s="38">
        <v>0</v>
      </c>
      <c r="CF103" s="38">
        <v>4.9410000000000001E-3</v>
      </c>
      <c r="CG103" s="38">
        <v>0</v>
      </c>
      <c r="CH103" s="38">
        <v>0</v>
      </c>
      <c r="CI103" s="24"/>
      <c r="CJ103" s="27">
        <f t="shared" si="659"/>
        <v>1</v>
      </c>
      <c r="CK103" s="38">
        <v>8.4312620000000003</v>
      </c>
      <c r="CL103" s="38">
        <v>8.4312620000000003</v>
      </c>
      <c r="CM103" s="38">
        <v>0</v>
      </c>
      <c r="CN103" s="38">
        <v>10.956519</v>
      </c>
      <c r="CO103" s="38"/>
      <c r="CP103" s="38">
        <v>0</v>
      </c>
      <c r="CQ103" s="38">
        <v>4.9059999999999998E-3</v>
      </c>
      <c r="CR103" s="38">
        <v>0</v>
      </c>
      <c r="CS103" s="38">
        <v>0</v>
      </c>
      <c r="CT103" s="24"/>
    </row>
    <row r="104" spans="1:98" ht="13" x14ac:dyDescent="0.15">
      <c r="A104" s="7"/>
      <c r="B104" s="7"/>
      <c r="C104" s="7"/>
      <c r="D104" s="7"/>
      <c r="E104" s="27">
        <f t="shared" si="660"/>
        <v>1</v>
      </c>
      <c r="F104" s="38">
        <v>7.4970809999999997</v>
      </c>
      <c r="G104" s="38">
        <v>7.4970809999999997</v>
      </c>
      <c r="H104" s="38">
        <v>0</v>
      </c>
      <c r="I104" s="38">
        <v>10.844051</v>
      </c>
      <c r="J104" s="24"/>
      <c r="K104" s="27">
        <f t="shared" si="652"/>
        <v>1</v>
      </c>
      <c r="L104" s="38">
        <v>7.4970809999999997</v>
      </c>
      <c r="M104" s="38">
        <v>7.4970809999999997</v>
      </c>
      <c r="N104" s="38">
        <v>0</v>
      </c>
      <c r="O104" s="38">
        <v>10.836506999999999</v>
      </c>
      <c r="P104" s="38"/>
      <c r="Q104" s="38">
        <v>0</v>
      </c>
      <c r="R104" s="38">
        <v>4.7949999999999998E-3</v>
      </c>
      <c r="S104" s="38">
        <v>0</v>
      </c>
      <c r="T104" s="38">
        <v>0</v>
      </c>
      <c r="U104" s="24"/>
      <c r="V104" s="27">
        <f t="shared" si="653"/>
        <v>1</v>
      </c>
      <c r="W104" s="38">
        <v>7.4970809999999997</v>
      </c>
      <c r="X104" s="38">
        <v>7.4970809999999997</v>
      </c>
      <c r="Y104" s="38">
        <v>0</v>
      </c>
      <c r="Z104" s="38">
        <v>10.881285999999999</v>
      </c>
      <c r="AA104" s="38"/>
      <c r="AB104" s="38">
        <v>0</v>
      </c>
      <c r="AC104" s="38">
        <v>4.7210000000000004E-3</v>
      </c>
      <c r="AD104" s="38">
        <v>0</v>
      </c>
      <c r="AE104" s="38">
        <v>0</v>
      </c>
      <c r="AF104" s="24"/>
      <c r="AG104" s="27">
        <f t="shared" si="654"/>
        <v>1</v>
      </c>
      <c r="AH104" s="38">
        <v>7.4970809999999997</v>
      </c>
      <c r="AI104" s="38">
        <v>7.4970809999999997</v>
      </c>
      <c r="AJ104" s="38">
        <v>0</v>
      </c>
      <c r="AK104" s="38">
        <v>10.743895999999999</v>
      </c>
      <c r="AL104" s="38"/>
      <c r="AM104" s="38">
        <v>0</v>
      </c>
      <c r="AN104" s="38">
        <v>4.7980000000000002E-3</v>
      </c>
      <c r="AO104" s="38">
        <v>0</v>
      </c>
      <c r="AP104" s="38">
        <v>0</v>
      </c>
      <c r="AQ104" s="24"/>
      <c r="AR104" s="27">
        <f t="shared" si="655"/>
        <v>1</v>
      </c>
      <c r="AS104" s="38">
        <v>7.4970809999999997</v>
      </c>
      <c r="AT104" s="38">
        <v>7.4970809999999997</v>
      </c>
      <c r="AU104" s="38">
        <v>0</v>
      </c>
      <c r="AV104" s="38">
        <v>10.891329000000001</v>
      </c>
      <c r="AW104" s="38"/>
      <c r="AX104" s="38">
        <v>0</v>
      </c>
      <c r="AY104" s="38">
        <v>4.9769999999999997E-3</v>
      </c>
      <c r="AZ104" s="38">
        <v>0</v>
      </c>
      <c r="BA104" s="38">
        <v>0</v>
      </c>
      <c r="BB104" s="24"/>
      <c r="BC104" s="27">
        <f t="shared" si="656"/>
        <v>1</v>
      </c>
      <c r="BD104" s="38">
        <v>7.4970809999999997</v>
      </c>
      <c r="BE104" s="38">
        <v>7.4970809999999997</v>
      </c>
      <c r="BF104" s="38">
        <v>0</v>
      </c>
      <c r="BG104" s="38">
        <v>10.731372</v>
      </c>
      <c r="BH104" s="38"/>
      <c r="BI104" s="38">
        <v>0</v>
      </c>
      <c r="BJ104" s="38">
        <v>4.6340000000000001E-3</v>
      </c>
      <c r="BK104" s="38">
        <v>0</v>
      </c>
      <c r="BL104" s="38">
        <v>0</v>
      </c>
      <c r="BM104" s="24"/>
      <c r="BN104" s="27">
        <f t="shared" si="657"/>
        <v>1</v>
      </c>
      <c r="BO104" s="38">
        <v>7.4970809999999997</v>
      </c>
      <c r="BP104" s="38">
        <v>7.4970809999999997</v>
      </c>
      <c r="BQ104" s="38">
        <v>0</v>
      </c>
      <c r="BR104" s="38">
        <v>11.275976</v>
      </c>
      <c r="BS104" s="38"/>
      <c r="BT104" s="38">
        <v>0</v>
      </c>
      <c r="BU104" s="38">
        <v>5.025E-3</v>
      </c>
      <c r="BV104" s="38">
        <v>0</v>
      </c>
      <c r="BW104" s="38">
        <v>0</v>
      </c>
      <c r="BX104" s="24"/>
      <c r="BY104" s="27">
        <f t="shared" si="658"/>
        <v>1</v>
      </c>
      <c r="BZ104" s="38">
        <v>7.4970809999999997</v>
      </c>
      <c r="CA104" s="38">
        <v>7.4970809999999997</v>
      </c>
      <c r="CB104" s="38">
        <v>0</v>
      </c>
      <c r="CC104" s="38">
        <v>10.801205</v>
      </c>
      <c r="CD104" s="38"/>
      <c r="CE104" s="38">
        <v>0</v>
      </c>
      <c r="CF104" s="38">
        <v>4.8120000000000003E-3</v>
      </c>
      <c r="CG104" s="38">
        <v>0</v>
      </c>
      <c r="CH104" s="38">
        <v>0</v>
      </c>
      <c r="CI104" s="24"/>
      <c r="CJ104" s="27">
        <f t="shared" si="659"/>
        <v>1</v>
      </c>
      <c r="CK104" s="38">
        <v>7.4970809999999997</v>
      </c>
      <c r="CL104" s="38">
        <v>7.4970809999999997</v>
      </c>
      <c r="CM104" s="38">
        <v>0</v>
      </c>
      <c r="CN104" s="38">
        <v>11.061097</v>
      </c>
      <c r="CO104" s="38"/>
      <c r="CP104" s="38">
        <v>0</v>
      </c>
      <c r="CQ104" s="38">
        <v>4.5900000000000003E-3</v>
      </c>
      <c r="CR104" s="38">
        <v>0</v>
      </c>
      <c r="CS104" s="38">
        <v>0</v>
      </c>
      <c r="CT104" s="24"/>
    </row>
    <row r="105" spans="1:98" ht="13" x14ac:dyDescent="0.15">
      <c r="A105" s="7"/>
      <c r="B105" s="7"/>
      <c r="C105" s="7"/>
      <c r="D105" s="7"/>
      <c r="E105" s="27">
        <f t="shared" si="660"/>
        <v>0</v>
      </c>
      <c r="F105" s="38">
        <v>15.704942000000001</v>
      </c>
      <c r="G105" s="38">
        <v>14.389623</v>
      </c>
      <c r="H105" s="38">
        <v>8.3751929999999994</v>
      </c>
      <c r="I105" s="38">
        <v>598.791247</v>
      </c>
      <c r="J105" s="24"/>
      <c r="K105" s="27">
        <f t="shared" si="652"/>
        <v>0</v>
      </c>
      <c r="L105" s="38">
        <v>15.704942000000001</v>
      </c>
      <c r="M105" s="38">
        <v>14.856449</v>
      </c>
      <c r="N105" s="38">
        <v>5.402717</v>
      </c>
      <c r="O105" s="38">
        <v>598.67397600000004</v>
      </c>
      <c r="P105" s="38"/>
      <c r="Q105" s="38">
        <v>0</v>
      </c>
      <c r="R105" s="38">
        <v>2.2060000000000001E-3</v>
      </c>
      <c r="S105" s="38">
        <v>0</v>
      </c>
      <c r="T105" s="38">
        <v>0</v>
      </c>
      <c r="U105" s="24"/>
      <c r="V105" s="27">
        <f t="shared" si="653"/>
        <v>0</v>
      </c>
      <c r="W105" s="38">
        <v>15.704942000000001</v>
      </c>
      <c r="X105" s="38">
        <v>14.715686</v>
      </c>
      <c r="Y105" s="38">
        <v>6.2990139999999997</v>
      </c>
      <c r="Z105" s="38">
        <v>598.68232699999999</v>
      </c>
      <c r="AA105" s="38"/>
      <c r="AB105" s="38">
        <v>0</v>
      </c>
      <c r="AC105" s="38">
        <v>2.3180000000000002E-3</v>
      </c>
      <c r="AD105" s="38">
        <v>0</v>
      </c>
      <c r="AE105" s="38">
        <v>0</v>
      </c>
      <c r="AF105" s="24"/>
      <c r="AG105" s="27">
        <f t="shared" si="654"/>
        <v>0</v>
      </c>
      <c r="AH105" s="38">
        <v>15.704942000000001</v>
      </c>
      <c r="AI105" s="38">
        <v>14.728197</v>
      </c>
      <c r="AJ105" s="38">
        <v>6.2193519999999998</v>
      </c>
      <c r="AK105" s="38">
        <v>598.68832499999996</v>
      </c>
      <c r="AL105" s="38"/>
      <c r="AM105" s="38">
        <v>0</v>
      </c>
      <c r="AN105" s="38">
        <v>2.4139999999999999E-3</v>
      </c>
      <c r="AO105" s="38">
        <v>0</v>
      </c>
      <c r="AP105" s="38">
        <v>0</v>
      </c>
      <c r="AQ105" s="24"/>
      <c r="AR105" s="27">
        <f t="shared" si="655"/>
        <v>0</v>
      </c>
      <c r="AS105" s="38">
        <v>15.704942000000001</v>
      </c>
      <c r="AT105" s="38">
        <v>14.734989000000001</v>
      </c>
      <c r="AU105" s="38">
        <v>6.1761039999999996</v>
      </c>
      <c r="AV105" s="38">
        <v>598.70226400000001</v>
      </c>
      <c r="AW105" s="38"/>
      <c r="AX105" s="38">
        <v>0</v>
      </c>
      <c r="AY105" s="38">
        <v>2.379E-3</v>
      </c>
      <c r="AZ105" s="38">
        <v>0</v>
      </c>
      <c r="BA105" s="38">
        <v>0</v>
      </c>
      <c r="BB105" s="24"/>
      <c r="BC105" s="27">
        <f t="shared" si="656"/>
        <v>0</v>
      </c>
      <c r="BD105" s="38">
        <v>15.704942000000001</v>
      </c>
      <c r="BE105" s="38">
        <v>14.875230999999999</v>
      </c>
      <c r="BF105" s="38">
        <v>5.2831210000000004</v>
      </c>
      <c r="BG105" s="38">
        <v>598.68204800000001</v>
      </c>
      <c r="BH105" s="38"/>
      <c r="BI105" s="38">
        <v>0</v>
      </c>
      <c r="BJ105" s="38">
        <v>2.1559999999999999E-3</v>
      </c>
      <c r="BK105" s="38">
        <v>0</v>
      </c>
      <c r="BL105" s="38">
        <v>0</v>
      </c>
      <c r="BM105" s="24"/>
      <c r="BN105" s="27">
        <f t="shared" si="657"/>
        <v>0</v>
      </c>
      <c r="BO105" s="38">
        <v>15.704942000000001</v>
      </c>
      <c r="BP105" s="38">
        <v>14.747161</v>
      </c>
      <c r="BQ105" s="38">
        <v>6.0985969999999998</v>
      </c>
      <c r="BR105" s="38">
        <v>598.68089599999996</v>
      </c>
      <c r="BS105" s="38"/>
      <c r="BT105" s="38">
        <v>0</v>
      </c>
      <c r="BU105" s="38">
        <v>2.3449999999999999E-3</v>
      </c>
      <c r="BV105" s="38">
        <v>0</v>
      </c>
      <c r="BW105" s="38">
        <v>0</v>
      </c>
      <c r="BX105" s="24"/>
      <c r="BY105" s="27">
        <f t="shared" si="658"/>
        <v>0</v>
      </c>
      <c r="BZ105" s="38">
        <v>15.704942000000001</v>
      </c>
      <c r="CA105" s="38">
        <v>14.852309</v>
      </c>
      <c r="CB105" s="38">
        <v>5.4290750000000001</v>
      </c>
      <c r="CC105" s="38">
        <v>598.68694300000004</v>
      </c>
      <c r="CD105" s="38"/>
      <c r="CE105" s="38">
        <v>0</v>
      </c>
      <c r="CF105" s="38">
        <v>2.2620000000000001E-3</v>
      </c>
      <c r="CG105" s="38">
        <v>0</v>
      </c>
      <c r="CH105" s="38">
        <v>0</v>
      </c>
      <c r="CI105" s="24"/>
      <c r="CJ105" s="27">
        <f t="shared" si="659"/>
        <v>0</v>
      </c>
      <c r="CK105" s="38">
        <v>15.704942000000001</v>
      </c>
      <c r="CL105" s="38">
        <v>14.821031</v>
      </c>
      <c r="CM105" s="38">
        <v>5.6282360000000002</v>
      </c>
      <c r="CN105" s="38">
        <v>598.69624199999998</v>
      </c>
      <c r="CO105" s="38"/>
      <c r="CP105" s="38">
        <v>0</v>
      </c>
      <c r="CQ105" s="38">
        <v>2.2130000000000001E-3</v>
      </c>
      <c r="CR105" s="38">
        <v>0</v>
      </c>
      <c r="CS105" s="38">
        <v>0</v>
      </c>
      <c r="CT105" s="24"/>
    </row>
    <row r="106" spans="1:98" ht="13" x14ac:dyDescent="0.15">
      <c r="A106" s="7"/>
      <c r="B106" s="7"/>
      <c r="C106" s="7"/>
      <c r="D106" s="7"/>
      <c r="E106" s="27">
        <f t="shared" si="660"/>
        <v>0</v>
      </c>
      <c r="F106" s="38">
        <v>16.588387999999998</v>
      </c>
      <c r="G106" s="38">
        <v>10.577899</v>
      </c>
      <c r="H106" s="38">
        <v>36.233110000000003</v>
      </c>
      <c r="I106" s="38">
        <v>598.76791100000003</v>
      </c>
      <c r="J106" s="24"/>
      <c r="K106" s="27">
        <f t="shared" si="652"/>
        <v>0</v>
      </c>
      <c r="L106" s="38">
        <v>16.588387999999998</v>
      </c>
      <c r="M106" s="38">
        <v>8.8515200000000007</v>
      </c>
      <c r="N106" s="38">
        <v>46.640267999999999</v>
      </c>
      <c r="O106" s="38">
        <v>599.02335000000005</v>
      </c>
      <c r="P106" s="38"/>
      <c r="Q106" s="38">
        <v>9.2699999999999998E-4</v>
      </c>
      <c r="R106" s="38">
        <v>6.0382999999999999E-2</v>
      </c>
      <c r="S106" s="38">
        <v>22</v>
      </c>
      <c r="T106" s="38">
        <v>26.545455</v>
      </c>
      <c r="U106" s="24"/>
      <c r="V106" s="27">
        <f t="shared" si="653"/>
        <v>0</v>
      </c>
      <c r="W106" s="38">
        <v>17.044803000000002</v>
      </c>
      <c r="X106" s="38">
        <v>8.9218360000000008</v>
      </c>
      <c r="Y106" s="38">
        <v>47.656562000000001</v>
      </c>
      <c r="Z106" s="38">
        <v>599.10054500000001</v>
      </c>
      <c r="AA106" s="38"/>
      <c r="AB106" s="38">
        <v>8.4199999999999998E-4</v>
      </c>
      <c r="AC106" s="38">
        <v>5.6125000000000001E-2</v>
      </c>
      <c r="AD106" s="38">
        <v>22</v>
      </c>
      <c r="AE106" s="38">
        <v>26.545455</v>
      </c>
      <c r="AF106" s="24"/>
      <c r="AG106" s="27">
        <f t="shared" si="654"/>
        <v>0</v>
      </c>
      <c r="AH106" s="38">
        <v>16.588387999999998</v>
      </c>
      <c r="AI106" s="38">
        <v>8.8718229999999991</v>
      </c>
      <c r="AJ106" s="38">
        <v>46.517871</v>
      </c>
      <c r="AK106" s="38">
        <v>599.06488999999999</v>
      </c>
      <c r="AL106" s="38"/>
      <c r="AM106" s="38">
        <v>8.9999999999999998E-4</v>
      </c>
      <c r="AN106" s="38">
        <v>5.9665999999999997E-2</v>
      </c>
      <c r="AO106" s="38">
        <v>22</v>
      </c>
      <c r="AP106" s="38">
        <v>26.545455</v>
      </c>
      <c r="AQ106" s="24"/>
      <c r="AR106" s="27">
        <f t="shared" si="655"/>
        <v>0</v>
      </c>
      <c r="AS106" s="38">
        <v>16.588387999999998</v>
      </c>
      <c r="AT106" s="38">
        <v>8.9394670000000005</v>
      </c>
      <c r="AU106" s="38">
        <v>46.110093999999997</v>
      </c>
      <c r="AV106" s="38">
        <v>599.17423899999994</v>
      </c>
      <c r="AW106" s="38"/>
      <c r="AX106" s="38">
        <v>8.4699999999999999E-4</v>
      </c>
      <c r="AY106" s="38">
        <v>5.6799000000000002E-2</v>
      </c>
      <c r="AZ106" s="38">
        <v>22</v>
      </c>
      <c r="BA106" s="38">
        <v>26.545455</v>
      </c>
      <c r="BB106" s="24"/>
      <c r="BC106" s="27">
        <f t="shared" si="656"/>
        <v>0</v>
      </c>
      <c r="BD106" s="38">
        <v>17.044803000000002</v>
      </c>
      <c r="BE106" s="38">
        <v>8.8527039999999992</v>
      </c>
      <c r="BF106" s="38">
        <v>48.062150000000003</v>
      </c>
      <c r="BG106" s="38">
        <v>599.14849000000004</v>
      </c>
      <c r="BH106" s="38"/>
      <c r="BI106" s="38">
        <v>9.810000000000001E-4</v>
      </c>
      <c r="BJ106" s="38">
        <v>6.4949000000000007E-2</v>
      </c>
      <c r="BK106" s="38">
        <v>22</v>
      </c>
      <c r="BL106" s="38">
        <v>26.545455</v>
      </c>
      <c r="BM106" s="24"/>
      <c r="BN106" s="27">
        <f t="shared" si="657"/>
        <v>0</v>
      </c>
      <c r="BO106" s="38">
        <v>17.044803000000002</v>
      </c>
      <c r="BP106" s="38">
        <v>8.9157829999999993</v>
      </c>
      <c r="BQ106" s="38">
        <v>47.692076</v>
      </c>
      <c r="BR106" s="38">
        <v>599.06885399999999</v>
      </c>
      <c r="BS106" s="38"/>
      <c r="BT106" s="38">
        <v>8.4000000000000003E-4</v>
      </c>
      <c r="BU106" s="38">
        <v>5.6315999999999998E-2</v>
      </c>
      <c r="BV106" s="38">
        <v>22</v>
      </c>
      <c r="BW106" s="38">
        <v>26.545455</v>
      </c>
      <c r="BX106" s="24"/>
      <c r="BY106" s="27">
        <f t="shared" si="658"/>
        <v>0</v>
      </c>
      <c r="BZ106" s="38">
        <v>16.588387999999998</v>
      </c>
      <c r="CA106" s="38">
        <v>8.9236550000000001</v>
      </c>
      <c r="CB106" s="38">
        <v>46.205413999999998</v>
      </c>
      <c r="CC106" s="38">
        <v>599.11082499999998</v>
      </c>
      <c r="CD106" s="38"/>
      <c r="CE106" s="38">
        <v>8.4400000000000002E-4</v>
      </c>
      <c r="CF106" s="38">
        <v>5.6328999999999997E-2</v>
      </c>
      <c r="CG106" s="38">
        <v>22</v>
      </c>
      <c r="CH106" s="38">
        <v>26.545455</v>
      </c>
      <c r="CI106" s="24"/>
      <c r="CJ106" s="27">
        <f t="shared" si="659"/>
        <v>0</v>
      </c>
      <c r="CK106" s="38">
        <v>16.588387999999998</v>
      </c>
      <c r="CL106" s="38">
        <v>8.9448450000000008</v>
      </c>
      <c r="CM106" s="38">
        <v>46.077674999999999</v>
      </c>
      <c r="CN106" s="38">
        <v>599.09101399999997</v>
      </c>
      <c r="CO106" s="38"/>
      <c r="CP106" s="38">
        <v>8.4699999999999999E-4</v>
      </c>
      <c r="CQ106" s="38">
        <v>5.6140000000000002E-2</v>
      </c>
      <c r="CR106" s="38">
        <v>22</v>
      </c>
      <c r="CS106" s="38">
        <v>26.545455</v>
      </c>
      <c r="CT106" s="24"/>
    </row>
    <row r="107" spans="1:98" ht="13" x14ac:dyDescent="0.15">
      <c r="A107" s="7"/>
      <c r="B107" s="7"/>
      <c r="C107" s="7"/>
      <c r="D107" s="7"/>
      <c r="E107" s="27">
        <f t="shared" si="660"/>
        <v>0</v>
      </c>
      <c r="F107" s="38">
        <v>17.571928</v>
      </c>
      <c r="G107" s="38">
        <v>14.533196999999999</v>
      </c>
      <c r="H107" s="38">
        <v>17.293101</v>
      </c>
      <c r="I107" s="38">
        <v>599.01212799999996</v>
      </c>
      <c r="J107" s="24"/>
      <c r="K107" s="27">
        <f t="shared" si="652"/>
        <v>0</v>
      </c>
      <c r="L107" s="38">
        <v>17.571928</v>
      </c>
      <c r="M107" s="38">
        <v>13.325087</v>
      </c>
      <c r="N107" s="38">
        <v>24.168330000000001</v>
      </c>
      <c r="O107" s="38">
        <v>598.89941299999998</v>
      </c>
      <c r="P107" s="38"/>
      <c r="Q107" s="38">
        <v>3.5270000000000002E-3</v>
      </c>
      <c r="R107" s="38">
        <v>0.12486899999999999</v>
      </c>
      <c r="S107" s="38">
        <v>53</v>
      </c>
      <c r="T107" s="38">
        <v>26.018868000000001</v>
      </c>
      <c r="U107" s="24"/>
      <c r="V107" s="27">
        <f t="shared" si="653"/>
        <v>0</v>
      </c>
      <c r="W107" s="38">
        <v>17.571928</v>
      </c>
      <c r="X107" s="38">
        <v>13.321942</v>
      </c>
      <c r="Y107" s="38">
        <v>24.186226999999999</v>
      </c>
      <c r="Z107" s="38">
        <v>598.92205200000001</v>
      </c>
      <c r="AA107" s="38"/>
      <c r="AB107" s="38">
        <v>3.5729999999999998E-3</v>
      </c>
      <c r="AC107" s="38">
        <v>0.12521599999999999</v>
      </c>
      <c r="AD107" s="38">
        <v>53</v>
      </c>
      <c r="AE107" s="38">
        <v>26.018868000000001</v>
      </c>
      <c r="AF107" s="24"/>
      <c r="AG107" s="27">
        <f t="shared" si="654"/>
        <v>0</v>
      </c>
      <c r="AH107" s="38">
        <v>17.571928</v>
      </c>
      <c r="AI107" s="38">
        <v>13.321002999999999</v>
      </c>
      <c r="AJ107" s="38">
        <v>24.191572000000001</v>
      </c>
      <c r="AK107" s="38">
        <v>598.87073899999996</v>
      </c>
      <c r="AL107" s="38"/>
      <c r="AM107" s="38">
        <v>3.5560000000000001E-3</v>
      </c>
      <c r="AN107" s="38">
        <v>0.12478300000000001</v>
      </c>
      <c r="AO107" s="38">
        <v>53</v>
      </c>
      <c r="AP107" s="38">
        <v>26.018868000000001</v>
      </c>
      <c r="AQ107" s="24"/>
      <c r="AR107" s="27">
        <f t="shared" si="655"/>
        <v>0</v>
      </c>
      <c r="AS107" s="38">
        <v>17.571928</v>
      </c>
      <c r="AT107" s="38">
        <v>13.321028999999999</v>
      </c>
      <c r="AU107" s="38">
        <v>24.191420000000001</v>
      </c>
      <c r="AV107" s="38">
        <v>598.96776499999999</v>
      </c>
      <c r="AW107" s="38"/>
      <c r="AX107" s="38">
        <v>3.725E-3</v>
      </c>
      <c r="AY107" s="38">
        <v>0.13189200000000001</v>
      </c>
      <c r="AZ107" s="38">
        <v>53</v>
      </c>
      <c r="BA107" s="38">
        <v>26.018868000000001</v>
      </c>
      <c r="BB107" s="24"/>
      <c r="BC107" s="27">
        <f t="shared" si="656"/>
        <v>0</v>
      </c>
      <c r="BD107" s="38">
        <v>17.571928</v>
      </c>
      <c r="BE107" s="38">
        <v>13.320938999999999</v>
      </c>
      <c r="BF107" s="38">
        <v>24.191931</v>
      </c>
      <c r="BG107" s="38">
        <v>598.99083199999995</v>
      </c>
      <c r="BH107" s="38"/>
      <c r="BI107" s="38">
        <v>3.7429999999999998E-3</v>
      </c>
      <c r="BJ107" s="38">
        <v>0.13186400000000001</v>
      </c>
      <c r="BK107" s="38">
        <v>53</v>
      </c>
      <c r="BL107" s="38">
        <v>26.018868000000001</v>
      </c>
      <c r="BM107" s="24"/>
      <c r="BN107" s="27">
        <f t="shared" si="657"/>
        <v>0</v>
      </c>
      <c r="BO107" s="38">
        <v>17.571928</v>
      </c>
      <c r="BP107" s="38">
        <v>13.344428000000001</v>
      </c>
      <c r="BQ107" s="38">
        <v>24.058259</v>
      </c>
      <c r="BR107" s="38">
        <v>598.92987300000004</v>
      </c>
      <c r="BS107" s="38"/>
      <c r="BT107" s="38">
        <v>3.5660000000000002E-3</v>
      </c>
      <c r="BU107" s="38">
        <v>0.124455</v>
      </c>
      <c r="BV107" s="38">
        <v>53</v>
      </c>
      <c r="BW107" s="38">
        <v>26.018868000000001</v>
      </c>
      <c r="BX107" s="24"/>
      <c r="BY107" s="27">
        <f t="shared" si="658"/>
        <v>0</v>
      </c>
      <c r="BZ107" s="38">
        <v>17.571928</v>
      </c>
      <c r="CA107" s="38">
        <v>13.366762</v>
      </c>
      <c r="CB107" s="38">
        <v>23.931158</v>
      </c>
      <c r="CC107" s="38">
        <v>598.87988399999995</v>
      </c>
      <c r="CD107" s="38"/>
      <c r="CE107" s="38">
        <v>3.356E-3</v>
      </c>
      <c r="CF107" s="38">
        <v>0.11808399999999999</v>
      </c>
      <c r="CG107" s="38">
        <v>53</v>
      </c>
      <c r="CH107" s="38">
        <v>26.018868000000001</v>
      </c>
      <c r="CI107" s="24"/>
      <c r="CJ107" s="27">
        <f t="shared" si="659"/>
        <v>0</v>
      </c>
      <c r="CK107" s="38">
        <v>17.571928</v>
      </c>
      <c r="CL107" s="38">
        <v>13.364614</v>
      </c>
      <c r="CM107" s="38">
        <v>23.943383000000001</v>
      </c>
      <c r="CN107" s="38">
        <v>598.99514099999999</v>
      </c>
      <c r="CO107" s="38"/>
      <c r="CP107" s="38">
        <v>3.6229999999999999E-3</v>
      </c>
      <c r="CQ107" s="38">
        <v>0.127799</v>
      </c>
      <c r="CR107" s="38">
        <v>53</v>
      </c>
      <c r="CS107" s="38">
        <v>26.018868000000001</v>
      </c>
      <c r="CT107" s="24"/>
    </row>
    <row r="108" spans="1:98" ht="13" x14ac:dyDescent="0.15">
      <c r="A108" s="7"/>
      <c r="B108" s="7"/>
      <c r="C108" s="7"/>
      <c r="D108" s="7"/>
      <c r="E108" s="27">
        <f t="shared" si="660"/>
        <v>0</v>
      </c>
      <c r="F108" s="38">
        <v>12.402964000000001</v>
      </c>
      <c r="G108" s="38">
        <v>10.438948</v>
      </c>
      <c r="H108" s="38">
        <v>15.835051999999999</v>
      </c>
      <c r="I108" s="38">
        <v>598.70401500000003</v>
      </c>
      <c r="J108" s="24"/>
      <c r="K108" s="27">
        <f t="shared" si="652"/>
        <v>1</v>
      </c>
      <c r="L108" s="38">
        <v>12.402964000000001</v>
      </c>
      <c r="M108" s="38">
        <v>12.402964000000001</v>
      </c>
      <c r="N108" s="38">
        <v>0</v>
      </c>
      <c r="O108" s="38">
        <v>92.955760999999995</v>
      </c>
      <c r="P108" s="38"/>
      <c r="Q108" s="38">
        <v>1.0019E-2</v>
      </c>
      <c r="R108" s="38">
        <v>0.350105</v>
      </c>
      <c r="S108" s="38">
        <v>111</v>
      </c>
      <c r="T108" s="38">
        <v>25.657658000000001</v>
      </c>
      <c r="U108" s="24"/>
      <c r="V108" s="27">
        <f t="shared" si="653"/>
        <v>1</v>
      </c>
      <c r="W108" s="38">
        <v>12.402964000000001</v>
      </c>
      <c r="X108" s="38">
        <v>12.402964000000001</v>
      </c>
      <c r="Y108" s="38">
        <v>0</v>
      </c>
      <c r="Z108" s="38">
        <v>87.741794999999996</v>
      </c>
      <c r="AA108" s="38"/>
      <c r="AB108" s="38">
        <v>8.6060000000000008E-3</v>
      </c>
      <c r="AC108" s="38">
        <v>0.301203</v>
      </c>
      <c r="AD108" s="38">
        <v>111</v>
      </c>
      <c r="AE108" s="38">
        <v>25.657658000000001</v>
      </c>
      <c r="AF108" s="24"/>
      <c r="AG108" s="27">
        <f t="shared" si="654"/>
        <v>1</v>
      </c>
      <c r="AH108" s="38">
        <v>12.402964000000001</v>
      </c>
      <c r="AI108" s="38">
        <v>12.402964000000001</v>
      </c>
      <c r="AJ108" s="38">
        <v>0</v>
      </c>
      <c r="AK108" s="38">
        <v>92.281712999999996</v>
      </c>
      <c r="AL108" s="38"/>
      <c r="AM108" s="38">
        <v>9.1750000000000009E-3</v>
      </c>
      <c r="AN108" s="38">
        <v>0.31970500000000002</v>
      </c>
      <c r="AO108" s="38">
        <v>111</v>
      </c>
      <c r="AP108" s="38">
        <v>25.657658000000001</v>
      </c>
      <c r="AQ108" s="24"/>
      <c r="AR108" s="27">
        <f t="shared" si="655"/>
        <v>1</v>
      </c>
      <c r="AS108" s="38">
        <v>12.402964000000001</v>
      </c>
      <c r="AT108" s="38">
        <v>12.402964000000001</v>
      </c>
      <c r="AU108" s="38">
        <v>0</v>
      </c>
      <c r="AV108" s="38">
        <v>88.581796999999995</v>
      </c>
      <c r="AW108" s="38"/>
      <c r="AX108" s="38">
        <v>9.1920000000000005E-3</v>
      </c>
      <c r="AY108" s="38">
        <v>0.318247</v>
      </c>
      <c r="AZ108" s="38">
        <v>111</v>
      </c>
      <c r="BA108" s="38">
        <v>25.657658000000001</v>
      </c>
      <c r="BB108" s="24"/>
      <c r="BC108" s="27">
        <f t="shared" si="656"/>
        <v>1</v>
      </c>
      <c r="BD108" s="38">
        <v>12.402964000000001</v>
      </c>
      <c r="BE108" s="38">
        <v>12.402964000000001</v>
      </c>
      <c r="BF108" s="38">
        <v>0</v>
      </c>
      <c r="BG108" s="38">
        <v>92.964713000000003</v>
      </c>
      <c r="BH108" s="38"/>
      <c r="BI108" s="38">
        <v>9.3360000000000005E-3</v>
      </c>
      <c r="BJ108" s="38">
        <v>0.32693</v>
      </c>
      <c r="BK108" s="38">
        <v>111</v>
      </c>
      <c r="BL108" s="38">
        <v>25.657658000000001</v>
      </c>
      <c r="BM108" s="24"/>
      <c r="BN108" s="27">
        <f t="shared" si="657"/>
        <v>1</v>
      </c>
      <c r="BO108" s="38">
        <v>12.402964000000001</v>
      </c>
      <c r="BP108" s="38">
        <v>12.402964000000001</v>
      </c>
      <c r="BQ108" s="38">
        <v>0</v>
      </c>
      <c r="BR108" s="38">
        <v>86.570856000000006</v>
      </c>
      <c r="BS108" s="38"/>
      <c r="BT108" s="38">
        <v>8.5830000000000004E-3</v>
      </c>
      <c r="BU108" s="38">
        <v>0.30159900000000001</v>
      </c>
      <c r="BV108" s="38">
        <v>111</v>
      </c>
      <c r="BW108" s="38">
        <v>25.657658000000001</v>
      </c>
      <c r="BX108" s="24"/>
      <c r="BY108" s="27">
        <f t="shared" si="658"/>
        <v>1</v>
      </c>
      <c r="BZ108" s="38">
        <v>12.402964000000001</v>
      </c>
      <c r="CA108" s="38">
        <v>12.402964000000001</v>
      </c>
      <c r="CB108" s="38">
        <v>0</v>
      </c>
      <c r="CC108" s="38">
        <v>94.314616999999998</v>
      </c>
      <c r="CD108" s="38"/>
      <c r="CE108" s="38">
        <v>9.1649999999999995E-3</v>
      </c>
      <c r="CF108" s="38">
        <v>0.32039299999999998</v>
      </c>
      <c r="CG108" s="38">
        <v>111</v>
      </c>
      <c r="CH108" s="38">
        <v>25.657658000000001</v>
      </c>
      <c r="CI108" s="24"/>
      <c r="CJ108" s="27">
        <f t="shared" si="659"/>
        <v>1</v>
      </c>
      <c r="CK108" s="38">
        <v>12.402964000000001</v>
      </c>
      <c r="CL108" s="38">
        <v>12.402964000000001</v>
      </c>
      <c r="CM108" s="38">
        <v>0</v>
      </c>
      <c r="CN108" s="38">
        <v>92.193675999999996</v>
      </c>
      <c r="CO108" s="38"/>
      <c r="CP108" s="38">
        <v>9.9030000000000003E-3</v>
      </c>
      <c r="CQ108" s="38">
        <v>0.34504200000000002</v>
      </c>
      <c r="CR108" s="38">
        <v>111</v>
      </c>
      <c r="CS108" s="38">
        <v>25.657658000000001</v>
      </c>
      <c r="CT108" s="24"/>
    </row>
    <row r="109" spans="1:98" ht="13" x14ac:dyDescent="0.15">
      <c r="A109" s="7"/>
      <c r="B109" s="7"/>
      <c r="C109" s="7"/>
      <c r="D109" s="7"/>
      <c r="E109" s="27">
        <f t="shared" si="660"/>
        <v>0</v>
      </c>
      <c r="F109" s="38">
        <v>17.010358</v>
      </c>
      <c r="G109" s="38">
        <v>10.042602</v>
      </c>
      <c r="H109" s="38">
        <v>40.961843999999999</v>
      </c>
      <c r="I109" s="38">
        <v>598.77994000000001</v>
      </c>
      <c r="J109" s="24"/>
      <c r="K109" s="27">
        <f t="shared" si="652"/>
        <v>0</v>
      </c>
      <c r="L109" s="38">
        <v>17.021782000000002</v>
      </c>
      <c r="M109" s="38">
        <v>14.451765999999999</v>
      </c>
      <c r="N109" s="38">
        <v>15.098397</v>
      </c>
      <c r="O109" s="38">
        <v>598.88761099999999</v>
      </c>
      <c r="P109" s="38"/>
      <c r="Q109" s="38">
        <v>5.3000000000000001E-5</v>
      </c>
      <c r="R109" s="38">
        <v>8.3049999999999999E-3</v>
      </c>
      <c r="S109" s="38">
        <v>2</v>
      </c>
      <c r="T109" s="38">
        <v>26.5</v>
      </c>
      <c r="U109" s="24"/>
      <c r="V109" s="27">
        <f t="shared" si="653"/>
        <v>0</v>
      </c>
      <c r="W109" s="38">
        <v>17.010358</v>
      </c>
      <c r="X109" s="38">
        <v>14.571365999999999</v>
      </c>
      <c r="Y109" s="38">
        <v>14.338279999999999</v>
      </c>
      <c r="Z109" s="38">
        <v>598.94089699999995</v>
      </c>
      <c r="AA109" s="38"/>
      <c r="AB109" s="38">
        <v>5.5000000000000002E-5</v>
      </c>
      <c r="AC109" s="38">
        <v>8.352E-3</v>
      </c>
      <c r="AD109" s="38">
        <v>2</v>
      </c>
      <c r="AE109" s="38">
        <v>26.5</v>
      </c>
      <c r="AF109" s="24"/>
      <c r="AG109" s="27">
        <f t="shared" si="654"/>
        <v>0</v>
      </c>
      <c r="AH109" s="38">
        <v>17.010358</v>
      </c>
      <c r="AI109" s="38">
        <v>14.604170999999999</v>
      </c>
      <c r="AJ109" s="38">
        <v>14.145422999999999</v>
      </c>
      <c r="AK109" s="38">
        <v>598.84576100000004</v>
      </c>
      <c r="AL109" s="38"/>
      <c r="AM109" s="38">
        <v>5.1E-5</v>
      </c>
      <c r="AN109" s="38">
        <v>7.7349999999999997E-3</v>
      </c>
      <c r="AO109" s="38">
        <v>2</v>
      </c>
      <c r="AP109" s="38">
        <v>26.5</v>
      </c>
      <c r="AQ109" s="24"/>
      <c r="AR109" s="27">
        <f t="shared" si="655"/>
        <v>0</v>
      </c>
      <c r="AS109" s="38">
        <v>17.010358</v>
      </c>
      <c r="AT109" s="38">
        <v>14.570014</v>
      </c>
      <c r="AU109" s="38">
        <v>14.346227000000001</v>
      </c>
      <c r="AV109" s="38">
        <v>598.91188699999998</v>
      </c>
      <c r="AW109" s="38"/>
      <c r="AX109" s="38">
        <v>5.3000000000000001E-5</v>
      </c>
      <c r="AY109" s="38">
        <v>8.5369999999999994E-3</v>
      </c>
      <c r="AZ109" s="38">
        <v>2</v>
      </c>
      <c r="BA109" s="38">
        <v>26.5</v>
      </c>
      <c r="BB109" s="24"/>
      <c r="BC109" s="27">
        <f t="shared" si="656"/>
        <v>0</v>
      </c>
      <c r="BD109" s="38">
        <v>17.021782000000002</v>
      </c>
      <c r="BE109" s="38">
        <v>14.449166999999999</v>
      </c>
      <c r="BF109" s="38">
        <v>15.113663000000001</v>
      </c>
      <c r="BG109" s="38">
        <v>598.98309099999994</v>
      </c>
      <c r="BH109" s="38"/>
      <c r="BI109" s="38">
        <v>5.5999999999999999E-5</v>
      </c>
      <c r="BJ109" s="38">
        <v>8.8629999999999994E-3</v>
      </c>
      <c r="BK109" s="38">
        <v>2</v>
      </c>
      <c r="BL109" s="38">
        <v>26.5</v>
      </c>
      <c r="BM109" s="24"/>
      <c r="BN109" s="27">
        <f t="shared" si="657"/>
        <v>0</v>
      </c>
      <c r="BO109" s="38">
        <v>17.010358</v>
      </c>
      <c r="BP109" s="38">
        <v>14.499968000000001</v>
      </c>
      <c r="BQ109" s="38">
        <v>14.758010000000001</v>
      </c>
      <c r="BR109" s="38">
        <v>598.82773699999996</v>
      </c>
      <c r="BS109" s="38"/>
      <c r="BT109" s="38">
        <v>5.5999999999999999E-5</v>
      </c>
      <c r="BU109" s="38">
        <v>8.3879999999999996E-3</v>
      </c>
      <c r="BV109" s="38">
        <v>2</v>
      </c>
      <c r="BW109" s="38">
        <v>26.5</v>
      </c>
      <c r="BX109" s="24"/>
      <c r="BY109" s="27">
        <f t="shared" si="658"/>
        <v>0</v>
      </c>
      <c r="BZ109" s="38">
        <v>17.010358</v>
      </c>
      <c r="CA109" s="38">
        <v>14.567154</v>
      </c>
      <c r="CB109" s="38">
        <v>14.363038</v>
      </c>
      <c r="CC109" s="38">
        <v>598.91772700000001</v>
      </c>
      <c r="CD109" s="38"/>
      <c r="CE109" s="38">
        <v>5.1E-5</v>
      </c>
      <c r="CF109" s="38">
        <v>7.8799999999999999E-3</v>
      </c>
      <c r="CG109" s="38">
        <v>2</v>
      </c>
      <c r="CH109" s="38">
        <v>26.5</v>
      </c>
      <c r="CI109" s="24"/>
      <c r="CJ109" s="27">
        <f t="shared" si="659"/>
        <v>0</v>
      </c>
      <c r="CK109" s="38">
        <v>17.010358</v>
      </c>
      <c r="CL109" s="38">
        <v>14.570926999999999</v>
      </c>
      <c r="CM109" s="38">
        <v>14.340858000000001</v>
      </c>
      <c r="CN109" s="38">
        <v>598.95755199999996</v>
      </c>
      <c r="CO109" s="38"/>
      <c r="CP109" s="38">
        <v>5.8E-5</v>
      </c>
      <c r="CQ109" s="38">
        <v>8.4770000000000002E-3</v>
      </c>
      <c r="CR109" s="38">
        <v>2</v>
      </c>
      <c r="CS109" s="38">
        <v>26.5</v>
      </c>
      <c r="CT109" s="24"/>
    </row>
    <row r="110" spans="1:98" ht="13" x14ac:dyDescent="0.15">
      <c r="A110" s="7"/>
      <c r="B110" s="7"/>
      <c r="C110" s="7"/>
      <c r="D110" s="7"/>
      <c r="E110" s="27">
        <f t="shared" si="660"/>
        <v>1</v>
      </c>
      <c r="F110" s="38"/>
      <c r="G110" s="38"/>
      <c r="H110" s="38"/>
      <c r="I110" s="38"/>
      <c r="J110" s="24"/>
      <c r="K110" s="27">
        <f t="shared" si="652"/>
        <v>1</v>
      </c>
      <c r="L110" s="38"/>
      <c r="M110" s="38"/>
      <c r="N110" s="38"/>
      <c r="O110" s="38"/>
      <c r="P110" s="38"/>
      <c r="Q110" s="38"/>
      <c r="R110" s="38"/>
      <c r="S110" s="38"/>
      <c r="T110" s="38"/>
      <c r="U110" s="24"/>
      <c r="V110" s="27">
        <f t="shared" si="653"/>
        <v>1</v>
      </c>
      <c r="W110" s="38"/>
      <c r="X110" s="38"/>
      <c r="Y110" s="38"/>
      <c r="Z110" s="38"/>
      <c r="AA110" s="38"/>
      <c r="AB110" s="38"/>
      <c r="AC110" s="38"/>
      <c r="AD110" s="38"/>
      <c r="AE110" s="38"/>
      <c r="AF110" s="24"/>
      <c r="AG110" s="27">
        <f t="shared" si="654"/>
        <v>1</v>
      </c>
      <c r="AH110" s="38"/>
      <c r="AI110" s="38"/>
      <c r="AJ110" s="38"/>
      <c r="AK110" s="38"/>
      <c r="AL110" s="38"/>
      <c r="AM110" s="38"/>
      <c r="AN110" s="38"/>
      <c r="AO110" s="38"/>
      <c r="AP110" s="38"/>
      <c r="AQ110" s="24"/>
      <c r="AR110" s="27">
        <f t="shared" si="655"/>
        <v>1</v>
      </c>
      <c r="AS110" s="38"/>
      <c r="AT110" s="38"/>
      <c r="AU110" s="38"/>
      <c r="AV110" s="38"/>
      <c r="AW110" s="38"/>
      <c r="AX110" s="38"/>
      <c r="AY110" s="38"/>
      <c r="AZ110" s="38"/>
      <c r="BA110" s="38"/>
      <c r="BB110" s="24"/>
      <c r="BC110" s="27">
        <f t="shared" si="656"/>
        <v>1</v>
      </c>
      <c r="BD110" s="38"/>
      <c r="BE110" s="38"/>
      <c r="BF110" s="38"/>
      <c r="BG110" s="38"/>
      <c r="BH110" s="38"/>
      <c r="BI110" s="38"/>
      <c r="BJ110" s="38"/>
      <c r="BK110" s="38"/>
      <c r="BL110" s="38"/>
      <c r="BM110" s="24"/>
      <c r="BN110" s="27">
        <f t="shared" si="657"/>
        <v>1</v>
      </c>
      <c r="BO110" s="38"/>
      <c r="BP110" s="38"/>
      <c r="BQ110" s="38"/>
      <c r="BR110" s="38"/>
      <c r="BS110" s="38"/>
      <c r="BT110" s="38"/>
      <c r="BU110" s="38"/>
      <c r="BV110" s="38"/>
      <c r="BW110" s="38"/>
      <c r="BX110" s="24"/>
      <c r="BY110" s="27">
        <f t="shared" si="658"/>
        <v>1</v>
      </c>
      <c r="BZ110" s="38"/>
      <c r="CA110" s="38"/>
      <c r="CB110" s="38"/>
      <c r="CC110" s="38"/>
      <c r="CD110" s="38"/>
      <c r="CE110" s="38"/>
      <c r="CF110" s="38"/>
      <c r="CG110" s="38"/>
      <c r="CH110" s="38"/>
      <c r="CI110" s="24"/>
      <c r="CJ110" s="27">
        <f t="shared" si="659"/>
        <v>1</v>
      </c>
      <c r="CK110" s="38"/>
      <c r="CL110" s="38"/>
      <c r="CM110" s="38"/>
      <c r="CN110" s="38"/>
      <c r="CO110" s="38"/>
      <c r="CP110" s="38"/>
      <c r="CQ110" s="38"/>
      <c r="CR110" s="38"/>
      <c r="CS110" s="38"/>
      <c r="CT110" s="24"/>
    </row>
    <row r="111" spans="1:98" ht="13" x14ac:dyDescent="0.15">
      <c r="A111" s="7"/>
      <c r="B111" s="7"/>
      <c r="C111" s="7"/>
      <c r="D111" s="7">
        <v>60</v>
      </c>
      <c r="E111" s="27">
        <f t="shared" ref="E111:E150" si="661">IF(H111 &lt; 0.0001,1,0)</f>
        <v>1</v>
      </c>
      <c r="F111" s="38">
        <v>17.028715999999999</v>
      </c>
      <c r="G111" s="38">
        <v>17.028715999999999</v>
      </c>
      <c r="H111" s="38">
        <v>0</v>
      </c>
      <c r="I111" s="38">
        <v>2.2147000000000001</v>
      </c>
      <c r="J111" s="24"/>
      <c r="K111" s="27">
        <f t="shared" si="652"/>
        <v>1</v>
      </c>
      <c r="L111" s="38">
        <v>17.028715999999999</v>
      </c>
      <c r="M111" s="38">
        <v>17.028715999999999</v>
      </c>
      <c r="N111" s="38">
        <v>0</v>
      </c>
      <c r="O111" s="38">
        <v>31.234974999999999</v>
      </c>
      <c r="P111" s="38"/>
      <c r="Q111" s="38">
        <v>0.90944700000000001</v>
      </c>
      <c r="R111" s="38">
        <v>6.8103829999999999</v>
      </c>
      <c r="S111" s="38">
        <v>3471</v>
      </c>
      <c r="T111" s="38">
        <v>3.9968309999999998</v>
      </c>
      <c r="U111" s="24"/>
      <c r="V111" s="27">
        <f t="shared" si="653"/>
        <v>1</v>
      </c>
      <c r="W111" s="38">
        <v>17.028715999999999</v>
      </c>
      <c r="X111" s="38">
        <v>17.028715999999999</v>
      </c>
      <c r="Y111" s="38">
        <v>0</v>
      </c>
      <c r="Z111" s="38">
        <v>2.3378950000000001</v>
      </c>
      <c r="AA111" s="38"/>
      <c r="AB111" s="38">
        <v>2.5089999999999999E-3</v>
      </c>
      <c r="AC111" s="38">
        <v>1.1341E-2</v>
      </c>
      <c r="AD111" s="38">
        <v>53</v>
      </c>
      <c r="AE111" s="38">
        <v>3.735849</v>
      </c>
      <c r="AF111" s="24"/>
      <c r="AG111" s="27">
        <f t="shared" si="654"/>
        <v>1</v>
      </c>
      <c r="AH111" s="38">
        <v>17.028715999999999</v>
      </c>
      <c r="AI111" s="38">
        <v>17.028715999999999</v>
      </c>
      <c r="AJ111" s="38">
        <v>0</v>
      </c>
      <c r="AK111" s="38">
        <v>62.323731000000002</v>
      </c>
      <c r="AL111" s="38"/>
      <c r="AM111" s="38">
        <v>1.800195</v>
      </c>
      <c r="AN111" s="38">
        <v>13.239890000000001</v>
      </c>
      <c r="AO111" s="38">
        <v>4070</v>
      </c>
      <c r="AP111" s="38">
        <v>3.9965600000000001</v>
      </c>
      <c r="AQ111" s="24"/>
      <c r="AR111" s="27">
        <f t="shared" si="655"/>
        <v>1</v>
      </c>
      <c r="AS111" s="38">
        <v>17.028715999999999</v>
      </c>
      <c r="AT111" s="38">
        <v>17.028715999999999</v>
      </c>
      <c r="AU111" s="38">
        <v>0</v>
      </c>
      <c r="AV111" s="38">
        <v>124.265799</v>
      </c>
      <c r="AW111" s="38"/>
      <c r="AX111" s="38">
        <v>3.4745110000000001</v>
      </c>
      <c r="AY111" s="38">
        <v>25.378204</v>
      </c>
      <c r="AZ111" s="38">
        <v>4735</v>
      </c>
      <c r="BA111" s="38">
        <v>4</v>
      </c>
      <c r="BB111" s="24"/>
      <c r="BC111" s="27">
        <f t="shared" si="656"/>
        <v>1</v>
      </c>
      <c r="BD111" s="38">
        <v>17.028715999999999</v>
      </c>
      <c r="BE111" s="38">
        <v>17.028715999999999</v>
      </c>
      <c r="BF111" s="38">
        <v>0</v>
      </c>
      <c r="BG111" s="38">
        <v>123.204301</v>
      </c>
      <c r="BH111" s="38"/>
      <c r="BI111" s="38">
        <v>3.3966379999999998</v>
      </c>
      <c r="BJ111" s="38">
        <v>24.975299</v>
      </c>
      <c r="BK111" s="38">
        <v>4790</v>
      </c>
      <c r="BL111" s="38">
        <v>3.9989560000000002</v>
      </c>
      <c r="BM111" s="24"/>
      <c r="BN111" s="27">
        <f t="shared" si="657"/>
        <v>1</v>
      </c>
      <c r="BO111" s="38">
        <v>17.028715999999999</v>
      </c>
      <c r="BP111" s="38">
        <v>17.028715999999999</v>
      </c>
      <c r="BQ111" s="38">
        <v>0</v>
      </c>
      <c r="BR111" s="38">
        <v>12.714938</v>
      </c>
      <c r="BS111" s="38"/>
      <c r="BT111" s="38">
        <v>0.37873000000000001</v>
      </c>
      <c r="BU111" s="38">
        <v>2.8523740000000002</v>
      </c>
      <c r="BV111" s="38">
        <v>2662</v>
      </c>
      <c r="BW111" s="38">
        <v>3.9969950000000001</v>
      </c>
      <c r="BX111" s="24"/>
      <c r="BY111" s="27">
        <f t="shared" si="658"/>
        <v>1</v>
      </c>
      <c r="BZ111" s="38">
        <v>17.028715999999999</v>
      </c>
      <c r="CA111" s="38">
        <v>17.028715999999999</v>
      </c>
      <c r="CB111" s="38">
        <v>0</v>
      </c>
      <c r="CC111" s="38">
        <v>183.10259400000001</v>
      </c>
      <c r="CD111" s="38"/>
      <c r="CE111" s="38">
        <v>4.812506</v>
      </c>
      <c r="CF111" s="38">
        <v>35.863531000000002</v>
      </c>
      <c r="CG111" s="38">
        <v>5176</v>
      </c>
      <c r="CH111" s="38">
        <v>3.9978750000000001</v>
      </c>
      <c r="CI111" s="24"/>
      <c r="CJ111" s="27">
        <f t="shared" si="659"/>
        <v>1</v>
      </c>
      <c r="CK111" s="38">
        <v>17.028715999999999</v>
      </c>
      <c r="CL111" s="38">
        <v>17.028715999999999</v>
      </c>
      <c r="CM111" s="38">
        <v>0</v>
      </c>
      <c r="CN111" s="38">
        <v>244.00137799999999</v>
      </c>
      <c r="CO111" s="38"/>
      <c r="CP111" s="38">
        <v>6.3176490000000003</v>
      </c>
      <c r="CQ111" s="38">
        <v>46.799816999999997</v>
      </c>
      <c r="CR111" s="38">
        <v>5486</v>
      </c>
      <c r="CS111" s="38">
        <v>3.9983590000000002</v>
      </c>
      <c r="CT111" s="24"/>
    </row>
    <row r="112" spans="1:98" ht="13" x14ac:dyDescent="0.15">
      <c r="A112" s="7"/>
      <c r="B112" s="7"/>
      <c r="C112" s="7"/>
      <c r="D112" s="7"/>
      <c r="E112" s="27">
        <f t="shared" si="661"/>
        <v>1</v>
      </c>
      <c r="F112" s="38">
        <v>11.508856</v>
      </c>
      <c r="G112" s="38">
        <v>11.508856</v>
      </c>
      <c r="H112" s="38">
        <v>0</v>
      </c>
      <c r="I112" s="38">
        <v>0.21812000000000001</v>
      </c>
      <c r="J112" s="24"/>
      <c r="K112" s="27">
        <f t="shared" si="652"/>
        <v>1</v>
      </c>
      <c r="L112" s="38">
        <v>11.508856</v>
      </c>
      <c r="M112" s="38">
        <v>11.508856</v>
      </c>
      <c r="N112" s="38">
        <v>0</v>
      </c>
      <c r="O112" s="38">
        <v>30.630734</v>
      </c>
      <c r="P112" s="38"/>
      <c r="Q112" s="38">
        <v>0.96057800000000004</v>
      </c>
      <c r="R112" s="38">
        <v>6.9830110000000003</v>
      </c>
      <c r="S112" s="38">
        <v>3813</v>
      </c>
      <c r="T112" s="38">
        <v>3.9992130000000001</v>
      </c>
      <c r="U112" s="24"/>
      <c r="V112" s="27">
        <f t="shared" si="653"/>
        <v>1</v>
      </c>
      <c r="W112" s="38">
        <v>11.508856</v>
      </c>
      <c r="X112" s="38">
        <v>11.508856</v>
      </c>
      <c r="Y112" s="38">
        <v>0</v>
      </c>
      <c r="Z112" s="38">
        <v>0.11842900000000001</v>
      </c>
      <c r="AA112" s="38"/>
      <c r="AB112" s="38">
        <v>2.1069999999999999E-3</v>
      </c>
      <c r="AC112" s="38">
        <v>1.1856E-2</v>
      </c>
      <c r="AD112" s="38">
        <v>74</v>
      </c>
      <c r="AE112" s="38">
        <v>3.8513510000000002</v>
      </c>
      <c r="AF112" s="24"/>
      <c r="AG112" s="27">
        <f t="shared" si="654"/>
        <v>1</v>
      </c>
      <c r="AH112" s="38">
        <v>11.508856</v>
      </c>
      <c r="AI112" s="38">
        <v>11.508856</v>
      </c>
      <c r="AJ112" s="38">
        <v>0</v>
      </c>
      <c r="AK112" s="38">
        <v>61.060063</v>
      </c>
      <c r="AL112" s="38"/>
      <c r="AM112" s="38">
        <v>1.8793470000000001</v>
      </c>
      <c r="AN112" s="38">
        <v>13.438984</v>
      </c>
      <c r="AO112" s="38">
        <v>4473</v>
      </c>
      <c r="AP112" s="38">
        <v>3.9995530000000001</v>
      </c>
      <c r="AQ112" s="24"/>
      <c r="AR112" s="27">
        <f t="shared" si="655"/>
        <v>1</v>
      </c>
      <c r="AS112" s="38">
        <v>11.508856</v>
      </c>
      <c r="AT112" s="38">
        <v>11.508856</v>
      </c>
      <c r="AU112" s="38">
        <v>0</v>
      </c>
      <c r="AV112" s="38">
        <v>121.933547</v>
      </c>
      <c r="AW112" s="38"/>
      <c r="AX112" s="38">
        <v>3.61965</v>
      </c>
      <c r="AY112" s="38">
        <v>25.767637000000001</v>
      </c>
      <c r="AZ112" s="38">
        <v>5338</v>
      </c>
      <c r="BA112" s="38">
        <v>4</v>
      </c>
      <c r="BB112" s="24"/>
      <c r="BC112" s="27">
        <f t="shared" si="656"/>
        <v>1</v>
      </c>
      <c r="BD112" s="38">
        <v>11.508856</v>
      </c>
      <c r="BE112" s="38">
        <v>11.508856</v>
      </c>
      <c r="BF112" s="38">
        <v>0</v>
      </c>
      <c r="BG112" s="38">
        <v>121.84280800000001</v>
      </c>
      <c r="BH112" s="38"/>
      <c r="BI112" s="38">
        <v>3.5519989999999999</v>
      </c>
      <c r="BJ112" s="38">
        <v>25.539712000000002</v>
      </c>
      <c r="BK112" s="38">
        <v>5382</v>
      </c>
      <c r="BL112" s="38">
        <v>3.9994429999999999</v>
      </c>
      <c r="BM112" s="24"/>
      <c r="BN112" s="27">
        <f t="shared" si="657"/>
        <v>1</v>
      </c>
      <c r="BO112" s="38">
        <v>11.508856</v>
      </c>
      <c r="BP112" s="38">
        <v>11.508856</v>
      </c>
      <c r="BQ112" s="38">
        <v>0</v>
      </c>
      <c r="BR112" s="38">
        <v>12.299580000000001</v>
      </c>
      <c r="BS112" s="38"/>
      <c r="BT112" s="38">
        <v>0.39519100000000001</v>
      </c>
      <c r="BU112" s="38">
        <v>2.9308350000000001</v>
      </c>
      <c r="BV112" s="38">
        <v>2803</v>
      </c>
      <c r="BW112" s="38">
        <v>3.9992860000000001</v>
      </c>
      <c r="BX112" s="24"/>
      <c r="BY112" s="27">
        <f t="shared" si="658"/>
        <v>1</v>
      </c>
      <c r="BZ112" s="38">
        <v>11.508856</v>
      </c>
      <c r="CA112" s="38">
        <v>11.508856</v>
      </c>
      <c r="CB112" s="38">
        <v>0</v>
      </c>
      <c r="CC112" s="38">
        <v>182.538321</v>
      </c>
      <c r="CD112" s="38"/>
      <c r="CE112" s="38">
        <v>5.0178539999999998</v>
      </c>
      <c r="CF112" s="38">
        <v>35.977286999999997</v>
      </c>
      <c r="CG112" s="38">
        <v>5910</v>
      </c>
      <c r="CH112" s="38">
        <v>3.9998309999999999</v>
      </c>
      <c r="CI112" s="24"/>
      <c r="CJ112" s="27">
        <f t="shared" si="659"/>
        <v>1</v>
      </c>
      <c r="CK112" s="38">
        <v>11.508856</v>
      </c>
      <c r="CL112" s="38">
        <v>11.508856</v>
      </c>
      <c r="CM112" s="38">
        <v>0</v>
      </c>
      <c r="CN112" s="38">
        <v>243.25103300000001</v>
      </c>
      <c r="CO112" s="38"/>
      <c r="CP112" s="38">
        <v>6.6541180000000004</v>
      </c>
      <c r="CQ112" s="38">
        <v>47.543681999999997</v>
      </c>
      <c r="CR112" s="38">
        <v>6249</v>
      </c>
      <c r="CS112" s="38">
        <v>3.9996800000000001</v>
      </c>
      <c r="CT112" s="24"/>
    </row>
    <row r="113" spans="1:98" ht="13" x14ac:dyDescent="0.15">
      <c r="A113" s="7"/>
      <c r="B113" s="7"/>
      <c r="C113" s="7"/>
      <c r="D113" s="7"/>
      <c r="E113" s="27">
        <f t="shared" si="661"/>
        <v>1</v>
      </c>
      <c r="F113" s="38">
        <v>17.976261999999998</v>
      </c>
      <c r="G113" s="38">
        <v>17.976261999999998</v>
      </c>
      <c r="H113" s="38">
        <v>0</v>
      </c>
      <c r="I113" s="38">
        <v>2.7113640000000001</v>
      </c>
      <c r="J113" s="24"/>
      <c r="K113" s="27">
        <f t="shared" si="652"/>
        <v>1</v>
      </c>
      <c r="L113" s="38">
        <v>17.976261999999998</v>
      </c>
      <c r="M113" s="38">
        <v>17.976261999999998</v>
      </c>
      <c r="N113" s="38">
        <v>0</v>
      </c>
      <c r="O113" s="38">
        <v>32.027160000000002</v>
      </c>
      <c r="P113" s="38"/>
      <c r="Q113" s="38">
        <v>1.270429</v>
      </c>
      <c r="R113" s="38">
        <v>7.2900770000000001</v>
      </c>
      <c r="S113" s="38">
        <v>6997</v>
      </c>
      <c r="T113" s="38">
        <v>3.9949979999999998</v>
      </c>
      <c r="U113" s="24"/>
      <c r="V113" s="27">
        <f t="shared" si="653"/>
        <v>1</v>
      </c>
      <c r="W113" s="38">
        <v>17.976261999999998</v>
      </c>
      <c r="X113" s="38">
        <v>17.976261999999998</v>
      </c>
      <c r="Y113" s="38">
        <v>0</v>
      </c>
      <c r="Z113" s="38">
        <v>1.7760549999999999</v>
      </c>
      <c r="AA113" s="38"/>
      <c r="AB113" s="38">
        <v>8.515E-3</v>
      </c>
      <c r="AC113" s="38">
        <v>2.3650000000000001E-2</v>
      </c>
      <c r="AD113" s="38">
        <v>122</v>
      </c>
      <c r="AE113" s="38">
        <v>3.9426230000000002</v>
      </c>
      <c r="AF113" s="24"/>
      <c r="AG113" s="27">
        <f t="shared" si="654"/>
        <v>1</v>
      </c>
      <c r="AH113" s="38">
        <v>17.976261999999998</v>
      </c>
      <c r="AI113" s="38">
        <v>17.976261999999998</v>
      </c>
      <c r="AJ113" s="38">
        <v>0</v>
      </c>
      <c r="AK113" s="38">
        <v>62.772978999999999</v>
      </c>
      <c r="AL113" s="38"/>
      <c r="AM113" s="38">
        <v>2.3972030000000002</v>
      </c>
      <c r="AN113" s="38">
        <v>13.733345</v>
      </c>
      <c r="AO113" s="38">
        <v>8567</v>
      </c>
      <c r="AP113" s="38">
        <v>4</v>
      </c>
      <c r="AQ113" s="24"/>
      <c r="AR113" s="27">
        <f t="shared" si="655"/>
        <v>1</v>
      </c>
      <c r="AS113" s="38">
        <v>17.976261999999998</v>
      </c>
      <c r="AT113" s="38">
        <v>17.976261999999998</v>
      </c>
      <c r="AU113" s="38">
        <v>0</v>
      </c>
      <c r="AV113" s="38">
        <v>124.074202</v>
      </c>
      <c r="AW113" s="38"/>
      <c r="AX113" s="38">
        <v>4.4865940000000002</v>
      </c>
      <c r="AY113" s="38">
        <v>25.161057</v>
      </c>
      <c r="AZ113" s="38">
        <v>10321</v>
      </c>
      <c r="BA113" s="38">
        <v>4</v>
      </c>
      <c r="BB113" s="24"/>
      <c r="BC113" s="27">
        <f t="shared" si="656"/>
        <v>1</v>
      </c>
      <c r="BD113" s="38">
        <v>17.976261999999998</v>
      </c>
      <c r="BE113" s="38">
        <v>17.976261999999998</v>
      </c>
      <c r="BF113" s="38">
        <v>0</v>
      </c>
      <c r="BG113" s="38">
        <v>122.76877</v>
      </c>
      <c r="BH113" s="38"/>
      <c r="BI113" s="38">
        <v>4.4347779999999997</v>
      </c>
      <c r="BJ113" s="38">
        <v>25.145226999999998</v>
      </c>
      <c r="BK113" s="38">
        <v>10521</v>
      </c>
      <c r="BL113" s="38">
        <v>3.9992399999999999</v>
      </c>
      <c r="BM113" s="24"/>
      <c r="BN113" s="27">
        <f t="shared" si="657"/>
        <v>1</v>
      </c>
      <c r="BO113" s="38">
        <v>17.976261999999998</v>
      </c>
      <c r="BP113" s="38">
        <v>17.976261999999998</v>
      </c>
      <c r="BQ113" s="38">
        <v>0</v>
      </c>
      <c r="BR113" s="38">
        <v>12.901406</v>
      </c>
      <c r="BS113" s="38"/>
      <c r="BT113" s="38">
        <v>0.52480599999999999</v>
      </c>
      <c r="BU113" s="38">
        <v>3.1294360000000001</v>
      </c>
      <c r="BV113" s="38">
        <v>5032</v>
      </c>
      <c r="BW113" s="38">
        <v>4</v>
      </c>
      <c r="BX113" s="24"/>
      <c r="BY113" s="27">
        <f t="shared" si="658"/>
        <v>1</v>
      </c>
      <c r="BZ113" s="38">
        <v>17.976261999999998</v>
      </c>
      <c r="CA113" s="38">
        <v>17.976261999999998</v>
      </c>
      <c r="CB113" s="38">
        <v>0</v>
      </c>
      <c r="CC113" s="38">
        <v>183.17774</v>
      </c>
      <c r="CD113" s="38"/>
      <c r="CE113" s="38">
        <v>6.1940850000000003</v>
      </c>
      <c r="CF113" s="38">
        <v>34.278756000000001</v>
      </c>
      <c r="CG113" s="38">
        <v>11255</v>
      </c>
      <c r="CH113" s="38">
        <v>3.9994670000000001</v>
      </c>
      <c r="CI113" s="24"/>
      <c r="CJ113" s="27">
        <f t="shared" si="659"/>
        <v>1</v>
      </c>
      <c r="CK113" s="38">
        <v>17.976261999999998</v>
      </c>
      <c r="CL113" s="38">
        <v>17.976261999999998</v>
      </c>
      <c r="CM113" s="38">
        <v>0</v>
      </c>
      <c r="CN113" s="38">
        <v>243.98772</v>
      </c>
      <c r="CO113" s="38"/>
      <c r="CP113" s="38">
        <v>8.1640910000000009</v>
      </c>
      <c r="CQ113" s="38">
        <v>44.700043000000001</v>
      </c>
      <c r="CR113" s="38">
        <v>12069</v>
      </c>
      <c r="CS113" s="38">
        <v>3.9995859999999999</v>
      </c>
      <c r="CT113" s="24"/>
    </row>
    <row r="114" spans="1:98" ht="13" x14ac:dyDescent="0.15">
      <c r="A114" s="7"/>
      <c r="B114" s="7"/>
      <c r="C114" s="7"/>
      <c r="D114" s="7"/>
      <c r="E114" s="27">
        <f t="shared" si="661"/>
        <v>1</v>
      </c>
      <c r="F114" s="38">
        <v>14.500596</v>
      </c>
      <c r="G114" s="38">
        <v>14.500596</v>
      </c>
      <c r="H114" s="38">
        <v>0</v>
      </c>
      <c r="I114" s="38">
        <v>1.455268</v>
      </c>
      <c r="J114" s="24"/>
      <c r="K114" s="27">
        <f t="shared" si="652"/>
        <v>1</v>
      </c>
      <c r="L114" s="38">
        <v>14.500596</v>
      </c>
      <c r="M114" s="38">
        <v>14.500596</v>
      </c>
      <c r="N114" s="38">
        <v>0</v>
      </c>
      <c r="O114" s="38">
        <v>30.77139</v>
      </c>
      <c r="P114" s="38"/>
      <c r="Q114" s="38">
        <v>1.0410759999999999</v>
      </c>
      <c r="R114" s="38">
        <v>7.058878</v>
      </c>
      <c r="S114" s="38">
        <v>3831</v>
      </c>
      <c r="T114" s="38">
        <v>3.9968680000000001</v>
      </c>
      <c r="U114" s="24"/>
      <c r="V114" s="27">
        <f t="shared" si="653"/>
        <v>1</v>
      </c>
      <c r="W114" s="38">
        <v>14.500596</v>
      </c>
      <c r="X114" s="38">
        <v>14.500596</v>
      </c>
      <c r="Y114" s="38">
        <v>0</v>
      </c>
      <c r="Z114" s="38">
        <v>0.32098399999999999</v>
      </c>
      <c r="AA114" s="38"/>
      <c r="AB114" s="38">
        <v>6.9560000000000004E-3</v>
      </c>
      <c r="AC114" s="38">
        <v>2.5950000000000001E-2</v>
      </c>
      <c r="AD114" s="38">
        <v>149</v>
      </c>
      <c r="AE114" s="38">
        <v>3.90604</v>
      </c>
      <c r="AF114" s="24"/>
      <c r="AG114" s="27">
        <f t="shared" si="654"/>
        <v>1</v>
      </c>
      <c r="AH114" s="38">
        <v>14.500596</v>
      </c>
      <c r="AI114" s="38">
        <v>14.500596</v>
      </c>
      <c r="AJ114" s="38">
        <v>0</v>
      </c>
      <c r="AK114" s="38">
        <v>61.339523999999997</v>
      </c>
      <c r="AL114" s="38"/>
      <c r="AM114" s="38">
        <v>1.921014</v>
      </c>
      <c r="AN114" s="38">
        <v>13.450991</v>
      </c>
      <c r="AO114" s="38">
        <v>4435</v>
      </c>
      <c r="AP114" s="38">
        <v>3.9979710000000002</v>
      </c>
      <c r="AQ114" s="24"/>
      <c r="AR114" s="27">
        <f t="shared" si="655"/>
        <v>1</v>
      </c>
      <c r="AS114" s="38">
        <v>14.500596</v>
      </c>
      <c r="AT114" s="38">
        <v>14.500596</v>
      </c>
      <c r="AU114" s="38">
        <v>0</v>
      </c>
      <c r="AV114" s="38">
        <v>122.844982</v>
      </c>
      <c r="AW114" s="38"/>
      <c r="AX114" s="38">
        <v>3.6723720000000002</v>
      </c>
      <c r="AY114" s="38">
        <v>25.773211</v>
      </c>
      <c r="AZ114" s="38">
        <v>5076</v>
      </c>
      <c r="BA114" s="38">
        <v>4</v>
      </c>
      <c r="BB114" s="24"/>
      <c r="BC114" s="27">
        <f t="shared" si="656"/>
        <v>1</v>
      </c>
      <c r="BD114" s="38">
        <v>14.500596</v>
      </c>
      <c r="BE114" s="38">
        <v>14.500596</v>
      </c>
      <c r="BF114" s="38">
        <v>0</v>
      </c>
      <c r="BG114" s="38">
        <v>122.01606099999999</v>
      </c>
      <c r="BH114" s="38"/>
      <c r="BI114" s="38">
        <v>3.7323330000000001</v>
      </c>
      <c r="BJ114" s="38">
        <v>25.948242</v>
      </c>
      <c r="BK114" s="38">
        <v>5126</v>
      </c>
      <c r="BL114" s="38">
        <v>3.9984389999999999</v>
      </c>
      <c r="BM114" s="24"/>
      <c r="BN114" s="27">
        <f t="shared" si="657"/>
        <v>1</v>
      </c>
      <c r="BO114" s="38">
        <v>14.500596</v>
      </c>
      <c r="BP114" s="38">
        <v>14.500596</v>
      </c>
      <c r="BQ114" s="38">
        <v>0</v>
      </c>
      <c r="BR114" s="38">
        <v>12.460369999999999</v>
      </c>
      <c r="BS114" s="38"/>
      <c r="BT114" s="38">
        <v>0.41772199999999998</v>
      </c>
      <c r="BU114" s="38">
        <v>2.9531839999999998</v>
      </c>
      <c r="BV114" s="38">
        <v>2823</v>
      </c>
      <c r="BW114" s="38">
        <v>3.9950410000000001</v>
      </c>
      <c r="BX114" s="24"/>
      <c r="BY114" s="27">
        <f t="shared" si="658"/>
        <v>1</v>
      </c>
      <c r="BZ114" s="38">
        <v>14.500596</v>
      </c>
      <c r="CA114" s="38">
        <v>14.500596</v>
      </c>
      <c r="CB114" s="38">
        <v>0</v>
      </c>
      <c r="CC114" s="38">
        <v>182.77793600000001</v>
      </c>
      <c r="CD114" s="38"/>
      <c r="CE114" s="38">
        <v>5.2052480000000001</v>
      </c>
      <c r="CF114" s="38">
        <v>36.655684000000001</v>
      </c>
      <c r="CG114" s="38">
        <v>5538</v>
      </c>
      <c r="CH114" s="38">
        <v>3.998014</v>
      </c>
      <c r="CI114" s="24"/>
      <c r="CJ114" s="27">
        <f t="shared" si="659"/>
        <v>1</v>
      </c>
      <c r="CK114" s="38">
        <v>14.500596</v>
      </c>
      <c r="CL114" s="38">
        <v>14.500596</v>
      </c>
      <c r="CM114" s="38">
        <v>0</v>
      </c>
      <c r="CN114" s="38">
        <v>243.45800700000001</v>
      </c>
      <c r="CO114" s="38"/>
      <c r="CP114" s="38">
        <v>6.8529330000000002</v>
      </c>
      <c r="CQ114" s="38">
        <v>48.541651000000002</v>
      </c>
      <c r="CR114" s="38">
        <v>5852</v>
      </c>
      <c r="CS114" s="38">
        <v>3.9981200000000001</v>
      </c>
      <c r="CT114" s="24"/>
    </row>
    <row r="115" spans="1:98" ht="13" x14ac:dyDescent="0.15">
      <c r="A115" s="7"/>
      <c r="B115" s="7"/>
      <c r="C115" s="7"/>
      <c r="D115" s="7"/>
      <c r="E115" s="27">
        <f t="shared" si="661"/>
        <v>1</v>
      </c>
      <c r="F115" s="38">
        <v>16.083765</v>
      </c>
      <c r="G115" s="38">
        <v>16.083765</v>
      </c>
      <c r="H115" s="38">
        <v>0</v>
      </c>
      <c r="I115" s="38">
        <v>1.7038990000000001</v>
      </c>
      <c r="J115" s="24"/>
      <c r="K115" s="27">
        <f t="shared" si="652"/>
        <v>1</v>
      </c>
      <c r="L115" s="38">
        <v>16.083765</v>
      </c>
      <c r="M115" s="38">
        <v>16.083765</v>
      </c>
      <c r="N115" s="38">
        <v>0</v>
      </c>
      <c r="O115" s="38">
        <v>30.745706999999999</v>
      </c>
      <c r="P115" s="38"/>
      <c r="Q115" s="38">
        <v>1.134166</v>
      </c>
      <c r="R115" s="38">
        <v>7.2279900000000001</v>
      </c>
      <c r="S115" s="38">
        <v>4790</v>
      </c>
      <c r="T115" s="38">
        <v>3.9995820000000002</v>
      </c>
      <c r="U115" s="24"/>
      <c r="V115" s="27">
        <f t="shared" si="653"/>
        <v>1</v>
      </c>
      <c r="W115" s="38">
        <v>16.083765</v>
      </c>
      <c r="X115" s="38">
        <v>16.083765</v>
      </c>
      <c r="Y115" s="38">
        <v>0</v>
      </c>
      <c r="Z115" s="38">
        <v>1.0655300000000001</v>
      </c>
      <c r="AA115" s="38"/>
      <c r="AB115" s="38">
        <v>3.7680000000000001E-3</v>
      </c>
      <c r="AC115" s="38">
        <v>1.6397999999999999E-2</v>
      </c>
      <c r="AD115" s="38">
        <v>74</v>
      </c>
      <c r="AE115" s="38">
        <v>3.8783780000000001</v>
      </c>
      <c r="AF115" s="24"/>
      <c r="AG115" s="27">
        <f t="shared" si="654"/>
        <v>1</v>
      </c>
      <c r="AH115" s="38">
        <v>16.083765</v>
      </c>
      <c r="AI115" s="38">
        <v>16.083765</v>
      </c>
      <c r="AJ115" s="38">
        <v>0</v>
      </c>
      <c r="AK115" s="38">
        <v>61.161549999999998</v>
      </c>
      <c r="AL115" s="38"/>
      <c r="AM115" s="38">
        <v>2.1691989999999999</v>
      </c>
      <c r="AN115" s="38">
        <v>13.857748000000001</v>
      </c>
      <c r="AO115" s="38">
        <v>5743</v>
      </c>
      <c r="AP115" s="38">
        <v>3.9993029999999998</v>
      </c>
      <c r="AQ115" s="24"/>
      <c r="AR115" s="27">
        <f t="shared" si="655"/>
        <v>1</v>
      </c>
      <c r="AS115" s="38">
        <v>16.083765</v>
      </c>
      <c r="AT115" s="38">
        <v>16.083765</v>
      </c>
      <c r="AU115" s="38">
        <v>0</v>
      </c>
      <c r="AV115" s="38">
        <v>122.59821700000001</v>
      </c>
      <c r="AW115" s="38"/>
      <c r="AX115" s="38">
        <v>4.1627369999999999</v>
      </c>
      <c r="AY115" s="38">
        <v>26.679500999999998</v>
      </c>
      <c r="AZ115" s="38">
        <v>6855</v>
      </c>
      <c r="BA115" s="38">
        <v>4</v>
      </c>
      <c r="BB115" s="24"/>
      <c r="BC115" s="27">
        <f t="shared" si="656"/>
        <v>1</v>
      </c>
      <c r="BD115" s="38">
        <v>16.083765</v>
      </c>
      <c r="BE115" s="38">
        <v>16.083765</v>
      </c>
      <c r="BF115" s="38">
        <v>0</v>
      </c>
      <c r="BG115" s="38">
        <v>121.88031700000001</v>
      </c>
      <c r="BH115" s="38"/>
      <c r="BI115" s="38">
        <v>4.2023890000000002</v>
      </c>
      <c r="BJ115" s="38">
        <v>26.322711999999999</v>
      </c>
      <c r="BK115" s="38">
        <v>6760</v>
      </c>
      <c r="BL115" s="38">
        <v>3.9994079999999999</v>
      </c>
      <c r="BM115" s="24"/>
      <c r="BN115" s="27">
        <f t="shared" si="657"/>
        <v>1</v>
      </c>
      <c r="BO115" s="38">
        <v>16.083765</v>
      </c>
      <c r="BP115" s="38">
        <v>16.083765</v>
      </c>
      <c r="BQ115" s="38">
        <v>0</v>
      </c>
      <c r="BR115" s="38">
        <v>12.494424</v>
      </c>
      <c r="BS115" s="38"/>
      <c r="BT115" s="38">
        <v>0.47143400000000002</v>
      </c>
      <c r="BU115" s="38">
        <v>3.0496289999999999</v>
      </c>
      <c r="BV115" s="38">
        <v>3636</v>
      </c>
      <c r="BW115" s="38">
        <v>3.9991750000000001</v>
      </c>
      <c r="BX115" s="24"/>
      <c r="BY115" s="27">
        <f t="shared" si="658"/>
        <v>1</v>
      </c>
      <c r="BZ115" s="38">
        <v>16.083765</v>
      </c>
      <c r="CA115" s="38">
        <v>16.083765</v>
      </c>
      <c r="CB115" s="38">
        <v>0</v>
      </c>
      <c r="CC115" s="38">
        <v>182.43460899999999</v>
      </c>
      <c r="CD115" s="38"/>
      <c r="CE115" s="38">
        <v>5.7183159999999997</v>
      </c>
      <c r="CF115" s="38">
        <v>36.347651999999997</v>
      </c>
      <c r="CG115" s="38">
        <v>7433</v>
      </c>
      <c r="CH115" s="38">
        <v>3.999193</v>
      </c>
      <c r="CI115" s="24"/>
      <c r="CJ115" s="27">
        <f t="shared" si="659"/>
        <v>1</v>
      </c>
      <c r="CK115" s="38">
        <v>16.083765</v>
      </c>
      <c r="CL115" s="38">
        <v>16.083765</v>
      </c>
      <c r="CM115" s="38">
        <v>0</v>
      </c>
      <c r="CN115" s="38">
        <v>242.958842</v>
      </c>
      <c r="CO115" s="38"/>
      <c r="CP115" s="38">
        <v>7.589232</v>
      </c>
      <c r="CQ115" s="38">
        <v>47.827995000000001</v>
      </c>
      <c r="CR115" s="38">
        <v>7939</v>
      </c>
      <c r="CS115" s="38">
        <v>3.9991180000000002</v>
      </c>
      <c r="CT115" s="24"/>
    </row>
    <row r="116" spans="1:98" ht="13" x14ac:dyDescent="0.15">
      <c r="A116" s="7"/>
      <c r="B116" s="7"/>
      <c r="C116" s="7"/>
      <c r="D116" s="7"/>
      <c r="E116" s="27">
        <f t="shared" si="661"/>
        <v>1</v>
      </c>
      <c r="F116" s="38">
        <v>16.168818000000002</v>
      </c>
      <c r="G116" s="38">
        <v>16.168818000000002</v>
      </c>
      <c r="H116" s="38">
        <v>0</v>
      </c>
      <c r="I116" s="38">
        <v>13.782133999999999</v>
      </c>
      <c r="J116" s="24"/>
      <c r="K116" s="27">
        <f t="shared" si="652"/>
        <v>1</v>
      </c>
      <c r="L116" s="38">
        <v>16.168818000000002</v>
      </c>
      <c r="M116" s="38">
        <v>16.168818000000002</v>
      </c>
      <c r="N116" s="38">
        <v>0</v>
      </c>
      <c r="O116" s="38">
        <v>61.009881</v>
      </c>
      <c r="P116" s="38"/>
      <c r="Q116" s="38">
        <v>0.82646200000000003</v>
      </c>
      <c r="R116" s="38">
        <v>7.4385700000000003</v>
      </c>
      <c r="S116" s="38">
        <v>23091</v>
      </c>
      <c r="T116" s="38">
        <v>6.9994370000000004</v>
      </c>
      <c r="U116" s="24"/>
      <c r="V116" s="27">
        <f t="shared" si="653"/>
        <v>1</v>
      </c>
      <c r="W116" s="38">
        <v>16.168818000000002</v>
      </c>
      <c r="X116" s="38">
        <v>16.168818000000002</v>
      </c>
      <c r="Y116" s="38">
        <v>0</v>
      </c>
      <c r="Z116" s="38">
        <v>47.065801</v>
      </c>
      <c r="AA116" s="38"/>
      <c r="AB116" s="38">
        <v>3.5619999999999999E-2</v>
      </c>
      <c r="AC116" s="38">
        <v>0.12363499999999999</v>
      </c>
      <c r="AD116" s="38">
        <v>329</v>
      </c>
      <c r="AE116" s="38">
        <v>6.8054709999999998</v>
      </c>
      <c r="AF116" s="24"/>
      <c r="AG116" s="27">
        <f t="shared" si="654"/>
        <v>1</v>
      </c>
      <c r="AH116" s="38">
        <v>16.168818000000002</v>
      </c>
      <c r="AI116" s="38">
        <v>16.168818000000002</v>
      </c>
      <c r="AJ116" s="38">
        <v>0</v>
      </c>
      <c r="AK116" s="38">
        <v>98.119606000000005</v>
      </c>
      <c r="AL116" s="38"/>
      <c r="AM116" s="38">
        <v>1.3426579999999999</v>
      </c>
      <c r="AN116" s="38">
        <v>12.222555</v>
      </c>
      <c r="AO116" s="38">
        <v>31890</v>
      </c>
      <c r="AP116" s="38">
        <v>6.9996859999999996</v>
      </c>
      <c r="AQ116" s="24"/>
      <c r="AR116" s="27">
        <f t="shared" si="655"/>
        <v>1</v>
      </c>
      <c r="AS116" s="38">
        <v>16.168818000000002</v>
      </c>
      <c r="AT116" s="38">
        <v>16.168818000000002</v>
      </c>
      <c r="AU116" s="38">
        <v>0</v>
      </c>
      <c r="AV116" s="38">
        <v>161.15023600000001</v>
      </c>
      <c r="AW116" s="38"/>
      <c r="AX116" s="38">
        <v>2.1189830000000001</v>
      </c>
      <c r="AY116" s="38">
        <v>19.578568000000001</v>
      </c>
      <c r="AZ116" s="38">
        <v>45254</v>
      </c>
      <c r="BA116" s="38">
        <v>7</v>
      </c>
      <c r="BB116" s="24"/>
      <c r="BC116" s="27">
        <f t="shared" si="656"/>
        <v>1</v>
      </c>
      <c r="BD116" s="38">
        <v>16.168818000000002</v>
      </c>
      <c r="BE116" s="38">
        <v>16.168818000000002</v>
      </c>
      <c r="BF116" s="38">
        <v>0</v>
      </c>
      <c r="BG116" s="38">
        <v>166.361177</v>
      </c>
      <c r="BH116" s="38"/>
      <c r="BI116" s="38">
        <v>2.1768619999999999</v>
      </c>
      <c r="BJ116" s="38">
        <v>19.173983</v>
      </c>
      <c r="BK116" s="38">
        <v>45725</v>
      </c>
      <c r="BL116" s="38">
        <v>6.9994310000000004</v>
      </c>
      <c r="BM116" s="24"/>
      <c r="BN116" s="27">
        <f t="shared" si="657"/>
        <v>1</v>
      </c>
      <c r="BO116" s="38">
        <v>16.168818000000002</v>
      </c>
      <c r="BP116" s="38">
        <v>16.168818000000002</v>
      </c>
      <c r="BQ116" s="38">
        <v>0</v>
      </c>
      <c r="BR116" s="38">
        <v>39.662137999999999</v>
      </c>
      <c r="BS116" s="38"/>
      <c r="BT116" s="38">
        <v>0.40002100000000002</v>
      </c>
      <c r="BU116" s="38">
        <v>3.5549230000000001</v>
      </c>
      <c r="BV116" s="38">
        <v>11721</v>
      </c>
      <c r="BW116" s="38">
        <v>6.9997439999999997</v>
      </c>
      <c r="BX116" s="24"/>
      <c r="BY116" s="27">
        <f t="shared" si="658"/>
        <v>1</v>
      </c>
      <c r="BZ116" s="38">
        <v>16.168818000000002</v>
      </c>
      <c r="CA116" s="38">
        <v>16.168818000000002</v>
      </c>
      <c r="CB116" s="38">
        <v>0</v>
      </c>
      <c r="CC116" s="38">
        <v>223.50732400000001</v>
      </c>
      <c r="CD116" s="38"/>
      <c r="CE116" s="38">
        <v>2.393983</v>
      </c>
      <c r="CF116" s="38">
        <v>22.162597999999999</v>
      </c>
      <c r="CG116" s="38">
        <v>51110</v>
      </c>
      <c r="CH116" s="38">
        <v>6.9998430000000003</v>
      </c>
      <c r="CI116" s="24"/>
      <c r="CJ116" s="27">
        <f t="shared" si="659"/>
        <v>1</v>
      </c>
      <c r="CK116" s="38">
        <v>16.168818000000002</v>
      </c>
      <c r="CL116" s="38">
        <v>16.168818000000002</v>
      </c>
      <c r="CM116" s="38">
        <v>0</v>
      </c>
      <c r="CN116" s="38">
        <v>268.92042199999997</v>
      </c>
      <c r="CO116" s="38"/>
      <c r="CP116" s="38">
        <v>3.0183249999999999</v>
      </c>
      <c r="CQ116" s="38">
        <v>26.577496</v>
      </c>
      <c r="CR116" s="38">
        <v>56939</v>
      </c>
      <c r="CS116" s="38">
        <v>6.9991570000000003</v>
      </c>
      <c r="CT116" s="24"/>
    </row>
    <row r="117" spans="1:98" ht="13" x14ac:dyDescent="0.15">
      <c r="A117" s="7"/>
      <c r="B117" s="7"/>
      <c r="C117" s="7"/>
      <c r="D117" s="7"/>
      <c r="E117" s="27">
        <f t="shared" si="661"/>
        <v>1</v>
      </c>
      <c r="F117" s="38">
        <v>15.032075000000001</v>
      </c>
      <c r="G117" s="38">
        <v>15.032075000000001</v>
      </c>
      <c r="H117" s="38">
        <v>0</v>
      </c>
      <c r="I117" s="38">
        <v>7.512035</v>
      </c>
      <c r="J117" s="24"/>
      <c r="K117" s="27">
        <f t="shared" si="652"/>
        <v>1</v>
      </c>
      <c r="L117" s="38">
        <v>15.032075000000001</v>
      </c>
      <c r="M117" s="38">
        <v>15.032075000000001</v>
      </c>
      <c r="N117" s="38">
        <v>0</v>
      </c>
      <c r="O117" s="38">
        <v>41.720025</v>
      </c>
      <c r="P117" s="38"/>
      <c r="Q117" s="38">
        <v>0.76601900000000001</v>
      </c>
      <c r="R117" s="38">
        <v>7.1777090000000001</v>
      </c>
      <c r="S117" s="38">
        <v>20872</v>
      </c>
      <c r="T117" s="38">
        <v>6.9990899999999998</v>
      </c>
      <c r="U117" s="24"/>
      <c r="V117" s="27">
        <f t="shared" si="653"/>
        <v>1</v>
      </c>
      <c r="W117" s="38">
        <v>15.032075000000001</v>
      </c>
      <c r="X117" s="38">
        <v>15.032075000000001</v>
      </c>
      <c r="Y117" s="38">
        <v>0</v>
      </c>
      <c r="Z117" s="38">
        <v>11.754193000000001</v>
      </c>
      <c r="AA117" s="38"/>
      <c r="AB117" s="38">
        <v>2.3300999999999999E-2</v>
      </c>
      <c r="AC117" s="38">
        <v>9.9777000000000005E-2</v>
      </c>
      <c r="AD117" s="38">
        <v>251</v>
      </c>
      <c r="AE117" s="38">
        <v>6.6533860000000002</v>
      </c>
      <c r="AF117" s="24"/>
      <c r="AG117" s="27">
        <f t="shared" si="654"/>
        <v>1</v>
      </c>
      <c r="AH117" s="38">
        <v>15.032075000000001</v>
      </c>
      <c r="AI117" s="38">
        <v>15.032075000000001</v>
      </c>
      <c r="AJ117" s="38">
        <v>0</v>
      </c>
      <c r="AK117" s="38">
        <v>75.159094999999994</v>
      </c>
      <c r="AL117" s="38"/>
      <c r="AM117" s="38">
        <v>1.2983910000000001</v>
      </c>
      <c r="AN117" s="38">
        <v>12.045989000000001</v>
      </c>
      <c r="AO117" s="38">
        <v>30059</v>
      </c>
      <c r="AP117" s="38">
        <v>6.9993350000000003</v>
      </c>
      <c r="AQ117" s="24"/>
      <c r="AR117" s="27">
        <f t="shared" si="655"/>
        <v>1</v>
      </c>
      <c r="AS117" s="38">
        <v>15.032075000000001</v>
      </c>
      <c r="AT117" s="38">
        <v>15.032075000000001</v>
      </c>
      <c r="AU117" s="38">
        <v>0</v>
      </c>
      <c r="AV117" s="38">
        <v>133.32676000000001</v>
      </c>
      <c r="AW117" s="38"/>
      <c r="AX117" s="38">
        <v>1.959579</v>
      </c>
      <c r="AY117" s="38">
        <v>18.641359000000001</v>
      </c>
      <c r="AZ117" s="38">
        <v>41133</v>
      </c>
      <c r="BA117" s="38">
        <v>6.9999269999999996</v>
      </c>
      <c r="BB117" s="24"/>
      <c r="BC117" s="27">
        <f t="shared" si="656"/>
        <v>1</v>
      </c>
      <c r="BD117" s="38">
        <v>15.032075000000001</v>
      </c>
      <c r="BE117" s="38">
        <v>15.032075000000001</v>
      </c>
      <c r="BF117" s="38">
        <v>0</v>
      </c>
      <c r="BG117" s="38">
        <v>134.09675999999999</v>
      </c>
      <c r="BH117" s="38"/>
      <c r="BI117" s="38">
        <v>1.9671879999999999</v>
      </c>
      <c r="BJ117" s="38">
        <v>18.478648</v>
      </c>
      <c r="BK117" s="38">
        <v>42054</v>
      </c>
      <c r="BL117" s="38">
        <v>6.9991199999999996</v>
      </c>
      <c r="BM117" s="24"/>
      <c r="BN117" s="27">
        <f t="shared" si="657"/>
        <v>1</v>
      </c>
      <c r="BO117" s="38">
        <v>15.032075000000001</v>
      </c>
      <c r="BP117" s="38">
        <v>15.032075000000001</v>
      </c>
      <c r="BQ117" s="38">
        <v>0</v>
      </c>
      <c r="BR117" s="38">
        <v>27.545034999999999</v>
      </c>
      <c r="BS117" s="38"/>
      <c r="BT117" s="38">
        <v>0.38833499999999999</v>
      </c>
      <c r="BU117" s="38">
        <v>3.4449369999999999</v>
      </c>
      <c r="BV117" s="38">
        <v>10537</v>
      </c>
      <c r="BW117" s="38">
        <v>6.9990509999999997</v>
      </c>
      <c r="BX117" s="24"/>
      <c r="BY117" s="27">
        <f t="shared" si="658"/>
        <v>1</v>
      </c>
      <c r="BZ117" s="38">
        <v>15.032075000000001</v>
      </c>
      <c r="CA117" s="38">
        <v>15.032075000000001</v>
      </c>
      <c r="CB117" s="38">
        <v>0</v>
      </c>
      <c r="CC117" s="38">
        <v>197.84002899999999</v>
      </c>
      <c r="CD117" s="38"/>
      <c r="CE117" s="38">
        <v>2.3475519999999999</v>
      </c>
      <c r="CF117" s="38">
        <v>22.019479</v>
      </c>
      <c r="CG117" s="38">
        <v>47218</v>
      </c>
      <c r="CH117" s="38">
        <v>6.9988989999999998</v>
      </c>
      <c r="CI117" s="24"/>
      <c r="CJ117" s="27">
        <f t="shared" si="659"/>
        <v>1</v>
      </c>
      <c r="CK117" s="38">
        <v>15.032075000000001</v>
      </c>
      <c r="CL117" s="38">
        <v>15.032075000000001</v>
      </c>
      <c r="CM117" s="38">
        <v>0</v>
      </c>
      <c r="CN117" s="38">
        <v>253.190586</v>
      </c>
      <c r="CO117" s="38"/>
      <c r="CP117" s="38">
        <v>2.8109419999999998</v>
      </c>
      <c r="CQ117" s="38">
        <v>26.282589000000002</v>
      </c>
      <c r="CR117" s="38">
        <v>52943</v>
      </c>
      <c r="CS117" s="38">
        <v>6.9994899999999998</v>
      </c>
      <c r="CT117" s="24"/>
    </row>
    <row r="118" spans="1:98" ht="13" x14ac:dyDescent="0.15">
      <c r="A118" s="7"/>
      <c r="B118" s="7"/>
      <c r="C118" s="7"/>
      <c r="D118" s="7"/>
      <c r="E118" s="27">
        <f t="shared" si="661"/>
        <v>1</v>
      </c>
      <c r="F118" s="38">
        <v>13.644641</v>
      </c>
      <c r="G118" s="38">
        <v>13.644641</v>
      </c>
      <c r="H118" s="38">
        <v>0</v>
      </c>
      <c r="I118" s="38">
        <v>5.8468869999999997</v>
      </c>
      <c r="J118" s="24"/>
      <c r="K118" s="27">
        <f t="shared" si="652"/>
        <v>1</v>
      </c>
      <c r="L118" s="38">
        <v>13.644641</v>
      </c>
      <c r="M118" s="38">
        <v>13.644641</v>
      </c>
      <c r="N118" s="38">
        <v>0</v>
      </c>
      <c r="O118" s="38">
        <v>36.517558999999999</v>
      </c>
      <c r="P118" s="38"/>
      <c r="Q118" s="38">
        <v>0.83862000000000003</v>
      </c>
      <c r="R118" s="38">
        <v>7.4081859999999997</v>
      </c>
      <c r="S118" s="38">
        <v>22750</v>
      </c>
      <c r="T118" s="38">
        <v>6.9988130000000002</v>
      </c>
      <c r="U118" s="24"/>
      <c r="V118" s="27">
        <f t="shared" si="653"/>
        <v>1</v>
      </c>
      <c r="W118" s="38">
        <v>13.644641</v>
      </c>
      <c r="X118" s="38">
        <v>13.644641</v>
      </c>
      <c r="Y118" s="38">
        <v>0</v>
      </c>
      <c r="Z118" s="38">
        <v>6.9591479999999999</v>
      </c>
      <c r="AA118" s="38"/>
      <c r="AB118" s="38">
        <v>6.1963999999999998E-2</v>
      </c>
      <c r="AC118" s="38">
        <v>0.14265600000000001</v>
      </c>
      <c r="AD118" s="38">
        <v>432</v>
      </c>
      <c r="AE118" s="38">
        <v>6.8472220000000004</v>
      </c>
      <c r="AF118" s="24"/>
      <c r="AG118" s="27">
        <f t="shared" si="654"/>
        <v>1</v>
      </c>
      <c r="AH118" s="38">
        <v>13.644641</v>
      </c>
      <c r="AI118" s="38">
        <v>13.644641</v>
      </c>
      <c r="AJ118" s="38">
        <v>0</v>
      </c>
      <c r="AK118" s="38">
        <v>68.310694999999996</v>
      </c>
      <c r="AL118" s="38"/>
      <c r="AM118" s="38">
        <v>1.3562730000000001</v>
      </c>
      <c r="AN118" s="38">
        <v>12.311013000000001</v>
      </c>
      <c r="AO118" s="38">
        <v>32960</v>
      </c>
      <c r="AP118" s="38">
        <v>6.999727</v>
      </c>
      <c r="AQ118" s="24"/>
      <c r="AR118" s="27">
        <f t="shared" si="655"/>
        <v>1</v>
      </c>
      <c r="AS118" s="38">
        <v>13.644641</v>
      </c>
      <c r="AT118" s="38">
        <v>13.644641</v>
      </c>
      <c r="AU118" s="38">
        <v>0</v>
      </c>
      <c r="AV118" s="38">
        <v>129.582662</v>
      </c>
      <c r="AW118" s="38"/>
      <c r="AX118" s="38">
        <v>2.0167899999999999</v>
      </c>
      <c r="AY118" s="38">
        <v>18.714635000000001</v>
      </c>
      <c r="AZ118" s="38">
        <v>44320</v>
      </c>
      <c r="BA118" s="38">
        <v>6.9999770000000003</v>
      </c>
      <c r="BB118" s="24"/>
      <c r="BC118" s="27">
        <f t="shared" si="656"/>
        <v>1</v>
      </c>
      <c r="BD118" s="38">
        <v>13.644641</v>
      </c>
      <c r="BE118" s="38">
        <v>13.644641</v>
      </c>
      <c r="BF118" s="38">
        <v>0</v>
      </c>
      <c r="BG118" s="38">
        <v>129.54005599999999</v>
      </c>
      <c r="BH118" s="38"/>
      <c r="BI118" s="38">
        <v>2.0002599999999999</v>
      </c>
      <c r="BJ118" s="38">
        <v>18.534673999999999</v>
      </c>
      <c r="BK118" s="38">
        <v>45345</v>
      </c>
      <c r="BL118" s="38">
        <v>6.9999339999999997</v>
      </c>
      <c r="BM118" s="24"/>
      <c r="BN118" s="27">
        <f t="shared" si="657"/>
        <v>1</v>
      </c>
      <c r="BO118" s="38">
        <v>13.644641</v>
      </c>
      <c r="BP118" s="38">
        <v>13.644641</v>
      </c>
      <c r="BQ118" s="38">
        <v>0</v>
      </c>
      <c r="BR118" s="38">
        <v>18.542608999999999</v>
      </c>
      <c r="BS118" s="38"/>
      <c r="BT118" s="38">
        <v>0.406142</v>
      </c>
      <c r="BU118" s="38">
        <v>3.5636779999999999</v>
      </c>
      <c r="BV118" s="38">
        <v>12137</v>
      </c>
      <c r="BW118" s="38">
        <v>6.9992580000000002</v>
      </c>
      <c r="BX118" s="24"/>
      <c r="BY118" s="27">
        <f t="shared" si="658"/>
        <v>1</v>
      </c>
      <c r="BZ118" s="38">
        <v>13.644641</v>
      </c>
      <c r="CA118" s="38">
        <v>13.644641</v>
      </c>
      <c r="CB118" s="38">
        <v>0</v>
      </c>
      <c r="CC118" s="38">
        <v>190.084193</v>
      </c>
      <c r="CD118" s="38"/>
      <c r="CE118" s="38">
        <v>2.5085769999999998</v>
      </c>
      <c r="CF118" s="38">
        <v>22.530743000000001</v>
      </c>
      <c r="CG118" s="38">
        <v>52050</v>
      </c>
      <c r="CH118" s="38">
        <v>6.9995580000000004</v>
      </c>
      <c r="CI118" s="24"/>
      <c r="CJ118" s="27">
        <f t="shared" si="659"/>
        <v>1</v>
      </c>
      <c r="CK118" s="38">
        <v>13.644641</v>
      </c>
      <c r="CL118" s="38">
        <v>13.644641</v>
      </c>
      <c r="CM118" s="38">
        <v>0</v>
      </c>
      <c r="CN118" s="38">
        <v>249.86154400000001</v>
      </c>
      <c r="CO118" s="38"/>
      <c r="CP118" s="38">
        <v>2.9903979999999999</v>
      </c>
      <c r="CQ118" s="38">
        <v>26.608295999999999</v>
      </c>
      <c r="CR118" s="38">
        <v>57127</v>
      </c>
      <c r="CS118" s="38">
        <v>6.9991770000000004</v>
      </c>
      <c r="CT118" s="24"/>
    </row>
    <row r="119" spans="1:98" ht="13" x14ac:dyDescent="0.15">
      <c r="A119" s="7"/>
      <c r="B119" s="7"/>
      <c r="C119" s="7"/>
      <c r="D119" s="7"/>
      <c r="E119" s="27">
        <f t="shared" si="661"/>
        <v>1</v>
      </c>
      <c r="F119" s="38">
        <v>13.488949</v>
      </c>
      <c r="G119" s="38">
        <v>13.488949</v>
      </c>
      <c r="H119" s="38">
        <v>0</v>
      </c>
      <c r="I119" s="38">
        <v>4.542503</v>
      </c>
      <c r="J119" s="24"/>
      <c r="K119" s="27">
        <f t="shared" si="652"/>
        <v>1</v>
      </c>
      <c r="L119" s="38">
        <v>13.488949</v>
      </c>
      <c r="M119" s="38">
        <v>13.488949</v>
      </c>
      <c r="N119" s="38">
        <v>0</v>
      </c>
      <c r="O119" s="38">
        <v>38.114494000000001</v>
      </c>
      <c r="P119" s="38"/>
      <c r="Q119" s="38">
        <v>0.57750699999999999</v>
      </c>
      <c r="R119" s="38">
        <v>6.4781930000000001</v>
      </c>
      <c r="S119" s="38">
        <v>15429</v>
      </c>
      <c r="T119" s="38">
        <v>6.9984440000000001</v>
      </c>
      <c r="U119" s="24"/>
      <c r="V119" s="27">
        <f t="shared" si="653"/>
        <v>1</v>
      </c>
      <c r="W119" s="38">
        <v>13.488949</v>
      </c>
      <c r="X119" s="38">
        <v>13.488949</v>
      </c>
      <c r="Y119" s="38">
        <v>0</v>
      </c>
      <c r="Z119" s="38">
        <v>7.6984519999999996</v>
      </c>
      <c r="AA119" s="38"/>
      <c r="AB119" s="38">
        <v>1.1776E-2</v>
      </c>
      <c r="AC119" s="38">
        <v>7.0542999999999995E-2</v>
      </c>
      <c r="AD119" s="38">
        <v>200</v>
      </c>
      <c r="AE119" s="38">
        <v>6.79</v>
      </c>
      <c r="AF119" s="24"/>
      <c r="AG119" s="27">
        <f t="shared" si="654"/>
        <v>1</v>
      </c>
      <c r="AH119" s="38">
        <v>13.488949</v>
      </c>
      <c r="AI119" s="38">
        <v>13.488949</v>
      </c>
      <c r="AJ119" s="38">
        <v>0</v>
      </c>
      <c r="AK119" s="38">
        <v>69.231211000000002</v>
      </c>
      <c r="AL119" s="38"/>
      <c r="AM119" s="38">
        <v>0.94869099999999995</v>
      </c>
      <c r="AN119" s="38">
        <v>10.976248999999999</v>
      </c>
      <c r="AO119" s="38">
        <v>21510</v>
      </c>
      <c r="AP119" s="38">
        <v>6.998977</v>
      </c>
      <c r="AQ119" s="24"/>
      <c r="AR119" s="27">
        <f t="shared" si="655"/>
        <v>1</v>
      </c>
      <c r="AS119" s="38">
        <v>13.488949</v>
      </c>
      <c r="AT119" s="38">
        <v>13.488949</v>
      </c>
      <c r="AU119" s="38">
        <v>0</v>
      </c>
      <c r="AV119" s="38">
        <v>128.902095</v>
      </c>
      <c r="AW119" s="38"/>
      <c r="AX119" s="38">
        <v>1.5617730000000001</v>
      </c>
      <c r="AY119" s="38">
        <v>18.019348999999998</v>
      </c>
      <c r="AZ119" s="38">
        <v>29158</v>
      </c>
      <c r="BA119" s="38">
        <v>6.9999659999999997</v>
      </c>
      <c r="BB119" s="24"/>
      <c r="BC119" s="27">
        <f t="shared" si="656"/>
        <v>1</v>
      </c>
      <c r="BD119" s="38">
        <v>13.488949</v>
      </c>
      <c r="BE119" s="38">
        <v>13.488949</v>
      </c>
      <c r="BF119" s="38">
        <v>0</v>
      </c>
      <c r="BG119" s="38">
        <v>132.69398799999999</v>
      </c>
      <c r="BH119" s="38"/>
      <c r="BI119" s="38">
        <v>1.581304</v>
      </c>
      <c r="BJ119" s="38">
        <v>18.359304000000002</v>
      </c>
      <c r="BK119" s="38">
        <v>30231</v>
      </c>
      <c r="BL119" s="38">
        <v>6.9998019999999999</v>
      </c>
      <c r="BM119" s="24"/>
      <c r="BN119" s="27">
        <f t="shared" si="657"/>
        <v>1</v>
      </c>
      <c r="BO119" s="38">
        <v>13.488949</v>
      </c>
      <c r="BP119" s="38">
        <v>13.488949</v>
      </c>
      <c r="BQ119" s="38">
        <v>0</v>
      </c>
      <c r="BR119" s="38">
        <v>17.289348</v>
      </c>
      <c r="BS119" s="38"/>
      <c r="BT119" s="38">
        <v>0.26454</v>
      </c>
      <c r="BU119" s="38">
        <v>2.9645429999999999</v>
      </c>
      <c r="BV119" s="38">
        <v>8283</v>
      </c>
      <c r="BW119" s="38">
        <v>6.9948090000000001</v>
      </c>
      <c r="BX119" s="24"/>
      <c r="BY119" s="27">
        <f t="shared" si="658"/>
        <v>1</v>
      </c>
      <c r="BZ119" s="38">
        <v>13.488949</v>
      </c>
      <c r="CA119" s="38">
        <v>13.488949</v>
      </c>
      <c r="CB119" s="38">
        <v>0</v>
      </c>
      <c r="CC119" s="38">
        <v>189.04615000000001</v>
      </c>
      <c r="CD119" s="38"/>
      <c r="CE119" s="38">
        <v>1.975781</v>
      </c>
      <c r="CF119" s="38">
        <v>21.793644</v>
      </c>
      <c r="CG119" s="38">
        <v>32126</v>
      </c>
      <c r="CH119" s="38">
        <v>6.9982569999999997</v>
      </c>
      <c r="CI119" s="24"/>
      <c r="CJ119" s="27">
        <f t="shared" si="659"/>
        <v>1</v>
      </c>
      <c r="CK119" s="38">
        <v>13.488949</v>
      </c>
      <c r="CL119" s="38">
        <v>13.488949</v>
      </c>
      <c r="CM119" s="38">
        <v>0</v>
      </c>
      <c r="CN119" s="38">
        <v>254.622558</v>
      </c>
      <c r="CO119" s="38"/>
      <c r="CP119" s="38">
        <v>2.3681169999999998</v>
      </c>
      <c r="CQ119" s="38">
        <v>26.806327</v>
      </c>
      <c r="CR119" s="38">
        <v>35730</v>
      </c>
      <c r="CS119" s="38">
        <v>6.9997480000000003</v>
      </c>
      <c r="CT119" s="24"/>
    </row>
    <row r="120" spans="1:98" ht="13" x14ac:dyDescent="0.15">
      <c r="A120" s="7"/>
      <c r="B120" s="7"/>
      <c r="C120" s="7"/>
      <c r="D120" s="7"/>
      <c r="E120" s="27">
        <f t="shared" si="661"/>
        <v>1</v>
      </c>
      <c r="F120" s="38">
        <v>9.8481330000000007</v>
      </c>
      <c r="G120" s="38">
        <v>9.8481330000000007</v>
      </c>
      <c r="H120" s="38">
        <v>0</v>
      </c>
      <c r="I120" s="38">
        <v>1.2650410000000001</v>
      </c>
      <c r="J120" s="24"/>
      <c r="K120" s="27">
        <f t="shared" si="652"/>
        <v>1</v>
      </c>
      <c r="L120" s="38">
        <v>9.8481330000000007</v>
      </c>
      <c r="M120" s="38">
        <v>9.8481330000000007</v>
      </c>
      <c r="N120" s="38">
        <v>0</v>
      </c>
      <c r="O120" s="38">
        <v>31.224374999999998</v>
      </c>
      <c r="P120" s="38"/>
      <c r="Q120" s="38">
        <v>0.47968899999999998</v>
      </c>
      <c r="R120" s="38">
        <v>5.9657989999999996</v>
      </c>
      <c r="S120" s="38">
        <v>12968</v>
      </c>
      <c r="T120" s="38">
        <v>6.9993829999999999</v>
      </c>
      <c r="U120" s="24"/>
      <c r="V120" s="27">
        <f t="shared" si="653"/>
        <v>1</v>
      </c>
      <c r="W120" s="38">
        <v>9.8481330000000007</v>
      </c>
      <c r="X120" s="38">
        <v>9.8481330000000007</v>
      </c>
      <c r="Y120" s="38">
        <v>0</v>
      </c>
      <c r="Z120" s="38">
        <v>1.1012090000000001</v>
      </c>
      <c r="AA120" s="38"/>
      <c r="AB120" s="38">
        <v>3.9500000000000001E-4</v>
      </c>
      <c r="AC120" s="38">
        <v>6.2639999999999996E-3</v>
      </c>
      <c r="AD120" s="38">
        <v>15</v>
      </c>
      <c r="AE120" s="38">
        <v>7</v>
      </c>
      <c r="AF120" s="24"/>
      <c r="AG120" s="27">
        <f t="shared" si="654"/>
        <v>1</v>
      </c>
      <c r="AH120" s="38">
        <v>9.8481330000000007</v>
      </c>
      <c r="AI120" s="38">
        <v>9.8481330000000007</v>
      </c>
      <c r="AJ120" s="38">
        <v>0</v>
      </c>
      <c r="AK120" s="38">
        <v>61.683993000000001</v>
      </c>
      <c r="AL120" s="38"/>
      <c r="AM120" s="38">
        <v>0.820133</v>
      </c>
      <c r="AN120" s="38">
        <v>10.297528</v>
      </c>
      <c r="AO120" s="38">
        <v>18827</v>
      </c>
      <c r="AP120" s="38">
        <v>6.9997340000000001</v>
      </c>
      <c r="AQ120" s="24"/>
      <c r="AR120" s="27">
        <f t="shared" si="655"/>
        <v>1</v>
      </c>
      <c r="AS120" s="38">
        <v>9.8481330000000007</v>
      </c>
      <c r="AT120" s="38">
        <v>9.8481330000000007</v>
      </c>
      <c r="AU120" s="38">
        <v>0</v>
      </c>
      <c r="AV120" s="38">
        <v>123.04351</v>
      </c>
      <c r="AW120" s="38"/>
      <c r="AX120" s="38">
        <v>1.3029729999999999</v>
      </c>
      <c r="AY120" s="38">
        <v>16.531390999999999</v>
      </c>
      <c r="AZ120" s="38">
        <v>26520</v>
      </c>
      <c r="BA120" s="38">
        <v>6.999962</v>
      </c>
      <c r="BB120" s="24"/>
      <c r="BC120" s="27">
        <f t="shared" si="656"/>
        <v>1</v>
      </c>
      <c r="BD120" s="38">
        <v>9.8481330000000007</v>
      </c>
      <c r="BE120" s="38">
        <v>9.8481330000000007</v>
      </c>
      <c r="BF120" s="38">
        <v>0</v>
      </c>
      <c r="BG120" s="38">
        <v>122.58540499999999</v>
      </c>
      <c r="BH120" s="38"/>
      <c r="BI120" s="38">
        <v>1.349987</v>
      </c>
      <c r="BJ120" s="38">
        <v>16.905373999999998</v>
      </c>
      <c r="BK120" s="38">
        <v>25806</v>
      </c>
      <c r="BL120" s="38">
        <v>6.9996900000000002</v>
      </c>
      <c r="BM120" s="24"/>
      <c r="BN120" s="27">
        <f t="shared" si="657"/>
        <v>1</v>
      </c>
      <c r="BO120" s="38">
        <v>9.8481330000000007</v>
      </c>
      <c r="BP120" s="38">
        <v>9.8481330000000007</v>
      </c>
      <c r="BQ120" s="38">
        <v>0</v>
      </c>
      <c r="BR120" s="38">
        <v>12.686486</v>
      </c>
      <c r="BS120" s="38"/>
      <c r="BT120" s="38">
        <v>0.22580800000000001</v>
      </c>
      <c r="BU120" s="38">
        <v>2.758356</v>
      </c>
      <c r="BV120" s="38">
        <v>7177</v>
      </c>
      <c r="BW120" s="38">
        <v>6.9969349999999997</v>
      </c>
      <c r="BX120" s="24"/>
      <c r="BY120" s="27">
        <f t="shared" si="658"/>
        <v>1</v>
      </c>
      <c r="BZ120" s="38">
        <v>9.8481330000000007</v>
      </c>
      <c r="CA120" s="38">
        <v>9.8481330000000007</v>
      </c>
      <c r="CB120" s="38">
        <v>0</v>
      </c>
      <c r="CC120" s="38">
        <v>182.84826699999999</v>
      </c>
      <c r="CD120" s="38"/>
      <c r="CE120" s="38">
        <v>1.599774</v>
      </c>
      <c r="CF120" s="38">
        <v>20.266559000000001</v>
      </c>
      <c r="CG120" s="38">
        <v>29650</v>
      </c>
      <c r="CH120" s="38">
        <v>6.9996960000000001</v>
      </c>
      <c r="CI120" s="24"/>
      <c r="CJ120" s="27">
        <f t="shared" si="659"/>
        <v>1</v>
      </c>
      <c r="CK120" s="38">
        <v>9.8481330000000007</v>
      </c>
      <c r="CL120" s="38">
        <v>9.8481330000000007</v>
      </c>
      <c r="CM120" s="38">
        <v>0</v>
      </c>
      <c r="CN120" s="38">
        <v>242.87075899999999</v>
      </c>
      <c r="CO120" s="38"/>
      <c r="CP120" s="38">
        <v>1.9543809999999999</v>
      </c>
      <c r="CQ120" s="38">
        <v>24.814647000000001</v>
      </c>
      <c r="CR120" s="38">
        <v>33022</v>
      </c>
      <c r="CS120" s="38">
        <v>6.9998490000000002</v>
      </c>
      <c r="CT120" s="24"/>
    </row>
    <row r="121" spans="1:98" ht="13" x14ac:dyDescent="0.15">
      <c r="A121" s="7"/>
      <c r="B121" s="7"/>
      <c r="C121" s="7"/>
      <c r="D121" s="7"/>
      <c r="E121" s="27">
        <f t="shared" si="661"/>
        <v>1</v>
      </c>
      <c r="F121" s="38">
        <v>11.923415</v>
      </c>
      <c r="G121" s="38">
        <v>11.923415</v>
      </c>
      <c r="H121" s="38">
        <v>0</v>
      </c>
      <c r="I121" s="38">
        <v>12.005055</v>
      </c>
      <c r="J121" s="24"/>
      <c r="K121" s="27">
        <f t="shared" si="652"/>
        <v>1</v>
      </c>
      <c r="L121" s="38">
        <v>11.923415</v>
      </c>
      <c r="M121" s="38">
        <v>11.923415</v>
      </c>
      <c r="N121" s="38">
        <v>0</v>
      </c>
      <c r="O121" s="38">
        <v>78.202926000000005</v>
      </c>
      <c r="P121" s="38"/>
      <c r="Q121" s="38">
        <v>0.51176299999999997</v>
      </c>
      <c r="R121" s="38">
        <v>7.6336789999999999</v>
      </c>
      <c r="S121" s="38">
        <v>19203</v>
      </c>
      <c r="T121" s="38">
        <v>11.998177</v>
      </c>
      <c r="U121" s="24"/>
      <c r="V121" s="27">
        <f t="shared" si="653"/>
        <v>1</v>
      </c>
      <c r="W121" s="38">
        <v>11.923415</v>
      </c>
      <c r="X121" s="38">
        <v>11.923415</v>
      </c>
      <c r="Y121" s="38">
        <v>0</v>
      </c>
      <c r="Z121" s="38">
        <v>70.493252999999996</v>
      </c>
      <c r="AA121" s="38"/>
      <c r="AB121" s="38">
        <v>1.321E-2</v>
      </c>
      <c r="AC121" s="38">
        <v>0.14905399999999999</v>
      </c>
      <c r="AD121" s="38">
        <v>156</v>
      </c>
      <c r="AE121" s="38">
        <v>11.679487</v>
      </c>
      <c r="AF121" s="24"/>
      <c r="AG121" s="27">
        <f t="shared" si="654"/>
        <v>1</v>
      </c>
      <c r="AH121" s="38">
        <v>11.923415</v>
      </c>
      <c r="AI121" s="38">
        <v>11.923415</v>
      </c>
      <c r="AJ121" s="38">
        <v>0</v>
      </c>
      <c r="AK121" s="38">
        <v>118.25074499999999</v>
      </c>
      <c r="AL121" s="38"/>
      <c r="AM121" s="38">
        <v>0.88947100000000001</v>
      </c>
      <c r="AN121" s="38">
        <v>13.016088</v>
      </c>
      <c r="AO121" s="38">
        <v>30235</v>
      </c>
      <c r="AP121" s="38">
        <v>11.998016</v>
      </c>
      <c r="AQ121" s="24"/>
      <c r="AR121" s="27">
        <f t="shared" si="655"/>
        <v>1</v>
      </c>
      <c r="AS121" s="38">
        <v>11.923415</v>
      </c>
      <c r="AT121" s="38">
        <v>11.923415</v>
      </c>
      <c r="AU121" s="38">
        <v>0</v>
      </c>
      <c r="AV121" s="38">
        <v>183.30222900000001</v>
      </c>
      <c r="AW121" s="38"/>
      <c r="AX121" s="38">
        <v>1.212485</v>
      </c>
      <c r="AY121" s="38">
        <v>19.415009999999999</v>
      </c>
      <c r="AZ121" s="38">
        <v>43818</v>
      </c>
      <c r="BA121" s="38">
        <v>11.999909000000001</v>
      </c>
      <c r="BB121" s="24"/>
      <c r="BC121" s="27">
        <f t="shared" si="656"/>
        <v>1</v>
      </c>
      <c r="BD121" s="38">
        <v>11.923415</v>
      </c>
      <c r="BE121" s="38">
        <v>11.923415</v>
      </c>
      <c r="BF121" s="38">
        <v>0</v>
      </c>
      <c r="BG121" s="38">
        <v>177.74372500000001</v>
      </c>
      <c r="BH121" s="38"/>
      <c r="BI121" s="38">
        <v>1.239066</v>
      </c>
      <c r="BJ121" s="38">
        <v>19.463394000000001</v>
      </c>
      <c r="BK121" s="38">
        <v>46530</v>
      </c>
      <c r="BL121" s="38">
        <v>11.999183</v>
      </c>
      <c r="BM121" s="24"/>
      <c r="BN121" s="27">
        <f t="shared" si="657"/>
        <v>1</v>
      </c>
      <c r="BO121" s="38">
        <v>11.923415</v>
      </c>
      <c r="BP121" s="38">
        <v>11.923415</v>
      </c>
      <c r="BQ121" s="38">
        <v>0</v>
      </c>
      <c r="BR121" s="38">
        <v>78.354658999999998</v>
      </c>
      <c r="BS121" s="38"/>
      <c r="BT121" s="38">
        <v>0.24970300000000001</v>
      </c>
      <c r="BU121" s="38">
        <v>3.4609429999999999</v>
      </c>
      <c r="BV121" s="38">
        <v>8710</v>
      </c>
      <c r="BW121" s="38">
        <v>11.996556</v>
      </c>
      <c r="BX121" s="24"/>
      <c r="BY121" s="27">
        <f t="shared" si="658"/>
        <v>1</v>
      </c>
      <c r="BZ121" s="38">
        <v>11.923415</v>
      </c>
      <c r="CA121" s="38">
        <v>11.923415</v>
      </c>
      <c r="CB121" s="38">
        <v>0</v>
      </c>
      <c r="CC121" s="38">
        <v>275.26216599999998</v>
      </c>
      <c r="CD121" s="38"/>
      <c r="CE121" s="38">
        <v>1.5696079999999999</v>
      </c>
      <c r="CF121" s="38">
        <v>25.302264000000001</v>
      </c>
      <c r="CG121" s="38">
        <v>56516</v>
      </c>
      <c r="CH121" s="38">
        <v>11.999682</v>
      </c>
      <c r="CI121" s="24"/>
      <c r="CJ121" s="27">
        <f t="shared" si="659"/>
        <v>1</v>
      </c>
      <c r="CK121" s="38">
        <v>11.923415</v>
      </c>
      <c r="CL121" s="38">
        <v>11.923415</v>
      </c>
      <c r="CM121" s="38">
        <v>0</v>
      </c>
      <c r="CN121" s="38">
        <v>303.12910699999998</v>
      </c>
      <c r="CO121" s="38"/>
      <c r="CP121" s="38">
        <v>1.859542</v>
      </c>
      <c r="CQ121" s="38">
        <v>28.454046999999999</v>
      </c>
      <c r="CR121" s="38">
        <v>61221</v>
      </c>
      <c r="CS121" s="38">
        <v>11.999477000000001</v>
      </c>
      <c r="CT121" s="24"/>
    </row>
    <row r="122" spans="1:98" ht="13" x14ac:dyDescent="0.15">
      <c r="A122" s="7"/>
      <c r="B122" s="7"/>
      <c r="C122" s="7"/>
      <c r="D122" s="7"/>
      <c r="E122" s="27">
        <f t="shared" si="661"/>
        <v>1</v>
      </c>
      <c r="F122" s="38">
        <v>10.760365999999999</v>
      </c>
      <c r="G122" s="38">
        <v>10.760365999999999</v>
      </c>
      <c r="H122" s="38">
        <v>0</v>
      </c>
      <c r="I122" s="38">
        <v>5.8407150000000003</v>
      </c>
      <c r="J122" s="24"/>
      <c r="K122" s="27">
        <f t="shared" si="652"/>
        <v>1</v>
      </c>
      <c r="L122" s="38">
        <v>10.760365999999999</v>
      </c>
      <c r="M122" s="38">
        <v>10.760365999999999</v>
      </c>
      <c r="N122" s="38">
        <v>0</v>
      </c>
      <c r="O122" s="38">
        <v>46.627239000000003</v>
      </c>
      <c r="P122" s="38"/>
      <c r="Q122" s="38">
        <v>0.31040600000000002</v>
      </c>
      <c r="R122" s="38">
        <v>5.6412409999999999</v>
      </c>
      <c r="S122" s="38">
        <v>10933</v>
      </c>
      <c r="T122" s="38">
        <v>11.993963000000001</v>
      </c>
      <c r="U122" s="24"/>
      <c r="V122" s="27">
        <f t="shared" si="653"/>
        <v>1</v>
      </c>
      <c r="W122" s="38">
        <v>10.760365999999999</v>
      </c>
      <c r="X122" s="38">
        <v>10.760365999999999</v>
      </c>
      <c r="Y122" s="38">
        <v>0</v>
      </c>
      <c r="Z122" s="38">
        <v>11.301679999999999</v>
      </c>
      <c r="AA122" s="38"/>
      <c r="AB122" s="38">
        <v>7.0460000000000002E-3</v>
      </c>
      <c r="AC122" s="38">
        <v>9.8562999999999998E-2</v>
      </c>
      <c r="AD122" s="38">
        <v>105</v>
      </c>
      <c r="AE122" s="38">
        <v>11.504761999999999</v>
      </c>
      <c r="AF122" s="24"/>
      <c r="AG122" s="27">
        <f t="shared" si="654"/>
        <v>1</v>
      </c>
      <c r="AH122" s="38">
        <v>10.760365999999999</v>
      </c>
      <c r="AI122" s="38">
        <v>10.760365999999999</v>
      </c>
      <c r="AJ122" s="38">
        <v>0</v>
      </c>
      <c r="AK122" s="38">
        <v>80.968974000000003</v>
      </c>
      <c r="AL122" s="38"/>
      <c r="AM122" s="38">
        <v>0.50567700000000004</v>
      </c>
      <c r="AN122" s="38">
        <v>10.006341000000001</v>
      </c>
      <c r="AO122" s="38">
        <v>18257</v>
      </c>
      <c r="AP122" s="38">
        <v>11.994304</v>
      </c>
      <c r="AQ122" s="24"/>
      <c r="AR122" s="27">
        <f t="shared" si="655"/>
        <v>1</v>
      </c>
      <c r="AS122" s="38">
        <v>10.760365999999999</v>
      </c>
      <c r="AT122" s="38">
        <v>10.760365999999999</v>
      </c>
      <c r="AU122" s="38">
        <v>0</v>
      </c>
      <c r="AV122" s="38">
        <v>135.96556100000001</v>
      </c>
      <c r="AW122" s="38"/>
      <c r="AX122" s="38">
        <v>0.71577800000000003</v>
      </c>
      <c r="AY122" s="38">
        <v>16.297685000000001</v>
      </c>
      <c r="AZ122" s="38">
        <v>29139</v>
      </c>
      <c r="BA122" s="38">
        <v>11.999931</v>
      </c>
      <c r="BB122" s="24"/>
      <c r="BC122" s="27">
        <f t="shared" si="656"/>
        <v>1</v>
      </c>
      <c r="BD122" s="38">
        <v>10.760365999999999</v>
      </c>
      <c r="BE122" s="38">
        <v>10.760365999999999</v>
      </c>
      <c r="BF122" s="38">
        <v>0</v>
      </c>
      <c r="BG122" s="38">
        <v>139.80509499999999</v>
      </c>
      <c r="BH122" s="38"/>
      <c r="BI122" s="38">
        <v>0.75728499999999999</v>
      </c>
      <c r="BJ122" s="38">
        <v>15.723013999999999</v>
      </c>
      <c r="BK122" s="38">
        <v>29113</v>
      </c>
      <c r="BL122" s="38">
        <v>11.997836</v>
      </c>
      <c r="BM122" s="24"/>
      <c r="BN122" s="27">
        <f t="shared" si="657"/>
        <v>1</v>
      </c>
      <c r="BO122" s="38">
        <v>10.760365999999999</v>
      </c>
      <c r="BP122" s="38">
        <v>10.760365999999999</v>
      </c>
      <c r="BQ122" s="38">
        <v>0</v>
      </c>
      <c r="BR122" s="38">
        <v>38.567245999999997</v>
      </c>
      <c r="BS122" s="38"/>
      <c r="BT122" s="38">
        <v>0.124473</v>
      </c>
      <c r="BU122" s="38">
        <v>2.4789400000000001</v>
      </c>
      <c r="BV122" s="38">
        <v>4906</v>
      </c>
      <c r="BW122" s="38">
        <v>11.991643</v>
      </c>
      <c r="BX122" s="24"/>
      <c r="BY122" s="27">
        <f t="shared" si="658"/>
        <v>1</v>
      </c>
      <c r="BZ122" s="38">
        <v>10.760365999999999</v>
      </c>
      <c r="CA122" s="38">
        <v>10.760365999999999</v>
      </c>
      <c r="CB122" s="38">
        <v>0</v>
      </c>
      <c r="CC122" s="38">
        <v>202.52929800000001</v>
      </c>
      <c r="CD122" s="38"/>
      <c r="CE122" s="38">
        <v>0.87281799999999998</v>
      </c>
      <c r="CF122" s="38">
        <v>19.321645</v>
      </c>
      <c r="CG122" s="38">
        <v>33689</v>
      </c>
      <c r="CH122" s="38">
        <v>11.998427</v>
      </c>
      <c r="CI122" s="24"/>
      <c r="CJ122" s="27">
        <f t="shared" si="659"/>
        <v>1</v>
      </c>
      <c r="CK122" s="38">
        <v>10.760365999999999</v>
      </c>
      <c r="CL122" s="38">
        <v>10.760365999999999</v>
      </c>
      <c r="CM122" s="38">
        <v>0</v>
      </c>
      <c r="CN122" s="38">
        <v>275.01470399999999</v>
      </c>
      <c r="CO122" s="38"/>
      <c r="CP122" s="38">
        <v>1.050462</v>
      </c>
      <c r="CQ122" s="38">
        <v>22.511392000000001</v>
      </c>
      <c r="CR122" s="38">
        <v>38015</v>
      </c>
      <c r="CS122" s="38">
        <v>11.999079</v>
      </c>
      <c r="CT122" s="24"/>
    </row>
    <row r="123" spans="1:98" ht="13" x14ac:dyDescent="0.15">
      <c r="A123" s="7"/>
      <c r="B123" s="7"/>
      <c r="C123" s="7"/>
      <c r="D123" s="7"/>
      <c r="E123" s="27">
        <f t="shared" si="661"/>
        <v>1</v>
      </c>
      <c r="F123" s="38">
        <v>8.9250290000000003</v>
      </c>
      <c r="G123" s="38">
        <v>8.9250290000000003</v>
      </c>
      <c r="H123" s="38">
        <v>0</v>
      </c>
      <c r="I123" s="38">
        <v>2.7923529999999999</v>
      </c>
      <c r="J123" s="24"/>
      <c r="K123" s="27">
        <f t="shared" si="652"/>
        <v>1</v>
      </c>
      <c r="L123" s="38">
        <v>8.9250290000000003</v>
      </c>
      <c r="M123" s="38">
        <v>8.9250290000000003</v>
      </c>
      <c r="N123" s="38">
        <v>0</v>
      </c>
      <c r="O123" s="38">
        <v>36.304811999999998</v>
      </c>
      <c r="P123" s="38"/>
      <c r="Q123" s="38">
        <v>6.5212999999999993E-2</v>
      </c>
      <c r="R123" s="38">
        <v>3.594373</v>
      </c>
      <c r="S123" s="38">
        <v>2803</v>
      </c>
      <c r="T123" s="38">
        <v>11.994649000000001</v>
      </c>
      <c r="U123" s="24"/>
      <c r="V123" s="27">
        <f t="shared" si="653"/>
        <v>1</v>
      </c>
      <c r="W123" s="38">
        <v>8.9250290000000003</v>
      </c>
      <c r="X123" s="38">
        <v>8.9250290000000003</v>
      </c>
      <c r="Y123" s="38">
        <v>0</v>
      </c>
      <c r="Z123" s="38">
        <v>6.3110689999999998</v>
      </c>
      <c r="AA123" s="38"/>
      <c r="AB123" s="38">
        <v>2.3540000000000002E-3</v>
      </c>
      <c r="AC123" s="38">
        <v>3.8647000000000001E-2</v>
      </c>
      <c r="AD123" s="38">
        <v>51</v>
      </c>
      <c r="AE123" s="38">
        <v>11.490195999999999</v>
      </c>
      <c r="AF123" s="24"/>
      <c r="AG123" s="27">
        <f t="shared" si="654"/>
        <v>1</v>
      </c>
      <c r="AH123" s="38">
        <v>8.9250290000000003</v>
      </c>
      <c r="AI123" s="38">
        <v>8.9250290000000003</v>
      </c>
      <c r="AJ123" s="38">
        <v>0</v>
      </c>
      <c r="AK123" s="38">
        <v>66.732816</v>
      </c>
      <c r="AL123" s="38"/>
      <c r="AM123" s="38">
        <v>0.11980300000000001</v>
      </c>
      <c r="AN123" s="38">
        <v>6.857316</v>
      </c>
      <c r="AO123" s="38">
        <v>4695</v>
      </c>
      <c r="AP123" s="38">
        <v>11.993397</v>
      </c>
      <c r="AQ123" s="24"/>
      <c r="AR123" s="27">
        <f t="shared" si="655"/>
        <v>1</v>
      </c>
      <c r="AS123" s="38">
        <v>8.9250290000000003</v>
      </c>
      <c r="AT123" s="38">
        <v>8.9250290000000003</v>
      </c>
      <c r="AU123" s="38">
        <v>0</v>
      </c>
      <c r="AV123" s="38">
        <v>132.193612</v>
      </c>
      <c r="AW123" s="38"/>
      <c r="AX123" s="38">
        <v>0.20913300000000001</v>
      </c>
      <c r="AY123" s="38">
        <v>12.666013</v>
      </c>
      <c r="AZ123" s="38">
        <v>8533</v>
      </c>
      <c r="BA123" s="38">
        <v>11.999883000000001</v>
      </c>
      <c r="BB123" s="24"/>
      <c r="BC123" s="27">
        <f t="shared" si="656"/>
        <v>1</v>
      </c>
      <c r="BD123" s="38">
        <v>8.9250290000000003</v>
      </c>
      <c r="BE123" s="38">
        <v>8.9250290000000003</v>
      </c>
      <c r="BF123" s="38">
        <v>0</v>
      </c>
      <c r="BG123" s="38">
        <v>134.9109</v>
      </c>
      <c r="BH123" s="38"/>
      <c r="BI123" s="38">
        <v>0.21351200000000001</v>
      </c>
      <c r="BJ123" s="38">
        <v>12.180016999999999</v>
      </c>
      <c r="BK123" s="38">
        <v>8473</v>
      </c>
      <c r="BL123" s="38">
        <v>11.997404</v>
      </c>
      <c r="BM123" s="24"/>
      <c r="BN123" s="27">
        <f t="shared" si="657"/>
        <v>1</v>
      </c>
      <c r="BO123" s="38">
        <v>8.9250290000000003</v>
      </c>
      <c r="BP123" s="38">
        <v>8.9250290000000003</v>
      </c>
      <c r="BQ123" s="38">
        <v>0</v>
      </c>
      <c r="BR123" s="38">
        <v>21.047695999999998</v>
      </c>
      <c r="BS123" s="38"/>
      <c r="BT123" s="38">
        <v>2.7004E-2</v>
      </c>
      <c r="BU123" s="38">
        <v>1.4969710000000001</v>
      </c>
      <c r="BV123" s="38">
        <v>1233</v>
      </c>
      <c r="BW123" s="38">
        <v>11.977290999999999</v>
      </c>
      <c r="BX123" s="24"/>
      <c r="BY123" s="27">
        <f t="shared" si="658"/>
        <v>1</v>
      </c>
      <c r="BZ123" s="38">
        <v>8.9250290000000003</v>
      </c>
      <c r="CA123" s="38">
        <v>8.9250290000000003</v>
      </c>
      <c r="CB123" s="38">
        <v>0</v>
      </c>
      <c r="CC123" s="38">
        <v>188.61528100000001</v>
      </c>
      <c r="CD123" s="38"/>
      <c r="CE123" s="38">
        <v>0.28880400000000001</v>
      </c>
      <c r="CF123" s="38">
        <v>16.370049999999999</v>
      </c>
      <c r="CG123" s="38">
        <v>11137</v>
      </c>
      <c r="CH123" s="38">
        <v>11.996587999999999</v>
      </c>
      <c r="CI123" s="24"/>
      <c r="CJ123" s="27">
        <f t="shared" si="659"/>
        <v>1</v>
      </c>
      <c r="CK123" s="38">
        <v>8.9250290000000003</v>
      </c>
      <c r="CL123" s="38">
        <v>8.9250290000000003</v>
      </c>
      <c r="CM123" s="38">
        <v>0</v>
      </c>
      <c r="CN123" s="38">
        <v>252.87193500000001</v>
      </c>
      <c r="CO123" s="38"/>
      <c r="CP123" s="38">
        <v>0.33536199999999999</v>
      </c>
      <c r="CQ123" s="38">
        <v>20.295256999999999</v>
      </c>
      <c r="CR123" s="38">
        <v>13297</v>
      </c>
      <c r="CS123" s="38">
        <v>11.998872</v>
      </c>
      <c r="CT123" s="24"/>
    </row>
    <row r="124" spans="1:98" ht="13" x14ac:dyDescent="0.15">
      <c r="A124" s="7"/>
      <c r="B124" s="7"/>
      <c r="C124" s="7"/>
      <c r="D124" s="7"/>
      <c r="E124" s="27">
        <f t="shared" si="661"/>
        <v>1</v>
      </c>
      <c r="F124" s="38">
        <v>9.0829939999999993</v>
      </c>
      <c r="G124" s="38">
        <v>9.0829939999999993</v>
      </c>
      <c r="H124" s="38">
        <v>0</v>
      </c>
      <c r="I124" s="38">
        <v>3.3211309999999998</v>
      </c>
      <c r="J124" s="24"/>
      <c r="K124" s="27">
        <f t="shared" si="652"/>
        <v>1</v>
      </c>
      <c r="L124" s="38">
        <v>9.0829939999999993</v>
      </c>
      <c r="M124" s="38">
        <v>9.0829939999999993</v>
      </c>
      <c r="N124" s="38">
        <v>0</v>
      </c>
      <c r="O124" s="38">
        <v>33.887386999999997</v>
      </c>
      <c r="P124" s="38"/>
      <c r="Q124" s="38">
        <v>3.4610000000000001E-3</v>
      </c>
      <c r="R124" s="38">
        <v>2.9683730000000002</v>
      </c>
      <c r="S124" s="38">
        <v>132</v>
      </c>
      <c r="T124" s="38">
        <v>11.689394</v>
      </c>
      <c r="U124" s="24"/>
      <c r="V124" s="27">
        <f t="shared" si="653"/>
        <v>1</v>
      </c>
      <c r="W124" s="38">
        <v>9.0829939999999993</v>
      </c>
      <c r="X124" s="38">
        <v>9.0829939999999993</v>
      </c>
      <c r="Y124" s="38">
        <v>0</v>
      </c>
      <c r="Z124" s="38">
        <v>36.893399000000002</v>
      </c>
      <c r="AA124" s="38"/>
      <c r="AB124" s="38">
        <v>4.7100000000000001E-4</v>
      </c>
      <c r="AC124" s="38">
        <v>9.0989999999999994E-3</v>
      </c>
      <c r="AD124" s="38">
        <v>16</v>
      </c>
      <c r="AE124" s="38">
        <v>11.25</v>
      </c>
      <c r="AF124" s="24"/>
      <c r="AG124" s="27">
        <f t="shared" si="654"/>
        <v>1</v>
      </c>
      <c r="AH124" s="38">
        <v>9.0829939999999993</v>
      </c>
      <c r="AI124" s="38">
        <v>9.0829939999999993</v>
      </c>
      <c r="AJ124" s="38">
        <v>0</v>
      </c>
      <c r="AK124" s="38">
        <v>64.049221000000003</v>
      </c>
      <c r="AL124" s="38"/>
      <c r="AM124" s="38">
        <v>8.8789999999999997E-3</v>
      </c>
      <c r="AN124" s="38">
        <v>5.9294770000000003</v>
      </c>
      <c r="AO124" s="38">
        <v>261</v>
      </c>
      <c r="AP124" s="38">
        <v>11.639847</v>
      </c>
      <c r="AQ124" s="24"/>
      <c r="AR124" s="27">
        <f t="shared" si="655"/>
        <v>1</v>
      </c>
      <c r="AS124" s="38">
        <v>9.0829939999999993</v>
      </c>
      <c r="AT124" s="38">
        <v>9.0829939999999993</v>
      </c>
      <c r="AU124" s="38">
        <v>0</v>
      </c>
      <c r="AV124" s="38">
        <v>126.23700599999999</v>
      </c>
      <c r="AW124" s="38"/>
      <c r="AX124" s="38">
        <v>8.5170000000000003E-3</v>
      </c>
      <c r="AY124" s="38">
        <v>11.692183</v>
      </c>
      <c r="AZ124" s="38">
        <v>328</v>
      </c>
      <c r="BA124" s="38">
        <v>12</v>
      </c>
      <c r="BB124" s="24"/>
      <c r="BC124" s="27">
        <f t="shared" si="656"/>
        <v>1</v>
      </c>
      <c r="BD124" s="38">
        <v>9.0829939999999993</v>
      </c>
      <c r="BE124" s="38">
        <v>9.0829939999999993</v>
      </c>
      <c r="BF124" s="38">
        <v>0</v>
      </c>
      <c r="BG124" s="38">
        <v>126.65047</v>
      </c>
      <c r="BH124" s="38"/>
      <c r="BI124" s="38">
        <v>1.6625999999999998E-2</v>
      </c>
      <c r="BJ124" s="38">
        <v>11.733250999999999</v>
      </c>
      <c r="BK124" s="38">
        <v>427</v>
      </c>
      <c r="BL124" s="38">
        <v>11.718970000000001</v>
      </c>
      <c r="BM124" s="24"/>
      <c r="BN124" s="27">
        <f t="shared" si="657"/>
        <v>1</v>
      </c>
      <c r="BO124" s="38">
        <v>9.0829939999999993</v>
      </c>
      <c r="BP124" s="38">
        <v>9.0829939999999993</v>
      </c>
      <c r="BQ124" s="38">
        <v>0</v>
      </c>
      <c r="BR124" s="38">
        <v>31.736097999999998</v>
      </c>
      <c r="BS124" s="38"/>
      <c r="BT124" s="38">
        <v>1.686E-3</v>
      </c>
      <c r="BU124" s="38">
        <v>1.1801740000000001</v>
      </c>
      <c r="BV124" s="38">
        <v>65</v>
      </c>
      <c r="BW124" s="38">
        <v>11.815384999999999</v>
      </c>
      <c r="BX124" s="24"/>
      <c r="BY124" s="27">
        <f t="shared" si="658"/>
        <v>1</v>
      </c>
      <c r="BZ124" s="38">
        <v>9.0829939999999993</v>
      </c>
      <c r="CA124" s="38">
        <v>9.0829939999999993</v>
      </c>
      <c r="CB124" s="38">
        <v>0</v>
      </c>
      <c r="CC124" s="38">
        <v>187.47057899999999</v>
      </c>
      <c r="CD124" s="38"/>
      <c r="CE124" s="38">
        <v>1.9980000000000001E-2</v>
      </c>
      <c r="CF124" s="38">
        <v>17.53406</v>
      </c>
      <c r="CG124" s="38">
        <v>515</v>
      </c>
      <c r="CH124" s="38">
        <v>11.838835</v>
      </c>
      <c r="CI124" s="24"/>
      <c r="CJ124" s="27">
        <f t="shared" si="659"/>
        <v>1</v>
      </c>
      <c r="CK124" s="38">
        <v>9.0829939999999993</v>
      </c>
      <c r="CL124" s="38">
        <v>9.0829939999999993</v>
      </c>
      <c r="CM124" s="38">
        <v>0</v>
      </c>
      <c r="CN124" s="38">
        <v>248.880471</v>
      </c>
      <c r="CO124" s="38"/>
      <c r="CP124" s="38">
        <v>1.9418000000000001E-2</v>
      </c>
      <c r="CQ124" s="38">
        <v>23.153967999999999</v>
      </c>
      <c r="CR124" s="38">
        <v>585</v>
      </c>
      <c r="CS124" s="38">
        <v>11.952137</v>
      </c>
      <c r="CT124" s="24"/>
    </row>
    <row r="125" spans="1:98" ht="13" x14ac:dyDescent="0.15">
      <c r="A125" s="7"/>
      <c r="B125" s="7"/>
      <c r="C125" s="7"/>
      <c r="D125" s="7"/>
      <c r="E125" s="27">
        <f t="shared" si="661"/>
        <v>1</v>
      </c>
      <c r="F125" s="38">
        <v>9.9550730000000005</v>
      </c>
      <c r="G125" s="38">
        <v>9.9550730000000005</v>
      </c>
      <c r="H125" s="38">
        <v>0</v>
      </c>
      <c r="I125" s="38">
        <v>3.8139319999999999</v>
      </c>
      <c r="J125" s="24"/>
      <c r="K125" s="27">
        <f t="shared" si="652"/>
        <v>1</v>
      </c>
      <c r="L125" s="38">
        <v>9.9550730000000005</v>
      </c>
      <c r="M125" s="38">
        <v>9.9550730000000005</v>
      </c>
      <c r="N125" s="38">
        <v>0</v>
      </c>
      <c r="O125" s="38">
        <v>41.845067</v>
      </c>
      <c r="P125" s="38"/>
      <c r="Q125" s="38">
        <v>0.27579399999999998</v>
      </c>
      <c r="R125" s="38">
        <v>5.6380610000000004</v>
      </c>
      <c r="S125" s="38">
        <v>10564</v>
      </c>
      <c r="T125" s="38">
        <v>11.996308000000001</v>
      </c>
      <c r="U125" s="24"/>
      <c r="V125" s="27">
        <f t="shared" si="653"/>
        <v>1</v>
      </c>
      <c r="W125" s="38">
        <v>9.9550730000000005</v>
      </c>
      <c r="X125" s="38">
        <v>9.9550730000000005</v>
      </c>
      <c r="Y125" s="38">
        <v>0</v>
      </c>
      <c r="Z125" s="38">
        <v>5.4467660000000002</v>
      </c>
      <c r="AA125" s="38"/>
      <c r="AB125" s="38">
        <v>1.09E-3</v>
      </c>
      <c r="AC125" s="38">
        <v>1.4251E-2</v>
      </c>
      <c r="AD125" s="38">
        <v>26</v>
      </c>
      <c r="AE125" s="38">
        <v>11.730769</v>
      </c>
      <c r="AF125" s="24"/>
      <c r="AG125" s="27">
        <f t="shared" si="654"/>
        <v>1</v>
      </c>
      <c r="AH125" s="38">
        <v>9.9550730000000005</v>
      </c>
      <c r="AI125" s="38">
        <v>9.9550730000000005</v>
      </c>
      <c r="AJ125" s="38">
        <v>0</v>
      </c>
      <c r="AK125" s="38">
        <v>75.976342000000002</v>
      </c>
      <c r="AL125" s="38"/>
      <c r="AM125" s="38">
        <v>0.506193</v>
      </c>
      <c r="AN125" s="38">
        <v>10.071019</v>
      </c>
      <c r="AO125" s="38">
        <v>18335</v>
      </c>
      <c r="AP125" s="38">
        <v>11.997927000000001</v>
      </c>
      <c r="AQ125" s="24"/>
      <c r="AR125" s="27">
        <f t="shared" si="655"/>
        <v>1</v>
      </c>
      <c r="AS125" s="38">
        <v>9.9550730000000005</v>
      </c>
      <c r="AT125" s="38">
        <v>9.9550730000000005</v>
      </c>
      <c r="AU125" s="38">
        <v>0</v>
      </c>
      <c r="AV125" s="38">
        <v>132.49830499999999</v>
      </c>
      <c r="AW125" s="38"/>
      <c r="AX125" s="38">
        <v>0.68858200000000003</v>
      </c>
      <c r="AY125" s="38">
        <v>15.788569000000001</v>
      </c>
      <c r="AZ125" s="38">
        <v>29883</v>
      </c>
      <c r="BA125" s="38">
        <v>12</v>
      </c>
      <c r="BB125" s="24"/>
      <c r="BC125" s="27">
        <f t="shared" si="656"/>
        <v>1</v>
      </c>
      <c r="BD125" s="38">
        <v>9.9550730000000005</v>
      </c>
      <c r="BE125" s="38">
        <v>9.9550730000000005</v>
      </c>
      <c r="BF125" s="38">
        <v>0</v>
      </c>
      <c r="BG125" s="38">
        <v>138.73380299999999</v>
      </c>
      <c r="BH125" s="38"/>
      <c r="BI125" s="38">
        <v>0.78338600000000003</v>
      </c>
      <c r="BJ125" s="38">
        <v>16.191284</v>
      </c>
      <c r="BK125" s="38">
        <v>28933</v>
      </c>
      <c r="BL125" s="38">
        <v>11.996855</v>
      </c>
      <c r="BM125" s="24"/>
      <c r="BN125" s="27">
        <f t="shared" si="657"/>
        <v>1</v>
      </c>
      <c r="BO125" s="38">
        <v>9.9550730000000005</v>
      </c>
      <c r="BP125" s="38">
        <v>9.9550730000000005</v>
      </c>
      <c r="BQ125" s="38">
        <v>0</v>
      </c>
      <c r="BR125" s="38">
        <v>25.716307</v>
      </c>
      <c r="BS125" s="38"/>
      <c r="BT125" s="38">
        <v>0.119826</v>
      </c>
      <c r="BU125" s="38">
        <v>2.4244249999999998</v>
      </c>
      <c r="BV125" s="38">
        <v>4812</v>
      </c>
      <c r="BW125" s="38">
        <v>11.99522</v>
      </c>
      <c r="BX125" s="24"/>
      <c r="BY125" s="27">
        <f t="shared" si="658"/>
        <v>1</v>
      </c>
      <c r="BZ125" s="38">
        <v>9.9550730000000005</v>
      </c>
      <c r="CA125" s="38">
        <v>9.9550730000000005</v>
      </c>
      <c r="CB125" s="38">
        <v>0</v>
      </c>
      <c r="CC125" s="38">
        <v>199.092862</v>
      </c>
      <c r="CD125" s="38"/>
      <c r="CE125" s="38">
        <v>0.83018499999999995</v>
      </c>
      <c r="CF125" s="38">
        <v>18.189979000000001</v>
      </c>
      <c r="CG125" s="38">
        <v>33622</v>
      </c>
      <c r="CH125" s="38">
        <v>11.998721</v>
      </c>
      <c r="CI125" s="24"/>
      <c r="CJ125" s="27">
        <f t="shared" si="659"/>
        <v>1</v>
      </c>
      <c r="CK125" s="38">
        <v>9.9550730000000005</v>
      </c>
      <c r="CL125" s="38">
        <v>9.9550730000000005</v>
      </c>
      <c r="CM125" s="38">
        <v>0</v>
      </c>
      <c r="CN125" s="38">
        <v>258.88192600000002</v>
      </c>
      <c r="CO125" s="38"/>
      <c r="CP125" s="38">
        <v>0.98516800000000004</v>
      </c>
      <c r="CQ125" s="38">
        <v>21.479278000000001</v>
      </c>
      <c r="CR125" s="38">
        <v>38925</v>
      </c>
      <c r="CS125" s="38">
        <v>11.999383</v>
      </c>
      <c r="CT125" s="24"/>
    </row>
    <row r="126" spans="1:98" ht="13" x14ac:dyDescent="0.15">
      <c r="A126" s="7"/>
      <c r="B126" s="7"/>
      <c r="C126" s="7"/>
      <c r="D126" s="7">
        <v>100</v>
      </c>
      <c r="E126" s="27">
        <f t="shared" si="661"/>
        <v>1</v>
      </c>
      <c r="F126" s="38">
        <v>27.496939999999999</v>
      </c>
      <c r="G126" s="38">
        <v>27.496939999999999</v>
      </c>
      <c r="H126" s="38">
        <v>0</v>
      </c>
      <c r="I126" s="38">
        <v>39.816488999999997</v>
      </c>
      <c r="J126" s="24"/>
      <c r="K126" s="27">
        <f t="shared" si="652"/>
        <v>1</v>
      </c>
      <c r="L126" s="38">
        <v>27.496939999999999</v>
      </c>
      <c r="M126" s="38">
        <v>27.496939999999999</v>
      </c>
      <c r="N126" s="38">
        <v>0</v>
      </c>
      <c r="O126" s="38">
        <v>46.245204999999999</v>
      </c>
      <c r="P126" s="38"/>
      <c r="Q126" s="38">
        <v>1.5696889999999999</v>
      </c>
      <c r="R126" s="38">
        <v>7.2859829999999999</v>
      </c>
      <c r="S126" s="38">
        <v>12731</v>
      </c>
      <c r="T126" s="38">
        <v>3.9994499999999999</v>
      </c>
      <c r="U126" s="24"/>
      <c r="V126" s="27">
        <f t="shared" si="653"/>
        <v>1</v>
      </c>
      <c r="W126" s="38">
        <v>27.496939999999999</v>
      </c>
      <c r="X126" s="38">
        <v>27.496939999999999</v>
      </c>
      <c r="Y126" s="38">
        <v>0</v>
      </c>
      <c r="Z126" s="38">
        <v>26.695447999999999</v>
      </c>
      <c r="AA126" s="38"/>
      <c r="AB126" s="38">
        <v>5.3092E-2</v>
      </c>
      <c r="AC126" s="38">
        <v>8.0975000000000005E-2</v>
      </c>
      <c r="AD126" s="38">
        <v>396</v>
      </c>
      <c r="AE126" s="38">
        <v>3.7979799999999999</v>
      </c>
      <c r="AF126" s="24"/>
      <c r="AG126" s="27">
        <f t="shared" si="654"/>
        <v>1</v>
      </c>
      <c r="AH126" s="38">
        <v>27.496939999999999</v>
      </c>
      <c r="AI126" s="38">
        <v>27.496939999999999</v>
      </c>
      <c r="AJ126" s="38">
        <v>0</v>
      </c>
      <c r="AK126" s="38">
        <v>69.952651000000003</v>
      </c>
      <c r="AL126" s="38"/>
      <c r="AM126" s="38">
        <v>2.983517</v>
      </c>
      <c r="AN126" s="38">
        <v>13.100447000000001</v>
      </c>
      <c r="AO126" s="38">
        <v>16833</v>
      </c>
      <c r="AP126" s="38">
        <v>3.9986929999999998</v>
      </c>
      <c r="AQ126" s="24"/>
      <c r="AR126" s="27">
        <f t="shared" si="655"/>
        <v>1</v>
      </c>
      <c r="AS126" s="38">
        <v>27.496939999999999</v>
      </c>
      <c r="AT126" s="38">
        <v>27.496939999999999</v>
      </c>
      <c r="AU126" s="38">
        <v>0</v>
      </c>
      <c r="AV126" s="38">
        <v>153.24817400000001</v>
      </c>
      <c r="AW126" s="38"/>
      <c r="AX126" s="38">
        <v>5.3357390000000002</v>
      </c>
      <c r="AY126" s="38">
        <v>22.723569999999999</v>
      </c>
      <c r="AZ126" s="38">
        <v>21729</v>
      </c>
      <c r="BA126" s="38">
        <v>4</v>
      </c>
      <c r="BB126" s="24"/>
      <c r="BC126" s="27">
        <f t="shared" si="656"/>
        <v>1</v>
      </c>
      <c r="BD126" s="38">
        <v>27.496939999999999</v>
      </c>
      <c r="BE126" s="38">
        <v>27.496939999999999</v>
      </c>
      <c r="BF126" s="38">
        <v>0</v>
      </c>
      <c r="BG126" s="38">
        <v>129.922663</v>
      </c>
      <c r="BH126" s="38"/>
      <c r="BI126" s="38">
        <v>5.3858439999999996</v>
      </c>
      <c r="BJ126" s="38">
        <v>22.642918000000002</v>
      </c>
      <c r="BK126" s="38">
        <v>22357</v>
      </c>
      <c r="BL126" s="38">
        <v>3.998882</v>
      </c>
      <c r="BM126" s="24"/>
      <c r="BN126" s="27">
        <f t="shared" si="657"/>
        <v>1</v>
      </c>
      <c r="BO126" s="38">
        <v>27.496939999999999</v>
      </c>
      <c r="BP126" s="38">
        <v>27.496939999999999</v>
      </c>
      <c r="BQ126" s="38">
        <v>0</v>
      </c>
      <c r="BR126" s="38">
        <v>20.306127</v>
      </c>
      <c r="BS126" s="38"/>
      <c r="BT126" s="38">
        <v>0.72389499999999996</v>
      </c>
      <c r="BU126" s="38">
        <v>3.2967710000000001</v>
      </c>
      <c r="BV126" s="38">
        <v>8298</v>
      </c>
      <c r="BW126" s="38">
        <v>3.998192</v>
      </c>
      <c r="BX126" s="24"/>
      <c r="BY126" s="27">
        <f t="shared" si="658"/>
        <v>1</v>
      </c>
      <c r="BZ126" s="38">
        <v>27.496939999999999</v>
      </c>
      <c r="CA126" s="38">
        <v>27.496939999999999</v>
      </c>
      <c r="CB126" s="38">
        <v>0</v>
      </c>
      <c r="CC126" s="38">
        <v>199.791076</v>
      </c>
      <c r="CD126" s="38"/>
      <c r="CE126" s="38">
        <v>7.3674080000000002</v>
      </c>
      <c r="CF126" s="38">
        <v>30.436596000000002</v>
      </c>
      <c r="CG126" s="38">
        <v>25697</v>
      </c>
      <c r="CH126" s="38">
        <v>3.999533</v>
      </c>
      <c r="CI126" s="24"/>
      <c r="CJ126" s="27">
        <f t="shared" si="659"/>
        <v>1</v>
      </c>
      <c r="CK126" s="38">
        <v>27.496939999999999</v>
      </c>
      <c r="CL126" s="38">
        <v>27.496939999999999</v>
      </c>
      <c r="CM126" s="38">
        <v>0</v>
      </c>
      <c r="CN126" s="38">
        <v>260.53299199999998</v>
      </c>
      <c r="CO126" s="38"/>
      <c r="CP126" s="38">
        <v>9.3061249999999998</v>
      </c>
      <c r="CQ126" s="38">
        <v>37.97298</v>
      </c>
      <c r="CR126" s="38">
        <v>28320</v>
      </c>
      <c r="CS126" s="38">
        <v>3.999682</v>
      </c>
      <c r="CT126" s="24"/>
    </row>
    <row r="127" spans="1:98" ht="13" x14ac:dyDescent="0.15">
      <c r="A127" s="7"/>
      <c r="B127" s="7"/>
      <c r="C127" s="7"/>
      <c r="D127" s="7"/>
      <c r="E127" s="27">
        <f t="shared" si="661"/>
        <v>1</v>
      </c>
      <c r="F127" s="38">
        <v>33.580514000000001</v>
      </c>
      <c r="G127" s="38">
        <v>33.580514000000001</v>
      </c>
      <c r="H127" s="38">
        <v>0</v>
      </c>
      <c r="I127" s="38">
        <v>114.917199</v>
      </c>
      <c r="J127" s="24"/>
      <c r="K127" s="27">
        <f t="shared" si="652"/>
        <v>1</v>
      </c>
      <c r="L127" s="38">
        <v>33.580514000000001</v>
      </c>
      <c r="M127" s="38">
        <v>33.580514000000001</v>
      </c>
      <c r="N127" s="38">
        <v>0</v>
      </c>
      <c r="O127" s="38">
        <v>61.147108000000003</v>
      </c>
      <c r="P127" s="38"/>
      <c r="Q127" s="38">
        <v>2.0307210000000002</v>
      </c>
      <c r="R127" s="38">
        <v>7.0144440000000001</v>
      </c>
      <c r="S127" s="38">
        <v>17597</v>
      </c>
      <c r="T127" s="38">
        <v>3.9983520000000001</v>
      </c>
      <c r="U127" s="24"/>
      <c r="V127" s="27">
        <f t="shared" si="653"/>
        <v>1</v>
      </c>
      <c r="W127" s="38">
        <v>33.580514000000001</v>
      </c>
      <c r="X127" s="38">
        <v>33.580514000000001</v>
      </c>
      <c r="Y127" s="38">
        <v>0</v>
      </c>
      <c r="Z127" s="38">
        <v>111.969014</v>
      </c>
      <c r="AA127" s="38"/>
      <c r="AB127" s="38">
        <v>9.2606999999999995E-2</v>
      </c>
      <c r="AC127" s="38">
        <v>8.2496E-2</v>
      </c>
      <c r="AD127" s="38">
        <v>420</v>
      </c>
      <c r="AE127" s="38">
        <v>3.9285709999999998</v>
      </c>
      <c r="AF127" s="24"/>
      <c r="AG127" s="27">
        <f t="shared" si="654"/>
        <v>1</v>
      </c>
      <c r="AH127" s="38">
        <v>33.580514000000001</v>
      </c>
      <c r="AI127" s="38">
        <v>33.580514000000001</v>
      </c>
      <c r="AJ127" s="38">
        <v>0</v>
      </c>
      <c r="AK127" s="38">
        <v>95.388904999999994</v>
      </c>
      <c r="AL127" s="38"/>
      <c r="AM127" s="38">
        <v>3.7746379999999999</v>
      </c>
      <c r="AN127" s="38">
        <v>12.195097000000001</v>
      </c>
      <c r="AO127" s="38">
        <v>23470</v>
      </c>
      <c r="AP127" s="38">
        <v>3.9981249999999999</v>
      </c>
      <c r="AQ127" s="24"/>
      <c r="AR127" s="27">
        <f t="shared" si="655"/>
        <v>1</v>
      </c>
      <c r="AS127" s="38">
        <v>33.580514000000001</v>
      </c>
      <c r="AT127" s="38">
        <v>33.580514000000001</v>
      </c>
      <c r="AU127" s="38">
        <v>0</v>
      </c>
      <c r="AV127" s="38">
        <v>218.753759</v>
      </c>
      <c r="AW127" s="38"/>
      <c r="AX127" s="38">
        <v>6.5855560000000004</v>
      </c>
      <c r="AY127" s="38">
        <v>20.963712000000001</v>
      </c>
      <c r="AZ127" s="38">
        <v>31596</v>
      </c>
      <c r="BA127" s="38">
        <v>4</v>
      </c>
      <c r="BB127" s="24"/>
      <c r="BC127" s="27">
        <f t="shared" si="656"/>
        <v>1</v>
      </c>
      <c r="BD127" s="38">
        <v>33.580514000000001</v>
      </c>
      <c r="BE127" s="38">
        <v>33.580514000000001</v>
      </c>
      <c r="BF127" s="38">
        <v>0</v>
      </c>
      <c r="BG127" s="38">
        <v>164.44526999999999</v>
      </c>
      <c r="BH127" s="38"/>
      <c r="BI127" s="38">
        <v>6.5643450000000003</v>
      </c>
      <c r="BJ127" s="38">
        <v>20.643364999999999</v>
      </c>
      <c r="BK127" s="38">
        <v>32139</v>
      </c>
      <c r="BL127" s="38">
        <v>3.998942</v>
      </c>
      <c r="BM127" s="24"/>
      <c r="BN127" s="27">
        <f t="shared" si="657"/>
        <v>1</v>
      </c>
      <c r="BO127" s="38">
        <v>33.580514000000001</v>
      </c>
      <c r="BP127" s="38">
        <v>33.580514000000001</v>
      </c>
      <c r="BQ127" s="38">
        <v>0</v>
      </c>
      <c r="BR127" s="38">
        <v>41.941800000000001</v>
      </c>
      <c r="BS127" s="38"/>
      <c r="BT127" s="38">
        <v>0.97309900000000005</v>
      </c>
      <c r="BU127" s="38">
        <v>3.2308490000000001</v>
      </c>
      <c r="BV127" s="38">
        <v>10563</v>
      </c>
      <c r="BW127" s="38">
        <v>3.9980120000000001</v>
      </c>
      <c r="BX127" s="24"/>
      <c r="BY127" s="27">
        <f t="shared" si="658"/>
        <v>1</v>
      </c>
      <c r="BZ127" s="38">
        <v>33.580514000000001</v>
      </c>
      <c r="CA127" s="38">
        <v>33.580514000000001</v>
      </c>
      <c r="CB127" s="38">
        <v>0</v>
      </c>
      <c r="CC127" s="38">
        <v>221.010368</v>
      </c>
      <c r="CD127" s="38"/>
      <c r="CE127" s="38">
        <v>9.3871169999999999</v>
      </c>
      <c r="CF127" s="38">
        <v>28.331396999999999</v>
      </c>
      <c r="CG127" s="38">
        <v>37880</v>
      </c>
      <c r="CH127" s="38">
        <v>3.9997099999999999</v>
      </c>
      <c r="CI127" s="24"/>
      <c r="CJ127" s="27">
        <f t="shared" si="659"/>
        <v>1</v>
      </c>
      <c r="CK127" s="38">
        <v>33.580514000000001</v>
      </c>
      <c r="CL127" s="38">
        <v>33.580514000000001</v>
      </c>
      <c r="CM127" s="38">
        <v>0</v>
      </c>
      <c r="CN127" s="38">
        <v>287.069368</v>
      </c>
      <c r="CO127" s="38"/>
      <c r="CP127" s="38">
        <v>12.037176000000001</v>
      </c>
      <c r="CQ127" s="38">
        <v>35.042231000000001</v>
      </c>
      <c r="CR127" s="38">
        <v>42103</v>
      </c>
      <c r="CS127" s="38">
        <v>3.9993820000000002</v>
      </c>
      <c r="CT127" s="24"/>
    </row>
    <row r="128" spans="1:98" ht="13" x14ac:dyDescent="0.15">
      <c r="A128" s="7"/>
      <c r="B128" s="7"/>
      <c r="C128" s="7"/>
      <c r="D128" s="7"/>
      <c r="E128" s="27">
        <f t="shared" si="661"/>
        <v>1</v>
      </c>
      <c r="F128" s="38">
        <v>29.106898999999999</v>
      </c>
      <c r="G128" s="38">
        <v>29.106898999999999</v>
      </c>
      <c r="H128" s="38">
        <v>0</v>
      </c>
      <c r="I128" s="38">
        <v>48.289887</v>
      </c>
      <c r="J128" s="24"/>
      <c r="K128" s="27">
        <f t="shared" si="652"/>
        <v>1</v>
      </c>
      <c r="L128" s="38">
        <v>29.106898999999999</v>
      </c>
      <c r="M128" s="38">
        <v>29.106898999999999</v>
      </c>
      <c r="N128" s="38">
        <v>0</v>
      </c>
      <c r="O128" s="38">
        <v>44.745497999999998</v>
      </c>
      <c r="P128" s="38"/>
      <c r="Q128" s="38">
        <v>1.706313</v>
      </c>
      <c r="R128" s="38">
        <v>7.2089509999999999</v>
      </c>
      <c r="S128" s="38">
        <v>14406</v>
      </c>
      <c r="T128" s="38">
        <v>3.999098</v>
      </c>
      <c r="U128" s="24"/>
      <c r="V128" s="27">
        <f t="shared" si="653"/>
        <v>1</v>
      </c>
      <c r="W128" s="38">
        <v>29.106898999999999</v>
      </c>
      <c r="X128" s="38">
        <v>29.106898999999999</v>
      </c>
      <c r="Y128" s="38">
        <v>0</v>
      </c>
      <c r="Z128" s="38">
        <v>103.934815</v>
      </c>
      <c r="AA128" s="38"/>
      <c r="AB128" s="38">
        <v>3.9793000000000002E-2</v>
      </c>
      <c r="AC128" s="38">
        <v>8.2045000000000007E-2</v>
      </c>
      <c r="AD128" s="38">
        <v>235</v>
      </c>
      <c r="AE128" s="38">
        <v>3.851064</v>
      </c>
      <c r="AF128" s="24"/>
      <c r="AG128" s="27">
        <f t="shared" si="654"/>
        <v>1</v>
      </c>
      <c r="AH128" s="38">
        <v>29.106898999999999</v>
      </c>
      <c r="AI128" s="38">
        <v>29.106898999999999</v>
      </c>
      <c r="AJ128" s="38">
        <v>0</v>
      </c>
      <c r="AK128" s="38">
        <v>76.343103999999997</v>
      </c>
      <c r="AL128" s="38"/>
      <c r="AM128" s="38">
        <v>3.1588479999999999</v>
      </c>
      <c r="AN128" s="38">
        <v>12.56859</v>
      </c>
      <c r="AO128" s="38">
        <v>19100</v>
      </c>
      <c r="AP128" s="38">
        <v>3.9993189999999998</v>
      </c>
      <c r="AQ128" s="24"/>
      <c r="AR128" s="27">
        <f t="shared" si="655"/>
        <v>1</v>
      </c>
      <c r="AS128" s="38">
        <v>29.106898999999999</v>
      </c>
      <c r="AT128" s="38">
        <v>29.106898999999999</v>
      </c>
      <c r="AU128" s="38">
        <v>0</v>
      </c>
      <c r="AV128" s="38">
        <v>165.37286</v>
      </c>
      <c r="AW128" s="38"/>
      <c r="AX128" s="38">
        <v>5.4248890000000003</v>
      </c>
      <c r="AY128" s="38">
        <v>21.261932000000002</v>
      </c>
      <c r="AZ128" s="38">
        <v>24597</v>
      </c>
      <c r="BA128" s="38">
        <v>4</v>
      </c>
      <c r="BB128" s="24"/>
      <c r="BC128" s="27">
        <f t="shared" si="656"/>
        <v>1</v>
      </c>
      <c r="BD128" s="38">
        <v>29.106898999999999</v>
      </c>
      <c r="BE128" s="38">
        <v>29.106898999999999</v>
      </c>
      <c r="BF128" s="38">
        <v>0</v>
      </c>
      <c r="BG128" s="38">
        <v>142.023403</v>
      </c>
      <c r="BH128" s="38"/>
      <c r="BI128" s="38">
        <v>5.5385359999999997</v>
      </c>
      <c r="BJ128" s="38">
        <v>21.235548000000001</v>
      </c>
      <c r="BK128" s="38">
        <v>25520</v>
      </c>
      <c r="BL128" s="38">
        <v>3.9990199999999998</v>
      </c>
      <c r="BM128" s="24"/>
      <c r="BN128" s="27">
        <f t="shared" si="657"/>
        <v>1</v>
      </c>
      <c r="BO128" s="38">
        <v>29.106898999999999</v>
      </c>
      <c r="BP128" s="38">
        <v>29.106898999999999</v>
      </c>
      <c r="BQ128" s="38">
        <v>0</v>
      </c>
      <c r="BR128" s="38">
        <v>24.782485000000001</v>
      </c>
      <c r="BS128" s="38"/>
      <c r="BT128" s="38">
        <v>0.84679000000000004</v>
      </c>
      <c r="BU128" s="38">
        <v>3.2847059999999999</v>
      </c>
      <c r="BV128" s="38">
        <v>8846</v>
      </c>
      <c r="BW128" s="38">
        <v>3.9976259999999999</v>
      </c>
      <c r="BX128" s="24"/>
      <c r="BY128" s="27">
        <f t="shared" si="658"/>
        <v>1</v>
      </c>
      <c r="BZ128" s="38">
        <v>29.106898999999999</v>
      </c>
      <c r="CA128" s="38">
        <v>29.106898999999999</v>
      </c>
      <c r="CB128" s="38">
        <v>0</v>
      </c>
      <c r="CC128" s="38">
        <v>193.674027</v>
      </c>
      <c r="CD128" s="38"/>
      <c r="CE128" s="38">
        <v>8.0650379999999995</v>
      </c>
      <c r="CF128" s="38">
        <v>29.913233999999999</v>
      </c>
      <c r="CG128" s="38">
        <v>30309</v>
      </c>
      <c r="CH128" s="38">
        <v>3.998977</v>
      </c>
      <c r="CI128" s="24"/>
      <c r="CJ128" s="27">
        <f t="shared" si="659"/>
        <v>1</v>
      </c>
      <c r="CK128" s="38">
        <v>29.106898999999999</v>
      </c>
      <c r="CL128" s="38">
        <v>29.106898999999999</v>
      </c>
      <c r="CM128" s="38">
        <v>0</v>
      </c>
      <c r="CN128" s="38">
        <v>258.40935899999999</v>
      </c>
      <c r="CO128" s="38"/>
      <c r="CP128" s="38">
        <v>10.113892</v>
      </c>
      <c r="CQ128" s="38">
        <v>37.179020999999999</v>
      </c>
      <c r="CR128" s="38">
        <v>33707</v>
      </c>
      <c r="CS128" s="38">
        <v>3.999377</v>
      </c>
      <c r="CT128" s="24"/>
    </row>
    <row r="129" spans="1:98" ht="13" x14ac:dyDescent="0.15">
      <c r="A129" s="7"/>
      <c r="B129" s="7"/>
      <c r="C129" s="7"/>
      <c r="D129" s="7"/>
      <c r="E129" s="27">
        <f t="shared" si="661"/>
        <v>1</v>
      </c>
      <c r="F129" s="38">
        <v>24.787478</v>
      </c>
      <c r="G129" s="38">
        <v>24.787478</v>
      </c>
      <c r="H129" s="38">
        <v>0</v>
      </c>
      <c r="I129" s="38">
        <v>14.156642</v>
      </c>
      <c r="J129" s="24"/>
      <c r="K129" s="27">
        <f t="shared" si="652"/>
        <v>1</v>
      </c>
      <c r="L129" s="38">
        <v>24.787478</v>
      </c>
      <c r="M129" s="38">
        <v>24.787478</v>
      </c>
      <c r="N129" s="38">
        <v>0</v>
      </c>
      <c r="O129" s="38">
        <v>36.446294000000002</v>
      </c>
      <c r="P129" s="38"/>
      <c r="Q129" s="38">
        <v>1.3770990000000001</v>
      </c>
      <c r="R129" s="38">
        <v>7.1722859999999997</v>
      </c>
      <c r="S129" s="38">
        <v>11124</v>
      </c>
      <c r="T129" s="38">
        <v>3.999101</v>
      </c>
      <c r="U129" s="24"/>
      <c r="V129" s="27">
        <f t="shared" si="653"/>
        <v>1</v>
      </c>
      <c r="W129" s="38">
        <v>24.787478</v>
      </c>
      <c r="X129" s="38">
        <v>24.787478</v>
      </c>
      <c r="Y129" s="38">
        <v>0</v>
      </c>
      <c r="Z129" s="38">
        <v>16.453105000000001</v>
      </c>
      <c r="AA129" s="38"/>
      <c r="AB129" s="38">
        <v>4.6829999999999997E-2</v>
      </c>
      <c r="AC129" s="38">
        <v>9.2284000000000005E-2</v>
      </c>
      <c r="AD129" s="38">
        <v>426</v>
      </c>
      <c r="AE129" s="38">
        <v>3.9131459999999998</v>
      </c>
      <c r="AF129" s="24"/>
      <c r="AG129" s="27">
        <f t="shared" si="654"/>
        <v>1</v>
      </c>
      <c r="AH129" s="38">
        <v>24.787478</v>
      </c>
      <c r="AI129" s="38">
        <v>24.787478</v>
      </c>
      <c r="AJ129" s="38">
        <v>0</v>
      </c>
      <c r="AK129" s="38">
        <v>69.947498999999993</v>
      </c>
      <c r="AL129" s="38"/>
      <c r="AM129" s="38">
        <v>2.5657570000000001</v>
      </c>
      <c r="AN129" s="38">
        <v>12.877613</v>
      </c>
      <c r="AO129" s="38">
        <v>14195</v>
      </c>
      <c r="AP129" s="38">
        <v>3.9997180000000001</v>
      </c>
      <c r="AQ129" s="24"/>
      <c r="AR129" s="27">
        <f t="shared" si="655"/>
        <v>1</v>
      </c>
      <c r="AS129" s="38">
        <v>24.787478</v>
      </c>
      <c r="AT129" s="38">
        <v>24.787478</v>
      </c>
      <c r="AU129" s="38">
        <v>0</v>
      </c>
      <c r="AV129" s="38">
        <v>140.66808700000001</v>
      </c>
      <c r="AW129" s="38"/>
      <c r="AX129" s="38">
        <v>4.6361340000000002</v>
      </c>
      <c r="AY129" s="38">
        <v>22.884385000000002</v>
      </c>
      <c r="AZ129" s="38">
        <v>18466</v>
      </c>
      <c r="BA129" s="38">
        <v>4</v>
      </c>
      <c r="BB129" s="24"/>
      <c r="BC129" s="27">
        <f t="shared" si="656"/>
        <v>1</v>
      </c>
      <c r="BD129" s="38">
        <v>24.787478</v>
      </c>
      <c r="BE129" s="38">
        <v>24.787478</v>
      </c>
      <c r="BF129" s="38">
        <v>0</v>
      </c>
      <c r="BG129" s="38">
        <v>127.882306</v>
      </c>
      <c r="BH129" s="38"/>
      <c r="BI129" s="38">
        <v>4.5512269999999999</v>
      </c>
      <c r="BJ129" s="38">
        <v>22.468512</v>
      </c>
      <c r="BK129" s="38">
        <v>18626</v>
      </c>
      <c r="BL129" s="38">
        <v>3.9996779999999998</v>
      </c>
      <c r="BM129" s="24"/>
      <c r="BN129" s="27">
        <f t="shared" si="657"/>
        <v>1</v>
      </c>
      <c r="BO129" s="38">
        <v>24.787478</v>
      </c>
      <c r="BP129" s="38">
        <v>24.787478</v>
      </c>
      <c r="BQ129" s="38">
        <v>0</v>
      </c>
      <c r="BR129" s="38">
        <v>19.655739000000001</v>
      </c>
      <c r="BS129" s="38"/>
      <c r="BT129" s="38">
        <v>0.62367499999999998</v>
      </c>
      <c r="BU129" s="38">
        <v>3.2361049999999998</v>
      </c>
      <c r="BV129" s="38">
        <v>7298</v>
      </c>
      <c r="BW129" s="38">
        <v>3.9997259999999999</v>
      </c>
      <c r="BX129" s="24"/>
      <c r="BY129" s="27">
        <f t="shared" si="658"/>
        <v>1</v>
      </c>
      <c r="BZ129" s="38">
        <v>24.787478</v>
      </c>
      <c r="CA129" s="38">
        <v>24.787478</v>
      </c>
      <c r="CB129" s="38">
        <v>0</v>
      </c>
      <c r="CC129" s="38">
        <v>190.250336</v>
      </c>
      <c r="CD129" s="38"/>
      <c r="CE129" s="38">
        <v>6.3358910000000002</v>
      </c>
      <c r="CF129" s="38">
        <v>30.569075999999999</v>
      </c>
      <c r="CG129" s="38">
        <v>21424</v>
      </c>
      <c r="CH129" s="38">
        <v>3.9994869999999998</v>
      </c>
      <c r="CI129" s="24"/>
      <c r="CJ129" s="27">
        <f t="shared" si="659"/>
        <v>1</v>
      </c>
      <c r="CK129" s="38">
        <v>24.787478</v>
      </c>
      <c r="CL129" s="38">
        <v>24.787478</v>
      </c>
      <c r="CM129" s="38">
        <v>0</v>
      </c>
      <c r="CN129" s="38">
        <v>248.80348799999999</v>
      </c>
      <c r="CO129" s="38"/>
      <c r="CP129" s="38">
        <v>8.0708929999999999</v>
      </c>
      <c r="CQ129" s="38">
        <v>38.185023999999999</v>
      </c>
      <c r="CR129" s="38">
        <v>23675</v>
      </c>
      <c r="CS129" s="38">
        <v>3.9989859999999999</v>
      </c>
      <c r="CT129" s="24"/>
    </row>
    <row r="130" spans="1:98" ht="13" x14ac:dyDescent="0.15">
      <c r="A130" s="7"/>
      <c r="B130" s="7"/>
      <c r="C130" s="7"/>
      <c r="D130" s="7"/>
      <c r="E130" s="27">
        <f t="shared" si="661"/>
        <v>1</v>
      </c>
      <c r="F130" s="38">
        <v>33.836993999999997</v>
      </c>
      <c r="G130" s="38">
        <v>33.836993999999997</v>
      </c>
      <c r="H130" s="38">
        <v>0</v>
      </c>
      <c r="I130" s="38">
        <v>69.255353999999997</v>
      </c>
      <c r="J130" s="24"/>
      <c r="K130" s="27">
        <f t="shared" si="652"/>
        <v>1</v>
      </c>
      <c r="L130" s="38">
        <v>33.836993999999997</v>
      </c>
      <c r="M130" s="38">
        <v>33.836993999999997</v>
      </c>
      <c r="N130" s="38">
        <v>0</v>
      </c>
      <c r="O130" s="38">
        <v>55.489631000000003</v>
      </c>
      <c r="P130" s="38"/>
      <c r="Q130" s="38">
        <v>2.242248</v>
      </c>
      <c r="R130" s="38">
        <v>6.9698380000000002</v>
      </c>
      <c r="S130" s="38">
        <v>17492</v>
      </c>
      <c r="T130" s="38">
        <v>3.998799</v>
      </c>
      <c r="U130" s="24"/>
      <c r="V130" s="27">
        <f t="shared" si="653"/>
        <v>1</v>
      </c>
      <c r="W130" s="38">
        <v>33.836993999999997</v>
      </c>
      <c r="X130" s="38">
        <v>33.836993999999997</v>
      </c>
      <c r="Y130" s="38">
        <v>0</v>
      </c>
      <c r="Z130" s="38">
        <v>93.233470999999994</v>
      </c>
      <c r="AA130" s="38"/>
      <c r="AB130" s="38">
        <v>0.1216</v>
      </c>
      <c r="AC130" s="38">
        <v>9.5278000000000002E-2</v>
      </c>
      <c r="AD130" s="38">
        <v>432</v>
      </c>
      <c r="AE130" s="38">
        <v>3.893519</v>
      </c>
      <c r="AF130" s="24"/>
      <c r="AG130" s="27">
        <f t="shared" si="654"/>
        <v>1</v>
      </c>
      <c r="AH130" s="38">
        <v>33.836993999999997</v>
      </c>
      <c r="AI130" s="38">
        <v>33.836993999999997</v>
      </c>
      <c r="AJ130" s="38">
        <v>0</v>
      </c>
      <c r="AK130" s="38">
        <v>96.935896</v>
      </c>
      <c r="AL130" s="38"/>
      <c r="AM130" s="38">
        <v>4.1709160000000001</v>
      </c>
      <c r="AN130" s="38">
        <v>12.199358999999999</v>
      </c>
      <c r="AO130" s="38">
        <v>24111</v>
      </c>
      <c r="AP130" s="38">
        <v>3.9993780000000001</v>
      </c>
      <c r="AQ130" s="24"/>
      <c r="AR130" s="27">
        <f t="shared" si="655"/>
        <v>1</v>
      </c>
      <c r="AS130" s="38">
        <v>33.836993999999997</v>
      </c>
      <c r="AT130" s="38">
        <v>33.836993999999997</v>
      </c>
      <c r="AU130" s="38">
        <v>0</v>
      </c>
      <c r="AV130" s="38">
        <v>253.950129</v>
      </c>
      <c r="AW130" s="38"/>
      <c r="AX130" s="38">
        <v>7.5016949999999998</v>
      </c>
      <c r="AY130" s="38">
        <v>20.726462000000001</v>
      </c>
      <c r="AZ130" s="38">
        <v>33524</v>
      </c>
      <c r="BA130" s="38">
        <v>4</v>
      </c>
      <c r="BB130" s="24"/>
      <c r="BC130" s="27">
        <f t="shared" si="656"/>
        <v>1</v>
      </c>
      <c r="BD130" s="38">
        <v>33.836993999999997</v>
      </c>
      <c r="BE130" s="38">
        <v>33.836993999999997</v>
      </c>
      <c r="BF130" s="38">
        <v>0</v>
      </c>
      <c r="BG130" s="38">
        <v>158.47389699999999</v>
      </c>
      <c r="BH130" s="38"/>
      <c r="BI130" s="38">
        <v>7.7076370000000001</v>
      </c>
      <c r="BJ130" s="38">
        <v>20.949919000000001</v>
      </c>
      <c r="BK130" s="38">
        <v>33702</v>
      </c>
      <c r="BL130" s="38">
        <v>3.9993180000000002</v>
      </c>
      <c r="BM130" s="24"/>
      <c r="BN130" s="27">
        <f t="shared" si="657"/>
        <v>1</v>
      </c>
      <c r="BO130" s="38">
        <v>33.836993999999997</v>
      </c>
      <c r="BP130" s="38">
        <v>33.836993999999997</v>
      </c>
      <c r="BQ130" s="38">
        <v>0</v>
      </c>
      <c r="BR130" s="38">
        <v>52.035196999999997</v>
      </c>
      <c r="BS130" s="38"/>
      <c r="BT130" s="38">
        <v>0.92068799999999995</v>
      </c>
      <c r="BU130" s="38">
        <v>3.2279740000000001</v>
      </c>
      <c r="BV130" s="38">
        <v>10178</v>
      </c>
      <c r="BW130" s="38">
        <v>3.9993120000000002</v>
      </c>
      <c r="BX130" s="24"/>
      <c r="BY130" s="27">
        <f t="shared" si="658"/>
        <v>1</v>
      </c>
      <c r="BZ130" s="38">
        <v>33.836993999999997</v>
      </c>
      <c r="CA130" s="38">
        <v>33.836993999999997</v>
      </c>
      <c r="CB130" s="38">
        <v>0</v>
      </c>
      <c r="CC130" s="38">
        <v>228.58457200000001</v>
      </c>
      <c r="CD130" s="38"/>
      <c r="CE130" s="38">
        <v>11.190151999999999</v>
      </c>
      <c r="CF130" s="38">
        <v>28.831477</v>
      </c>
      <c r="CG130" s="38">
        <v>38591</v>
      </c>
      <c r="CH130" s="38">
        <v>3.9993259999999999</v>
      </c>
      <c r="CI130" s="24"/>
      <c r="CJ130" s="27">
        <f t="shared" si="659"/>
        <v>1</v>
      </c>
      <c r="CK130" s="38">
        <v>33.836993999999997</v>
      </c>
      <c r="CL130" s="38">
        <v>33.836993999999997</v>
      </c>
      <c r="CM130" s="38">
        <v>0</v>
      </c>
      <c r="CN130" s="38">
        <v>307.34169700000001</v>
      </c>
      <c r="CO130" s="38"/>
      <c r="CP130" s="38">
        <v>14.342468</v>
      </c>
      <c r="CQ130" s="38">
        <v>35.797325000000001</v>
      </c>
      <c r="CR130" s="38">
        <v>42885</v>
      </c>
      <c r="CS130" s="38">
        <v>3.9993699999999999</v>
      </c>
      <c r="CT130" s="24"/>
    </row>
    <row r="131" spans="1:98" ht="13" x14ac:dyDescent="0.15">
      <c r="A131" s="7"/>
      <c r="B131" s="7"/>
      <c r="C131" s="7"/>
      <c r="D131" s="7"/>
      <c r="E131" s="27">
        <f t="shared" si="661"/>
        <v>0</v>
      </c>
      <c r="F131" s="38">
        <v>24.726057999999998</v>
      </c>
      <c r="G131" s="38">
        <v>18.403471</v>
      </c>
      <c r="H131" s="38">
        <v>25.570540000000001</v>
      </c>
      <c r="I131" s="38">
        <v>598.74472100000003</v>
      </c>
      <c r="J131" s="24"/>
      <c r="K131" s="27">
        <f t="shared" si="652"/>
        <v>0</v>
      </c>
      <c r="L131" s="38">
        <v>24.726057999999998</v>
      </c>
      <c r="M131" s="38">
        <v>20.527626999999999</v>
      </c>
      <c r="N131" s="38">
        <v>16.979780999999999</v>
      </c>
      <c r="O131" s="38">
        <v>598.81914500000005</v>
      </c>
      <c r="P131" s="38"/>
      <c r="Q131" s="38">
        <v>2.1424989999999999</v>
      </c>
      <c r="R131" s="38">
        <v>10.42511</v>
      </c>
      <c r="S131" s="38">
        <v>29198</v>
      </c>
      <c r="T131" s="38">
        <v>6.9957190000000002</v>
      </c>
      <c r="U131" s="24"/>
      <c r="V131" s="27">
        <f t="shared" si="653"/>
        <v>0</v>
      </c>
      <c r="W131" s="38">
        <v>24.726057999999998</v>
      </c>
      <c r="X131" s="38">
        <v>20.135052000000002</v>
      </c>
      <c r="Y131" s="38">
        <v>18.56748</v>
      </c>
      <c r="Z131" s="38">
        <v>598.703172</v>
      </c>
      <c r="AA131" s="38"/>
      <c r="AB131" s="38">
        <v>0.16720499999999999</v>
      </c>
      <c r="AC131" s="38">
        <v>0.34850500000000001</v>
      </c>
      <c r="AD131" s="38">
        <v>518</v>
      </c>
      <c r="AE131" s="38">
        <v>6.6737450000000003</v>
      </c>
      <c r="AF131" s="24"/>
      <c r="AG131" s="27">
        <f t="shared" si="654"/>
        <v>0</v>
      </c>
      <c r="AH131" s="38">
        <v>24.726057999999998</v>
      </c>
      <c r="AI131" s="38">
        <v>21.164657999999999</v>
      </c>
      <c r="AJ131" s="38">
        <v>14.403426</v>
      </c>
      <c r="AK131" s="38">
        <v>598.97165900000005</v>
      </c>
      <c r="AL131" s="38"/>
      <c r="AM131" s="38">
        <v>3.0509200000000001</v>
      </c>
      <c r="AN131" s="38">
        <v>17.59149</v>
      </c>
      <c r="AO131" s="38">
        <v>48700</v>
      </c>
      <c r="AP131" s="38">
        <v>6.9994050000000003</v>
      </c>
      <c r="AQ131" s="24"/>
      <c r="AR131" s="27">
        <f t="shared" si="655"/>
        <v>0</v>
      </c>
      <c r="AS131" s="38">
        <v>24.726057999999998</v>
      </c>
      <c r="AT131" s="38">
        <v>20.422706999999999</v>
      </c>
      <c r="AU131" s="38">
        <v>17.404112000000001</v>
      </c>
      <c r="AV131" s="38">
        <v>599.32026599999995</v>
      </c>
      <c r="AW131" s="38"/>
      <c r="AX131" s="38">
        <v>4.5968749999999998</v>
      </c>
      <c r="AY131" s="38">
        <v>27.068277999999999</v>
      </c>
      <c r="AZ131" s="38">
        <v>71039</v>
      </c>
      <c r="BA131" s="38">
        <v>7</v>
      </c>
      <c r="BB131" s="24"/>
      <c r="BC131" s="27">
        <f t="shared" si="656"/>
        <v>0</v>
      </c>
      <c r="BD131" s="38">
        <v>24.726057999999998</v>
      </c>
      <c r="BE131" s="38">
        <v>20.345856000000001</v>
      </c>
      <c r="BF131" s="38">
        <v>17.714922999999999</v>
      </c>
      <c r="BG131" s="38">
        <v>599.25621000000001</v>
      </c>
      <c r="BH131" s="38"/>
      <c r="BI131" s="38">
        <v>5.2530559999999999</v>
      </c>
      <c r="BJ131" s="38">
        <v>27.754428000000001</v>
      </c>
      <c r="BK131" s="38">
        <v>72719</v>
      </c>
      <c r="BL131" s="38">
        <v>6.9989270000000001</v>
      </c>
      <c r="BM131" s="24"/>
      <c r="BN131" s="27">
        <f t="shared" si="657"/>
        <v>0</v>
      </c>
      <c r="BO131" s="38">
        <v>24.726057999999998</v>
      </c>
      <c r="BP131" s="38">
        <v>21.643017</v>
      </c>
      <c r="BQ131" s="38">
        <v>12.46879</v>
      </c>
      <c r="BR131" s="38">
        <v>598.70976399999995</v>
      </c>
      <c r="BS131" s="38"/>
      <c r="BT131" s="38">
        <v>1.138523</v>
      </c>
      <c r="BU131" s="38">
        <v>4.6955299999999998</v>
      </c>
      <c r="BV131" s="38">
        <v>13991</v>
      </c>
      <c r="BW131" s="38">
        <v>6.9864199999999999</v>
      </c>
      <c r="BX131" s="24"/>
      <c r="BY131" s="27">
        <f t="shared" si="658"/>
        <v>0</v>
      </c>
      <c r="BZ131" s="38">
        <v>24.726057999999998</v>
      </c>
      <c r="CA131" s="38">
        <v>20.29391</v>
      </c>
      <c r="CB131" s="38">
        <v>17.925006</v>
      </c>
      <c r="CC131" s="38">
        <v>599.53824599999996</v>
      </c>
      <c r="CD131" s="38"/>
      <c r="CE131" s="38">
        <v>6.2682270000000004</v>
      </c>
      <c r="CF131" s="38">
        <v>34.207472000000003</v>
      </c>
      <c r="CG131" s="38">
        <v>92770</v>
      </c>
      <c r="CH131" s="38">
        <v>6.9990300000000003</v>
      </c>
      <c r="CI131" s="24"/>
      <c r="CJ131" s="27">
        <f t="shared" si="659"/>
        <v>0</v>
      </c>
      <c r="CK131" s="38">
        <v>24.726057999999998</v>
      </c>
      <c r="CL131" s="38">
        <v>20.275559999999999</v>
      </c>
      <c r="CM131" s="38">
        <v>17.999222</v>
      </c>
      <c r="CN131" s="38">
        <v>599.81584799999996</v>
      </c>
      <c r="CO131" s="38"/>
      <c r="CP131" s="38">
        <v>7.1117100000000004</v>
      </c>
      <c r="CQ131" s="38">
        <v>40.188495000000003</v>
      </c>
      <c r="CR131" s="38">
        <v>105565</v>
      </c>
      <c r="CS131" s="38">
        <v>6.9996780000000003</v>
      </c>
      <c r="CT131" s="24"/>
    </row>
    <row r="132" spans="1:98" ht="13" x14ac:dyDescent="0.15">
      <c r="A132" s="7"/>
      <c r="B132" s="7"/>
      <c r="C132" s="7"/>
      <c r="D132" s="7"/>
      <c r="E132" s="27">
        <f t="shared" si="661"/>
        <v>0</v>
      </c>
      <c r="F132" s="38">
        <v>22.371632999999999</v>
      </c>
      <c r="G132" s="38">
        <v>19.014403999999999</v>
      </c>
      <c r="H132" s="38">
        <v>15.006634</v>
      </c>
      <c r="I132" s="38">
        <v>598.69651399999998</v>
      </c>
      <c r="J132" s="24"/>
      <c r="K132" s="27">
        <f t="shared" si="652"/>
        <v>0</v>
      </c>
      <c r="L132" s="38">
        <v>22.179317000000001</v>
      </c>
      <c r="M132" s="38">
        <v>20.098331000000002</v>
      </c>
      <c r="N132" s="38">
        <v>9.3825520000000004</v>
      </c>
      <c r="O132" s="38">
        <v>598.79711699999996</v>
      </c>
      <c r="P132" s="38"/>
      <c r="Q132" s="38">
        <v>1.4344840000000001</v>
      </c>
      <c r="R132" s="38">
        <v>9.8878059999999994</v>
      </c>
      <c r="S132" s="38">
        <v>29195</v>
      </c>
      <c r="T132" s="38">
        <v>6.9994180000000004</v>
      </c>
      <c r="U132" s="24"/>
      <c r="V132" s="27">
        <f t="shared" si="653"/>
        <v>0</v>
      </c>
      <c r="W132" s="38">
        <v>22.371632999999999</v>
      </c>
      <c r="X132" s="38">
        <v>20.125426999999998</v>
      </c>
      <c r="Y132" s="38">
        <v>10.040418000000001</v>
      </c>
      <c r="Z132" s="38">
        <v>598.65857000000005</v>
      </c>
      <c r="AA132" s="38"/>
      <c r="AB132" s="38">
        <v>0.36427500000000002</v>
      </c>
      <c r="AC132" s="38">
        <v>0.49932199999999999</v>
      </c>
      <c r="AD132" s="38">
        <v>1001</v>
      </c>
      <c r="AE132" s="38">
        <v>6.826174</v>
      </c>
      <c r="AF132" s="24"/>
      <c r="AG132" s="27">
        <f t="shared" si="654"/>
        <v>0</v>
      </c>
      <c r="AH132" s="38">
        <v>22.179317000000001</v>
      </c>
      <c r="AI132" s="38">
        <v>20.839404999999999</v>
      </c>
      <c r="AJ132" s="38">
        <v>6.0412679999999996</v>
      </c>
      <c r="AK132" s="38">
        <v>598.972936</v>
      </c>
      <c r="AL132" s="38"/>
      <c r="AM132" s="38">
        <v>2.5307729999999999</v>
      </c>
      <c r="AN132" s="38">
        <v>16.279996000000001</v>
      </c>
      <c r="AO132" s="38">
        <v>45027</v>
      </c>
      <c r="AP132" s="38">
        <v>6.9985119999999998</v>
      </c>
      <c r="AQ132" s="24"/>
      <c r="AR132" s="27">
        <f t="shared" si="655"/>
        <v>0</v>
      </c>
      <c r="AS132" s="38">
        <v>22.179317000000001</v>
      </c>
      <c r="AT132" s="38">
        <v>19.745108999999999</v>
      </c>
      <c r="AU132" s="38">
        <v>10.975125999999999</v>
      </c>
      <c r="AV132" s="38">
        <v>599.364419</v>
      </c>
      <c r="AW132" s="38"/>
      <c r="AX132" s="38">
        <v>3.5123679999999999</v>
      </c>
      <c r="AY132" s="38">
        <v>25.307134000000001</v>
      </c>
      <c r="AZ132" s="38">
        <v>66159</v>
      </c>
      <c r="BA132" s="38">
        <v>7</v>
      </c>
      <c r="BB132" s="24"/>
      <c r="BC132" s="27">
        <f t="shared" si="656"/>
        <v>0</v>
      </c>
      <c r="BD132" s="38">
        <v>22.179317000000001</v>
      </c>
      <c r="BE132" s="38">
        <v>19.328603000000001</v>
      </c>
      <c r="BF132" s="38">
        <v>12.853027000000001</v>
      </c>
      <c r="BG132" s="38">
        <v>599.31612399999995</v>
      </c>
      <c r="BH132" s="38"/>
      <c r="BI132" s="38">
        <v>3.6920169999999999</v>
      </c>
      <c r="BJ132" s="38">
        <v>24.641497000000001</v>
      </c>
      <c r="BK132" s="38">
        <v>68547</v>
      </c>
      <c r="BL132" s="38">
        <v>6.9989929999999996</v>
      </c>
      <c r="BM132" s="24"/>
      <c r="BN132" s="27">
        <f t="shared" si="657"/>
        <v>0</v>
      </c>
      <c r="BO132" s="38">
        <v>22.179317000000001</v>
      </c>
      <c r="BP132" s="38">
        <v>21.101095999999998</v>
      </c>
      <c r="BQ132" s="38">
        <v>4.861383</v>
      </c>
      <c r="BR132" s="38">
        <v>598.67601999999999</v>
      </c>
      <c r="BS132" s="38"/>
      <c r="BT132" s="38">
        <v>1.049283</v>
      </c>
      <c r="BU132" s="38">
        <v>4.7565739999999996</v>
      </c>
      <c r="BV132" s="38">
        <v>14037</v>
      </c>
      <c r="BW132" s="38">
        <v>6.9938019999999996</v>
      </c>
      <c r="BX132" s="24"/>
      <c r="BY132" s="27">
        <f t="shared" si="658"/>
        <v>0</v>
      </c>
      <c r="BZ132" s="38">
        <v>22.179317000000001</v>
      </c>
      <c r="CA132" s="38">
        <v>18.556650000000001</v>
      </c>
      <c r="CB132" s="38">
        <v>16.333538999999998</v>
      </c>
      <c r="CC132" s="38">
        <v>599.64763500000004</v>
      </c>
      <c r="CD132" s="38"/>
      <c r="CE132" s="38">
        <v>4.7713520000000003</v>
      </c>
      <c r="CF132" s="38">
        <v>31.963232999999999</v>
      </c>
      <c r="CG132" s="38">
        <v>81825</v>
      </c>
      <c r="CH132" s="38">
        <v>6.9994620000000003</v>
      </c>
      <c r="CI132" s="24"/>
      <c r="CJ132" s="27">
        <f t="shared" si="659"/>
        <v>0</v>
      </c>
      <c r="CK132" s="38">
        <v>22.179317000000001</v>
      </c>
      <c r="CL132" s="38">
        <v>18.273980999999999</v>
      </c>
      <c r="CM132" s="38">
        <v>17.608011000000001</v>
      </c>
      <c r="CN132" s="38">
        <v>599.93027900000004</v>
      </c>
      <c r="CO132" s="38"/>
      <c r="CP132" s="38">
        <v>5.6543840000000003</v>
      </c>
      <c r="CQ132" s="38">
        <v>37.771999999999998</v>
      </c>
      <c r="CR132" s="38">
        <v>93519</v>
      </c>
      <c r="CS132" s="38">
        <v>6.9993259999999999</v>
      </c>
      <c r="CT132" s="24"/>
    </row>
    <row r="133" spans="1:98" ht="13" x14ac:dyDescent="0.15">
      <c r="A133" s="7"/>
      <c r="B133" s="7"/>
      <c r="C133" s="7"/>
      <c r="D133" s="7"/>
      <c r="E133" s="27">
        <f t="shared" si="661"/>
        <v>1</v>
      </c>
      <c r="F133" s="38">
        <v>22.657632</v>
      </c>
      <c r="G133" s="38">
        <v>22.657632</v>
      </c>
      <c r="H133" s="38">
        <v>0</v>
      </c>
      <c r="I133" s="38">
        <v>316.11922499999997</v>
      </c>
      <c r="J133" s="24"/>
      <c r="K133" s="27">
        <f t="shared" si="652"/>
        <v>0</v>
      </c>
      <c r="L133" s="38">
        <v>22.657632</v>
      </c>
      <c r="M133" s="38">
        <v>21.245622000000001</v>
      </c>
      <c r="N133" s="38">
        <v>6.2319389999999997</v>
      </c>
      <c r="O133" s="38">
        <v>598.82293100000004</v>
      </c>
      <c r="P133" s="38"/>
      <c r="Q133" s="38">
        <v>1.2167669999999999</v>
      </c>
      <c r="R133" s="38">
        <v>9.4439399999999996</v>
      </c>
      <c r="S133" s="38">
        <v>26798</v>
      </c>
      <c r="T133" s="38">
        <v>6.9993280000000002</v>
      </c>
      <c r="U133" s="24"/>
      <c r="V133" s="27">
        <f t="shared" si="653"/>
        <v>0</v>
      </c>
      <c r="W133" s="38">
        <v>22.657632</v>
      </c>
      <c r="X133" s="38">
        <v>21.626418999999999</v>
      </c>
      <c r="Y133" s="38">
        <v>4.5512860000000002</v>
      </c>
      <c r="Z133" s="38">
        <v>598.60523599999999</v>
      </c>
      <c r="AA133" s="38"/>
      <c r="AB133" s="38">
        <v>0.10084799999999999</v>
      </c>
      <c r="AC133" s="38">
        <v>0.23996100000000001</v>
      </c>
      <c r="AD133" s="38">
        <v>523</v>
      </c>
      <c r="AE133" s="38">
        <v>6.7571700000000003</v>
      </c>
      <c r="AF133" s="24"/>
      <c r="AG133" s="27">
        <f t="shared" si="654"/>
        <v>0</v>
      </c>
      <c r="AH133" s="38">
        <v>22.657632</v>
      </c>
      <c r="AI133" s="38">
        <v>20.001010000000001</v>
      </c>
      <c r="AJ133" s="38">
        <v>11.725066999999999</v>
      </c>
      <c r="AK133" s="38">
        <v>599.07840499999998</v>
      </c>
      <c r="AL133" s="38"/>
      <c r="AM133" s="38">
        <v>2.3247770000000001</v>
      </c>
      <c r="AN133" s="38">
        <v>15.569568</v>
      </c>
      <c r="AO133" s="38">
        <v>42508</v>
      </c>
      <c r="AP133" s="38">
        <v>6.9973650000000003</v>
      </c>
      <c r="AQ133" s="24"/>
      <c r="AR133" s="27">
        <f t="shared" si="655"/>
        <v>0</v>
      </c>
      <c r="AS133" s="38">
        <v>22.657632</v>
      </c>
      <c r="AT133" s="38">
        <v>19.295158000000001</v>
      </c>
      <c r="AU133" s="38">
        <v>14.840358999999999</v>
      </c>
      <c r="AV133" s="38">
        <v>599.43433400000004</v>
      </c>
      <c r="AW133" s="38"/>
      <c r="AX133" s="38">
        <v>2.9724490000000001</v>
      </c>
      <c r="AY133" s="38">
        <v>23.223036</v>
      </c>
      <c r="AZ133" s="38">
        <v>59602</v>
      </c>
      <c r="BA133" s="38">
        <v>6.9999500000000001</v>
      </c>
      <c r="BB133" s="24"/>
      <c r="BC133" s="27">
        <f t="shared" si="656"/>
        <v>0</v>
      </c>
      <c r="BD133" s="38">
        <v>22.657632</v>
      </c>
      <c r="BE133" s="38">
        <v>19.366409999999998</v>
      </c>
      <c r="BF133" s="38">
        <v>14.525888</v>
      </c>
      <c r="BG133" s="38">
        <v>599.421111</v>
      </c>
      <c r="BH133" s="38"/>
      <c r="BI133" s="38">
        <v>3.0647039999999999</v>
      </c>
      <c r="BJ133" s="38">
        <v>23.355383</v>
      </c>
      <c r="BK133" s="38">
        <v>59141</v>
      </c>
      <c r="BL133" s="38">
        <v>6.9991709999999996</v>
      </c>
      <c r="BM133" s="24"/>
      <c r="BN133" s="27">
        <f t="shared" si="657"/>
        <v>0</v>
      </c>
      <c r="BO133" s="38">
        <v>22.657632</v>
      </c>
      <c r="BP133" s="38">
        <v>19.730471000000001</v>
      </c>
      <c r="BQ133" s="38">
        <v>12.919095</v>
      </c>
      <c r="BR133" s="38">
        <v>598.74379399999998</v>
      </c>
      <c r="BS133" s="38"/>
      <c r="BT133" s="38">
        <v>0.60397100000000004</v>
      </c>
      <c r="BU133" s="38">
        <v>4.3091730000000004</v>
      </c>
      <c r="BV133" s="38">
        <v>12909</v>
      </c>
      <c r="BW133" s="38">
        <v>6.9967459999999999</v>
      </c>
      <c r="BX133" s="24"/>
      <c r="BY133" s="27">
        <f t="shared" si="658"/>
        <v>0</v>
      </c>
      <c r="BZ133" s="38">
        <v>22.657632</v>
      </c>
      <c r="CA133" s="38">
        <v>20.478162999999999</v>
      </c>
      <c r="CB133" s="38">
        <v>9.6191399999999998</v>
      </c>
      <c r="CC133" s="38">
        <v>599.710148</v>
      </c>
      <c r="CD133" s="38"/>
      <c r="CE133" s="38">
        <v>3.9942679999999999</v>
      </c>
      <c r="CF133" s="38">
        <v>29.707166999999998</v>
      </c>
      <c r="CG133" s="38">
        <v>77870</v>
      </c>
      <c r="CH133" s="38">
        <v>6.9992289999999997</v>
      </c>
      <c r="CI133" s="24"/>
      <c r="CJ133" s="27">
        <f t="shared" si="659"/>
        <v>0</v>
      </c>
      <c r="CK133" s="38">
        <v>22.657632</v>
      </c>
      <c r="CL133" s="38">
        <v>20.056125000000002</v>
      </c>
      <c r="CM133" s="38">
        <v>11.481816</v>
      </c>
      <c r="CN133" s="38">
        <v>599.93650200000002</v>
      </c>
      <c r="CO133" s="38"/>
      <c r="CP133" s="38">
        <v>4.4937880000000003</v>
      </c>
      <c r="CQ133" s="38">
        <v>34.404110000000003</v>
      </c>
      <c r="CR133" s="38">
        <v>86153</v>
      </c>
      <c r="CS133" s="38">
        <v>6.9995820000000002</v>
      </c>
      <c r="CT133" s="24"/>
    </row>
    <row r="134" spans="1:98" ht="13" x14ac:dyDescent="0.15">
      <c r="A134" s="7"/>
      <c r="B134" s="7"/>
      <c r="C134" s="7"/>
      <c r="D134" s="7"/>
      <c r="E134" s="27">
        <f t="shared" si="661"/>
        <v>0</v>
      </c>
      <c r="F134" s="38">
        <v>24.157291000000001</v>
      </c>
      <c r="G134" s="38">
        <v>18.365579</v>
      </c>
      <c r="H134" s="38">
        <v>23.975003999999998</v>
      </c>
      <c r="I134" s="38">
        <v>598.70492300000001</v>
      </c>
      <c r="J134" s="24"/>
      <c r="K134" s="27">
        <f t="shared" si="652"/>
        <v>0</v>
      </c>
      <c r="L134" s="38">
        <v>24.157291000000001</v>
      </c>
      <c r="M134" s="38">
        <v>21.461869</v>
      </c>
      <c r="N134" s="38">
        <v>11.157797</v>
      </c>
      <c r="O134" s="38">
        <v>598.76584000000003</v>
      </c>
      <c r="P134" s="38"/>
      <c r="Q134" s="38">
        <v>2.664085</v>
      </c>
      <c r="R134" s="38">
        <v>10.949311</v>
      </c>
      <c r="S134" s="38">
        <v>30503</v>
      </c>
      <c r="T134" s="38">
        <v>6.9975079999999998</v>
      </c>
      <c r="U134" s="24"/>
      <c r="V134" s="27">
        <f t="shared" si="653"/>
        <v>0</v>
      </c>
      <c r="W134" s="38">
        <v>24.157291000000001</v>
      </c>
      <c r="X134" s="38">
        <v>21.135831</v>
      </c>
      <c r="Y134" s="38">
        <v>12.507444</v>
      </c>
      <c r="Z134" s="38">
        <v>598.65872400000001</v>
      </c>
      <c r="AA134" s="38"/>
      <c r="AB134" s="38">
        <v>0.43013800000000002</v>
      </c>
      <c r="AC134" s="38">
        <v>0.46379700000000001</v>
      </c>
      <c r="AD134" s="38">
        <v>984</v>
      </c>
      <c r="AE134" s="38">
        <v>6.7591460000000003</v>
      </c>
      <c r="AF134" s="24"/>
      <c r="AG134" s="27">
        <f t="shared" si="654"/>
        <v>0</v>
      </c>
      <c r="AH134" s="38">
        <v>24.157291000000001</v>
      </c>
      <c r="AI134" s="38">
        <v>21.416831999999999</v>
      </c>
      <c r="AJ134" s="38">
        <v>11.344232</v>
      </c>
      <c r="AK134" s="38">
        <v>598.91263000000004</v>
      </c>
      <c r="AL134" s="38"/>
      <c r="AM134" s="38">
        <v>4.2289300000000001</v>
      </c>
      <c r="AN134" s="38">
        <v>18.842821000000001</v>
      </c>
      <c r="AO134" s="38">
        <v>52594</v>
      </c>
      <c r="AP134" s="38">
        <v>6.9978889999999998</v>
      </c>
      <c r="AQ134" s="24"/>
      <c r="AR134" s="27">
        <f t="shared" si="655"/>
        <v>0</v>
      </c>
      <c r="AS134" s="38">
        <v>24.157291000000001</v>
      </c>
      <c r="AT134" s="38">
        <v>20.330012</v>
      </c>
      <c r="AU134" s="38">
        <v>15.843159999999999</v>
      </c>
      <c r="AV134" s="38">
        <v>599.22151699999995</v>
      </c>
      <c r="AW134" s="38"/>
      <c r="AX134" s="38">
        <v>5.7293209999999997</v>
      </c>
      <c r="AY134" s="38">
        <v>29.573443999999999</v>
      </c>
      <c r="AZ134" s="38">
        <v>79070</v>
      </c>
      <c r="BA134" s="38">
        <v>6.9999750000000001</v>
      </c>
      <c r="BB134" s="24"/>
      <c r="BC134" s="27">
        <f t="shared" si="656"/>
        <v>0</v>
      </c>
      <c r="BD134" s="38">
        <v>24.157291000000001</v>
      </c>
      <c r="BE134" s="38">
        <v>20.806090000000001</v>
      </c>
      <c r="BF134" s="38">
        <v>13.872418</v>
      </c>
      <c r="BG134" s="38">
        <v>599.20845999999995</v>
      </c>
      <c r="BH134" s="38"/>
      <c r="BI134" s="38">
        <v>6.3813510000000004</v>
      </c>
      <c r="BJ134" s="38">
        <v>30.363126000000001</v>
      </c>
      <c r="BK134" s="38">
        <v>79426</v>
      </c>
      <c r="BL134" s="38">
        <v>6.9990180000000004</v>
      </c>
      <c r="BM134" s="24"/>
      <c r="BN134" s="27">
        <f t="shared" si="657"/>
        <v>0</v>
      </c>
      <c r="BO134" s="38">
        <v>24.157291000000001</v>
      </c>
      <c r="BP134" s="38">
        <v>22.082704</v>
      </c>
      <c r="BQ134" s="38">
        <v>8.5878300000000003</v>
      </c>
      <c r="BR134" s="38">
        <v>598.67701099999999</v>
      </c>
      <c r="BS134" s="38"/>
      <c r="BT134" s="38">
        <v>1.1486229999999999</v>
      </c>
      <c r="BU134" s="38">
        <v>4.7735430000000001</v>
      </c>
      <c r="BV134" s="38">
        <v>13819</v>
      </c>
      <c r="BW134" s="38">
        <v>6.9945729999999999</v>
      </c>
      <c r="BX134" s="24"/>
      <c r="BY134" s="27">
        <f t="shared" si="658"/>
        <v>0</v>
      </c>
      <c r="BZ134" s="38">
        <v>24.157291000000001</v>
      </c>
      <c r="CA134" s="38">
        <v>20.764400999999999</v>
      </c>
      <c r="CB134" s="38">
        <v>14.044993</v>
      </c>
      <c r="CC134" s="38">
        <v>599.41880300000003</v>
      </c>
      <c r="CD134" s="38"/>
      <c r="CE134" s="38">
        <v>8.4310799999999997</v>
      </c>
      <c r="CF134" s="38">
        <v>37.888976999999997</v>
      </c>
      <c r="CG134" s="38">
        <v>102589</v>
      </c>
      <c r="CH134" s="38">
        <v>6.9988599999999996</v>
      </c>
      <c r="CI134" s="24"/>
      <c r="CJ134" s="27">
        <f t="shared" si="659"/>
        <v>0</v>
      </c>
      <c r="CK134" s="38">
        <v>24.157291000000001</v>
      </c>
      <c r="CL134" s="38">
        <v>20.166069</v>
      </c>
      <c r="CM134" s="38">
        <v>16.521812000000001</v>
      </c>
      <c r="CN134" s="38">
        <v>599.65979600000003</v>
      </c>
      <c r="CO134" s="38"/>
      <c r="CP134" s="38">
        <v>9.6299849999999996</v>
      </c>
      <c r="CQ134" s="38">
        <v>44.432102999999998</v>
      </c>
      <c r="CR134" s="38">
        <v>118605</v>
      </c>
      <c r="CS134" s="38">
        <v>6.9994860000000001</v>
      </c>
      <c r="CT134" s="24"/>
    </row>
    <row r="135" spans="1:98" ht="13" x14ac:dyDescent="0.15">
      <c r="A135" s="7"/>
      <c r="B135" s="7"/>
      <c r="C135" s="7"/>
      <c r="D135" s="7"/>
      <c r="E135" s="27">
        <f t="shared" si="661"/>
        <v>0</v>
      </c>
      <c r="F135" s="38">
        <v>25.741306999999999</v>
      </c>
      <c r="G135" s="38">
        <v>19.741841000000001</v>
      </c>
      <c r="H135" s="38">
        <v>23.306764999999999</v>
      </c>
      <c r="I135" s="38">
        <v>598.745767</v>
      </c>
      <c r="J135" s="24"/>
      <c r="K135" s="27">
        <f t="shared" si="652"/>
        <v>0</v>
      </c>
      <c r="L135" s="38">
        <v>25.741306999999999</v>
      </c>
      <c r="M135" s="38">
        <v>21.377441999999999</v>
      </c>
      <c r="N135" s="38">
        <v>16.952772</v>
      </c>
      <c r="O135" s="38">
        <v>598.764859</v>
      </c>
      <c r="P135" s="38"/>
      <c r="Q135" s="38">
        <v>2.8368060000000002</v>
      </c>
      <c r="R135" s="38">
        <v>10.986948</v>
      </c>
      <c r="S135" s="38">
        <v>30738</v>
      </c>
      <c r="T135" s="38">
        <v>6.9973970000000003</v>
      </c>
      <c r="U135" s="24"/>
      <c r="V135" s="27">
        <f t="shared" si="653"/>
        <v>0</v>
      </c>
      <c r="W135" s="38">
        <v>25.741306999999999</v>
      </c>
      <c r="X135" s="38">
        <v>21.052026999999999</v>
      </c>
      <c r="Y135" s="38">
        <v>18.216947999999999</v>
      </c>
      <c r="Z135" s="38">
        <v>598.70686699999999</v>
      </c>
      <c r="AA135" s="38"/>
      <c r="AB135" s="38">
        <v>0.49106100000000003</v>
      </c>
      <c r="AC135" s="38">
        <v>0.57679599999999998</v>
      </c>
      <c r="AD135" s="38">
        <v>1077</v>
      </c>
      <c r="AE135" s="38">
        <v>6.7502319999999996</v>
      </c>
      <c r="AF135" s="24"/>
      <c r="AG135" s="27">
        <f t="shared" si="654"/>
        <v>0</v>
      </c>
      <c r="AH135" s="38">
        <v>26.173881000000002</v>
      </c>
      <c r="AI135" s="38">
        <v>21.063321999999999</v>
      </c>
      <c r="AJ135" s="38">
        <v>19.525417999999998</v>
      </c>
      <c r="AK135" s="38">
        <v>598.92506000000003</v>
      </c>
      <c r="AL135" s="38"/>
      <c r="AM135" s="38">
        <v>4.6735009999999999</v>
      </c>
      <c r="AN135" s="38">
        <v>18.955590999999998</v>
      </c>
      <c r="AO135" s="38">
        <v>52112</v>
      </c>
      <c r="AP135" s="38">
        <v>6.9978119999999997</v>
      </c>
      <c r="AQ135" s="24"/>
      <c r="AR135" s="27">
        <f t="shared" si="655"/>
        <v>0</v>
      </c>
      <c r="AS135" s="38">
        <v>25.741306999999999</v>
      </c>
      <c r="AT135" s="38">
        <v>21.722702000000002</v>
      </c>
      <c r="AU135" s="38">
        <v>15.611504</v>
      </c>
      <c r="AV135" s="38">
        <v>599.22979999999995</v>
      </c>
      <c r="AW135" s="38"/>
      <c r="AX135" s="38">
        <v>6.114465</v>
      </c>
      <c r="AY135" s="38">
        <v>30.047623999999999</v>
      </c>
      <c r="AZ135" s="38">
        <v>83550</v>
      </c>
      <c r="BA135" s="38">
        <v>6.9999880000000001</v>
      </c>
      <c r="BB135" s="24"/>
      <c r="BC135" s="27">
        <f t="shared" si="656"/>
        <v>0</v>
      </c>
      <c r="BD135" s="38">
        <v>25.741306999999999</v>
      </c>
      <c r="BE135" s="38">
        <v>20.757446000000002</v>
      </c>
      <c r="BF135" s="38">
        <v>19.361335</v>
      </c>
      <c r="BG135" s="38">
        <v>599.22264299999995</v>
      </c>
      <c r="BH135" s="38"/>
      <c r="BI135" s="38">
        <v>7.1257679999999999</v>
      </c>
      <c r="BJ135" s="38">
        <v>30.734037000000001</v>
      </c>
      <c r="BK135" s="38">
        <v>79300</v>
      </c>
      <c r="BL135" s="38">
        <v>6.9981590000000002</v>
      </c>
      <c r="BM135" s="24"/>
      <c r="BN135" s="27">
        <f t="shared" si="657"/>
        <v>0</v>
      </c>
      <c r="BO135" s="38">
        <v>25.741306999999999</v>
      </c>
      <c r="BP135" s="38">
        <v>20.866661000000001</v>
      </c>
      <c r="BQ135" s="38">
        <v>18.937055999999998</v>
      </c>
      <c r="BR135" s="38">
        <v>598.70052099999998</v>
      </c>
      <c r="BS135" s="38"/>
      <c r="BT135" s="38">
        <v>1.408261</v>
      </c>
      <c r="BU135" s="38">
        <v>4.7379600000000002</v>
      </c>
      <c r="BV135" s="38">
        <v>13165</v>
      </c>
      <c r="BW135" s="38">
        <v>6.9904289999999998</v>
      </c>
      <c r="BX135" s="24"/>
      <c r="BY135" s="27">
        <f t="shared" si="658"/>
        <v>0</v>
      </c>
      <c r="BZ135" s="38">
        <v>26.173881000000002</v>
      </c>
      <c r="CA135" s="38">
        <v>20.670456999999999</v>
      </c>
      <c r="CB135" s="38">
        <v>21.026398</v>
      </c>
      <c r="CC135" s="38">
        <v>599.43162400000006</v>
      </c>
      <c r="CD135" s="38"/>
      <c r="CE135" s="38">
        <v>9.5353860000000008</v>
      </c>
      <c r="CF135" s="38">
        <v>38.156467999999997</v>
      </c>
      <c r="CG135" s="38">
        <v>103887</v>
      </c>
      <c r="CH135" s="38">
        <v>6.9989410000000003</v>
      </c>
      <c r="CI135" s="24"/>
      <c r="CJ135" s="27">
        <f t="shared" si="659"/>
        <v>0</v>
      </c>
      <c r="CK135" s="38">
        <v>25.741306999999999</v>
      </c>
      <c r="CL135" s="38">
        <v>20.987490000000001</v>
      </c>
      <c r="CM135" s="38">
        <v>18.467659999999999</v>
      </c>
      <c r="CN135" s="38">
        <v>599.67173700000001</v>
      </c>
      <c r="CO135" s="38"/>
      <c r="CP135" s="38">
        <v>10.766085</v>
      </c>
      <c r="CQ135" s="38">
        <v>45.617229000000002</v>
      </c>
      <c r="CR135" s="38">
        <v>120479</v>
      </c>
      <c r="CS135" s="38">
        <v>6.9987380000000003</v>
      </c>
      <c r="CT135" s="24"/>
    </row>
    <row r="136" spans="1:98" ht="13" x14ac:dyDescent="0.15">
      <c r="A136" s="7"/>
      <c r="B136" s="7"/>
      <c r="C136" s="7"/>
      <c r="D136" s="7"/>
      <c r="E136" s="27">
        <f t="shared" si="661"/>
        <v>0</v>
      </c>
      <c r="F136" s="38">
        <v>23.886783999999999</v>
      </c>
      <c r="G136" s="38">
        <v>10.759577999999999</v>
      </c>
      <c r="H136" s="38">
        <v>54.955934999999997</v>
      </c>
      <c r="I136" s="38">
        <v>598.83109300000001</v>
      </c>
      <c r="J136" s="24"/>
      <c r="K136" s="27">
        <f t="shared" si="652"/>
        <v>0</v>
      </c>
      <c r="L136" s="38">
        <v>23.752255999999999</v>
      </c>
      <c r="M136" s="38">
        <v>13.267331</v>
      </c>
      <c r="N136" s="38">
        <v>44.142857999999997</v>
      </c>
      <c r="O136" s="38">
        <v>598.82638799999995</v>
      </c>
      <c r="P136" s="38"/>
      <c r="Q136" s="38">
        <v>9.3520830000000004</v>
      </c>
      <c r="R136" s="38">
        <v>17.260048000000001</v>
      </c>
      <c r="S136" s="38">
        <v>27094</v>
      </c>
      <c r="T136" s="38">
        <v>11.969661</v>
      </c>
      <c r="U136" s="24"/>
      <c r="V136" s="27">
        <f t="shared" si="653"/>
        <v>0</v>
      </c>
      <c r="W136" s="38">
        <v>23.886783999999999</v>
      </c>
      <c r="X136" s="38">
        <v>11.737615</v>
      </c>
      <c r="Y136" s="38">
        <v>50.861466999999998</v>
      </c>
      <c r="Z136" s="38">
        <v>598.97412999999995</v>
      </c>
      <c r="AA136" s="38"/>
      <c r="AB136" s="38">
        <v>9.0691050000000004</v>
      </c>
      <c r="AC136" s="38">
        <v>11.954254000000001</v>
      </c>
      <c r="AD136" s="38">
        <v>4480</v>
      </c>
      <c r="AE136" s="38">
        <v>11.609375</v>
      </c>
      <c r="AF136" s="24"/>
      <c r="AG136" s="27">
        <f t="shared" si="654"/>
        <v>0</v>
      </c>
      <c r="AH136" s="38">
        <v>23.886783999999999</v>
      </c>
      <c r="AI136" s="38">
        <v>12.714699</v>
      </c>
      <c r="AJ136" s="38">
        <v>46.770989999999998</v>
      </c>
      <c r="AK136" s="38">
        <v>599.01190499999996</v>
      </c>
      <c r="AL136" s="38"/>
      <c r="AM136" s="38">
        <v>10.353379</v>
      </c>
      <c r="AN136" s="38">
        <v>31.984601000000001</v>
      </c>
      <c r="AO136" s="38">
        <v>45966</v>
      </c>
      <c r="AP136" s="38">
        <v>11.990406</v>
      </c>
      <c r="AQ136" s="24"/>
      <c r="AR136" s="27">
        <f t="shared" si="655"/>
        <v>0</v>
      </c>
      <c r="AS136" s="38">
        <v>23.752255999999999</v>
      </c>
      <c r="AT136" s="38">
        <v>12.792877000000001</v>
      </c>
      <c r="AU136" s="38">
        <v>46.140371999999999</v>
      </c>
      <c r="AV136" s="38">
        <v>599.199926</v>
      </c>
      <c r="AW136" s="38"/>
      <c r="AX136" s="38">
        <v>6.329332</v>
      </c>
      <c r="AY136" s="38">
        <v>52.822153999999998</v>
      </c>
      <c r="AZ136" s="38">
        <v>76180</v>
      </c>
      <c r="BA136" s="38">
        <v>11.999921000000001</v>
      </c>
      <c r="BB136" s="24"/>
      <c r="BC136" s="27">
        <f t="shared" si="656"/>
        <v>0</v>
      </c>
      <c r="BD136" s="38">
        <v>23.752255999999999</v>
      </c>
      <c r="BE136" s="38">
        <v>12.961077</v>
      </c>
      <c r="BF136" s="38">
        <v>45.432229999999997</v>
      </c>
      <c r="BG136" s="38">
        <v>599.42049399999996</v>
      </c>
      <c r="BH136" s="38"/>
      <c r="BI136" s="38">
        <v>16.285121</v>
      </c>
      <c r="BJ136" s="38">
        <v>57.430385000000001</v>
      </c>
      <c r="BK136" s="38">
        <v>81850</v>
      </c>
      <c r="BL136" s="38">
        <v>11.988930999999999</v>
      </c>
      <c r="BM136" s="24"/>
      <c r="BN136" s="27">
        <f t="shared" si="657"/>
        <v>0</v>
      </c>
      <c r="BO136" s="38">
        <v>23.752255999999999</v>
      </c>
      <c r="BP136" s="38">
        <v>12.908592000000001</v>
      </c>
      <c r="BQ136" s="38">
        <v>45.653194999999997</v>
      </c>
      <c r="BR136" s="38">
        <v>598.71714499999996</v>
      </c>
      <c r="BS136" s="38"/>
      <c r="BT136" s="38">
        <v>4.7728640000000002</v>
      </c>
      <c r="BU136" s="38">
        <v>7.7866220000000004</v>
      </c>
      <c r="BV136" s="38">
        <v>12563</v>
      </c>
      <c r="BW136" s="38">
        <v>11.953514</v>
      </c>
      <c r="BX136" s="24"/>
      <c r="BY136" s="27">
        <f t="shared" si="658"/>
        <v>0</v>
      </c>
      <c r="BZ136" s="38">
        <v>24.025929999999999</v>
      </c>
      <c r="CA136" s="38">
        <v>12.773591</v>
      </c>
      <c r="CB136" s="38">
        <v>46.834145999999997</v>
      </c>
      <c r="CC136" s="38">
        <v>599.66593399999999</v>
      </c>
      <c r="CD136" s="38"/>
      <c r="CE136" s="38">
        <v>23.727554999999999</v>
      </c>
      <c r="CF136" s="38">
        <v>80.677762999999999</v>
      </c>
      <c r="CG136" s="38">
        <v>119227</v>
      </c>
      <c r="CH136" s="38">
        <v>11.989105</v>
      </c>
      <c r="CI136" s="24"/>
      <c r="CJ136" s="27">
        <f t="shared" si="659"/>
        <v>0</v>
      </c>
      <c r="CK136" s="38">
        <v>23.886783999999999</v>
      </c>
      <c r="CL136" s="38">
        <v>12.039963999999999</v>
      </c>
      <c r="CM136" s="38">
        <v>49.595708999999999</v>
      </c>
      <c r="CN136" s="38">
        <v>600.06822099999999</v>
      </c>
      <c r="CO136" s="38"/>
      <c r="CP136" s="38">
        <v>28.330446999999999</v>
      </c>
      <c r="CQ136" s="38">
        <v>100.325897</v>
      </c>
      <c r="CR136" s="38">
        <v>142811</v>
      </c>
      <c r="CS136" s="38">
        <v>11.991184000000001</v>
      </c>
      <c r="CT136" s="24"/>
    </row>
    <row r="137" spans="1:98" ht="13" x14ac:dyDescent="0.15">
      <c r="A137" s="7"/>
      <c r="B137" s="7"/>
      <c r="C137" s="7"/>
      <c r="D137" s="7"/>
      <c r="E137" s="27">
        <f t="shared" si="661"/>
        <v>0</v>
      </c>
      <c r="F137" s="38">
        <v>18.796085999999999</v>
      </c>
      <c r="G137" s="38">
        <v>11.010935</v>
      </c>
      <c r="H137" s="38">
        <v>41.419001999999999</v>
      </c>
      <c r="I137" s="38">
        <v>598.79694400000005</v>
      </c>
      <c r="J137" s="24"/>
      <c r="K137" s="27">
        <f t="shared" si="652"/>
        <v>0</v>
      </c>
      <c r="L137" s="38">
        <v>18.796085999999999</v>
      </c>
      <c r="M137" s="38">
        <v>12.667445000000001</v>
      </c>
      <c r="N137" s="38">
        <v>32.605946000000003</v>
      </c>
      <c r="O137" s="38">
        <v>598.88473399999998</v>
      </c>
      <c r="P137" s="38"/>
      <c r="Q137" s="38">
        <v>2.138887</v>
      </c>
      <c r="R137" s="38">
        <v>14.492388</v>
      </c>
      <c r="S137" s="38">
        <v>25125</v>
      </c>
      <c r="T137" s="38">
        <v>11.98794</v>
      </c>
      <c r="U137" s="24"/>
      <c r="V137" s="27">
        <f t="shared" si="653"/>
        <v>0</v>
      </c>
      <c r="W137" s="38">
        <v>18.796085999999999</v>
      </c>
      <c r="X137" s="38">
        <v>12.801496</v>
      </c>
      <c r="Y137" s="38">
        <v>31.892759000000002</v>
      </c>
      <c r="Z137" s="38">
        <v>598.72483499999998</v>
      </c>
      <c r="AA137" s="38"/>
      <c r="AB137" s="38">
        <v>0.87743000000000004</v>
      </c>
      <c r="AC137" s="38">
        <v>2.634477</v>
      </c>
      <c r="AD137" s="38">
        <v>1291</v>
      </c>
      <c r="AE137" s="38">
        <v>11.628970000000001</v>
      </c>
      <c r="AF137" s="24"/>
      <c r="AG137" s="27">
        <f t="shared" si="654"/>
        <v>0</v>
      </c>
      <c r="AH137" s="38">
        <v>18.796085999999999</v>
      </c>
      <c r="AI137" s="38">
        <v>12.260913</v>
      </c>
      <c r="AJ137" s="38">
        <v>34.768796000000002</v>
      </c>
      <c r="AK137" s="38">
        <v>599.06076199999995</v>
      </c>
      <c r="AL137" s="38"/>
      <c r="AM137" s="38">
        <v>3.1093579999999998</v>
      </c>
      <c r="AN137" s="38">
        <v>25.635321000000001</v>
      </c>
      <c r="AO137" s="38">
        <v>41862</v>
      </c>
      <c r="AP137" s="38">
        <v>11.995628</v>
      </c>
      <c r="AQ137" s="24"/>
      <c r="AR137" s="27">
        <f t="shared" si="655"/>
        <v>0</v>
      </c>
      <c r="AS137" s="38">
        <v>18.796085999999999</v>
      </c>
      <c r="AT137" s="38">
        <v>13.090865000000001</v>
      </c>
      <c r="AU137" s="38">
        <v>30.353241000000001</v>
      </c>
      <c r="AV137" s="38">
        <v>599.47888599999999</v>
      </c>
      <c r="AW137" s="38"/>
      <c r="AX137" s="38">
        <v>3.3486980000000002</v>
      </c>
      <c r="AY137" s="38">
        <v>40.303845000000003</v>
      </c>
      <c r="AZ137" s="38">
        <v>64182</v>
      </c>
      <c r="BA137" s="38">
        <v>11.99986</v>
      </c>
      <c r="BB137" s="24"/>
      <c r="BC137" s="27">
        <f t="shared" si="656"/>
        <v>0</v>
      </c>
      <c r="BD137" s="38">
        <v>18.796085999999999</v>
      </c>
      <c r="BE137" s="38">
        <v>12.520465</v>
      </c>
      <c r="BF137" s="38">
        <v>33.387914000000002</v>
      </c>
      <c r="BG137" s="38">
        <v>599.34671500000002</v>
      </c>
      <c r="BH137" s="38"/>
      <c r="BI137" s="38">
        <v>3.9739230000000001</v>
      </c>
      <c r="BJ137" s="38">
        <v>40.034728000000001</v>
      </c>
      <c r="BK137" s="38">
        <v>66821</v>
      </c>
      <c r="BL137" s="38">
        <v>11.997755</v>
      </c>
      <c r="BM137" s="24"/>
      <c r="BN137" s="27">
        <f t="shared" si="657"/>
        <v>0</v>
      </c>
      <c r="BO137" s="38">
        <v>18.796085999999999</v>
      </c>
      <c r="BP137" s="38">
        <v>12.545453</v>
      </c>
      <c r="BQ137" s="38">
        <v>33.25497</v>
      </c>
      <c r="BR137" s="38">
        <v>598.778775</v>
      </c>
      <c r="BS137" s="38"/>
      <c r="BT137" s="38">
        <v>1.8330770000000001</v>
      </c>
      <c r="BU137" s="38">
        <v>7.0856079999999997</v>
      </c>
      <c r="BV137" s="38">
        <v>10973</v>
      </c>
      <c r="BW137" s="38">
        <v>11.958807999999999</v>
      </c>
      <c r="BX137" s="24"/>
      <c r="BY137" s="27">
        <f t="shared" si="658"/>
        <v>0</v>
      </c>
      <c r="BZ137" s="38">
        <v>18.796085999999999</v>
      </c>
      <c r="CA137" s="38">
        <v>12.053186</v>
      </c>
      <c r="CB137" s="38">
        <v>35.873958000000002</v>
      </c>
      <c r="CC137" s="38">
        <v>599.59445300000004</v>
      </c>
      <c r="CD137" s="38"/>
      <c r="CE137" s="38">
        <v>5.4453950000000004</v>
      </c>
      <c r="CF137" s="38">
        <v>53.205876000000004</v>
      </c>
      <c r="CG137" s="38">
        <v>90525</v>
      </c>
      <c r="CH137" s="38">
        <v>11.997006000000001</v>
      </c>
      <c r="CI137" s="24"/>
      <c r="CJ137" s="27">
        <f t="shared" si="659"/>
        <v>0</v>
      </c>
      <c r="CK137" s="38">
        <v>18.796085999999999</v>
      </c>
      <c r="CL137" s="38">
        <v>11.997942999999999</v>
      </c>
      <c r="CM137" s="38">
        <v>36.167869000000003</v>
      </c>
      <c r="CN137" s="38">
        <v>599.88174800000002</v>
      </c>
      <c r="CO137" s="38"/>
      <c r="CP137" s="38">
        <v>6.3855490000000001</v>
      </c>
      <c r="CQ137" s="38">
        <v>62.511108</v>
      </c>
      <c r="CR137" s="38">
        <v>104427</v>
      </c>
      <c r="CS137" s="38">
        <v>11.996513999999999</v>
      </c>
      <c r="CT137" s="24"/>
    </row>
    <row r="138" spans="1:98" ht="13" x14ac:dyDescent="0.15">
      <c r="A138" s="7"/>
      <c r="B138" s="7"/>
      <c r="C138" s="7"/>
      <c r="D138" s="7"/>
      <c r="E138" s="27">
        <f t="shared" si="661"/>
        <v>0</v>
      </c>
      <c r="F138" s="38">
        <v>17.840264999999999</v>
      </c>
      <c r="G138" s="38">
        <v>10.761422</v>
      </c>
      <c r="H138" s="38">
        <v>39.679022000000003</v>
      </c>
      <c r="I138" s="38">
        <v>598.85145</v>
      </c>
      <c r="J138" s="24"/>
      <c r="K138" s="27">
        <f t="shared" si="652"/>
        <v>0</v>
      </c>
      <c r="L138" s="38">
        <v>17.840264999999999</v>
      </c>
      <c r="M138" s="38">
        <v>12.792522</v>
      </c>
      <c r="N138" s="38">
        <v>28.294101999999999</v>
      </c>
      <c r="O138" s="38">
        <v>598.93446200000005</v>
      </c>
      <c r="P138" s="38"/>
      <c r="Q138" s="38">
        <v>1.79243</v>
      </c>
      <c r="R138" s="38">
        <v>12.927417</v>
      </c>
      <c r="S138" s="38">
        <v>21739</v>
      </c>
      <c r="T138" s="38">
        <v>11.983394000000001</v>
      </c>
      <c r="U138" s="24"/>
      <c r="V138" s="27">
        <f t="shared" si="653"/>
        <v>0</v>
      </c>
      <c r="W138" s="38">
        <v>18.033747000000002</v>
      </c>
      <c r="X138" s="38">
        <v>12.646528999999999</v>
      </c>
      <c r="Y138" s="38">
        <v>29.872979999999998</v>
      </c>
      <c r="Z138" s="38">
        <v>598.70761100000004</v>
      </c>
      <c r="AA138" s="38"/>
      <c r="AB138" s="38">
        <v>0.34456199999999998</v>
      </c>
      <c r="AC138" s="38">
        <v>1.715619</v>
      </c>
      <c r="AD138" s="38">
        <v>905</v>
      </c>
      <c r="AE138" s="38">
        <v>11.590055</v>
      </c>
      <c r="AF138" s="24"/>
      <c r="AG138" s="27">
        <f t="shared" si="654"/>
        <v>0</v>
      </c>
      <c r="AH138" s="38">
        <v>17.840264999999999</v>
      </c>
      <c r="AI138" s="38">
        <v>12.609261999999999</v>
      </c>
      <c r="AJ138" s="38">
        <v>29.321328000000001</v>
      </c>
      <c r="AK138" s="38">
        <v>599.15382899999997</v>
      </c>
      <c r="AL138" s="38"/>
      <c r="AM138" s="38">
        <v>2.130236</v>
      </c>
      <c r="AN138" s="38">
        <v>22.686648999999999</v>
      </c>
      <c r="AO138" s="38">
        <v>37820</v>
      </c>
      <c r="AP138" s="38">
        <v>11.996086999999999</v>
      </c>
      <c r="AQ138" s="24"/>
      <c r="AR138" s="27">
        <f t="shared" si="655"/>
        <v>0</v>
      </c>
      <c r="AS138" s="38">
        <v>17.840264999999999</v>
      </c>
      <c r="AT138" s="38">
        <v>12.740516</v>
      </c>
      <c r="AU138" s="38">
        <v>28.585615000000001</v>
      </c>
      <c r="AV138" s="38">
        <v>599.57720500000005</v>
      </c>
      <c r="AW138" s="38"/>
      <c r="AX138" s="38">
        <v>2.5383849999999999</v>
      </c>
      <c r="AY138" s="38">
        <v>34.073416999999999</v>
      </c>
      <c r="AZ138" s="38">
        <v>56130</v>
      </c>
      <c r="BA138" s="38">
        <v>11.999857</v>
      </c>
      <c r="BB138" s="24"/>
      <c r="BC138" s="27">
        <f t="shared" si="656"/>
        <v>0</v>
      </c>
      <c r="BD138" s="38">
        <v>17.840264999999999</v>
      </c>
      <c r="BE138" s="38">
        <v>12.588517</v>
      </c>
      <c r="BF138" s="38">
        <v>29.437612000000001</v>
      </c>
      <c r="BG138" s="38">
        <v>599.51253999999994</v>
      </c>
      <c r="BH138" s="38"/>
      <c r="BI138" s="38">
        <v>3.553464</v>
      </c>
      <c r="BJ138" s="38">
        <v>34.357512</v>
      </c>
      <c r="BK138" s="38">
        <v>55448</v>
      </c>
      <c r="BL138" s="38">
        <v>11.996465000000001</v>
      </c>
      <c r="BM138" s="24"/>
      <c r="BN138" s="27">
        <f t="shared" si="657"/>
        <v>0</v>
      </c>
      <c r="BO138" s="38">
        <v>17.840264999999999</v>
      </c>
      <c r="BP138" s="38">
        <v>12.79289</v>
      </c>
      <c r="BQ138" s="38">
        <v>28.29204</v>
      </c>
      <c r="BR138" s="38">
        <v>598.81900199999995</v>
      </c>
      <c r="BS138" s="38"/>
      <c r="BT138" s="38">
        <v>1.2335640000000001</v>
      </c>
      <c r="BU138" s="38">
        <v>6.2124779999999999</v>
      </c>
      <c r="BV138" s="38">
        <v>10379</v>
      </c>
      <c r="BW138" s="38">
        <v>11.956547</v>
      </c>
      <c r="BX138" s="24"/>
      <c r="BY138" s="27">
        <f t="shared" si="658"/>
        <v>0</v>
      </c>
      <c r="BZ138" s="38">
        <v>17.840264999999999</v>
      </c>
      <c r="CA138" s="38">
        <v>12.314746</v>
      </c>
      <c r="CB138" s="38">
        <v>30.972179000000001</v>
      </c>
      <c r="CC138" s="38">
        <v>599.80570899999998</v>
      </c>
      <c r="CD138" s="38"/>
      <c r="CE138" s="38">
        <v>4.2556229999999999</v>
      </c>
      <c r="CF138" s="38">
        <v>44.686369999999997</v>
      </c>
      <c r="CG138" s="38">
        <v>73916</v>
      </c>
      <c r="CH138" s="38">
        <v>11.997267000000001</v>
      </c>
      <c r="CI138" s="24"/>
      <c r="CJ138" s="27">
        <f t="shared" si="659"/>
        <v>0</v>
      </c>
      <c r="CK138" s="38">
        <v>17.840264999999999</v>
      </c>
      <c r="CL138" s="38">
        <v>12.089112999999999</v>
      </c>
      <c r="CM138" s="38">
        <v>32.236922</v>
      </c>
      <c r="CN138" s="38">
        <v>600.09890800000005</v>
      </c>
      <c r="CO138" s="38"/>
      <c r="CP138" s="38">
        <v>5.2456420000000001</v>
      </c>
      <c r="CQ138" s="38">
        <v>52.448892999999998</v>
      </c>
      <c r="CR138" s="38">
        <v>83784</v>
      </c>
      <c r="CS138" s="38">
        <v>11.994414000000001</v>
      </c>
      <c r="CT138" s="24"/>
    </row>
    <row r="139" spans="1:98" ht="13" x14ac:dyDescent="0.15">
      <c r="A139" s="7"/>
      <c r="B139" s="7"/>
      <c r="C139" s="7"/>
      <c r="D139" s="7"/>
      <c r="E139" s="27">
        <f t="shared" si="661"/>
        <v>0</v>
      </c>
      <c r="F139" s="38">
        <v>21.427033999999999</v>
      </c>
      <c r="G139" s="38">
        <v>11.24727</v>
      </c>
      <c r="H139" s="38">
        <v>47.508975999999997</v>
      </c>
      <c r="I139" s="38">
        <v>598.84258699999998</v>
      </c>
      <c r="J139" s="24"/>
      <c r="K139" s="27">
        <f t="shared" si="652"/>
        <v>0</v>
      </c>
      <c r="L139" s="38">
        <v>21.427033999999999</v>
      </c>
      <c r="M139" s="38">
        <v>12.524137</v>
      </c>
      <c r="N139" s="38">
        <v>41.549835999999999</v>
      </c>
      <c r="O139" s="38">
        <v>598.92198299999995</v>
      </c>
      <c r="P139" s="38"/>
      <c r="Q139" s="38">
        <v>2.7134490000000002</v>
      </c>
      <c r="R139" s="38">
        <v>14.733255</v>
      </c>
      <c r="S139" s="38">
        <v>24831</v>
      </c>
      <c r="T139" s="38">
        <v>11.981313999999999</v>
      </c>
      <c r="U139" s="24"/>
      <c r="V139" s="27">
        <f t="shared" si="653"/>
        <v>0</v>
      </c>
      <c r="W139" s="38">
        <v>21.427033999999999</v>
      </c>
      <c r="X139" s="38">
        <v>12.370367</v>
      </c>
      <c r="Y139" s="38">
        <v>42.267480999999997</v>
      </c>
      <c r="Z139" s="38">
        <v>598.79835000000003</v>
      </c>
      <c r="AA139" s="38"/>
      <c r="AB139" s="38">
        <v>2.3535780000000002</v>
      </c>
      <c r="AC139" s="38">
        <v>6.2780440000000004</v>
      </c>
      <c r="AD139" s="38">
        <v>2764</v>
      </c>
      <c r="AE139" s="38">
        <v>11.661721999999999</v>
      </c>
      <c r="AF139" s="24"/>
      <c r="AG139" s="27">
        <f t="shared" si="654"/>
        <v>0</v>
      </c>
      <c r="AH139" s="38">
        <v>21.427033999999999</v>
      </c>
      <c r="AI139" s="38">
        <v>12.447009</v>
      </c>
      <c r="AJ139" s="38">
        <v>41.909789000000004</v>
      </c>
      <c r="AK139" s="38">
        <v>599.15676299999996</v>
      </c>
      <c r="AL139" s="38"/>
      <c r="AM139" s="38">
        <v>6.6346980000000002</v>
      </c>
      <c r="AN139" s="38">
        <v>26.860469999999999</v>
      </c>
      <c r="AO139" s="38">
        <v>42087</v>
      </c>
      <c r="AP139" s="38">
        <v>11.979709</v>
      </c>
      <c r="AQ139" s="24"/>
      <c r="AR139" s="27">
        <f t="shared" si="655"/>
        <v>0</v>
      </c>
      <c r="AS139" s="38">
        <v>21.427033999999999</v>
      </c>
      <c r="AT139" s="38">
        <v>12.559355999999999</v>
      </c>
      <c r="AU139" s="38">
        <v>41.385465000000003</v>
      </c>
      <c r="AV139" s="38">
        <v>599.460826</v>
      </c>
      <c r="AW139" s="38"/>
      <c r="AX139" s="38">
        <v>3.2184249999999999</v>
      </c>
      <c r="AY139" s="38">
        <v>39.531565000000001</v>
      </c>
      <c r="AZ139" s="38">
        <v>63759</v>
      </c>
      <c r="BA139" s="38">
        <v>11.999890000000001</v>
      </c>
      <c r="BB139" s="24"/>
      <c r="BC139" s="27">
        <f t="shared" si="656"/>
        <v>0</v>
      </c>
      <c r="BD139" s="38">
        <v>21.427033999999999</v>
      </c>
      <c r="BE139" s="38">
        <v>12.546305</v>
      </c>
      <c r="BF139" s="38">
        <v>41.446376999999998</v>
      </c>
      <c r="BG139" s="38">
        <v>599.47440600000004</v>
      </c>
      <c r="BH139" s="38"/>
      <c r="BI139" s="38">
        <v>7.9434519999999997</v>
      </c>
      <c r="BJ139" s="38">
        <v>41.999032</v>
      </c>
      <c r="BK139" s="38">
        <v>67684</v>
      </c>
      <c r="BL139" s="38">
        <v>11.983200999999999</v>
      </c>
      <c r="BM139" s="24"/>
      <c r="BN139" s="27">
        <f t="shared" si="657"/>
        <v>0</v>
      </c>
      <c r="BO139" s="38">
        <v>21.427033999999999</v>
      </c>
      <c r="BP139" s="38">
        <v>12.736177</v>
      </c>
      <c r="BQ139" s="38">
        <v>40.560242000000002</v>
      </c>
      <c r="BR139" s="38">
        <v>598.83308</v>
      </c>
      <c r="BS139" s="38"/>
      <c r="BT139" s="38">
        <v>3.1740840000000001</v>
      </c>
      <c r="BU139" s="38">
        <v>7.5744309999999997</v>
      </c>
      <c r="BV139" s="38">
        <v>11961</v>
      </c>
      <c r="BW139" s="38">
        <v>11.926845999999999</v>
      </c>
      <c r="BX139" s="24"/>
      <c r="BY139" s="27">
        <f t="shared" si="658"/>
        <v>0</v>
      </c>
      <c r="BZ139" s="38">
        <v>21.427033999999999</v>
      </c>
      <c r="CA139" s="38">
        <v>11.992146</v>
      </c>
      <c r="CB139" s="38">
        <v>44.032635999999997</v>
      </c>
      <c r="CC139" s="38">
        <v>599.63567499999999</v>
      </c>
      <c r="CD139" s="38"/>
      <c r="CE139" s="38">
        <v>5.9808389999999996</v>
      </c>
      <c r="CF139" s="38">
        <v>51.201143000000002</v>
      </c>
      <c r="CG139" s="38">
        <v>87638</v>
      </c>
      <c r="CH139" s="38">
        <v>11.996143</v>
      </c>
      <c r="CI139" s="24"/>
      <c r="CJ139" s="27">
        <f t="shared" si="659"/>
        <v>0</v>
      </c>
      <c r="CK139" s="38">
        <v>21.427033999999999</v>
      </c>
      <c r="CL139" s="38">
        <v>12.055634</v>
      </c>
      <c r="CM139" s="38">
        <v>43.736336999999999</v>
      </c>
      <c r="CN139" s="38">
        <v>600.02195200000006</v>
      </c>
      <c r="CO139" s="38"/>
      <c r="CP139" s="38">
        <v>10.572414999999999</v>
      </c>
      <c r="CQ139" s="38">
        <v>62.744756000000002</v>
      </c>
      <c r="CR139" s="38">
        <v>102280</v>
      </c>
      <c r="CS139" s="38">
        <v>11.992599</v>
      </c>
      <c r="CT139" s="24"/>
    </row>
    <row r="140" spans="1:98" ht="13" x14ac:dyDescent="0.15">
      <c r="A140" s="7"/>
      <c r="B140" s="7"/>
      <c r="C140" s="7"/>
      <c r="D140" s="7"/>
      <c r="E140" s="27">
        <f t="shared" si="661"/>
        <v>0</v>
      </c>
      <c r="F140" s="38">
        <v>19.678446000000001</v>
      </c>
      <c r="G140" s="38">
        <v>14.05611</v>
      </c>
      <c r="H140" s="38">
        <v>28.571037</v>
      </c>
      <c r="I140" s="38">
        <v>599.33446200000003</v>
      </c>
      <c r="J140" s="24"/>
      <c r="K140" s="27">
        <f t="shared" si="652"/>
        <v>0</v>
      </c>
      <c r="L140" s="38">
        <v>19.206636</v>
      </c>
      <c r="M140" s="38">
        <v>13.239761</v>
      </c>
      <c r="N140" s="38">
        <v>31.066732999999999</v>
      </c>
      <c r="O140" s="38">
        <v>598.85508200000004</v>
      </c>
      <c r="P140" s="38"/>
      <c r="Q140" s="38">
        <v>2.1106379999999998</v>
      </c>
      <c r="R140" s="38">
        <v>14.468344</v>
      </c>
      <c r="S140" s="38">
        <v>25574</v>
      </c>
      <c r="T140" s="38">
        <v>11.994878</v>
      </c>
      <c r="U140" s="24"/>
      <c r="V140" s="27">
        <f t="shared" si="653"/>
        <v>0</v>
      </c>
      <c r="W140" s="38">
        <v>19.206636</v>
      </c>
      <c r="X140" s="38">
        <v>12.746207999999999</v>
      </c>
      <c r="Y140" s="38">
        <v>33.636437999999998</v>
      </c>
      <c r="Z140" s="38">
        <v>598.72481400000004</v>
      </c>
      <c r="AA140" s="38"/>
      <c r="AB140" s="38">
        <v>0.52468700000000001</v>
      </c>
      <c r="AC140" s="38">
        <v>1.381472</v>
      </c>
      <c r="AD140" s="38">
        <v>1014</v>
      </c>
      <c r="AE140" s="38">
        <v>11.709073</v>
      </c>
      <c r="AF140" s="24"/>
      <c r="AG140" s="27">
        <f t="shared" si="654"/>
        <v>0</v>
      </c>
      <c r="AH140" s="38">
        <v>19.206636</v>
      </c>
      <c r="AI140" s="38">
        <v>13.018953</v>
      </c>
      <c r="AJ140" s="38">
        <v>32.216382000000003</v>
      </c>
      <c r="AK140" s="38">
        <v>599.00331200000005</v>
      </c>
      <c r="AL140" s="38"/>
      <c r="AM140" s="38">
        <v>3.8860380000000001</v>
      </c>
      <c r="AN140" s="38">
        <v>26.39368</v>
      </c>
      <c r="AO140" s="38">
        <v>44507</v>
      </c>
      <c r="AP140" s="38">
        <v>11.995574</v>
      </c>
      <c r="AQ140" s="24"/>
      <c r="AR140" s="27">
        <f t="shared" si="655"/>
        <v>0</v>
      </c>
      <c r="AS140" s="38">
        <v>20.056038000000001</v>
      </c>
      <c r="AT140" s="38">
        <v>12.996736</v>
      </c>
      <c r="AU140" s="38">
        <v>35.197887000000001</v>
      </c>
      <c r="AV140" s="38">
        <v>599.30949599999997</v>
      </c>
      <c r="AW140" s="38"/>
      <c r="AX140" s="38">
        <v>4.0091979999999996</v>
      </c>
      <c r="AY140" s="38">
        <v>42.281525000000002</v>
      </c>
      <c r="AZ140" s="38">
        <v>74972</v>
      </c>
      <c r="BA140" s="38">
        <v>11.999919999999999</v>
      </c>
      <c r="BB140" s="24"/>
      <c r="BC140" s="27">
        <f t="shared" si="656"/>
        <v>0</v>
      </c>
      <c r="BD140" s="38">
        <v>19.206636</v>
      </c>
      <c r="BE140" s="38">
        <v>13.251811</v>
      </c>
      <c r="BF140" s="38">
        <v>31.003993999999999</v>
      </c>
      <c r="BG140" s="38">
        <v>599.263957</v>
      </c>
      <c r="BH140" s="38"/>
      <c r="BI140" s="38">
        <v>5.0455839999999998</v>
      </c>
      <c r="BJ140" s="38">
        <v>43.437263000000002</v>
      </c>
      <c r="BK140" s="38">
        <v>75309</v>
      </c>
      <c r="BL140" s="38">
        <v>11.996574000000001</v>
      </c>
      <c r="BM140" s="24"/>
      <c r="BN140" s="27">
        <f t="shared" si="657"/>
        <v>0</v>
      </c>
      <c r="BO140" s="38">
        <v>19.678446000000001</v>
      </c>
      <c r="BP140" s="38">
        <v>13.278857</v>
      </c>
      <c r="BQ140" s="38">
        <v>32.520802000000003</v>
      </c>
      <c r="BR140" s="38">
        <v>598.77537099999995</v>
      </c>
      <c r="BS140" s="38"/>
      <c r="BT140" s="38">
        <v>0.92212499999999997</v>
      </c>
      <c r="BU140" s="38">
        <v>6.5227870000000001</v>
      </c>
      <c r="BV140" s="38">
        <v>11306</v>
      </c>
      <c r="BW140" s="38">
        <v>11.98691</v>
      </c>
      <c r="BX140" s="24"/>
      <c r="BY140" s="27">
        <f t="shared" si="658"/>
        <v>0</v>
      </c>
      <c r="BZ140" s="38">
        <v>19.206636</v>
      </c>
      <c r="CA140" s="38">
        <v>12.591302000000001</v>
      </c>
      <c r="CB140" s="38">
        <v>34.442959000000002</v>
      </c>
      <c r="CC140" s="38">
        <v>599.50933399999997</v>
      </c>
      <c r="CD140" s="38"/>
      <c r="CE140" s="38">
        <v>6.5222509999999998</v>
      </c>
      <c r="CF140" s="38">
        <v>56.824274000000003</v>
      </c>
      <c r="CG140" s="38">
        <v>99949</v>
      </c>
      <c r="CH140" s="38">
        <v>11.998329</v>
      </c>
      <c r="CI140" s="24"/>
      <c r="CJ140" s="27">
        <f t="shared" si="659"/>
        <v>0</v>
      </c>
      <c r="CK140" s="38">
        <v>19.206636</v>
      </c>
      <c r="CL140" s="38">
        <v>12.731199</v>
      </c>
      <c r="CM140" s="38">
        <v>33.714581000000003</v>
      </c>
      <c r="CN140" s="38">
        <v>599.789445</v>
      </c>
      <c r="CO140" s="38"/>
      <c r="CP140" s="38">
        <v>7.6800560000000004</v>
      </c>
      <c r="CQ140" s="38">
        <v>68.116562000000002</v>
      </c>
      <c r="CR140" s="38">
        <v>117251</v>
      </c>
      <c r="CS140" s="38">
        <v>11.997842</v>
      </c>
      <c r="CT140" s="24"/>
    </row>
    <row r="141" spans="1:98" ht="13" x14ac:dyDescent="0.15">
      <c r="A141" s="7"/>
      <c r="B141" s="7"/>
      <c r="C141" s="7"/>
      <c r="D141" s="7">
        <v>200</v>
      </c>
      <c r="E141" s="27">
        <f t="shared" si="661"/>
        <v>0</v>
      </c>
      <c r="F141" s="38">
        <v>54.047030999999997</v>
      </c>
      <c r="G141" s="38">
        <v>31.730419000000001</v>
      </c>
      <c r="H141" s="38">
        <v>41.291097000000001</v>
      </c>
      <c r="I141" s="38">
        <v>598.72150999999997</v>
      </c>
      <c r="J141" s="24"/>
      <c r="K141" s="27">
        <f t="shared" si="652"/>
        <v>1</v>
      </c>
      <c r="L141" s="38">
        <v>54.047030999999997</v>
      </c>
      <c r="M141" s="38">
        <v>54.047030999999997</v>
      </c>
      <c r="N141" s="38">
        <v>0</v>
      </c>
      <c r="O141" s="38">
        <v>276.37004200000001</v>
      </c>
      <c r="P141" s="38"/>
      <c r="Q141" s="38">
        <v>3.0065659999999998</v>
      </c>
      <c r="R141" s="38">
        <v>7.5836870000000003</v>
      </c>
      <c r="S141" s="38">
        <v>32969</v>
      </c>
      <c r="T141" s="38">
        <v>3.9982709999999999</v>
      </c>
      <c r="U141" s="24"/>
      <c r="V141" s="27">
        <f t="shared" si="653"/>
        <v>0</v>
      </c>
      <c r="W141" s="38">
        <v>54.047030999999997</v>
      </c>
      <c r="X141" s="38">
        <v>46.332681999999998</v>
      </c>
      <c r="Y141" s="38">
        <v>14.273400000000001</v>
      </c>
      <c r="Z141" s="38">
        <v>598.66128300000003</v>
      </c>
      <c r="AA141" s="38"/>
      <c r="AB141" s="38">
        <v>1.3154950000000001</v>
      </c>
      <c r="AC141" s="38">
        <v>0.565859</v>
      </c>
      <c r="AD141" s="38">
        <v>1591</v>
      </c>
      <c r="AE141" s="38">
        <v>3.9314900000000002</v>
      </c>
      <c r="AF141" s="24"/>
      <c r="AG141" s="27">
        <f t="shared" si="654"/>
        <v>1</v>
      </c>
      <c r="AH141" s="38">
        <v>54.047030999999997</v>
      </c>
      <c r="AI141" s="38">
        <v>54.047030999999997</v>
      </c>
      <c r="AJ141" s="38">
        <v>0</v>
      </c>
      <c r="AK141" s="38">
        <v>348.66493100000002</v>
      </c>
      <c r="AL141" s="38"/>
      <c r="AM141" s="38">
        <v>4.8777660000000003</v>
      </c>
      <c r="AN141" s="38">
        <v>13.196199</v>
      </c>
      <c r="AO141" s="38">
        <v>52609</v>
      </c>
      <c r="AP141" s="38">
        <v>3.998726</v>
      </c>
      <c r="AQ141" s="24"/>
      <c r="AR141" s="27">
        <f t="shared" si="655"/>
        <v>0</v>
      </c>
      <c r="AS141" s="38">
        <v>54.047030999999997</v>
      </c>
      <c r="AT141" s="38">
        <v>41.684350000000002</v>
      </c>
      <c r="AU141" s="38">
        <v>22.873933000000001</v>
      </c>
      <c r="AV141" s="38">
        <v>599.43552299999999</v>
      </c>
      <c r="AW141" s="38"/>
      <c r="AX141" s="38">
        <v>5.5968790000000004</v>
      </c>
      <c r="AY141" s="38">
        <v>20.811285999999999</v>
      </c>
      <c r="AZ141" s="38">
        <v>75479</v>
      </c>
      <c r="BA141" s="38">
        <v>3.999987</v>
      </c>
      <c r="BB141" s="24"/>
      <c r="BC141" s="27">
        <f t="shared" si="656"/>
        <v>1</v>
      </c>
      <c r="BD141" s="38">
        <v>54.047030999999997</v>
      </c>
      <c r="BE141" s="38">
        <v>54.047030999999997</v>
      </c>
      <c r="BF141" s="38">
        <v>0</v>
      </c>
      <c r="BG141" s="38">
        <v>421.49762900000002</v>
      </c>
      <c r="BH141" s="38"/>
      <c r="BI141" s="38">
        <v>7.0910919999999997</v>
      </c>
      <c r="BJ141" s="38">
        <v>20.604778</v>
      </c>
      <c r="BK141" s="38">
        <v>79786</v>
      </c>
      <c r="BL141" s="38">
        <v>3.9988969999999999</v>
      </c>
      <c r="BM141" s="24"/>
      <c r="BN141" s="27">
        <f t="shared" si="657"/>
        <v>1</v>
      </c>
      <c r="BO141" s="38">
        <v>54.047030999999997</v>
      </c>
      <c r="BP141" s="38">
        <v>54.047030999999997</v>
      </c>
      <c r="BQ141" s="38">
        <v>0</v>
      </c>
      <c r="BR141" s="38">
        <v>360.40921200000003</v>
      </c>
      <c r="BS141" s="38"/>
      <c r="BT141" s="38">
        <v>1.552988</v>
      </c>
      <c r="BU141" s="38">
        <v>3.4071820000000002</v>
      </c>
      <c r="BV141" s="38">
        <v>15489</v>
      </c>
      <c r="BW141" s="38">
        <v>3.9981279999999999</v>
      </c>
      <c r="BX141" s="24"/>
      <c r="BY141" s="27">
        <f t="shared" si="658"/>
        <v>1</v>
      </c>
      <c r="BZ141" s="38">
        <v>54.047030999999997</v>
      </c>
      <c r="CA141" s="38">
        <v>54.047030999999997</v>
      </c>
      <c r="CB141" s="38">
        <v>0</v>
      </c>
      <c r="CC141" s="38">
        <v>430.529178</v>
      </c>
      <c r="CD141" s="38"/>
      <c r="CE141" s="38">
        <v>8.6026860000000003</v>
      </c>
      <c r="CF141" s="38">
        <v>27.155608000000001</v>
      </c>
      <c r="CG141" s="38">
        <v>95325</v>
      </c>
      <c r="CH141" s="38">
        <v>3.9993810000000001</v>
      </c>
      <c r="CI141" s="24"/>
      <c r="CJ141" s="27">
        <f t="shared" si="659"/>
        <v>1</v>
      </c>
      <c r="CK141" s="38">
        <v>54.047030999999997</v>
      </c>
      <c r="CL141" s="38">
        <v>54.047030999999997</v>
      </c>
      <c r="CM141" s="38">
        <v>0</v>
      </c>
      <c r="CN141" s="38">
        <v>571.66795200000001</v>
      </c>
      <c r="CO141" s="38"/>
      <c r="CP141" s="38">
        <v>9.8347309999999997</v>
      </c>
      <c r="CQ141" s="38">
        <v>32.478651999999997</v>
      </c>
      <c r="CR141" s="38">
        <v>107400</v>
      </c>
      <c r="CS141" s="38">
        <v>3.9994130000000001</v>
      </c>
      <c r="CT141" s="24"/>
    </row>
    <row r="142" spans="1:98" ht="13" x14ac:dyDescent="0.15">
      <c r="A142" s="7"/>
      <c r="B142" s="7"/>
      <c r="C142" s="7"/>
      <c r="D142" s="7"/>
      <c r="E142" s="27">
        <f t="shared" si="661"/>
        <v>0</v>
      </c>
      <c r="F142" s="38">
        <v>49.527714000000003</v>
      </c>
      <c r="G142" s="38">
        <v>34.967371999999997</v>
      </c>
      <c r="H142" s="38">
        <v>29.398372999999999</v>
      </c>
      <c r="I142" s="38">
        <v>598.67663500000003</v>
      </c>
      <c r="J142" s="24"/>
      <c r="K142" s="27">
        <f t="shared" si="652"/>
        <v>1</v>
      </c>
      <c r="L142" s="38">
        <v>49.527714000000003</v>
      </c>
      <c r="M142" s="38">
        <v>49.527714000000003</v>
      </c>
      <c r="N142" s="38">
        <v>0</v>
      </c>
      <c r="O142" s="38">
        <v>238.48049599999999</v>
      </c>
      <c r="P142" s="38"/>
      <c r="Q142" s="38">
        <v>3.4886400000000002</v>
      </c>
      <c r="R142" s="38">
        <v>7.5000590000000003</v>
      </c>
      <c r="S142" s="38">
        <v>32491</v>
      </c>
      <c r="T142" s="38">
        <v>3.9985529999999998</v>
      </c>
      <c r="U142" s="24"/>
      <c r="V142" s="27">
        <f t="shared" si="653"/>
        <v>0</v>
      </c>
      <c r="W142" s="38">
        <v>49.527714000000003</v>
      </c>
      <c r="X142" s="38">
        <v>43.189655000000002</v>
      </c>
      <c r="Y142" s="38">
        <v>12.796995000000001</v>
      </c>
      <c r="Z142" s="38">
        <v>598.66355999999996</v>
      </c>
      <c r="AA142" s="38"/>
      <c r="AB142" s="38">
        <v>0.73758299999999999</v>
      </c>
      <c r="AC142" s="38">
        <v>0.32660400000000001</v>
      </c>
      <c r="AD142" s="38">
        <v>1262</v>
      </c>
      <c r="AE142" s="38">
        <v>3.94374</v>
      </c>
      <c r="AF142" s="24"/>
      <c r="AG142" s="27">
        <f t="shared" si="654"/>
        <v>1</v>
      </c>
      <c r="AH142" s="38">
        <v>49.527714000000003</v>
      </c>
      <c r="AI142" s="38">
        <v>49.527714000000003</v>
      </c>
      <c r="AJ142" s="38">
        <v>0</v>
      </c>
      <c r="AK142" s="38">
        <v>257.07532700000002</v>
      </c>
      <c r="AL142" s="38"/>
      <c r="AM142" s="38">
        <v>4.3375269999999997</v>
      </c>
      <c r="AN142" s="38">
        <v>12.926304</v>
      </c>
      <c r="AO142" s="38">
        <v>51738</v>
      </c>
      <c r="AP142" s="38">
        <v>3.9994779999999999</v>
      </c>
      <c r="AQ142" s="24"/>
      <c r="AR142" s="27">
        <f t="shared" si="655"/>
        <v>0</v>
      </c>
      <c r="AS142" s="38">
        <v>49.527714000000003</v>
      </c>
      <c r="AT142" s="38">
        <v>43.403024000000002</v>
      </c>
      <c r="AU142" s="38">
        <v>12.366187999999999</v>
      </c>
      <c r="AV142" s="38">
        <v>599.467083</v>
      </c>
      <c r="AW142" s="38"/>
      <c r="AX142" s="38">
        <v>5.3812920000000002</v>
      </c>
      <c r="AY142" s="38">
        <v>20.782869000000002</v>
      </c>
      <c r="AZ142" s="38">
        <v>76337</v>
      </c>
      <c r="BA142" s="38">
        <v>4</v>
      </c>
      <c r="BB142" s="24"/>
      <c r="BC142" s="27">
        <f t="shared" si="656"/>
        <v>1</v>
      </c>
      <c r="BD142" s="38">
        <v>49.527714000000003</v>
      </c>
      <c r="BE142" s="38">
        <v>49.527714000000003</v>
      </c>
      <c r="BF142" s="38">
        <v>0</v>
      </c>
      <c r="BG142" s="38">
        <v>386.40003100000001</v>
      </c>
      <c r="BH142" s="38"/>
      <c r="BI142" s="38">
        <v>5.970078</v>
      </c>
      <c r="BJ142" s="38">
        <v>20.434550000000002</v>
      </c>
      <c r="BK142" s="38">
        <v>74699</v>
      </c>
      <c r="BL142" s="38">
        <v>3.9998659999999999</v>
      </c>
      <c r="BM142" s="24"/>
      <c r="BN142" s="27">
        <f t="shared" si="657"/>
        <v>1</v>
      </c>
      <c r="BO142" s="38">
        <v>49.527714000000003</v>
      </c>
      <c r="BP142" s="38">
        <v>49.527714000000003</v>
      </c>
      <c r="BQ142" s="38">
        <v>0</v>
      </c>
      <c r="BR142" s="38">
        <v>128.71096199999999</v>
      </c>
      <c r="BS142" s="38"/>
      <c r="BT142" s="38">
        <v>1.4284110000000001</v>
      </c>
      <c r="BU142" s="38">
        <v>3.3602780000000001</v>
      </c>
      <c r="BV142" s="38">
        <v>15891</v>
      </c>
      <c r="BW142" s="38">
        <v>3.998678</v>
      </c>
      <c r="BX142" s="24"/>
      <c r="BY142" s="27">
        <f t="shared" si="658"/>
        <v>1</v>
      </c>
      <c r="BZ142" s="38">
        <v>49.527714000000003</v>
      </c>
      <c r="CA142" s="38">
        <v>49.527714000000003</v>
      </c>
      <c r="CB142" s="38">
        <v>0</v>
      </c>
      <c r="CC142" s="38">
        <v>415.047258</v>
      </c>
      <c r="CD142" s="38"/>
      <c r="CE142" s="38">
        <v>7.4656700000000003</v>
      </c>
      <c r="CF142" s="38">
        <v>26.214614000000001</v>
      </c>
      <c r="CG142" s="38">
        <v>90793</v>
      </c>
      <c r="CH142" s="38">
        <v>3.9998680000000002</v>
      </c>
      <c r="CI142" s="24"/>
      <c r="CJ142" s="27">
        <f t="shared" si="659"/>
        <v>1</v>
      </c>
      <c r="CK142" s="38">
        <v>49.527714000000003</v>
      </c>
      <c r="CL142" s="38">
        <v>49.527714000000003</v>
      </c>
      <c r="CM142" s="38">
        <v>0</v>
      </c>
      <c r="CN142" s="38">
        <v>402.24175700000001</v>
      </c>
      <c r="CO142" s="38"/>
      <c r="CP142" s="38">
        <v>8.3484820000000006</v>
      </c>
      <c r="CQ142" s="38">
        <v>31.288070999999999</v>
      </c>
      <c r="CR142" s="38">
        <v>101774</v>
      </c>
      <c r="CS142" s="38">
        <v>3.9998619999999998</v>
      </c>
      <c r="CT142" s="24"/>
    </row>
    <row r="143" spans="1:98" ht="13" x14ac:dyDescent="0.15">
      <c r="A143" s="7"/>
      <c r="B143" s="7"/>
      <c r="C143" s="7"/>
      <c r="D143" s="7"/>
      <c r="E143" s="27">
        <f t="shared" si="661"/>
        <v>0</v>
      </c>
      <c r="F143" s="38">
        <v>44.114561999999999</v>
      </c>
      <c r="G143" s="38">
        <v>33.250791</v>
      </c>
      <c r="H143" s="38">
        <v>24.626270000000002</v>
      </c>
      <c r="I143" s="38">
        <v>598.70678199999998</v>
      </c>
      <c r="J143" s="24"/>
      <c r="K143" s="27">
        <f t="shared" si="652"/>
        <v>1</v>
      </c>
      <c r="L143" s="38">
        <v>44.114561999999999</v>
      </c>
      <c r="M143" s="38">
        <v>44.114561999999999</v>
      </c>
      <c r="N143" s="38">
        <v>0</v>
      </c>
      <c r="O143" s="38">
        <v>147.99051499999999</v>
      </c>
      <c r="P143" s="38"/>
      <c r="Q143" s="38">
        <v>1.923149</v>
      </c>
      <c r="R143" s="38">
        <v>7.4316890000000004</v>
      </c>
      <c r="S143" s="38">
        <v>31037</v>
      </c>
      <c r="T143" s="38">
        <v>3.999517</v>
      </c>
      <c r="U143" s="24"/>
      <c r="V143" s="27">
        <f t="shared" si="653"/>
        <v>0</v>
      </c>
      <c r="W143" s="38">
        <v>44.114561999999999</v>
      </c>
      <c r="X143" s="38">
        <v>43.068168</v>
      </c>
      <c r="Y143" s="38">
        <v>2.3719920000000001</v>
      </c>
      <c r="Z143" s="38">
        <v>598.60088399999995</v>
      </c>
      <c r="AA143" s="38"/>
      <c r="AB143" s="38">
        <v>0.33513799999999999</v>
      </c>
      <c r="AC143" s="38">
        <v>0.26164799999999999</v>
      </c>
      <c r="AD143" s="38">
        <v>1222</v>
      </c>
      <c r="AE143" s="38">
        <v>3.9762680000000001</v>
      </c>
      <c r="AF143" s="24"/>
      <c r="AG143" s="27">
        <f t="shared" si="654"/>
        <v>1</v>
      </c>
      <c r="AH143" s="38">
        <v>44.114561999999999</v>
      </c>
      <c r="AI143" s="38">
        <v>44.114561999999999</v>
      </c>
      <c r="AJ143" s="38">
        <v>0</v>
      </c>
      <c r="AK143" s="38">
        <v>200.95489499999999</v>
      </c>
      <c r="AL143" s="38"/>
      <c r="AM143" s="38">
        <v>3.2352059999999998</v>
      </c>
      <c r="AN143" s="38">
        <v>12.547839</v>
      </c>
      <c r="AO143" s="38">
        <v>47043</v>
      </c>
      <c r="AP143" s="38">
        <v>3.9996170000000002</v>
      </c>
      <c r="AQ143" s="24"/>
      <c r="AR143" s="27">
        <f t="shared" si="655"/>
        <v>0</v>
      </c>
      <c r="AS143" s="38">
        <v>44.114561999999999</v>
      </c>
      <c r="AT143" s="38">
        <v>33.301637999999997</v>
      </c>
      <c r="AU143" s="38">
        <v>24.511008</v>
      </c>
      <c r="AV143" s="38">
        <v>599.58957799999996</v>
      </c>
      <c r="AW143" s="38"/>
      <c r="AX143" s="38">
        <v>4.3994400000000002</v>
      </c>
      <c r="AY143" s="38">
        <v>19.545870000000001</v>
      </c>
      <c r="AZ143" s="38">
        <v>64873</v>
      </c>
      <c r="BA143" s="38">
        <v>3.9999850000000001</v>
      </c>
      <c r="BB143" s="24"/>
      <c r="BC143" s="27">
        <f t="shared" si="656"/>
        <v>1</v>
      </c>
      <c r="BD143" s="38">
        <v>44.114561999999999</v>
      </c>
      <c r="BE143" s="38">
        <v>44.114561999999999</v>
      </c>
      <c r="BF143" s="38">
        <v>0</v>
      </c>
      <c r="BG143" s="38">
        <v>326.95877200000001</v>
      </c>
      <c r="BH143" s="38"/>
      <c r="BI143" s="38">
        <v>4.8023910000000001</v>
      </c>
      <c r="BJ143" s="38">
        <v>19.478902000000001</v>
      </c>
      <c r="BK143" s="38">
        <v>65201</v>
      </c>
      <c r="BL143" s="38">
        <v>3.9998619999999998</v>
      </c>
      <c r="BM143" s="24"/>
      <c r="BN143" s="27">
        <f t="shared" si="657"/>
        <v>1</v>
      </c>
      <c r="BO143" s="38">
        <v>44.114561999999999</v>
      </c>
      <c r="BP143" s="38">
        <v>44.114561999999999</v>
      </c>
      <c r="BQ143" s="38">
        <v>0</v>
      </c>
      <c r="BR143" s="38">
        <v>82.065798000000001</v>
      </c>
      <c r="BS143" s="38"/>
      <c r="BT143" s="38">
        <v>1.3338559999999999</v>
      </c>
      <c r="BU143" s="38">
        <v>3.5086560000000002</v>
      </c>
      <c r="BV143" s="38">
        <v>15602</v>
      </c>
      <c r="BW143" s="38">
        <v>3.9980129999999998</v>
      </c>
      <c r="BX143" s="24"/>
      <c r="BY143" s="27">
        <f t="shared" si="658"/>
        <v>1</v>
      </c>
      <c r="BZ143" s="38">
        <v>44.114561999999999</v>
      </c>
      <c r="CA143" s="38">
        <v>44.114561999999999</v>
      </c>
      <c r="CB143" s="38">
        <v>0</v>
      </c>
      <c r="CC143" s="38">
        <v>333.41436800000002</v>
      </c>
      <c r="CD143" s="38"/>
      <c r="CE143" s="38">
        <v>5.9152060000000004</v>
      </c>
      <c r="CF143" s="38">
        <v>25.568276000000001</v>
      </c>
      <c r="CG143" s="38">
        <v>79329</v>
      </c>
      <c r="CH143" s="38">
        <v>3.9998109999999998</v>
      </c>
      <c r="CI143" s="24"/>
      <c r="CJ143" s="27">
        <f t="shared" si="659"/>
        <v>1</v>
      </c>
      <c r="CK143" s="38">
        <v>44.114561999999999</v>
      </c>
      <c r="CL143" s="38">
        <v>44.114561999999999</v>
      </c>
      <c r="CM143" s="38">
        <v>0</v>
      </c>
      <c r="CN143" s="38">
        <v>401.44743199999999</v>
      </c>
      <c r="CO143" s="38"/>
      <c r="CP143" s="38">
        <v>7.3270710000000001</v>
      </c>
      <c r="CQ143" s="38">
        <v>29.978408000000002</v>
      </c>
      <c r="CR143" s="38">
        <v>87673</v>
      </c>
      <c r="CS143" s="38">
        <v>3.9997829999999999</v>
      </c>
      <c r="CT143" s="24"/>
    </row>
    <row r="144" spans="1:98" ht="13" x14ac:dyDescent="0.15">
      <c r="A144" s="7"/>
      <c r="B144" s="7"/>
      <c r="C144" s="7"/>
      <c r="D144" s="7"/>
      <c r="E144" s="27">
        <f t="shared" si="661"/>
        <v>0</v>
      </c>
      <c r="F144" s="38">
        <v>52.231650000000002</v>
      </c>
      <c r="G144" s="38">
        <v>35.997362000000003</v>
      </c>
      <c r="H144" s="38">
        <v>31.081323999999999</v>
      </c>
      <c r="I144" s="38">
        <v>598.66093899999998</v>
      </c>
      <c r="J144" s="24"/>
      <c r="K144" s="27">
        <f t="shared" si="652"/>
        <v>1</v>
      </c>
      <c r="L144" s="38">
        <v>52.231650000000002</v>
      </c>
      <c r="M144" s="38">
        <v>52.231650000000002</v>
      </c>
      <c r="N144" s="38">
        <v>0</v>
      </c>
      <c r="O144" s="38">
        <v>463.24501900000001</v>
      </c>
      <c r="P144" s="38"/>
      <c r="Q144" s="38">
        <v>2.4492280000000002</v>
      </c>
      <c r="R144" s="38">
        <v>7.504365</v>
      </c>
      <c r="S144" s="38">
        <v>31275</v>
      </c>
      <c r="T144" s="38">
        <v>3.9988489999999999</v>
      </c>
      <c r="U144" s="24"/>
      <c r="V144" s="27">
        <f t="shared" si="653"/>
        <v>0</v>
      </c>
      <c r="W144" s="38">
        <v>52.231650000000002</v>
      </c>
      <c r="X144" s="38">
        <v>41.9375</v>
      </c>
      <c r="Y144" s="38">
        <v>19.708645000000001</v>
      </c>
      <c r="Z144" s="38">
        <v>598.67443800000001</v>
      </c>
      <c r="AA144" s="38"/>
      <c r="AB144" s="38">
        <v>0.77470700000000003</v>
      </c>
      <c r="AC144" s="38">
        <v>0.35760199999999998</v>
      </c>
      <c r="AD144" s="38">
        <v>1404</v>
      </c>
      <c r="AE144" s="38">
        <v>3.9558399999999998</v>
      </c>
      <c r="AF144" s="24"/>
      <c r="AG144" s="27">
        <f t="shared" si="654"/>
        <v>1</v>
      </c>
      <c r="AH144" s="38">
        <v>52.231650000000002</v>
      </c>
      <c r="AI144" s="38">
        <v>52.231650000000002</v>
      </c>
      <c r="AJ144" s="38">
        <v>0</v>
      </c>
      <c r="AK144" s="38">
        <v>477.71900099999999</v>
      </c>
      <c r="AL144" s="38"/>
      <c r="AM144" s="38">
        <v>4.2696699999999996</v>
      </c>
      <c r="AN144" s="38">
        <v>12.783336</v>
      </c>
      <c r="AO144" s="38">
        <v>50821</v>
      </c>
      <c r="AP144" s="38">
        <v>3.9991340000000002</v>
      </c>
      <c r="AQ144" s="24"/>
      <c r="AR144" s="27">
        <f t="shared" si="655"/>
        <v>0</v>
      </c>
      <c r="AS144" s="38">
        <v>52.231650000000002</v>
      </c>
      <c r="AT144" s="38">
        <v>36.202128000000002</v>
      </c>
      <c r="AU144" s="38">
        <v>30.68929</v>
      </c>
      <c r="AV144" s="38">
        <v>599.48399400000005</v>
      </c>
      <c r="AW144" s="38"/>
      <c r="AX144" s="38">
        <v>5.0751900000000001</v>
      </c>
      <c r="AY144" s="38">
        <v>20.273493999999999</v>
      </c>
      <c r="AZ144" s="38">
        <v>72834</v>
      </c>
      <c r="BA144" s="38">
        <v>4</v>
      </c>
      <c r="BB144" s="24"/>
      <c r="BC144" s="27">
        <f t="shared" si="656"/>
        <v>0</v>
      </c>
      <c r="BD144" s="38">
        <v>52.231650000000002</v>
      </c>
      <c r="BE144" s="38">
        <v>47.069986999999998</v>
      </c>
      <c r="BF144" s="38">
        <v>9.8822510000000001</v>
      </c>
      <c r="BG144" s="38">
        <v>599.45350699999995</v>
      </c>
      <c r="BH144" s="38"/>
      <c r="BI144" s="38">
        <v>6.114052</v>
      </c>
      <c r="BJ144" s="38">
        <v>20.776440000000001</v>
      </c>
      <c r="BK144" s="38">
        <v>74117</v>
      </c>
      <c r="BL144" s="38">
        <v>3.9996489999999998</v>
      </c>
      <c r="BM144" s="24"/>
      <c r="BN144" s="27">
        <f t="shared" si="657"/>
        <v>1</v>
      </c>
      <c r="BO144" s="38">
        <v>52.231650000000002</v>
      </c>
      <c r="BP144" s="38">
        <v>52.231650000000002</v>
      </c>
      <c r="BQ144" s="38">
        <v>0</v>
      </c>
      <c r="BR144" s="38">
        <v>469.75880999999998</v>
      </c>
      <c r="BS144" s="38"/>
      <c r="BT144" s="38">
        <v>1.9009199999999999</v>
      </c>
      <c r="BU144" s="38">
        <v>3.6002049999999999</v>
      </c>
      <c r="BV144" s="38">
        <v>16096</v>
      </c>
      <c r="BW144" s="38">
        <v>3.9923579999999999</v>
      </c>
      <c r="BX144" s="24"/>
      <c r="BY144" s="27">
        <f t="shared" si="658"/>
        <v>0</v>
      </c>
      <c r="BZ144" s="38">
        <v>52.231650000000002</v>
      </c>
      <c r="CA144" s="38">
        <v>47.305401000000003</v>
      </c>
      <c r="CB144" s="38">
        <v>9.4315409999999993</v>
      </c>
      <c r="CC144" s="38">
        <v>599.77530200000001</v>
      </c>
      <c r="CD144" s="38"/>
      <c r="CE144" s="38">
        <v>7.1255870000000003</v>
      </c>
      <c r="CF144" s="38">
        <v>25.782565999999999</v>
      </c>
      <c r="CG144" s="38">
        <v>91523</v>
      </c>
      <c r="CH144" s="38">
        <v>3.9995080000000001</v>
      </c>
      <c r="CI144" s="24"/>
      <c r="CJ144" s="27">
        <f t="shared" si="659"/>
        <v>0</v>
      </c>
      <c r="CK144" s="38">
        <v>52.231650000000002</v>
      </c>
      <c r="CL144" s="38">
        <v>47.822288</v>
      </c>
      <c r="CM144" s="38">
        <v>8.4419350000000009</v>
      </c>
      <c r="CN144" s="38">
        <v>600.16867999999999</v>
      </c>
      <c r="CO144" s="38"/>
      <c r="CP144" s="38">
        <v>8.2155369999999994</v>
      </c>
      <c r="CQ144" s="38">
        <v>30.265357999999999</v>
      </c>
      <c r="CR144" s="38">
        <v>101821</v>
      </c>
      <c r="CS144" s="38">
        <v>3.999568</v>
      </c>
      <c r="CT144" s="24"/>
    </row>
    <row r="145" spans="1:98" ht="13" x14ac:dyDescent="0.15">
      <c r="A145" s="7"/>
      <c r="B145" s="7"/>
      <c r="C145" s="7"/>
      <c r="D145" s="7"/>
      <c r="E145" s="27">
        <f t="shared" si="661"/>
        <v>0</v>
      </c>
      <c r="F145" s="38">
        <v>47.082625999999998</v>
      </c>
      <c r="G145" s="38">
        <v>35.204507999999997</v>
      </c>
      <c r="H145" s="38">
        <v>25.228238999999999</v>
      </c>
      <c r="I145" s="38">
        <v>598.62363900000003</v>
      </c>
      <c r="J145" s="24"/>
      <c r="K145" s="27">
        <f t="shared" si="652"/>
        <v>1</v>
      </c>
      <c r="L145" s="38">
        <v>47.082625999999998</v>
      </c>
      <c r="M145" s="38">
        <v>47.082625999999998</v>
      </c>
      <c r="N145" s="38">
        <v>0</v>
      </c>
      <c r="O145" s="38">
        <v>230.36218099999999</v>
      </c>
      <c r="P145" s="38"/>
      <c r="Q145" s="38">
        <v>1.9487890000000001</v>
      </c>
      <c r="R145" s="38">
        <v>7.4260409999999997</v>
      </c>
      <c r="S145" s="38">
        <v>31351</v>
      </c>
      <c r="T145" s="38">
        <v>3.9990109999999999</v>
      </c>
      <c r="U145" s="24"/>
      <c r="V145" s="27">
        <f t="shared" si="653"/>
        <v>0</v>
      </c>
      <c r="W145" s="38">
        <v>47.082625999999998</v>
      </c>
      <c r="X145" s="38">
        <v>36.745173000000001</v>
      </c>
      <c r="Y145" s="38">
        <v>21.955981999999999</v>
      </c>
      <c r="Z145" s="38">
        <v>598.67228499999999</v>
      </c>
      <c r="AA145" s="38"/>
      <c r="AB145" s="38">
        <v>0.24048900000000001</v>
      </c>
      <c r="AC145" s="38">
        <v>0.25417600000000001</v>
      </c>
      <c r="AD145" s="38">
        <v>531</v>
      </c>
      <c r="AE145" s="38">
        <v>3.887006</v>
      </c>
      <c r="AF145" s="24"/>
      <c r="AG145" s="27">
        <f t="shared" si="654"/>
        <v>1</v>
      </c>
      <c r="AH145" s="38">
        <v>47.082625999999998</v>
      </c>
      <c r="AI145" s="38">
        <v>47.082625999999998</v>
      </c>
      <c r="AJ145" s="38">
        <v>0</v>
      </c>
      <c r="AK145" s="38">
        <v>378.20865199999997</v>
      </c>
      <c r="AL145" s="38"/>
      <c r="AM145" s="38">
        <v>3.585375</v>
      </c>
      <c r="AN145" s="38">
        <v>12.695103</v>
      </c>
      <c r="AO145" s="38">
        <v>47039</v>
      </c>
      <c r="AP145" s="38">
        <v>3.9984690000000001</v>
      </c>
      <c r="AQ145" s="24"/>
      <c r="AR145" s="27">
        <f t="shared" si="655"/>
        <v>0</v>
      </c>
      <c r="AS145" s="38">
        <v>47.082625999999998</v>
      </c>
      <c r="AT145" s="38">
        <v>34.611764999999998</v>
      </c>
      <c r="AU145" s="38">
        <v>26.487182000000001</v>
      </c>
      <c r="AV145" s="38">
        <v>599.55890399999998</v>
      </c>
      <c r="AW145" s="38"/>
      <c r="AX145" s="38">
        <v>4.1505780000000003</v>
      </c>
      <c r="AY145" s="38">
        <v>19.272998000000001</v>
      </c>
      <c r="AZ145" s="38">
        <v>66322</v>
      </c>
      <c r="BA145" s="38">
        <v>4</v>
      </c>
      <c r="BB145" s="24"/>
      <c r="BC145" s="27">
        <f t="shared" si="656"/>
        <v>1</v>
      </c>
      <c r="BD145" s="38">
        <v>47.082625999999998</v>
      </c>
      <c r="BE145" s="38">
        <v>47.082625999999998</v>
      </c>
      <c r="BF145" s="38">
        <v>0</v>
      </c>
      <c r="BG145" s="38">
        <v>455.58631800000001</v>
      </c>
      <c r="BH145" s="38"/>
      <c r="BI145" s="38">
        <v>5.1652880000000003</v>
      </c>
      <c r="BJ145" s="38">
        <v>19.276516000000001</v>
      </c>
      <c r="BK145" s="38">
        <v>66887</v>
      </c>
      <c r="BL145" s="38">
        <v>3.998176</v>
      </c>
      <c r="BM145" s="24"/>
      <c r="BN145" s="27">
        <f t="shared" si="657"/>
        <v>1</v>
      </c>
      <c r="BO145" s="38">
        <v>47.082625999999998</v>
      </c>
      <c r="BP145" s="38">
        <v>47.082625999999998</v>
      </c>
      <c r="BQ145" s="38">
        <v>0</v>
      </c>
      <c r="BR145" s="38">
        <v>256.95776799999999</v>
      </c>
      <c r="BS145" s="38"/>
      <c r="BT145" s="38">
        <v>0.92696999999999996</v>
      </c>
      <c r="BU145" s="38">
        <v>3.4515470000000001</v>
      </c>
      <c r="BV145" s="38">
        <v>15797</v>
      </c>
      <c r="BW145" s="38">
        <v>3.9977839999999998</v>
      </c>
      <c r="BX145" s="24"/>
      <c r="BY145" s="27">
        <f t="shared" si="658"/>
        <v>1</v>
      </c>
      <c r="BZ145" s="38">
        <v>47.082625999999998</v>
      </c>
      <c r="CA145" s="38">
        <v>47.082625999999998</v>
      </c>
      <c r="CB145" s="38">
        <v>0</v>
      </c>
      <c r="CC145" s="38">
        <v>542.84995200000003</v>
      </c>
      <c r="CD145" s="38"/>
      <c r="CE145" s="38">
        <v>5.8028459999999997</v>
      </c>
      <c r="CF145" s="38">
        <v>24.599910000000001</v>
      </c>
      <c r="CG145" s="38">
        <v>79188</v>
      </c>
      <c r="CH145" s="38">
        <v>3.9992679999999998</v>
      </c>
      <c r="CI145" s="24"/>
      <c r="CJ145" s="27">
        <f t="shared" si="659"/>
        <v>0</v>
      </c>
      <c r="CK145" s="38">
        <v>47.082625999999998</v>
      </c>
      <c r="CL145" s="38">
        <v>43.947498000000003</v>
      </c>
      <c r="CM145" s="38">
        <v>6.658779</v>
      </c>
      <c r="CN145" s="38">
        <v>600.29980599999999</v>
      </c>
      <c r="CO145" s="38"/>
      <c r="CP145" s="38">
        <v>6.806095</v>
      </c>
      <c r="CQ145" s="38">
        <v>29.157291000000001</v>
      </c>
      <c r="CR145" s="38">
        <v>87739</v>
      </c>
      <c r="CS145" s="38">
        <v>3.9992480000000001</v>
      </c>
      <c r="CT145" s="24"/>
    </row>
    <row r="146" spans="1:98" ht="13" x14ac:dyDescent="0.15">
      <c r="A146" s="7"/>
      <c r="B146" s="7"/>
      <c r="C146" s="7"/>
      <c r="D146" s="7"/>
      <c r="E146" s="27">
        <f t="shared" si="661"/>
        <v>0</v>
      </c>
      <c r="F146" s="38">
        <v>51.28322</v>
      </c>
      <c r="G146" s="38">
        <v>14.556352</v>
      </c>
      <c r="H146" s="38">
        <v>71.615761000000006</v>
      </c>
      <c r="I146" s="38">
        <v>598.63735599999995</v>
      </c>
      <c r="J146" s="24"/>
      <c r="K146" s="27">
        <f t="shared" si="652"/>
        <v>0</v>
      </c>
      <c r="L146" s="38">
        <v>51.28322</v>
      </c>
      <c r="M146" s="38">
        <v>32.025415000000002</v>
      </c>
      <c r="N146" s="38">
        <v>37.551862999999997</v>
      </c>
      <c r="O146" s="38">
        <v>598.86639000000002</v>
      </c>
      <c r="P146" s="38"/>
      <c r="Q146" s="38">
        <v>12.638593999999999</v>
      </c>
      <c r="R146" s="38">
        <v>12.151653</v>
      </c>
      <c r="S146" s="38">
        <v>33458</v>
      </c>
      <c r="T146" s="38">
        <v>6.9971009999999998</v>
      </c>
      <c r="U146" s="24"/>
      <c r="V146" s="27">
        <f t="shared" si="653"/>
        <v>0</v>
      </c>
      <c r="W146" s="38">
        <v>51.28322</v>
      </c>
      <c r="X146" s="38">
        <v>29.920354</v>
      </c>
      <c r="Y146" s="38">
        <v>41.656640000000003</v>
      </c>
      <c r="Z146" s="38">
        <v>598.82789300000002</v>
      </c>
      <c r="AA146" s="38"/>
      <c r="AB146" s="38">
        <v>22.773523000000001</v>
      </c>
      <c r="AC146" s="38">
        <v>5.3556869999999996</v>
      </c>
      <c r="AD146" s="38">
        <v>5407</v>
      </c>
      <c r="AE146" s="38">
        <v>6.8659150000000002</v>
      </c>
      <c r="AF146" s="24"/>
      <c r="AG146" s="27">
        <f t="shared" si="654"/>
        <v>0</v>
      </c>
      <c r="AH146" s="38">
        <v>51.28322</v>
      </c>
      <c r="AI146" s="38">
        <v>32.020240000000001</v>
      </c>
      <c r="AJ146" s="38">
        <v>37.561954</v>
      </c>
      <c r="AK146" s="38">
        <v>599.086412</v>
      </c>
      <c r="AL146" s="38"/>
      <c r="AM146" s="38">
        <v>20.264400999999999</v>
      </c>
      <c r="AN146" s="38">
        <v>23.402729000000001</v>
      </c>
      <c r="AO146" s="38">
        <v>61392</v>
      </c>
      <c r="AP146" s="38">
        <v>6.9971490000000003</v>
      </c>
      <c r="AQ146" s="24"/>
      <c r="AR146" s="27">
        <f t="shared" si="655"/>
        <v>0</v>
      </c>
      <c r="AS146" s="38">
        <v>52.041550999999998</v>
      </c>
      <c r="AT146" s="38">
        <v>20.698322000000001</v>
      </c>
      <c r="AU146" s="38">
        <v>60.227316000000002</v>
      </c>
      <c r="AV146" s="38">
        <v>599.30579499999999</v>
      </c>
      <c r="AW146" s="38"/>
      <c r="AX146" s="38">
        <v>9.8586510000000001</v>
      </c>
      <c r="AY146" s="38">
        <v>38.325747999999997</v>
      </c>
      <c r="AZ146" s="38">
        <v>101481</v>
      </c>
      <c r="BA146" s="38">
        <v>6.9999609999999999</v>
      </c>
      <c r="BB146" s="24"/>
      <c r="BC146" s="27">
        <f t="shared" si="656"/>
        <v>0</v>
      </c>
      <c r="BD146" s="38">
        <v>51.28322</v>
      </c>
      <c r="BE146" s="38">
        <v>32.741889999999998</v>
      </c>
      <c r="BF146" s="38">
        <v>36.154769000000002</v>
      </c>
      <c r="BG146" s="38">
        <v>599.40696500000001</v>
      </c>
      <c r="BH146" s="38"/>
      <c r="BI146" s="38">
        <v>35.26999</v>
      </c>
      <c r="BJ146" s="38">
        <v>40.062648000000003</v>
      </c>
      <c r="BK146" s="38">
        <v>107924</v>
      </c>
      <c r="BL146" s="38">
        <v>6.9961919999999997</v>
      </c>
      <c r="BM146" s="24"/>
      <c r="BN146" s="27">
        <f t="shared" si="657"/>
        <v>0</v>
      </c>
      <c r="BO146" s="38">
        <v>51.28322</v>
      </c>
      <c r="BP146" s="38">
        <v>30.843043999999999</v>
      </c>
      <c r="BQ146" s="38">
        <v>39.857433999999998</v>
      </c>
      <c r="BR146" s="38">
        <v>598.74313900000004</v>
      </c>
      <c r="BS146" s="38"/>
      <c r="BT146" s="38">
        <v>5.8883970000000003</v>
      </c>
      <c r="BU146" s="38">
        <v>5.4295689999999999</v>
      </c>
      <c r="BV146" s="38">
        <v>14212</v>
      </c>
      <c r="BW146" s="38">
        <v>6.9926820000000003</v>
      </c>
      <c r="BX146" s="24"/>
      <c r="BY146" s="27">
        <f t="shared" si="658"/>
        <v>0</v>
      </c>
      <c r="BZ146" s="38">
        <v>52.041550999999998</v>
      </c>
      <c r="CA146" s="38">
        <v>32.713537000000002</v>
      </c>
      <c r="CB146" s="38">
        <v>37.139581</v>
      </c>
      <c r="CC146" s="38">
        <v>599.60509000000002</v>
      </c>
      <c r="CD146" s="38"/>
      <c r="CE146" s="38">
        <v>27.471356</v>
      </c>
      <c r="CF146" s="38">
        <v>55.206119000000001</v>
      </c>
      <c r="CG146" s="38">
        <v>152942</v>
      </c>
      <c r="CH146" s="38">
        <v>6.9983519999999997</v>
      </c>
      <c r="CI146" s="24"/>
      <c r="CJ146" s="27">
        <f t="shared" si="659"/>
        <v>0</v>
      </c>
      <c r="CK146" s="38">
        <v>52.041550999999998</v>
      </c>
      <c r="CL146" s="38">
        <v>32.205573999999999</v>
      </c>
      <c r="CM146" s="38">
        <v>38.115653000000002</v>
      </c>
      <c r="CN146" s="38">
        <v>599.90483300000005</v>
      </c>
      <c r="CO146" s="38"/>
      <c r="CP146" s="38">
        <v>30.993181</v>
      </c>
      <c r="CQ146" s="38">
        <v>68.673702000000006</v>
      </c>
      <c r="CR146" s="38">
        <v>185556</v>
      </c>
      <c r="CS146" s="38">
        <v>6.9988520000000003</v>
      </c>
      <c r="CT146" s="24"/>
    </row>
    <row r="147" spans="1:98" ht="13" x14ac:dyDescent="0.15">
      <c r="A147" s="7"/>
      <c r="B147" s="7"/>
      <c r="C147" s="7"/>
      <c r="D147" s="7"/>
      <c r="E147" s="27">
        <f t="shared" si="661"/>
        <v>0</v>
      </c>
      <c r="F147" s="38">
        <v>53.518681999999998</v>
      </c>
      <c r="G147" s="38">
        <v>15.347046000000001</v>
      </c>
      <c r="H147" s="38">
        <v>71.323947000000004</v>
      </c>
      <c r="I147" s="38">
        <v>598.66978900000004</v>
      </c>
      <c r="J147" s="24"/>
      <c r="K147" s="27">
        <f t="shared" si="652"/>
        <v>0</v>
      </c>
      <c r="L147" s="38">
        <v>52.600777000000001</v>
      </c>
      <c r="M147" s="38">
        <v>30.027934999999999</v>
      </c>
      <c r="N147" s="38">
        <v>42.913513999999999</v>
      </c>
      <c r="O147" s="38">
        <v>598.87178300000005</v>
      </c>
      <c r="P147" s="38"/>
      <c r="Q147" s="38">
        <v>12.710901</v>
      </c>
      <c r="R147" s="38">
        <v>13.268641000000001</v>
      </c>
      <c r="S147" s="38">
        <v>34690</v>
      </c>
      <c r="T147" s="38">
        <v>6.988931</v>
      </c>
      <c r="U147" s="24"/>
      <c r="V147" s="27">
        <f t="shared" si="653"/>
        <v>0</v>
      </c>
      <c r="W147" s="38">
        <v>53.096364999999999</v>
      </c>
      <c r="X147" s="38">
        <v>28.282225</v>
      </c>
      <c r="Y147" s="38">
        <v>46.734158999999998</v>
      </c>
      <c r="Z147" s="38">
        <v>598.94181700000001</v>
      </c>
      <c r="AA147" s="38"/>
      <c r="AB147" s="38">
        <v>33.017359999999996</v>
      </c>
      <c r="AC147" s="38">
        <v>8.3186119999999999</v>
      </c>
      <c r="AD147" s="38">
        <v>6597</v>
      </c>
      <c r="AE147" s="38">
        <v>6.8002120000000001</v>
      </c>
      <c r="AF147" s="24"/>
      <c r="AG147" s="27">
        <f t="shared" si="654"/>
        <v>0</v>
      </c>
      <c r="AH147" s="38">
        <v>52.569484000000003</v>
      </c>
      <c r="AI147" s="38">
        <v>30.087063000000001</v>
      </c>
      <c r="AJ147" s="38">
        <v>42.767055999999997</v>
      </c>
      <c r="AK147" s="38">
        <v>599.08706700000005</v>
      </c>
      <c r="AL147" s="38"/>
      <c r="AM147" s="38">
        <v>19.696417</v>
      </c>
      <c r="AN147" s="38">
        <v>24.326958000000001</v>
      </c>
      <c r="AO147" s="38">
        <v>62326</v>
      </c>
      <c r="AP147" s="38">
        <v>6.9935499999999999</v>
      </c>
      <c r="AQ147" s="24"/>
      <c r="AR147" s="27">
        <f t="shared" si="655"/>
        <v>0</v>
      </c>
      <c r="AS147" s="38">
        <v>53.096364999999999</v>
      </c>
      <c r="AT147" s="38">
        <v>19.673893</v>
      </c>
      <c r="AU147" s="38">
        <v>62.946818</v>
      </c>
      <c r="AV147" s="38">
        <v>599.33674900000005</v>
      </c>
      <c r="AW147" s="38"/>
      <c r="AX147" s="38">
        <v>8.0771270000000008</v>
      </c>
      <c r="AY147" s="38">
        <v>38.483795999999998</v>
      </c>
      <c r="AZ147" s="38">
        <v>100284</v>
      </c>
      <c r="BA147" s="38">
        <v>6.9999599999999997</v>
      </c>
      <c r="BB147" s="24"/>
      <c r="BC147" s="27">
        <f t="shared" si="656"/>
        <v>0</v>
      </c>
      <c r="BD147" s="38">
        <v>52.569484000000003</v>
      </c>
      <c r="BE147" s="38">
        <v>30.422453000000001</v>
      </c>
      <c r="BF147" s="38">
        <v>42.129061999999998</v>
      </c>
      <c r="BG147" s="38">
        <v>599.56601599999999</v>
      </c>
      <c r="BH147" s="38"/>
      <c r="BI147" s="38">
        <v>25.399974</v>
      </c>
      <c r="BJ147" s="38">
        <v>42.759050000000002</v>
      </c>
      <c r="BK147" s="38">
        <v>107379</v>
      </c>
      <c r="BL147" s="38">
        <v>6.996321</v>
      </c>
      <c r="BM147" s="24"/>
      <c r="BN147" s="27">
        <f t="shared" si="657"/>
        <v>0</v>
      </c>
      <c r="BO147" s="38">
        <v>53.518681999999998</v>
      </c>
      <c r="BP147" s="38">
        <v>28.866254000000001</v>
      </c>
      <c r="BQ147" s="38">
        <v>46.063220999999999</v>
      </c>
      <c r="BR147" s="38">
        <v>598.73317299999997</v>
      </c>
      <c r="BS147" s="38"/>
      <c r="BT147" s="38">
        <v>6.3076879999999997</v>
      </c>
      <c r="BU147" s="38">
        <v>5.9611239999999999</v>
      </c>
      <c r="BV147" s="38">
        <v>14649</v>
      </c>
      <c r="BW147" s="38">
        <v>6.9731040000000002</v>
      </c>
      <c r="BX147" s="24"/>
      <c r="BY147" s="27">
        <f t="shared" si="658"/>
        <v>0</v>
      </c>
      <c r="BZ147" s="38">
        <v>52.444457</v>
      </c>
      <c r="CA147" s="38">
        <v>29.471063000000001</v>
      </c>
      <c r="CB147" s="38">
        <v>43.805191000000001</v>
      </c>
      <c r="CC147" s="38">
        <v>599.94817</v>
      </c>
      <c r="CD147" s="38"/>
      <c r="CE147" s="38">
        <v>32.618414000000001</v>
      </c>
      <c r="CF147" s="38">
        <v>57.220492</v>
      </c>
      <c r="CG147" s="38">
        <v>150863</v>
      </c>
      <c r="CH147" s="38">
        <v>6.9973879999999999</v>
      </c>
      <c r="CI147" s="24"/>
      <c r="CJ147" s="27">
        <f t="shared" si="659"/>
        <v>0</v>
      </c>
      <c r="CK147" s="38">
        <v>53.096364999999999</v>
      </c>
      <c r="CL147" s="38">
        <v>29.909918999999999</v>
      </c>
      <c r="CM147" s="38">
        <v>43.668612000000003</v>
      </c>
      <c r="CN147" s="38">
        <v>600.29365900000005</v>
      </c>
      <c r="CO147" s="38"/>
      <c r="CP147" s="38">
        <v>37.568699000000002</v>
      </c>
      <c r="CQ147" s="38">
        <v>70.483603000000002</v>
      </c>
      <c r="CR147" s="38">
        <v>182031</v>
      </c>
      <c r="CS147" s="38">
        <v>6.9970499999999998</v>
      </c>
      <c r="CT147" s="24"/>
    </row>
    <row r="148" spans="1:98" ht="13" x14ac:dyDescent="0.15">
      <c r="A148" s="7"/>
      <c r="B148" s="7"/>
      <c r="C148" s="7"/>
      <c r="D148" s="7"/>
      <c r="E148" s="27">
        <f t="shared" si="661"/>
        <v>0</v>
      </c>
      <c r="F148" s="38">
        <v>49.445532</v>
      </c>
      <c r="G148" s="38">
        <v>16.243539999999999</v>
      </c>
      <c r="H148" s="38">
        <v>67.148618999999997</v>
      </c>
      <c r="I148" s="38">
        <v>598.62543600000004</v>
      </c>
      <c r="J148" s="24"/>
      <c r="K148" s="27">
        <f t="shared" si="652"/>
        <v>0</v>
      </c>
      <c r="L148" s="38">
        <v>47.303700999999997</v>
      </c>
      <c r="M148" s="38">
        <v>28.478619999999999</v>
      </c>
      <c r="N148" s="38">
        <v>39.796211999999997</v>
      </c>
      <c r="O148" s="38">
        <v>598.89403100000004</v>
      </c>
      <c r="P148" s="38"/>
      <c r="Q148" s="38">
        <v>8.5162639999999996</v>
      </c>
      <c r="R148" s="38">
        <v>13.108465000000001</v>
      </c>
      <c r="S148" s="38">
        <v>36459</v>
      </c>
      <c r="T148" s="38">
        <v>6.9908659999999996</v>
      </c>
      <c r="U148" s="24"/>
      <c r="V148" s="27">
        <f t="shared" si="653"/>
        <v>0</v>
      </c>
      <c r="W148" s="38">
        <v>47.303700999999997</v>
      </c>
      <c r="X148" s="38">
        <v>26.659386000000001</v>
      </c>
      <c r="Y148" s="38">
        <v>43.642071999999999</v>
      </c>
      <c r="Z148" s="38">
        <v>598.93205799999998</v>
      </c>
      <c r="AA148" s="38"/>
      <c r="AB148" s="38">
        <v>25.517443</v>
      </c>
      <c r="AC148" s="38">
        <v>8.6422019999999993</v>
      </c>
      <c r="AD148" s="38">
        <v>6501</v>
      </c>
      <c r="AE148" s="38">
        <v>6.8023379999999998</v>
      </c>
      <c r="AF148" s="24"/>
      <c r="AG148" s="27">
        <f t="shared" si="654"/>
        <v>0</v>
      </c>
      <c r="AH148" s="38">
        <v>47.303700999999997</v>
      </c>
      <c r="AI148" s="38">
        <v>28.893906999999999</v>
      </c>
      <c r="AJ148" s="38">
        <v>38.918295999999998</v>
      </c>
      <c r="AK148" s="38">
        <v>599.14298099999996</v>
      </c>
      <c r="AL148" s="38"/>
      <c r="AM148" s="38">
        <v>22.675179</v>
      </c>
      <c r="AN148" s="38">
        <v>24.012864</v>
      </c>
      <c r="AO148" s="38">
        <v>62637</v>
      </c>
      <c r="AP148" s="38">
        <v>6.990405</v>
      </c>
      <c r="AQ148" s="24"/>
      <c r="AR148" s="27">
        <f t="shared" si="655"/>
        <v>0</v>
      </c>
      <c r="AS148" s="38">
        <v>49.019506999999997</v>
      </c>
      <c r="AT148" s="38">
        <v>19.912849999999999</v>
      </c>
      <c r="AU148" s="38">
        <v>59.377701000000002</v>
      </c>
      <c r="AV148" s="38">
        <v>599.42458199999999</v>
      </c>
      <c r="AW148" s="38"/>
      <c r="AX148" s="38">
        <v>7.0467000000000004</v>
      </c>
      <c r="AY148" s="38">
        <v>36.169513000000002</v>
      </c>
      <c r="AZ148" s="38">
        <v>97882</v>
      </c>
      <c r="BA148" s="38">
        <v>6.9999690000000001</v>
      </c>
      <c r="BB148" s="24"/>
      <c r="BC148" s="27">
        <f t="shared" si="656"/>
        <v>0</v>
      </c>
      <c r="BD148" s="38">
        <v>47.303700999999997</v>
      </c>
      <c r="BE148" s="38">
        <v>28.451837999999999</v>
      </c>
      <c r="BF148" s="38">
        <v>39.852829999999997</v>
      </c>
      <c r="BG148" s="38">
        <v>599.51930900000002</v>
      </c>
      <c r="BH148" s="38"/>
      <c r="BI148" s="38">
        <v>15.12473</v>
      </c>
      <c r="BJ148" s="38">
        <v>38.435569000000001</v>
      </c>
      <c r="BK148" s="38">
        <v>104222</v>
      </c>
      <c r="BL148" s="38">
        <v>6.9975630000000004</v>
      </c>
      <c r="BM148" s="24"/>
      <c r="BN148" s="27">
        <f t="shared" si="657"/>
        <v>0</v>
      </c>
      <c r="BO148" s="38">
        <v>47.303700999999997</v>
      </c>
      <c r="BP148" s="38">
        <v>27.527585999999999</v>
      </c>
      <c r="BQ148" s="38">
        <v>41.806697</v>
      </c>
      <c r="BR148" s="38">
        <v>598.74852699999997</v>
      </c>
      <c r="BS148" s="38"/>
      <c r="BT148" s="38">
        <v>7.859845</v>
      </c>
      <c r="BU148" s="38">
        <v>6.1528390000000002</v>
      </c>
      <c r="BV148" s="38">
        <v>17278</v>
      </c>
      <c r="BW148" s="38">
        <v>6.9827529999999998</v>
      </c>
      <c r="BX148" s="24"/>
      <c r="BY148" s="27">
        <f t="shared" si="658"/>
        <v>0</v>
      </c>
      <c r="BZ148" s="38">
        <v>47.303700999999997</v>
      </c>
      <c r="CA148" s="38">
        <v>28.579004999999999</v>
      </c>
      <c r="CB148" s="38">
        <v>39.583998999999999</v>
      </c>
      <c r="CC148" s="38">
        <v>599.76561800000002</v>
      </c>
      <c r="CD148" s="38"/>
      <c r="CE148" s="38">
        <v>17.683323000000001</v>
      </c>
      <c r="CF148" s="38">
        <v>51.510205999999997</v>
      </c>
      <c r="CG148" s="38">
        <v>136602</v>
      </c>
      <c r="CH148" s="38">
        <v>6.9977159999999996</v>
      </c>
      <c r="CI148" s="24"/>
      <c r="CJ148" s="27">
        <f t="shared" si="659"/>
        <v>0</v>
      </c>
      <c r="CK148" s="38">
        <v>47.303700999999997</v>
      </c>
      <c r="CL148" s="38">
        <v>28.322596000000001</v>
      </c>
      <c r="CM148" s="38">
        <v>40.126046000000002</v>
      </c>
      <c r="CN148" s="38">
        <v>600.07144000000005</v>
      </c>
      <c r="CO148" s="38"/>
      <c r="CP148" s="38">
        <v>27.292408000000002</v>
      </c>
      <c r="CQ148" s="38">
        <v>63.500428999999997</v>
      </c>
      <c r="CR148" s="38">
        <v>164449</v>
      </c>
      <c r="CS148" s="38">
        <v>6.9964969999999997</v>
      </c>
      <c r="CT148" s="24"/>
    </row>
    <row r="149" spans="1:98" ht="13" x14ac:dyDescent="0.15">
      <c r="A149" s="7"/>
      <c r="B149" s="7"/>
      <c r="C149" s="7"/>
      <c r="D149" s="7"/>
      <c r="E149" s="27">
        <f t="shared" si="661"/>
        <v>0</v>
      </c>
      <c r="F149" s="38">
        <v>40.795771999999999</v>
      </c>
      <c r="G149" s="38">
        <v>14.970275000000001</v>
      </c>
      <c r="H149" s="38">
        <v>63.304346000000002</v>
      </c>
      <c r="I149" s="38">
        <v>598.68014600000004</v>
      </c>
      <c r="J149" s="24"/>
      <c r="K149" s="27">
        <f t="shared" si="652"/>
        <v>0</v>
      </c>
      <c r="L149" s="38">
        <v>40.795771999999999</v>
      </c>
      <c r="M149" s="38">
        <v>26.606217999999998</v>
      </c>
      <c r="N149" s="38">
        <v>34.781923999999997</v>
      </c>
      <c r="O149" s="38">
        <v>598.93244900000002</v>
      </c>
      <c r="P149" s="38"/>
      <c r="Q149" s="38">
        <v>8.4953950000000003</v>
      </c>
      <c r="R149" s="38">
        <v>13.203654999999999</v>
      </c>
      <c r="S149" s="38">
        <v>35729</v>
      </c>
      <c r="T149" s="38">
        <v>6.9883850000000001</v>
      </c>
      <c r="U149" s="24"/>
      <c r="V149" s="27">
        <f t="shared" si="653"/>
        <v>0</v>
      </c>
      <c r="W149" s="38">
        <v>40.795771999999999</v>
      </c>
      <c r="X149" s="38">
        <v>25.408332000000001</v>
      </c>
      <c r="Y149" s="38">
        <v>37.718223000000002</v>
      </c>
      <c r="Z149" s="38">
        <v>598.93021099999999</v>
      </c>
      <c r="AA149" s="38"/>
      <c r="AB149" s="38">
        <v>14.920192</v>
      </c>
      <c r="AC149" s="38">
        <v>8.6577959999999994</v>
      </c>
      <c r="AD149" s="38">
        <v>6000</v>
      </c>
      <c r="AE149" s="38">
        <v>6.8106669999999996</v>
      </c>
      <c r="AF149" s="24"/>
      <c r="AG149" s="27">
        <f t="shared" si="654"/>
        <v>0</v>
      </c>
      <c r="AH149" s="38">
        <v>40.795771999999999</v>
      </c>
      <c r="AI149" s="38">
        <v>26.533286</v>
      </c>
      <c r="AJ149" s="38">
        <v>34.960697000000003</v>
      </c>
      <c r="AK149" s="38">
        <v>599.170928</v>
      </c>
      <c r="AL149" s="38"/>
      <c r="AM149" s="38">
        <v>10.330439</v>
      </c>
      <c r="AN149" s="38">
        <v>22.857001</v>
      </c>
      <c r="AO149" s="38">
        <v>58347</v>
      </c>
      <c r="AP149" s="38">
        <v>6.9946359999999999</v>
      </c>
      <c r="AQ149" s="24"/>
      <c r="AR149" s="27">
        <f t="shared" si="655"/>
        <v>0</v>
      </c>
      <c r="AS149" s="38">
        <v>40.795771999999999</v>
      </c>
      <c r="AT149" s="38">
        <v>22.057980000000001</v>
      </c>
      <c r="AU149" s="38">
        <v>45.930720999999998</v>
      </c>
      <c r="AV149" s="38">
        <v>599.40098899999998</v>
      </c>
      <c r="AW149" s="38"/>
      <c r="AX149" s="38">
        <v>5.6221940000000004</v>
      </c>
      <c r="AY149" s="38">
        <v>33.029207</v>
      </c>
      <c r="AZ149" s="38">
        <v>89133</v>
      </c>
      <c r="BA149" s="38">
        <v>6.9999440000000002</v>
      </c>
      <c r="BB149" s="24"/>
      <c r="BC149" s="27">
        <f t="shared" si="656"/>
        <v>0</v>
      </c>
      <c r="BD149" s="38">
        <v>40.795771999999999</v>
      </c>
      <c r="BE149" s="38">
        <v>26.908546999999999</v>
      </c>
      <c r="BF149" s="38">
        <v>34.040844999999997</v>
      </c>
      <c r="BG149" s="38">
        <v>599.57248700000002</v>
      </c>
      <c r="BH149" s="38"/>
      <c r="BI149" s="38">
        <v>14.242620000000001</v>
      </c>
      <c r="BJ149" s="38">
        <v>36.017845000000001</v>
      </c>
      <c r="BK149" s="38">
        <v>96000</v>
      </c>
      <c r="BL149" s="38">
        <v>6.9953440000000002</v>
      </c>
      <c r="BM149" s="24"/>
      <c r="BN149" s="27">
        <f t="shared" si="657"/>
        <v>0</v>
      </c>
      <c r="BO149" s="38">
        <v>41.081251000000002</v>
      </c>
      <c r="BP149" s="38">
        <v>25.720191</v>
      </c>
      <c r="BQ149" s="38">
        <v>37.3919</v>
      </c>
      <c r="BR149" s="38">
        <v>598.75366099999997</v>
      </c>
      <c r="BS149" s="38"/>
      <c r="BT149" s="38">
        <v>5.6887730000000003</v>
      </c>
      <c r="BU149" s="38">
        <v>5.9483180000000004</v>
      </c>
      <c r="BV149" s="38">
        <v>15224</v>
      </c>
      <c r="BW149" s="38">
        <v>6.9784550000000003</v>
      </c>
      <c r="BX149" s="24"/>
      <c r="BY149" s="27">
        <f t="shared" si="658"/>
        <v>0</v>
      </c>
      <c r="BZ149" s="38">
        <v>40.795771999999999</v>
      </c>
      <c r="CA149" s="38">
        <v>26.402331</v>
      </c>
      <c r="CB149" s="38">
        <v>35.281697000000001</v>
      </c>
      <c r="CC149" s="38">
        <v>599.92125599999997</v>
      </c>
      <c r="CD149" s="38"/>
      <c r="CE149" s="38">
        <v>16.867289</v>
      </c>
      <c r="CF149" s="38">
        <v>48.028868000000003</v>
      </c>
      <c r="CG149" s="38">
        <v>124903</v>
      </c>
      <c r="CH149" s="38">
        <v>6.9969659999999996</v>
      </c>
      <c r="CI149" s="24"/>
      <c r="CJ149" s="27">
        <f t="shared" si="659"/>
        <v>0</v>
      </c>
      <c r="CK149" s="38">
        <v>40.795771999999999</v>
      </c>
      <c r="CL149" s="38">
        <v>26.297803999999999</v>
      </c>
      <c r="CM149" s="38">
        <v>35.537919000000002</v>
      </c>
      <c r="CN149" s="38">
        <v>600.31196699999998</v>
      </c>
      <c r="CO149" s="38"/>
      <c r="CP149" s="38">
        <v>22.476053</v>
      </c>
      <c r="CQ149" s="38">
        <v>58.731872000000003</v>
      </c>
      <c r="CR149" s="38">
        <v>148748</v>
      </c>
      <c r="CS149" s="38">
        <v>6.9966860000000004</v>
      </c>
      <c r="CT149" s="24"/>
    </row>
    <row r="150" spans="1:98" ht="13" x14ac:dyDescent="0.15">
      <c r="A150" s="7"/>
      <c r="B150" s="7"/>
      <c r="C150" s="7"/>
      <c r="D150" s="7"/>
      <c r="E150" s="27">
        <f t="shared" si="661"/>
        <v>0</v>
      </c>
      <c r="F150" s="38">
        <v>47.395505999999997</v>
      </c>
      <c r="G150" s="38">
        <v>15.266370999999999</v>
      </c>
      <c r="H150" s="38">
        <v>67.789411999999999</v>
      </c>
      <c r="I150" s="38">
        <v>598.66016300000001</v>
      </c>
      <c r="J150" s="24"/>
      <c r="K150" s="27">
        <f t="shared" si="652"/>
        <v>0</v>
      </c>
      <c r="L150" s="38">
        <v>47.395505999999997</v>
      </c>
      <c r="M150" s="38">
        <v>29.579269</v>
      </c>
      <c r="N150" s="38">
        <v>37.590561999999998</v>
      </c>
      <c r="O150" s="38">
        <v>598.877566</v>
      </c>
      <c r="P150" s="38"/>
      <c r="Q150" s="38">
        <v>15.739019000000001</v>
      </c>
      <c r="R150" s="38">
        <v>13.576632</v>
      </c>
      <c r="S150" s="38">
        <v>37030</v>
      </c>
      <c r="T150" s="38">
        <v>6.983797</v>
      </c>
      <c r="U150" s="24"/>
      <c r="V150" s="27">
        <f t="shared" si="653"/>
        <v>0</v>
      </c>
      <c r="W150" s="38">
        <v>47.395505999999997</v>
      </c>
      <c r="X150" s="38">
        <v>23.506246999999998</v>
      </c>
      <c r="Y150" s="38">
        <v>50.404060000000001</v>
      </c>
      <c r="Z150" s="38">
        <v>598.91047700000001</v>
      </c>
      <c r="AA150" s="38"/>
      <c r="AB150" s="38">
        <v>37.920941999999997</v>
      </c>
      <c r="AC150" s="38">
        <v>7.2818269999999998</v>
      </c>
      <c r="AD150" s="38">
        <v>8534</v>
      </c>
      <c r="AE150" s="38">
        <v>6.8802440000000002</v>
      </c>
      <c r="AF150" s="24"/>
      <c r="AG150" s="27">
        <f t="shared" si="654"/>
        <v>0</v>
      </c>
      <c r="AH150" s="38">
        <v>47.395505999999997</v>
      </c>
      <c r="AI150" s="38">
        <v>29.609297999999999</v>
      </c>
      <c r="AJ150" s="38">
        <v>37.527203</v>
      </c>
      <c r="AK150" s="38">
        <v>599.08659799999998</v>
      </c>
      <c r="AL150" s="38"/>
      <c r="AM150" s="38">
        <v>11.824897</v>
      </c>
      <c r="AN150" s="38">
        <v>24.255251999999999</v>
      </c>
      <c r="AO150" s="38">
        <v>60759</v>
      </c>
      <c r="AP150" s="38">
        <v>6.9967079999999999</v>
      </c>
      <c r="AQ150" s="24"/>
      <c r="AR150" s="27">
        <f t="shared" si="655"/>
        <v>0</v>
      </c>
      <c r="AS150" s="38">
        <v>47.395505999999997</v>
      </c>
      <c r="AT150" s="38">
        <v>20.172514</v>
      </c>
      <c r="AU150" s="38">
        <v>57.437918000000003</v>
      </c>
      <c r="AV150" s="38">
        <v>599.33470899999998</v>
      </c>
      <c r="AW150" s="38"/>
      <c r="AX150" s="38">
        <v>8.0943760000000005</v>
      </c>
      <c r="AY150" s="38">
        <v>37.927818000000002</v>
      </c>
      <c r="AZ150" s="38">
        <v>105177</v>
      </c>
      <c r="BA150" s="38">
        <v>6.999981</v>
      </c>
      <c r="BB150" s="24"/>
      <c r="BC150" s="27">
        <f t="shared" si="656"/>
        <v>0</v>
      </c>
      <c r="BD150" s="38">
        <v>47.395505999999997</v>
      </c>
      <c r="BE150" s="38">
        <v>30.309497</v>
      </c>
      <c r="BF150" s="38">
        <v>36.049849999999999</v>
      </c>
      <c r="BG150" s="38">
        <v>599.54582000000005</v>
      </c>
      <c r="BH150" s="38"/>
      <c r="BI150" s="38">
        <v>22.580238999999999</v>
      </c>
      <c r="BJ150" s="38">
        <v>41.663021000000001</v>
      </c>
      <c r="BK150" s="38">
        <v>107187</v>
      </c>
      <c r="BL150" s="38">
        <v>6.9964639999999996</v>
      </c>
      <c r="BM150" s="24"/>
      <c r="BN150" s="27">
        <f t="shared" si="657"/>
        <v>0</v>
      </c>
      <c r="BO150" s="38">
        <v>47.395505999999997</v>
      </c>
      <c r="BP150" s="38">
        <v>29.430474</v>
      </c>
      <c r="BQ150" s="38">
        <v>37.904505999999998</v>
      </c>
      <c r="BR150" s="38">
        <v>598.75178700000004</v>
      </c>
      <c r="BS150" s="38"/>
      <c r="BT150" s="38">
        <v>6.0009100000000002</v>
      </c>
      <c r="BU150" s="38">
        <v>5.799563</v>
      </c>
      <c r="BV150" s="38">
        <v>15928</v>
      </c>
      <c r="BW150" s="38">
        <v>6.9819190000000004</v>
      </c>
      <c r="BX150" s="24"/>
      <c r="BY150" s="27">
        <f t="shared" si="658"/>
        <v>0</v>
      </c>
      <c r="BZ150" s="38">
        <v>47.395505999999997</v>
      </c>
      <c r="CA150" s="38">
        <v>29.794457000000001</v>
      </c>
      <c r="CB150" s="38">
        <v>37.136536999999997</v>
      </c>
      <c r="CC150" s="38">
        <v>599.94519000000003</v>
      </c>
      <c r="CD150" s="38"/>
      <c r="CE150" s="38">
        <v>22.624113999999999</v>
      </c>
      <c r="CF150" s="38">
        <v>58.156682000000004</v>
      </c>
      <c r="CG150" s="38">
        <v>144601</v>
      </c>
      <c r="CH150" s="38">
        <v>6.9978009999999999</v>
      </c>
      <c r="CI150" s="24"/>
      <c r="CJ150" s="27">
        <f t="shared" si="659"/>
        <v>0</v>
      </c>
      <c r="CK150" s="38">
        <v>47.666263999999998</v>
      </c>
      <c r="CL150" s="38">
        <v>29.196465</v>
      </c>
      <c r="CM150" s="38">
        <v>38.748156999999999</v>
      </c>
      <c r="CN150" s="38">
        <v>600.21209099999999</v>
      </c>
      <c r="CO150" s="38"/>
      <c r="CP150" s="38">
        <v>43.134357999999999</v>
      </c>
      <c r="CQ150" s="38">
        <v>70.361493999999993</v>
      </c>
      <c r="CR150" s="38">
        <v>176308</v>
      </c>
      <c r="CS150" s="38">
        <v>6.9974530000000001</v>
      </c>
      <c r="CT150" s="24"/>
    </row>
    <row r="151" spans="1:98" ht="13" x14ac:dyDescent="0.15">
      <c r="A151" s="7"/>
      <c r="B151" s="7"/>
      <c r="C151" s="7"/>
      <c r="D151" s="7"/>
      <c r="E151" s="27">
        <f t="shared" ref="E151:E182" si="662">IF(H151 &lt; 0.0001,1,0)</f>
        <v>0</v>
      </c>
      <c r="F151" s="38">
        <v>32.527900000000002</v>
      </c>
      <c r="G151" s="38">
        <v>11.737719999999999</v>
      </c>
      <c r="H151" s="38">
        <v>63.914915000000001</v>
      </c>
      <c r="I151" s="38">
        <v>599.016257</v>
      </c>
      <c r="J151" s="24"/>
      <c r="K151" s="27">
        <f t="shared" si="652"/>
        <v>0</v>
      </c>
      <c r="L151" s="38">
        <v>33.071359000000001</v>
      </c>
      <c r="M151" s="38">
        <v>15.270674</v>
      </c>
      <c r="N151" s="38">
        <v>53.825077999999998</v>
      </c>
      <c r="O151" s="38">
        <v>599.19813199999999</v>
      </c>
      <c r="P151" s="38"/>
      <c r="Q151" s="38">
        <v>18.813545999999999</v>
      </c>
      <c r="R151" s="38">
        <v>13.970832</v>
      </c>
      <c r="S151" s="38">
        <v>21855</v>
      </c>
      <c r="T151" s="38">
        <v>11.963944</v>
      </c>
      <c r="U151" s="24"/>
      <c r="V151" s="27">
        <f t="shared" si="653"/>
        <v>0</v>
      </c>
      <c r="W151" s="38">
        <v>33.160662000000002</v>
      </c>
      <c r="X151" s="38">
        <v>14.76662</v>
      </c>
      <c r="Y151" s="38">
        <v>55.469465999999997</v>
      </c>
      <c r="Z151" s="38">
        <v>599.032509</v>
      </c>
      <c r="AA151" s="38"/>
      <c r="AB151" s="38">
        <v>56.309108999999999</v>
      </c>
      <c r="AC151" s="38">
        <v>14.297399</v>
      </c>
      <c r="AD151" s="38">
        <v>12064</v>
      </c>
      <c r="AE151" s="38">
        <v>11.772878</v>
      </c>
      <c r="AF151" s="24"/>
      <c r="AG151" s="27">
        <f t="shared" si="654"/>
        <v>0</v>
      </c>
      <c r="AH151" s="38">
        <v>33.361620000000002</v>
      </c>
      <c r="AI151" s="38">
        <v>14.954869</v>
      </c>
      <c r="AJ151" s="38">
        <v>55.173431000000001</v>
      </c>
      <c r="AK151" s="38">
        <v>599.55956000000003</v>
      </c>
      <c r="AL151" s="38"/>
      <c r="AM151" s="38">
        <v>36.797550000000001</v>
      </c>
      <c r="AN151" s="38">
        <v>24.477834000000001</v>
      </c>
      <c r="AO151" s="38">
        <v>37962</v>
      </c>
      <c r="AP151" s="38">
        <v>11.963016</v>
      </c>
      <c r="AQ151" s="24"/>
      <c r="AR151" s="27">
        <f t="shared" si="655"/>
        <v>0</v>
      </c>
      <c r="AS151" s="38">
        <v>33.834412</v>
      </c>
      <c r="AT151" s="38">
        <v>13.239504</v>
      </c>
      <c r="AU151" s="38">
        <v>60.869709</v>
      </c>
      <c r="AV151" s="38">
        <v>599.96314800000005</v>
      </c>
      <c r="AW151" s="38"/>
      <c r="AX151" s="38">
        <v>2.2783380000000002</v>
      </c>
      <c r="AY151" s="38">
        <v>28.135172000000001</v>
      </c>
      <c r="AZ151" s="38">
        <v>46430</v>
      </c>
      <c r="BA151" s="38">
        <v>11.999957</v>
      </c>
      <c r="BB151" s="24"/>
      <c r="BC151" s="27">
        <f t="shared" si="656"/>
        <v>0</v>
      </c>
      <c r="BD151" s="38">
        <v>33.834412</v>
      </c>
      <c r="BE151" s="38">
        <v>15.329101</v>
      </c>
      <c r="BF151" s="38">
        <v>54.693756</v>
      </c>
      <c r="BG151" s="38">
        <v>600.23082799999997</v>
      </c>
      <c r="BH151" s="38"/>
      <c r="BI151" s="38">
        <v>57.837426000000001</v>
      </c>
      <c r="BJ151" s="38">
        <v>39.135765999999997</v>
      </c>
      <c r="BK151" s="38">
        <v>56476</v>
      </c>
      <c r="BL151" s="38">
        <v>11.959911999999999</v>
      </c>
      <c r="BM151" s="24"/>
      <c r="BN151" s="27">
        <f t="shared" si="657"/>
        <v>0</v>
      </c>
      <c r="BO151" s="38">
        <v>32.527900000000002</v>
      </c>
      <c r="BP151" s="38">
        <v>15.288805999999999</v>
      </c>
      <c r="BQ151" s="38">
        <v>52.997871000000004</v>
      </c>
      <c r="BR151" s="38">
        <v>598.92024300000003</v>
      </c>
      <c r="BS151" s="38"/>
      <c r="BT151" s="38">
        <v>5.6933759999999998</v>
      </c>
      <c r="BU151" s="38">
        <v>7.1457319999999998</v>
      </c>
      <c r="BV151" s="38">
        <v>11233</v>
      </c>
      <c r="BW151" s="38">
        <v>11.967506</v>
      </c>
      <c r="BX151" s="24"/>
      <c r="BY151" s="27">
        <f t="shared" si="658"/>
        <v>0</v>
      </c>
      <c r="BZ151" s="38">
        <v>32.527900000000002</v>
      </c>
      <c r="CA151" s="38">
        <v>14.979697</v>
      </c>
      <c r="CB151" s="38">
        <v>53.948157000000002</v>
      </c>
      <c r="CC151" s="38">
        <v>600.68653900000004</v>
      </c>
      <c r="CD151" s="38"/>
      <c r="CE151" s="38">
        <v>79.079031000000001</v>
      </c>
      <c r="CF151" s="38">
        <v>50.745899000000001</v>
      </c>
      <c r="CG151" s="38">
        <v>78042</v>
      </c>
      <c r="CH151" s="38">
        <v>11.969401</v>
      </c>
      <c r="CI151" s="24"/>
      <c r="CJ151" s="27">
        <f t="shared" si="659"/>
        <v>0</v>
      </c>
      <c r="CK151" s="38">
        <v>32.641218000000002</v>
      </c>
      <c r="CL151" s="38">
        <v>14.558156</v>
      </c>
      <c r="CM151" s="38">
        <v>55.399469000000003</v>
      </c>
      <c r="CN151" s="38">
        <v>601.18264999999997</v>
      </c>
      <c r="CO151" s="38"/>
      <c r="CP151" s="38">
        <v>86.702513999999994</v>
      </c>
      <c r="CQ151" s="38">
        <v>59.595090999999996</v>
      </c>
      <c r="CR151" s="38">
        <v>87919</v>
      </c>
      <c r="CS151" s="38">
        <v>11.97293</v>
      </c>
      <c r="CT151" s="24"/>
    </row>
    <row r="152" spans="1:98" ht="13" x14ac:dyDescent="0.15">
      <c r="A152" s="7"/>
      <c r="B152" s="7"/>
      <c r="C152" s="7"/>
      <c r="D152" s="7"/>
      <c r="E152" s="27">
        <f t="shared" si="662"/>
        <v>0</v>
      </c>
      <c r="F152" s="38">
        <v>45.939886999999999</v>
      </c>
      <c r="G152" s="38">
        <v>9.3603129999999997</v>
      </c>
      <c r="H152" s="38">
        <v>79.624866999999995</v>
      </c>
      <c r="I152" s="38">
        <v>598.70625099999995</v>
      </c>
      <c r="J152" s="24"/>
      <c r="K152" s="27">
        <f t="shared" si="652"/>
        <v>0</v>
      </c>
      <c r="L152" s="38">
        <v>47.215843999999997</v>
      </c>
      <c r="M152" s="38">
        <v>17.506319000000001</v>
      </c>
      <c r="N152" s="38">
        <v>62.922787</v>
      </c>
      <c r="O152" s="38">
        <v>599.04638299999999</v>
      </c>
      <c r="P152" s="38"/>
      <c r="Q152" s="38">
        <v>21.390474999999999</v>
      </c>
      <c r="R152" s="38">
        <v>17.070345</v>
      </c>
      <c r="S152" s="38">
        <v>28236</v>
      </c>
      <c r="T152" s="38">
        <v>11.978821</v>
      </c>
      <c r="U152" s="24"/>
      <c r="V152" s="27">
        <f t="shared" si="653"/>
        <v>0</v>
      </c>
      <c r="W152" s="38">
        <v>43.625075000000002</v>
      </c>
      <c r="X152" s="38">
        <v>15.504568000000001</v>
      </c>
      <c r="Y152" s="38">
        <v>64.459503999999995</v>
      </c>
      <c r="Z152" s="38">
        <v>599.05904599999997</v>
      </c>
      <c r="AA152" s="38"/>
      <c r="AB152" s="38">
        <v>74.650779999999997</v>
      </c>
      <c r="AC152" s="38">
        <v>10.106679</v>
      </c>
      <c r="AD152" s="38">
        <v>11105</v>
      </c>
      <c r="AE152" s="38">
        <v>11.899685</v>
      </c>
      <c r="AF152" s="24"/>
      <c r="AG152" s="27">
        <f t="shared" si="654"/>
        <v>0</v>
      </c>
      <c r="AH152" s="38">
        <v>41.063479999999998</v>
      </c>
      <c r="AI152" s="38">
        <v>17.482603999999998</v>
      </c>
      <c r="AJ152" s="38">
        <v>57.425418999999998</v>
      </c>
      <c r="AK152" s="38">
        <v>599.30288299999995</v>
      </c>
      <c r="AL152" s="38"/>
      <c r="AM152" s="38">
        <v>40.361759999999997</v>
      </c>
      <c r="AN152" s="38">
        <v>29.789542000000001</v>
      </c>
      <c r="AO152" s="38">
        <v>47985</v>
      </c>
      <c r="AP152" s="38">
        <v>11.98387</v>
      </c>
      <c r="AQ152" s="24"/>
      <c r="AR152" s="27">
        <f t="shared" si="655"/>
        <v>0</v>
      </c>
      <c r="AS152" s="38">
        <v>41.063479999999998</v>
      </c>
      <c r="AT152" s="38">
        <v>12.276185999999999</v>
      </c>
      <c r="AU152" s="38">
        <v>70.104369000000005</v>
      </c>
      <c r="AV152" s="38">
        <v>599.56845899999996</v>
      </c>
      <c r="AW152" s="38"/>
      <c r="AX152" s="38">
        <v>4.4593340000000001</v>
      </c>
      <c r="AY152" s="38">
        <v>41.583908999999998</v>
      </c>
      <c r="AZ152" s="38">
        <v>66501</v>
      </c>
      <c r="BA152" s="38">
        <v>11.99991</v>
      </c>
      <c r="BB152" s="24"/>
      <c r="BC152" s="27">
        <f t="shared" si="656"/>
        <v>0</v>
      </c>
      <c r="BD152" s="38">
        <v>45.208758000000003</v>
      </c>
      <c r="BE152" s="38">
        <v>17.366102999999999</v>
      </c>
      <c r="BF152" s="38">
        <v>61.586862000000004</v>
      </c>
      <c r="BG152" s="38">
        <v>599.84223699999995</v>
      </c>
      <c r="BH152" s="38"/>
      <c r="BI152" s="38">
        <v>68.645850999999993</v>
      </c>
      <c r="BJ152" s="38">
        <v>49.860942000000001</v>
      </c>
      <c r="BK152" s="38">
        <v>74545</v>
      </c>
      <c r="BL152" s="38">
        <v>11.987551</v>
      </c>
      <c r="BM152" s="24"/>
      <c r="BN152" s="27">
        <f t="shared" si="657"/>
        <v>0</v>
      </c>
      <c r="BO152" s="38">
        <v>41.063479999999998</v>
      </c>
      <c r="BP152" s="38">
        <v>16.691662999999998</v>
      </c>
      <c r="BQ152" s="38">
        <v>59.351562000000001</v>
      </c>
      <c r="BR152" s="38">
        <v>598.85879199999999</v>
      </c>
      <c r="BS152" s="38"/>
      <c r="BT152" s="38">
        <v>7.0134109999999996</v>
      </c>
      <c r="BU152" s="38">
        <v>7.8306259999999996</v>
      </c>
      <c r="BV152" s="38">
        <v>12945</v>
      </c>
      <c r="BW152" s="38">
        <v>11.978679</v>
      </c>
      <c r="BX152" s="24"/>
      <c r="BY152" s="27">
        <f t="shared" si="658"/>
        <v>0</v>
      </c>
      <c r="BZ152" s="38">
        <v>41.063479999999998</v>
      </c>
      <c r="CA152" s="38">
        <v>17.250440000000001</v>
      </c>
      <c r="CB152" s="38">
        <v>57.990797999999998</v>
      </c>
      <c r="CC152" s="38">
        <v>600.20452599999999</v>
      </c>
      <c r="CD152" s="38"/>
      <c r="CE152" s="38">
        <v>111.95828400000001</v>
      </c>
      <c r="CF152" s="38">
        <v>67.366196000000002</v>
      </c>
      <c r="CG152" s="38">
        <v>110206</v>
      </c>
      <c r="CH152" s="38">
        <v>11.983767</v>
      </c>
      <c r="CI152" s="24"/>
      <c r="CJ152" s="27">
        <f t="shared" si="659"/>
        <v>0</v>
      </c>
      <c r="CK152" s="38">
        <v>41.063479999999998</v>
      </c>
      <c r="CL152" s="38">
        <v>16.723880000000001</v>
      </c>
      <c r="CM152" s="38">
        <v>59.273105999999999</v>
      </c>
      <c r="CN152" s="38">
        <v>600.65942199999995</v>
      </c>
      <c r="CO152" s="38"/>
      <c r="CP152" s="38">
        <v>150.23905600000001</v>
      </c>
      <c r="CQ152" s="38">
        <v>78.614338000000004</v>
      </c>
      <c r="CR152" s="38">
        <v>127100</v>
      </c>
      <c r="CS152" s="38">
        <v>11.990346000000001</v>
      </c>
      <c r="CT152" s="24"/>
    </row>
    <row r="153" spans="1:98" ht="13" x14ac:dyDescent="0.15">
      <c r="A153" s="7"/>
      <c r="B153" s="7"/>
      <c r="C153" s="7"/>
      <c r="D153" s="7"/>
      <c r="E153" s="27">
        <f t="shared" si="662"/>
        <v>0</v>
      </c>
      <c r="F153" s="38">
        <v>44.225690999999998</v>
      </c>
      <c r="G153" s="38">
        <v>8.8445929999999997</v>
      </c>
      <c r="H153" s="38">
        <v>80.001232999999999</v>
      </c>
      <c r="I153" s="38">
        <v>598.68050900000003</v>
      </c>
      <c r="J153" s="24"/>
      <c r="K153" s="27">
        <f t="shared" si="652"/>
        <v>0</v>
      </c>
      <c r="L153" s="38">
        <v>44.029454999999999</v>
      </c>
      <c r="M153" s="38">
        <v>18.281229</v>
      </c>
      <c r="N153" s="38">
        <v>58.479545999999999</v>
      </c>
      <c r="O153" s="38">
        <v>598.97182199999997</v>
      </c>
      <c r="P153" s="38"/>
      <c r="Q153" s="38">
        <v>19.621355999999999</v>
      </c>
      <c r="R153" s="38">
        <v>16.481207999999999</v>
      </c>
      <c r="S153" s="38">
        <v>28046</v>
      </c>
      <c r="T153" s="38">
        <v>11.988091000000001</v>
      </c>
      <c r="U153" s="24"/>
      <c r="V153" s="27">
        <f t="shared" si="653"/>
        <v>0</v>
      </c>
      <c r="W153" s="38">
        <v>45.170715000000001</v>
      </c>
      <c r="X153" s="38">
        <v>16.589791999999999</v>
      </c>
      <c r="Y153" s="38">
        <v>63.273125</v>
      </c>
      <c r="Z153" s="38">
        <v>599.03019300000005</v>
      </c>
      <c r="AA153" s="38"/>
      <c r="AB153" s="38">
        <v>82.225167999999996</v>
      </c>
      <c r="AC153" s="38">
        <v>9.2760940000000005</v>
      </c>
      <c r="AD153" s="38">
        <v>11566</v>
      </c>
      <c r="AE153" s="38">
        <v>11.914577</v>
      </c>
      <c r="AF153" s="24"/>
      <c r="AG153" s="27">
        <f t="shared" si="654"/>
        <v>0</v>
      </c>
      <c r="AH153" s="38">
        <v>44.599845000000002</v>
      </c>
      <c r="AI153" s="38">
        <v>18.330698000000002</v>
      </c>
      <c r="AJ153" s="38">
        <v>58.899638000000003</v>
      </c>
      <c r="AK153" s="38">
        <v>599.24473599999999</v>
      </c>
      <c r="AL153" s="38"/>
      <c r="AM153" s="38">
        <v>44.330354999999997</v>
      </c>
      <c r="AN153" s="38">
        <v>29.570862999999999</v>
      </c>
      <c r="AO153" s="38">
        <v>48602</v>
      </c>
      <c r="AP153" s="38">
        <v>11.992634000000001</v>
      </c>
      <c r="AQ153" s="24"/>
      <c r="AR153" s="27">
        <f t="shared" si="655"/>
        <v>0</v>
      </c>
      <c r="AS153" s="38">
        <v>44.225690999999998</v>
      </c>
      <c r="AT153" s="38">
        <v>14.820417000000001</v>
      </c>
      <c r="AU153" s="38">
        <v>66.489123000000006</v>
      </c>
      <c r="AV153" s="38">
        <v>599.47115799999995</v>
      </c>
      <c r="AW153" s="38"/>
      <c r="AX153" s="38">
        <v>5.1872670000000003</v>
      </c>
      <c r="AY153" s="38">
        <v>45.134734000000002</v>
      </c>
      <c r="AZ153" s="38">
        <v>72130</v>
      </c>
      <c r="BA153" s="38">
        <v>11.999903</v>
      </c>
      <c r="BB153" s="24"/>
      <c r="BC153" s="27">
        <f t="shared" si="656"/>
        <v>0</v>
      </c>
      <c r="BD153" s="38">
        <v>44.225690999999998</v>
      </c>
      <c r="BE153" s="38">
        <v>18.720870999999999</v>
      </c>
      <c r="BF153" s="38">
        <v>57.669693000000002</v>
      </c>
      <c r="BG153" s="38">
        <v>599.68039699999997</v>
      </c>
      <c r="BH153" s="38"/>
      <c r="BI153" s="38">
        <v>79.413539999999998</v>
      </c>
      <c r="BJ153" s="38">
        <v>52.205289999999998</v>
      </c>
      <c r="BK153" s="38">
        <v>84624</v>
      </c>
      <c r="BL153" s="38">
        <v>11.988111999999999</v>
      </c>
      <c r="BM153" s="24"/>
      <c r="BN153" s="27">
        <f t="shared" si="657"/>
        <v>0</v>
      </c>
      <c r="BO153" s="38">
        <v>43.018608999999998</v>
      </c>
      <c r="BP153" s="38">
        <v>17.825213999999999</v>
      </c>
      <c r="BQ153" s="38">
        <v>58.563944999999997</v>
      </c>
      <c r="BR153" s="38">
        <v>598.836679</v>
      </c>
      <c r="BS153" s="38"/>
      <c r="BT153" s="38">
        <v>7.1699809999999999</v>
      </c>
      <c r="BU153" s="38">
        <v>7.6180479999999999</v>
      </c>
      <c r="BV153" s="38">
        <v>12388</v>
      </c>
      <c r="BW153" s="38">
        <v>11.987971999999999</v>
      </c>
      <c r="BX153" s="24"/>
      <c r="BY153" s="27">
        <f t="shared" si="658"/>
        <v>0</v>
      </c>
      <c r="BZ153" s="38">
        <v>45.099335000000004</v>
      </c>
      <c r="CA153" s="38">
        <v>18.664604000000001</v>
      </c>
      <c r="CB153" s="38">
        <v>58.614458999999997</v>
      </c>
      <c r="CC153" s="38">
        <v>600.12142100000005</v>
      </c>
      <c r="CD153" s="38"/>
      <c r="CE153" s="38">
        <v>109.43534200000001</v>
      </c>
      <c r="CF153" s="38">
        <v>72.020826</v>
      </c>
      <c r="CG153" s="38">
        <v>112659</v>
      </c>
      <c r="CH153" s="38">
        <v>11.990937000000001</v>
      </c>
      <c r="CI153" s="24"/>
      <c r="CJ153" s="27">
        <f t="shared" si="659"/>
        <v>0</v>
      </c>
      <c r="CK153" s="38">
        <v>47.046591999999997</v>
      </c>
      <c r="CL153" s="38">
        <v>17.989932</v>
      </c>
      <c r="CM153" s="38">
        <v>61.761454999999998</v>
      </c>
      <c r="CN153" s="38">
        <v>600.55270800000005</v>
      </c>
      <c r="CO153" s="38"/>
      <c r="CP153" s="38">
        <v>144.344392</v>
      </c>
      <c r="CQ153" s="38">
        <v>88.628800999999996</v>
      </c>
      <c r="CR153" s="38">
        <v>133725</v>
      </c>
      <c r="CS153" s="38">
        <v>11.990249</v>
      </c>
      <c r="CT153" s="24"/>
    </row>
    <row r="154" spans="1:98" ht="13" x14ac:dyDescent="0.15">
      <c r="A154" s="7"/>
      <c r="B154" s="7"/>
      <c r="C154" s="7"/>
      <c r="D154" s="7"/>
      <c r="E154" s="27">
        <f t="shared" si="662"/>
        <v>0</v>
      </c>
      <c r="F154" s="38">
        <v>41.425705999999998</v>
      </c>
      <c r="G154" s="38">
        <v>9.1356420000000007</v>
      </c>
      <c r="H154" s="38">
        <v>77.946924999999993</v>
      </c>
      <c r="I154" s="38">
        <v>598.67680800000005</v>
      </c>
      <c r="J154" s="24"/>
      <c r="K154" s="27">
        <f t="shared" si="652"/>
        <v>0</v>
      </c>
      <c r="L154" s="38">
        <v>42.093848000000001</v>
      </c>
      <c r="M154" s="38">
        <v>17.893013</v>
      </c>
      <c r="N154" s="38">
        <v>57.492570999999998</v>
      </c>
      <c r="O154" s="38">
        <v>599.01454899999999</v>
      </c>
      <c r="P154" s="38"/>
      <c r="Q154" s="38">
        <v>18.815508999999999</v>
      </c>
      <c r="R154" s="38">
        <v>17.28877</v>
      </c>
      <c r="S154" s="38">
        <v>27412</v>
      </c>
      <c r="T154" s="38">
        <v>11.982854</v>
      </c>
      <c r="U154" s="24"/>
      <c r="V154" s="27">
        <f t="shared" si="653"/>
        <v>0</v>
      </c>
      <c r="W154" s="38">
        <v>41.425705999999998</v>
      </c>
      <c r="X154" s="38">
        <v>15.619438000000001</v>
      </c>
      <c r="Y154" s="38">
        <v>62.295299</v>
      </c>
      <c r="Z154" s="38">
        <v>599.04038100000002</v>
      </c>
      <c r="AA154" s="38"/>
      <c r="AB154" s="38">
        <v>76.819614999999999</v>
      </c>
      <c r="AC154" s="38">
        <v>10.524956</v>
      </c>
      <c r="AD154" s="38">
        <v>12765</v>
      </c>
      <c r="AE154" s="38">
        <v>11.844182999999999</v>
      </c>
      <c r="AF154" s="24"/>
      <c r="AG154" s="27">
        <f t="shared" si="654"/>
        <v>0</v>
      </c>
      <c r="AH154" s="38">
        <v>41.425705999999998</v>
      </c>
      <c r="AI154" s="38">
        <v>17.721344999999999</v>
      </c>
      <c r="AJ154" s="38">
        <v>57.221381000000001</v>
      </c>
      <c r="AK154" s="38">
        <v>599.25665900000001</v>
      </c>
      <c r="AL154" s="38"/>
      <c r="AM154" s="38">
        <v>42.592967000000002</v>
      </c>
      <c r="AN154" s="38">
        <v>29.167121000000002</v>
      </c>
      <c r="AO154" s="38">
        <v>47576</v>
      </c>
      <c r="AP154" s="38">
        <v>11.991424</v>
      </c>
      <c r="AQ154" s="24"/>
      <c r="AR154" s="27">
        <f t="shared" si="655"/>
        <v>0</v>
      </c>
      <c r="AS154" s="38">
        <v>41.425705999999998</v>
      </c>
      <c r="AT154" s="38">
        <v>14.154229000000001</v>
      </c>
      <c r="AU154" s="38">
        <v>65.832256999999998</v>
      </c>
      <c r="AV154" s="38">
        <v>599.49603200000001</v>
      </c>
      <c r="AW154" s="38"/>
      <c r="AX154" s="38">
        <v>5.0508350000000002</v>
      </c>
      <c r="AY154" s="38">
        <v>44.381659999999997</v>
      </c>
      <c r="AZ154" s="38">
        <v>71119</v>
      </c>
      <c r="BA154" s="38">
        <v>11.999902000000001</v>
      </c>
      <c r="BB154" s="24"/>
      <c r="BC154" s="27">
        <f t="shared" si="656"/>
        <v>0</v>
      </c>
      <c r="BD154" s="38">
        <v>42.093848000000001</v>
      </c>
      <c r="BE154" s="38">
        <v>18.297073999999999</v>
      </c>
      <c r="BF154" s="38">
        <v>56.532665000000001</v>
      </c>
      <c r="BG154" s="38">
        <v>599.79151400000001</v>
      </c>
      <c r="BH154" s="38"/>
      <c r="BI154" s="38">
        <v>91.437010000000001</v>
      </c>
      <c r="BJ154" s="38">
        <v>51.775238999999999</v>
      </c>
      <c r="BK154" s="38">
        <v>81304</v>
      </c>
      <c r="BL154" s="38">
        <v>11.987393000000001</v>
      </c>
      <c r="BM154" s="24"/>
      <c r="BN154" s="27">
        <f t="shared" si="657"/>
        <v>0</v>
      </c>
      <c r="BO154" s="38">
        <v>41.425705999999998</v>
      </c>
      <c r="BP154" s="38">
        <v>17.329491999999998</v>
      </c>
      <c r="BQ154" s="38">
        <v>58.167296999999998</v>
      </c>
      <c r="BR154" s="38">
        <v>598.89132900000004</v>
      </c>
      <c r="BS154" s="38"/>
      <c r="BT154" s="38">
        <v>7.2212880000000004</v>
      </c>
      <c r="BU154" s="38">
        <v>7.6234799999999998</v>
      </c>
      <c r="BV154" s="38">
        <v>12366</v>
      </c>
      <c r="BW154" s="38">
        <v>11.969675000000001</v>
      </c>
      <c r="BX154" s="24"/>
      <c r="BY154" s="27">
        <f t="shared" si="658"/>
        <v>0</v>
      </c>
      <c r="BZ154" s="38">
        <v>41.425705999999998</v>
      </c>
      <c r="CA154" s="38">
        <v>18.207552</v>
      </c>
      <c r="CB154" s="38">
        <v>56.047696999999999</v>
      </c>
      <c r="CC154" s="38">
        <v>600.190651</v>
      </c>
      <c r="CD154" s="38"/>
      <c r="CE154" s="38">
        <v>115.953828</v>
      </c>
      <c r="CF154" s="38">
        <v>71.698628999999997</v>
      </c>
      <c r="CG154" s="38">
        <v>111929</v>
      </c>
      <c r="CH154" s="38">
        <v>11.988305</v>
      </c>
      <c r="CI154" s="24"/>
      <c r="CJ154" s="27">
        <f t="shared" si="659"/>
        <v>0</v>
      </c>
      <c r="CK154" s="38">
        <v>42.093848000000001</v>
      </c>
      <c r="CL154" s="38">
        <v>17.974830000000001</v>
      </c>
      <c r="CM154" s="38">
        <v>57.298202000000003</v>
      </c>
      <c r="CN154" s="38">
        <v>600.65133100000003</v>
      </c>
      <c r="CO154" s="38"/>
      <c r="CP154" s="38">
        <v>161.39210800000001</v>
      </c>
      <c r="CQ154" s="38">
        <v>85.700919999999996</v>
      </c>
      <c r="CR154" s="38">
        <v>132159</v>
      </c>
      <c r="CS154" s="38">
        <v>11.988537000000001</v>
      </c>
      <c r="CT154" s="24"/>
    </row>
    <row r="155" spans="1:98" ht="13" x14ac:dyDescent="0.15">
      <c r="A155" s="7"/>
      <c r="B155" s="7"/>
      <c r="C155" s="7"/>
      <c r="D155" s="7"/>
      <c r="E155" s="27">
        <f t="shared" si="662"/>
        <v>0</v>
      </c>
      <c r="F155" s="38">
        <v>41.380333</v>
      </c>
      <c r="G155" s="38">
        <v>9.2662479999999992</v>
      </c>
      <c r="H155" s="38">
        <v>77.607121000000006</v>
      </c>
      <c r="I155" s="38">
        <v>598.67647099999999</v>
      </c>
      <c r="J155" s="24"/>
      <c r="K155" s="27">
        <f t="shared" si="652"/>
        <v>0</v>
      </c>
      <c r="L155" s="38">
        <v>39.223623000000003</v>
      </c>
      <c r="M155" s="38">
        <v>15.981547000000001</v>
      </c>
      <c r="N155" s="38">
        <v>59.255302</v>
      </c>
      <c r="O155" s="38">
        <v>599.07302500000003</v>
      </c>
      <c r="P155" s="38"/>
      <c r="Q155" s="38">
        <v>16.568328999999999</v>
      </c>
      <c r="R155" s="38">
        <v>15.332993</v>
      </c>
      <c r="S155" s="38">
        <v>25386</v>
      </c>
      <c r="T155" s="38">
        <v>11.979004</v>
      </c>
      <c r="U155" s="24"/>
      <c r="V155" s="27">
        <f t="shared" si="653"/>
        <v>0</v>
      </c>
      <c r="W155" s="38">
        <v>40.736055999999998</v>
      </c>
      <c r="X155" s="38">
        <v>15.449187999999999</v>
      </c>
      <c r="Y155" s="38">
        <v>62.074905000000001</v>
      </c>
      <c r="Z155" s="38">
        <v>599.00079200000005</v>
      </c>
      <c r="AA155" s="38"/>
      <c r="AB155" s="38">
        <v>48.832157000000002</v>
      </c>
      <c r="AC155" s="38">
        <v>13.736869</v>
      </c>
      <c r="AD155" s="38">
        <v>11377</v>
      </c>
      <c r="AE155" s="38">
        <v>11.766985999999999</v>
      </c>
      <c r="AF155" s="24"/>
      <c r="AG155" s="27">
        <f t="shared" si="654"/>
        <v>0</v>
      </c>
      <c r="AH155" s="38">
        <v>39.023968000000004</v>
      </c>
      <c r="AI155" s="38">
        <v>16.107568000000001</v>
      </c>
      <c r="AJ155" s="38">
        <v>58.723909999999997</v>
      </c>
      <c r="AK155" s="38">
        <v>599.41096200000004</v>
      </c>
      <c r="AL155" s="38"/>
      <c r="AM155" s="38">
        <v>36.103026</v>
      </c>
      <c r="AN155" s="38">
        <v>27.572075999999999</v>
      </c>
      <c r="AO155" s="38">
        <v>43987</v>
      </c>
      <c r="AP155" s="38">
        <v>11.974402</v>
      </c>
      <c r="AQ155" s="24"/>
      <c r="AR155" s="27">
        <f t="shared" si="655"/>
        <v>0</v>
      </c>
      <c r="AS155" s="38">
        <v>39.386856999999999</v>
      </c>
      <c r="AT155" s="38">
        <v>14.735433</v>
      </c>
      <c r="AU155" s="38">
        <v>62.587941999999998</v>
      </c>
      <c r="AV155" s="38">
        <v>599.67767000000003</v>
      </c>
      <c r="AW155" s="38"/>
      <c r="AX155" s="38">
        <v>3.0594619999999999</v>
      </c>
      <c r="AY155" s="38">
        <v>33.628622</v>
      </c>
      <c r="AZ155" s="38">
        <v>59532</v>
      </c>
      <c r="BA155" s="38">
        <v>11.999866000000001</v>
      </c>
      <c r="BB155" s="24"/>
      <c r="BC155" s="27">
        <f t="shared" si="656"/>
        <v>0</v>
      </c>
      <c r="BD155" s="38">
        <v>39.023968000000004</v>
      </c>
      <c r="BE155" s="38">
        <v>15.878772</v>
      </c>
      <c r="BF155" s="38">
        <v>59.310206000000001</v>
      </c>
      <c r="BG155" s="38">
        <v>599.93706799999995</v>
      </c>
      <c r="BH155" s="38"/>
      <c r="BI155" s="38">
        <v>72.644165000000001</v>
      </c>
      <c r="BJ155" s="38">
        <v>43.488810999999998</v>
      </c>
      <c r="BK155" s="38">
        <v>70844</v>
      </c>
      <c r="BL155" s="38">
        <v>11.977683000000001</v>
      </c>
      <c r="BM155" s="24"/>
      <c r="BN155" s="27">
        <f t="shared" si="657"/>
        <v>0</v>
      </c>
      <c r="BO155" s="38">
        <v>39.232073</v>
      </c>
      <c r="BP155" s="38">
        <v>15.583442</v>
      </c>
      <c r="BQ155" s="38">
        <v>60.278821999999998</v>
      </c>
      <c r="BR155" s="38">
        <v>598.88274699999999</v>
      </c>
      <c r="BS155" s="38"/>
      <c r="BT155" s="38">
        <v>7.1124049999999999</v>
      </c>
      <c r="BU155" s="38">
        <v>7.1568100000000001</v>
      </c>
      <c r="BV155" s="38">
        <v>12158</v>
      </c>
      <c r="BW155" s="38">
        <v>11.971212</v>
      </c>
      <c r="BX155" s="24"/>
      <c r="BY155" s="27">
        <f t="shared" si="658"/>
        <v>0</v>
      </c>
      <c r="BZ155" s="38">
        <v>39.023968000000004</v>
      </c>
      <c r="CA155" s="38">
        <v>15.755658</v>
      </c>
      <c r="CB155" s="38">
        <v>59.625687999999997</v>
      </c>
      <c r="CC155" s="38">
        <v>600.442454</v>
      </c>
      <c r="CD155" s="38"/>
      <c r="CE155" s="38">
        <v>65.192992000000004</v>
      </c>
      <c r="CF155" s="38">
        <v>56.653283000000002</v>
      </c>
      <c r="CG155" s="38">
        <v>90013</v>
      </c>
      <c r="CH155" s="38">
        <v>11.978192</v>
      </c>
      <c r="CI155" s="24"/>
      <c r="CJ155" s="27">
        <f t="shared" si="659"/>
        <v>0</v>
      </c>
      <c r="CK155" s="38">
        <v>39.284756000000002</v>
      </c>
      <c r="CL155" s="38">
        <v>15.503378</v>
      </c>
      <c r="CM155" s="38">
        <v>60.535893999999999</v>
      </c>
      <c r="CN155" s="38">
        <v>600.90351699999997</v>
      </c>
      <c r="CO155" s="38"/>
      <c r="CP155" s="38">
        <v>86.639090999999993</v>
      </c>
      <c r="CQ155" s="38">
        <v>67.438801999999995</v>
      </c>
      <c r="CR155" s="38">
        <v>101740</v>
      </c>
      <c r="CS155" s="38">
        <v>11.973618999999999</v>
      </c>
      <c r="CT155" s="24"/>
    </row>
    <row r="156" spans="1:98" ht="13" x14ac:dyDescent="0.15">
      <c r="A156" s="7"/>
      <c r="B156" s="7"/>
      <c r="C156" s="7"/>
      <c r="D156" s="7">
        <v>500</v>
      </c>
      <c r="E156" s="27">
        <f t="shared" si="662"/>
        <v>0</v>
      </c>
      <c r="F156" s="38">
        <v>124.746256</v>
      </c>
      <c r="G156" s="38">
        <v>22.710516999999999</v>
      </c>
      <c r="H156" s="38">
        <v>81.794629999999998</v>
      </c>
      <c r="I156" s="38">
        <v>598.58510799999999</v>
      </c>
      <c r="J156" s="24"/>
      <c r="K156" s="27">
        <f t="shared" si="652"/>
        <v>0</v>
      </c>
      <c r="L156" s="38">
        <v>124.746256</v>
      </c>
      <c r="M156" s="38">
        <v>95.015197999999998</v>
      </c>
      <c r="N156" s="38">
        <v>23.833226</v>
      </c>
      <c r="O156" s="38">
        <v>599.40088900000001</v>
      </c>
      <c r="P156" s="38"/>
      <c r="Q156" s="38">
        <v>12.539479</v>
      </c>
      <c r="R156" s="38">
        <v>8.4605370000000004</v>
      </c>
      <c r="S156" s="38">
        <v>36463</v>
      </c>
      <c r="T156" s="38">
        <v>3.995914</v>
      </c>
      <c r="U156" s="24"/>
      <c r="V156" s="27">
        <f t="shared" si="653"/>
        <v>0</v>
      </c>
      <c r="W156" s="38">
        <v>126.311849</v>
      </c>
      <c r="X156" s="38">
        <v>85.968586999999999</v>
      </c>
      <c r="Y156" s="38">
        <v>31.939412000000001</v>
      </c>
      <c r="Z156" s="38">
        <v>599.23961099999997</v>
      </c>
      <c r="AA156" s="38"/>
      <c r="AB156" s="38">
        <v>11.242831000000001</v>
      </c>
      <c r="AC156" s="38">
        <v>3.5436559999999999</v>
      </c>
      <c r="AD156" s="38">
        <v>2844</v>
      </c>
      <c r="AE156" s="38">
        <v>3.9219409999999999</v>
      </c>
      <c r="AF156" s="24"/>
      <c r="AG156" s="27">
        <f t="shared" si="654"/>
        <v>0</v>
      </c>
      <c r="AH156" s="38">
        <v>124.42689799999999</v>
      </c>
      <c r="AI156" s="38">
        <v>93.540718999999996</v>
      </c>
      <c r="AJ156" s="38">
        <v>24.822751</v>
      </c>
      <c r="AK156" s="38">
        <v>599.65753600000005</v>
      </c>
      <c r="AL156" s="38"/>
      <c r="AM156" s="38">
        <v>12.988084000000001</v>
      </c>
      <c r="AN156" s="38">
        <v>14.232483</v>
      </c>
      <c r="AO156" s="38">
        <v>59742</v>
      </c>
      <c r="AP156" s="38">
        <v>3.9976400000000001</v>
      </c>
      <c r="AQ156" s="24"/>
      <c r="AR156" s="27">
        <f t="shared" si="655"/>
        <v>0</v>
      </c>
      <c r="AS156" s="38">
        <v>124.42689799999999</v>
      </c>
      <c r="AT156" s="38">
        <v>32.299169999999997</v>
      </c>
      <c r="AU156" s="38">
        <v>74.041650000000004</v>
      </c>
      <c r="AV156" s="38">
        <v>600.10361</v>
      </c>
      <c r="AW156" s="38"/>
      <c r="AX156" s="38">
        <v>6.4897460000000002</v>
      </c>
      <c r="AY156" s="38">
        <v>21.681028000000001</v>
      </c>
      <c r="AZ156" s="38">
        <v>90806</v>
      </c>
      <c r="BA156" s="38">
        <v>4</v>
      </c>
      <c r="BB156" s="24"/>
      <c r="BC156" s="27">
        <f t="shared" si="656"/>
        <v>0</v>
      </c>
      <c r="BD156" s="38">
        <v>126.311849</v>
      </c>
      <c r="BE156" s="38">
        <v>93.357589000000004</v>
      </c>
      <c r="BF156" s="38">
        <v>26.089603</v>
      </c>
      <c r="BG156" s="38">
        <v>600.07300199999997</v>
      </c>
      <c r="BH156" s="38"/>
      <c r="BI156" s="38">
        <v>16.240538999999998</v>
      </c>
      <c r="BJ156" s="38">
        <v>22.376246999999999</v>
      </c>
      <c r="BK156" s="38">
        <v>96821</v>
      </c>
      <c r="BL156" s="38">
        <v>3.9981620000000002</v>
      </c>
      <c r="BM156" s="24"/>
      <c r="BN156" s="27">
        <f t="shared" si="657"/>
        <v>0</v>
      </c>
      <c r="BO156" s="38">
        <v>124.746256</v>
      </c>
      <c r="BP156" s="38">
        <v>92.875667000000007</v>
      </c>
      <c r="BQ156" s="38">
        <v>25.548333</v>
      </c>
      <c r="BR156" s="38">
        <v>599.20908199999997</v>
      </c>
      <c r="BS156" s="38"/>
      <c r="BT156" s="38">
        <v>7.594233</v>
      </c>
      <c r="BU156" s="38">
        <v>4.0240419999999997</v>
      </c>
      <c r="BV156" s="38">
        <v>16862</v>
      </c>
      <c r="BW156" s="38">
        <v>3.9922309999999999</v>
      </c>
      <c r="BX156" s="24"/>
      <c r="BY156" s="27">
        <f t="shared" si="658"/>
        <v>0</v>
      </c>
      <c r="BZ156" s="38">
        <v>124.42689799999999</v>
      </c>
      <c r="CA156" s="38">
        <v>94.368115000000003</v>
      </c>
      <c r="CB156" s="38">
        <v>24.157785000000001</v>
      </c>
      <c r="CC156" s="38">
        <v>600.469605</v>
      </c>
      <c r="CD156" s="38"/>
      <c r="CE156" s="38">
        <v>15.416936</v>
      </c>
      <c r="CF156" s="38">
        <v>29.130140999999998</v>
      </c>
      <c r="CG156" s="38">
        <v>121173</v>
      </c>
      <c r="CH156" s="38">
        <v>3.998564</v>
      </c>
      <c r="CI156" s="24"/>
      <c r="CJ156" s="27">
        <f t="shared" si="659"/>
        <v>0</v>
      </c>
      <c r="CK156" s="38">
        <v>127.794882</v>
      </c>
      <c r="CL156" s="38">
        <v>93.031779</v>
      </c>
      <c r="CM156" s="38">
        <v>27.202266000000002</v>
      </c>
      <c r="CN156" s="38">
        <v>600.82278799999995</v>
      </c>
      <c r="CO156" s="38"/>
      <c r="CP156" s="38">
        <v>20.818314999999998</v>
      </c>
      <c r="CQ156" s="38">
        <v>35.293013000000002</v>
      </c>
      <c r="CR156" s="38">
        <v>143333</v>
      </c>
      <c r="CS156" s="38">
        <v>3.998786</v>
      </c>
      <c r="CT156" s="24"/>
    </row>
    <row r="157" spans="1:98" ht="13" x14ac:dyDescent="0.15">
      <c r="A157" s="7"/>
      <c r="B157" s="7"/>
      <c r="C157" s="7"/>
      <c r="D157" s="7"/>
      <c r="E157" s="27">
        <f t="shared" si="662"/>
        <v>0</v>
      </c>
      <c r="F157" s="38">
        <v>125.078749</v>
      </c>
      <c r="G157" s="38">
        <v>22.789949</v>
      </c>
      <c r="H157" s="38">
        <v>81.779518999999993</v>
      </c>
      <c r="I157" s="38">
        <v>598.59988299999998</v>
      </c>
      <c r="J157" s="24"/>
      <c r="K157" s="27">
        <f t="shared" si="652"/>
        <v>0</v>
      </c>
      <c r="L157" s="38">
        <v>125.052803</v>
      </c>
      <c r="M157" s="38">
        <v>93.282734000000005</v>
      </c>
      <c r="N157" s="38">
        <v>25.405324</v>
      </c>
      <c r="O157" s="38">
        <v>599.37939400000005</v>
      </c>
      <c r="P157" s="38"/>
      <c r="Q157" s="38">
        <v>13.380424</v>
      </c>
      <c r="R157" s="38">
        <v>8.0694789999999994</v>
      </c>
      <c r="S157" s="38">
        <v>35000</v>
      </c>
      <c r="T157" s="38">
        <v>3.996</v>
      </c>
      <c r="U157" s="24"/>
      <c r="V157" s="27">
        <f t="shared" si="653"/>
        <v>0</v>
      </c>
      <c r="W157" s="38">
        <v>125.052803</v>
      </c>
      <c r="X157" s="38">
        <v>87.294589999999999</v>
      </c>
      <c r="Y157" s="38">
        <v>30.193816000000002</v>
      </c>
      <c r="Z157" s="38">
        <v>599.16644099999996</v>
      </c>
      <c r="AA157" s="38"/>
      <c r="AB157" s="38">
        <v>10.906739999999999</v>
      </c>
      <c r="AC157" s="38">
        <v>3.4713829999999999</v>
      </c>
      <c r="AD157" s="38">
        <v>2945</v>
      </c>
      <c r="AE157" s="38">
        <v>3.914431</v>
      </c>
      <c r="AF157" s="24"/>
      <c r="AG157" s="27">
        <f t="shared" si="654"/>
        <v>0</v>
      </c>
      <c r="AH157" s="38">
        <v>125.078749</v>
      </c>
      <c r="AI157" s="38">
        <v>92.544088000000002</v>
      </c>
      <c r="AJ157" s="38">
        <v>26.011341999999999</v>
      </c>
      <c r="AK157" s="38">
        <v>599.68775200000005</v>
      </c>
      <c r="AL157" s="38"/>
      <c r="AM157" s="38">
        <v>14.969374999999999</v>
      </c>
      <c r="AN157" s="38">
        <v>14.658822000000001</v>
      </c>
      <c r="AO157" s="38">
        <v>59517</v>
      </c>
      <c r="AP157" s="38">
        <v>3.9971770000000002</v>
      </c>
      <c r="AQ157" s="24"/>
      <c r="AR157" s="27">
        <f t="shared" si="655"/>
        <v>0</v>
      </c>
      <c r="AS157" s="38">
        <v>125.078749</v>
      </c>
      <c r="AT157" s="38">
        <v>31.450918000000001</v>
      </c>
      <c r="AU157" s="38">
        <v>74.855106000000006</v>
      </c>
      <c r="AV157" s="38">
        <v>600.038995</v>
      </c>
      <c r="AW157" s="38"/>
      <c r="AX157" s="38">
        <v>6.2592840000000001</v>
      </c>
      <c r="AY157" s="38">
        <v>21.323753</v>
      </c>
      <c r="AZ157" s="38">
        <v>89006</v>
      </c>
      <c r="BA157" s="38">
        <v>4</v>
      </c>
      <c r="BB157" s="24"/>
      <c r="BC157" s="27">
        <f t="shared" si="656"/>
        <v>0</v>
      </c>
      <c r="BD157" s="38">
        <v>127.453845</v>
      </c>
      <c r="BE157" s="38">
        <v>93.163940999999994</v>
      </c>
      <c r="BF157" s="38">
        <v>26.903780999999999</v>
      </c>
      <c r="BG157" s="38">
        <v>600.08477500000004</v>
      </c>
      <c r="BH157" s="38"/>
      <c r="BI157" s="38">
        <v>24.480429999999998</v>
      </c>
      <c r="BJ157" s="38">
        <v>22.788405000000001</v>
      </c>
      <c r="BK157" s="38">
        <v>93015</v>
      </c>
      <c r="BL157" s="38">
        <v>3.9966889999999999</v>
      </c>
      <c r="BM157" s="24"/>
      <c r="BN157" s="27">
        <f t="shared" si="657"/>
        <v>0</v>
      </c>
      <c r="BO157" s="38">
        <v>125.078749</v>
      </c>
      <c r="BP157" s="38">
        <v>91.388745999999998</v>
      </c>
      <c r="BQ157" s="38">
        <v>26.935033000000001</v>
      </c>
      <c r="BR157" s="38">
        <v>599.14834900000005</v>
      </c>
      <c r="BS157" s="38"/>
      <c r="BT157" s="38">
        <v>4.9183779999999997</v>
      </c>
      <c r="BU157" s="38">
        <v>3.7360500000000001</v>
      </c>
      <c r="BV157" s="38">
        <v>16218</v>
      </c>
      <c r="BW157" s="38">
        <v>3.9791590000000001</v>
      </c>
      <c r="BX157" s="24"/>
      <c r="BY157" s="27">
        <f t="shared" si="658"/>
        <v>0</v>
      </c>
      <c r="BZ157" s="38">
        <v>125.078749</v>
      </c>
      <c r="CA157" s="38">
        <v>93.5</v>
      </c>
      <c r="CB157" s="38">
        <v>25.247094000000001</v>
      </c>
      <c r="CC157" s="38">
        <v>600.47478899999999</v>
      </c>
      <c r="CD157" s="38"/>
      <c r="CE157" s="38">
        <v>23.665455999999999</v>
      </c>
      <c r="CF157" s="38">
        <v>30.111719999999998</v>
      </c>
      <c r="CG157" s="38">
        <v>124208</v>
      </c>
      <c r="CH157" s="38">
        <v>3.9978020000000001</v>
      </c>
      <c r="CI157" s="24"/>
      <c r="CJ157" s="27">
        <f t="shared" si="659"/>
        <v>0</v>
      </c>
      <c r="CK157" s="38">
        <v>126.137947</v>
      </c>
      <c r="CL157" s="38">
        <v>91.200832000000005</v>
      </c>
      <c r="CM157" s="38">
        <v>27.697545000000002</v>
      </c>
      <c r="CN157" s="38">
        <v>600.90795300000002</v>
      </c>
      <c r="CO157" s="38"/>
      <c r="CP157" s="38">
        <v>26.920703</v>
      </c>
      <c r="CQ157" s="38">
        <v>35.469776000000003</v>
      </c>
      <c r="CR157" s="38">
        <v>143555</v>
      </c>
      <c r="CS157" s="38">
        <v>3.9982519999999999</v>
      </c>
      <c r="CT157" s="24"/>
    </row>
    <row r="158" spans="1:98" ht="13" x14ac:dyDescent="0.15">
      <c r="A158" s="7"/>
      <c r="B158" s="7"/>
      <c r="C158" s="7"/>
      <c r="D158" s="7"/>
      <c r="E158" s="27">
        <f t="shared" si="662"/>
        <v>0</v>
      </c>
      <c r="F158" s="38">
        <v>128.403828</v>
      </c>
      <c r="G158" s="38">
        <v>21.233933</v>
      </c>
      <c r="H158" s="38">
        <v>83.463161999999997</v>
      </c>
      <c r="I158" s="38">
        <v>598.60901699999999</v>
      </c>
      <c r="J158" s="24"/>
      <c r="K158" s="27">
        <f t="shared" si="652"/>
        <v>0</v>
      </c>
      <c r="L158" s="38">
        <v>128.403828</v>
      </c>
      <c r="M158" s="38">
        <v>95.747822999999997</v>
      </c>
      <c r="N158" s="38">
        <v>25.432268000000001</v>
      </c>
      <c r="O158" s="38">
        <v>599.480727</v>
      </c>
      <c r="P158" s="38"/>
      <c r="Q158" s="38">
        <v>19.972501999999999</v>
      </c>
      <c r="R158" s="38">
        <v>8.8028729999999999</v>
      </c>
      <c r="S158" s="38">
        <v>35809</v>
      </c>
      <c r="T158" s="38">
        <v>3.9951129999999999</v>
      </c>
      <c r="U158" s="24"/>
      <c r="V158" s="27">
        <f t="shared" si="653"/>
        <v>0</v>
      </c>
      <c r="W158" s="38">
        <v>128.947442</v>
      </c>
      <c r="X158" s="38">
        <v>93.460463000000004</v>
      </c>
      <c r="Y158" s="38">
        <v>27.520498</v>
      </c>
      <c r="Z158" s="38">
        <v>599.43304599999999</v>
      </c>
      <c r="AA158" s="38"/>
      <c r="AB158" s="38">
        <v>38.839683000000001</v>
      </c>
      <c r="AC158" s="38">
        <v>6.2431390000000002</v>
      </c>
      <c r="AD158" s="38">
        <v>6453</v>
      </c>
      <c r="AE158" s="38">
        <v>3.8922979999999998</v>
      </c>
      <c r="AF158" s="24"/>
      <c r="AG158" s="27">
        <f t="shared" si="654"/>
        <v>0</v>
      </c>
      <c r="AH158" s="38">
        <v>128.403828</v>
      </c>
      <c r="AI158" s="38">
        <v>99.004244999999997</v>
      </c>
      <c r="AJ158" s="38">
        <v>22.896189</v>
      </c>
      <c r="AK158" s="38">
        <v>599.84273900000005</v>
      </c>
      <c r="AL158" s="38"/>
      <c r="AM158" s="38">
        <v>28.380130999999999</v>
      </c>
      <c r="AN158" s="38">
        <v>14.931861</v>
      </c>
      <c r="AO158" s="38">
        <v>59020</v>
      </c>
      <c r="AP158" s="38">
        <v>3.9930699999999999</v>
      </c>
      <c r="AQ158" s="24"/>
      <c r="AR158" s="27">
        <f t="shared" si="655"/>
        <v>0</v>
      </c>
      <c r="AS158" s="38">
        <v>130.39178999999999</v>
      </c>
      <c r="AT158" s="38">
        <v>28.373377999999999</v>
      </c>
      <c r="AU158" s="38">
        <v>78.239904999999993</v>
      </c>
      <c r="AV158" s="38">
        <v>600.14848199999994</v>
      </c>
      <c r="AW158" s="38"/>
      <c r="AX158" s="38">
        <v>6.3829830000000003</v>
      </c>
      <c r="AY158" s="38">
        <v>22.001773</v>
      </c>
      <c r="AZ158" s="38">
        <v>89732</v>
      </c>
      <c r="BA158" s="38">
        <v>3.999978</v>
      </c>
      <c r="BB158" s="24"/>
      <c r="BC158" s="27">
        <f t="shared" si="656"/>
        <v>0</v>
      </c>
      <c r="BD158" s="38">
        <v>128.403828</v>
      </c>
      <c r="BE158" s="38">
        <v>98.374165000000005</v>
      </c>
      <c r="BF158" s="38">
        <v>23.386890999999999</v>
      </c>
      <c r="BG158" s="38">
        <v>600.39135299999998</v>
      </c>
      <c r="BH158" s="38"/>
      <c r="BI158" s="38">
        <v>44.275210999999999</v>
      </c>
      <c r="BJ158" s="38">
        <v>25.324465</v>
      </c>
      <c r="BK158" s="38">
        <v>94602</v>
      </c>
      <c r="BL158" s="38">
        <v>3.9948630000000001</v>
      </c>
      <c r="BM158" s="24"/>
      <c r="BN158" s="27">
        <f t="shared" si="657"/>
        <v>0</v>
      </c>
      <c r="BO158" s="38">
        <v>130.39178999999999</v>
      </c>
      <c r="BP158" s="38">
        <v>94.870711999999997</v>
      </c>
      <c r="BQ158" s="38">
        <v>27.241804999999999</v>
      </c>
      <c r="BR158" s="38">
        <v>599.23666900000001</v>
      </c>
      <c r="BS158" s="38"/>
      <c r="BT158" s="38">
        <v>9.1706749999999992</v>
      </c>
      <c r="BU158" s="38">
        <v>4.6209249999999997</v>
      </c>
      <c r="BV158" s="38">
        <v>18946</v>
      </c>
      <c r="BW158" s="38">
        <v>3.9882300000000002</v>
      </c>
      <c r="BX158" s="24"/>
      <c r="BY158" s="27">
        <f t="shared" si="658"/>
        <v>0</v>
      </c>
      <c r="BZ158" s="38">
        <v>128.947442</v>
      </c>
      <c r="CA158" s="38">
        <v>97.421897000000001</v>
      </c>
      <c r="CB158" s="38">
        <v>24.448367999999999</v>
      </c>
      <c r="CC158" s="38">
        <v>600.74473399999999</v>
      </c>
      <c r="CD158" s="38"/>
      <c r="CE158" s="38">
        <v>57.516444999999997</v>
      </c>
      <c r="CF158" s="38">
        <v>32.451757000000001</v>
      </c>
      <c r="CG158" s="38">
        <v>133242</v>
      </c>
      <c r="CH158" s="38">
        <v>3.9972379999999998</v>
      </c>
      <c r="CI158" s="24"/>
      <c r="CJ158" s="27">
        <f t="shared" si="659"/>
        <v>0</v>
      </c>
      <c r="CK158" s="38">
        <v>130.39178999999999</v>
      </c>
      <c r="CL158" s="38">
        <v>97.907050999999996</v>
      </c>
      <c r="CM158" s="38">
        <v>24.913177999999998</v>
      </c>
      <c r="CN158" s="38">
        <v>600.86593800000003</v>
      </c>
      <c r="CO158" s="38"/>
      <c r="CP158" s="38">
        <v>33.860477000000003</v>
      </c>
      <c r="CQ158" s="38">
        <v>36.381337000000002</v>
      </c>
      <c r="CR158" s="38">
        <v>152529</v>
      </c>
      <c r="CS158" s="38">
        <v>3.9978690000000001</v>
      </c>
      <c r="CT158" s="24"/>
    </row>
    <row r="159" spans="1:98" ht="13" x14ac:dyDescent="0.15">
      <c r="A159" s="7"/>
      <c r="B159" s="7"/>
      <c r="C159" s="7"/>
      <c r="D159" s="7"/>
      <c r="E159" s="27">
        <f t="shared" si="662"/>
        <v>0</v>
      </c>
      <c r="F159" s="38">
        <v>118.43796399999999</v>
      </c>
      <c r="G159" s="38">
        <v>22.182618999999999</v>
      </c>
      <c r="H159" s="38">
        <v>81.270685</v>
      </c>
      <c r="I159" s="38">
        <v>598.60858099999996</v>
      </c>
      <c r="J159" s="24"/>
      <c r="K159" s="27">
        <f t="shared" si="652"/>
        <v>0</v>
      </c>
      <c r="L159" s="38">
        <v>119.533643</v>
      </c>
      <c r="M159" s="38">
        <v>94.780783</v>
      </c>
      <c r="N159" s="38">
        <v>20.70786</v>
      </c>
      <c r="O159" s="38">
        <v>599.54190300000005</v>
      </c>
      <c r="P159" s="38"/>
      <c r="Q159" s="38">
        <v>10.747609000000001</v>
      </c>
      <c r="R159" s="38">
        <v>8.2633480000000006</v>
      </c>
      <c r="S159" s="38">
        <v>34968</v>
      </c>
      <c r="T159" s="38">
        <v>3.9934799999999999</v>
      </c>
      <c r="U159" s="24"/>
      <c r="V159" s="27">
        <f t="shared" si="653"/>
        <v>0</v>
      </c>
      <c r="W159" s="38">
        <v>118.43796399999999</v>
      </c>
      <c r="X159" s="38">
        <v>88.739282000000003</v>
      </c>
      <c r="Y159" s="38">
        <v>25.075306000000001</v>
      </c>
      <c r="Z159" s="38">
        <v>599.40871700000002</v>
      </c>
      <c r="AA159" s="38"/>
      <c r="AB159" s="38">
        <v>17.242293</v>
      </c>
      <c r="AC159" s="38">
        <v>6.0213960000000002</v>
      </c>
      <c r="AD159" s="38">
        <v>4051</v>
      </c>
      <c r="AE159" s="38">
        <v>3.9205130000000001</v>
      </c>
      <c r="AF159" s="24"/>
      <c r="AG159" s="27">
        <f t="shared" si="654"/>
        <v>0</v>
      </c>
      <c r="AH159" s="38">
        <v>118.43796399999999</v>
      </c>
      <c r="AI159" s="38">
        <v>94.991766999999996</v>
      </c>
      <c r="AJ159" s="38">
        <v>19.796184</v>
      </c>
      <c r="AK159" s="38">
        <v>599.80496000000005</v>
      </c>
      <c r="AL159" s="38"/>
      <c r="AM159" s="38">
        <v>17.955928</v>
      </c>
      <c r="AN159" s="38">
        <v>14.641439</v>
      </c>
      <c r="AO159" s="38">
        <v>59737</v>
      </c>
      <c r="AP159" s="38">
        <v>3.9960659999999999</v>
      </c>
      <c r="AQ159" s="24"/>
      <c r="AR159" s="27">
        <f t="shared" si="655"/>
        <v>0</v>
      </c>
      <c r="AS159" s="38">
        <v>118.43796399999999</v>
      </c>
      <c r="AT159" s="38">
        <v>38.824568999999997</v>
      </c>
      <c r="AU159" s="38">
        <v>67.219488999999996</v>
      </c>
      <c r="AV159" s="38">
        <v>600.22692700000005</v>
      </c>
      <c r="AW159" s="38"/>
      <c r="AX159" s="38">
        <v>6.1669799999999997</v>
      </c>
      <c r="AY159" s="38">
        <v>21.165392000000001</v>
      </c>
      <c r="AZ159" s="38">
        <v>89916</v>
      </c>
      <c r="BA159" s="38">
        <v>4</v>
      </c>
      <c r="BB159" s="24"/>
      <c r="BC159" s="27">
        <f t="shared" si="656"/>
        <v>0</v>
      </c>
      <c r="BD159" s="38">
        <v>118.43796399999999</v>
      </c>
      <c r="BE159" s="38">
        <v>94.792800999999997</v>
      </c>
      <c r="BF159" s="38">
        <v>19.964175999999998</v>
      </c>
      <c r="BG159" s="38">
        <v>600.30381599999998</v>
      </c>
      <c r="BH159" s="38"/>
      <c r="BI159" s="38">
        <v>19.578696999999998</v>
      </c>
      <c r="BJ159" s="38">
        <v>22.538900999999999</v>
      </c>
      <c r="BK159" s="38">
        <v>90973</v>
      </c>
      <c r="BL159" s="38">
        <v>3.998186</v>
      </c>
      <c r="BM159" s="24"/>
      <c r="BN159" s="27">
        <f t="shared" si="657"/>
        <v>0</v>
      </c>
      <c r="BO159" s="38">
        <v>118.43796399999999</v>
      </c>
      <c r="BP159" s="38">
        <v>93.409053</v>
      </c>
      <c r="BQ159" s="38">
        <v>21.132507</v>
      </c>
      <c r="BR159" s="38">
        <v>599.29256499999997</v>
      </c>
      <c r="BS159" s="38"/>
      <c r="BT159" s="38">
        <v>7.7527419999999996</v>
      </c>
      <c r="BU159" s="38">
        <v>3.9255249999999999</v>
      </c>
      <c r="BV159" s="38">
        <v>16430</v>
      </c>
      <c r="BW159" s="38">
        <v>3.991053</v>
      </c>
      <c r="BX159" s="24"/>
      <c r="BY159" s="27">
        <f t="shared" si="658"/>
        <v>0</v>
      </c>
      <c r="BZ159" s="38">
        <v>118.43796399999999</v>
      </c>
      <c r="CA159" s="38">
        <v>95.195939999999993</v>
      </c>
      <c r="CB159" s="38">
        <v>19.623795999999999</v>
      </c>
      <c r="CC159" s="38">
        <v>600.54673300000002</v>
      </c>
      <c r="CD159" s="38"/>
      <c r="CE159" s="38">
        <v>16.044274000000001</v>
      </c>
      <c r="CF159" s="38">
        <v>28.601617999999998</v>
      </c>
      <c r="CG159" s="38">
        <v>126068</v>
      </c>
      <c r="CH159" s="38">
        <v>3.998691</v>
      </c>
      <c r="CI159" s="24"/>
      <c r="CJ159" s="27">
        <f t="shared" si="659"/>
        <v>0</v>
      </c>
      <c r="CK159" s="38">
        <v>118.43796399999999</v>
      </c>
      <c r="CL159" s="38">
        <v>94.505162999999996</v>
      </c>
      <c r="CM159" s="38">
        <v>20.207035000000001</v>
      </c>
      <c r="CN159" s="38">
        <v>600.95067800000004</v>
      </c>
      <c r="CO159" s="38"/>
      <c r="CP159" s="38">
        <v>28.152602999999999</v>
      </c>
      <c r="CQ159" s="38">
        <v>34.391303000000001</v>
      </c>
      <c r="CR159" s="38">
        <v>149170</v>
      </c>
      <c r="CS159" s="38">
        <v>3.998351</v>
      </c>
      <c r="CT159" s="24"/>
    </row>
    <row r="160" spans="1:98" ht="13" x14ac:dyDescent="0.15">
      <c r="A160" s="7"/>
      <c r="B160" s="7"/>
      <c r="C160" s="7"/>
      <c r="D160" s="7"/>
      <c r="E160" s="27">
        <f t="shared" si="662"/>
        <v>0</v>
      </c>
      <c r="F160" s="38">
        <v>117.88391</v>
      </c>
      <c r="G160" s="38">
        <v>19.708839000000001</v>
      </c>
      <c r="H160" s="38">
        <v>83.281146000000007</v>
      </c>
      <c r="I160" s="38">
        <v>598.59103800000003</v>
      </c>
      <c r="J160" s="24"/>
      <c r="K160" s="27">
        <f t="shared" si="652"/>
        <v>0</v>
      </c>
      <c r="L160" s="38">
        <v>117.88391</v>
      </c>
      <c r="M160" s="38">
        <v>90.950056000000004</v>
      </c>
      <c r="N160" s="38">
        <v>22.847778000000002</v>
      </c>
      <c r="O160" s="38">
        <v>599.54535699999997</v>
      </c>
      <c r="P160" s="38"/>
      <c r="Q160" s="38">
        <v>14.173892</v>
      </c>
      <c r="R160" s="38">
        <v>8.4985350000000004</v>
      </c>
      <c r="S160" s="38">
        <v>36413</v>
      </c>
      <c r="T160" s="38">
        <v>3.9937659999999999</v>
      </c>
      <c r="U160" s="24"/>
      <c r="V160" s="27">
        <f t="shared" si="653"/>
        <v>0</v>
      </c>
      <c r="W160" s="38">
        <v>117.88391</v>
      </c>
      <c r="X160" s="38">
        <v>84.786463999999995</v>
      </c>
      <c r="Y160" s="38">
        <v>28.076305000000001</v>
      </c>
      <c r="Z160" s="38">
        <v>599.48088399999995</v>
      </c>
      <c r="AA160" s="38"/>
      <c r="AB160" s="38">
        <v>19.470564</v>
      </c>
      <c r="AC160" s="38">
        <v>9.3377960000000009</v>
      </c>
      <c r="AD160" s="38">
        <v>4981</v>
      </c>
      <c r="AE160" s="38">
        <v>3.930536</v>
      </c>
      <c r="AF160" s="24"/>
      <c r="AG160" s="27">
        <f t="shared" si="654"/>
        <v>0</v>
      </c>
      <c r="AH160" s="38">
        <v>117.88391</v>
      </c>
      <c r="AI160" s="38">
        <v>91</v>
      </c>
      <c r="AJ160" s="38">
        <v>22.805410999999999</v>
      </c>
      <c r="AK160" s="38">
        <v>600.15815699999996</v>
      </c>
      <c r="AL160" s="38"/>
      <c r="AM160" s="38">
        <v>29.301770999999999</v>
      </c>
      <c r="AN160" s="38">
        <v>15.396051999999999</v>
      </c>
      <c r="AO160" s="38">
        <v>60276</v>
      </c>
      <c r="AP160" s="38">
        <v>3.9957199999999999</v>
      </c>
      <c r="AQ160" s="24"/>
      <c r="AR160" s="27">
        <f t="shared" si="655"/>
        <v>0</v>
      </c>
      <c r="AS160" s="38">
        <v>117.88391</v>
      </c>
      <c r="AT160" s="38">
        <v>23.824904</v>
      </c>
      <c r="AU160" s="38">
        <v>79.789519999999996</v>
      </c>
      <c r="AV160" s="38">
        <v>600.20560999999998</v>
      </c>
      <c r="AW160" s="38"/>
      <c r="AX160" s="38">
        <v>5.7527569999999999</v>
      </c>
      <c r="AY160" s="38">
        <v>20.471149</v>
      </c>
      <c r="AZ160" s="38">
        <v>91079</v>
      </c>
      <c r="BA160" s="38">
        <v>3.9999889999999998</v>
      </c>
      <c r="BB160" s="24"/>
      <c r="BC160" s="27">
        <f t="shared" si="656"/>
        <v>0</v>
      </c>
      <c r="BD160" s="38">
        <v>117.88391</v>
      </c>
      <c r="BE160" s="38">
        <v>91.407741000000001</v>
      </c>
      <c r="BF160" s="38">
        <v>22.459527000000001</v>
      </c>
      <c r="BG160" s="38">
        <v>600.37810000000002</v>
      </c>
      <c r="BH160" s="38"/>
      <c r="BI160" s="38">
        <v>24.624966000000001</v>
      </c>
      <c r="BJ160" s="38">
        <v>22.992225000000001</v>
      </c>
      <c r="BK160" s="38">
        <v>94081</v>
      </c>
      <c r="BL160" s="38">
        <v>3.9966309999999998</v>
      </c>
      <c r="BM160" s="24"/>
      <c r="BN160" s="27">
        <f t="shared" si="657"/>
        <v>0</v>
      </c>
      <c r="BO160" s="38">
        <v>117.88391</v>
      </c>
      <c r="BP160" s="38">
        <v>88.414216999999994</v>
      </c>
      <c r="BQ160" s="38">
        <v>24.998909999999999</v>
      </c>
      <c r="BR160" s="38">
        <v>599.33930399999997</v>
      </c>
      <c r="BS160" s="38"/>
      <c r="BT160" s="38">
        <v>9.0997909999999997</v>
      </c>
      <c r="BU160" s="38">
        <v>4.0408549999999996</v>
      </c>
      <c r="BV160" s="38">
        <v>17299</v>
      </c>
      <c r="BW160" s="38">
        <v>3.9930629999999998</v>
      </c>
      <c r="BX160" s="24"/>
      <c r="BY160" s="27">
        <f t="shared" si="658"/>
        <v>0</v>
      </c>
      <c r="BZ160" s="38">
        <v>119.039351</v>
      </c>
      <c r="CA160" s="38">
        <v>91.335059999999999</v>
      </c>
      <c r="CB160" s="38">
        <v>23.273220999999999</v>
      </c>
      <c r="CC160" s="38">
        <v>600.64351999999997</v>
      </c>
      <c r="CD160" s="38"/>
      <c r="CE160" s="38">
        <v>28.377369000000002</v>
      </c>
      <c r="CF160" s="38">
        <v>28.549289000000002</v>
      </c>
      <c r="CG160" s="38">
        <v>123108</v>
      </c>
      <c r="CH160" s="38">
        <v>3.9971890000000001</v>
      </c>
      <c r="CI160" s="24"/>
      <c r="CJ160" s="27">
        <f t="shared" si="659"/>
        <v>0</v>
      </c>
      <c r="CK160" s="38">
        <v>117.88391</v>
      </c>
      <c r="CL160" s="38">
        <v>90.645776999999995</v>
      </c>
      <c r="CM160" s="38">
        <v>23.105896000000001</v>
      </c>
      <c r="CN160" s="38">
        <v>600.96532999999999</v>
      </c>
      <c r="CO160" s="38"/>
      <c r="CP160" s="38">
        <v>20.366854</v>
      </c>
      <c r="CQ160" s="38">
        <v>33.888461999999997</v>
      </c>
      <c r="CR160" s="38">
        <v>142811</v>
      </c>
      <c r="CS160" s="38">
        <v>3.9981930000000001</v>
      </c>
      <c r="CT160" s="24"/>
    </row>
    <row r="161" spans="1:98" ht="13" x14ac:dyDescent="0.15">
      <c r="A161" s="7"/>
      <c r="B161" s="7"/>
      <c r="C161" s="7"/>
      <c r="D161" s="7"/>
      <c r="E161" s="27">
        <f t="shared" si="662"/>
        <v>0</v>
      </c>
      <c r="F161" s="38">
        <v>103.875314</v>
      </c>
      <c r="G161" s="38">
        <v>11.933469000000001</v>
      </c>
      <c r="H161" s="38">
        <v>88.511736999999997</v>
      </c>
      <c r="I161" s="38">
        <v>598.61122899999998</v>
      </c>
      <c r="J161" s="24"/>
      <c r="K161" s="27">
        <f t="shared" si="652"/>
        <v>0</v>
      </c>
      <c r="L161" s="38">
        <v>101.82637099999999</v>
      </c>
      <c r="M161" s="38">
        <v>52.586982999999996</v>
      </c>
      <c r="N161" s="38">
        <v>48.356223999999997</v>
      </c>
      <c r="O161" s="38">
        <v>599.25463100000002</v>
      </c>
      <c r="P161" s="38"/>
      <c r="Q161" s="38">
        <v>23.809972999999999</v>
      </c>
      <c r="R161" s="38">
        <v>11.976020999999999</v>
      </c>
      <c r="S161" s="38">
        <v>31599</v>
      </c>
      <c r="T161" s="38">
        <v>6.9959809999999996</v>
      </c>
      <c r="U161" s="24"/>
      <c r="V161" s="27">
        <f t="shared" si="653"/>
        <v>0</v>
      </c>
      <c r="W161" s="38">
        <v>109.793392</v>
      </c>
      <c r="X161" s="38">
        <v>48.138095999999997</v>
      </c>
      <c r="Y161" s="38">
        <v>56.155743000000001</v>
      </c>
      <c r="Z161" s="38">
        <v>599.20044299999995</v>
      </c>
      <c r="AA161" s="38"/>
      <c r="AB161" s="38">
        <v>89.256637999999995</v>
      </c>
      <c r="AC161" s="38">
        <v>6.7441789999999999</v>
      </c>
      <c r="AD161" s="38">
        <v>7713</v>
      </c>
      <c r="AE161" s="38">
        <v>6.9359520000000003</v>
      </c>
      <c r="AF161" s="24"/>
      <c r="AG161" s="27">
        <f t="shared" si="654"/>
        <v>0</v>
      </c>
      <c r="AH161" s="38">
        <v>103.760651</v>
      </c>
      <c r="AI161" s="38">
        <v>54.910707000000002</v>
      </c>
      <c r="AJ161" s="38">
        <v>47.079450000000001</v>
      </c>
      <c r="AK161" s="38">
        <v>599.54526399999997</v>
      </c>
      <c r="AL161" s="38"/>
      <c r="AM161" s="38">
        <v>49.486446999999998</v>
      </c>
      <c r="AN161" s="38">
        <v>21.005776000000001</v>
      </c>
      <c r="AO161" s="38">
        <v>56012</v>
      </c>
      <c r="AP161" s="38">
        <v>6.9937329999999998</v>
      </c>
      <c r="AQ161" s="24"/>
      <c r="AR161" s="27">
        <f t="shared" si="655"/>
        <v>0</v>
      </c>
      <c r="AS161" s="38">
        <v>103.115706</v>
      </c>
      <c r="AT161" s="38">
        <v>17.680897999999999</v>
      </c>
      <c r="AU161" s="38">
        <v>82.853341999999998</v>
      </c>
      <c r="AV161" s="38">
        <v>599.80983800000001</v>
      </c>
      <c r="AW161" s="38"/>
      <c r="AX161" s="38">
        <v>6.3249000000000004</v>
      </c>
      <c r="AY161" s="38">
        <v>30.284072999999999</v>
      </c>
      <c r="AZ161" s="38">
        <v>82016</v>
      </c>
      <c r="BA161" s="38">
        <v>6.9999630000000002</v>
      </c>
      <c r="BB161" s="24"/>
      <c r="BC161" s="27">
        <f t="shared" si="656"/>
        <v>0</v>
      </c>
      <c r="BD161" s="38">
        <v>103.760651</v>
      </c>
      <c r="BE161" s="38">
        <v>56.095829000000002</v>
      </c>
      <c r="BF161" s="38">
        <v>45.937280999999999</v>
      </c>
      <c r="BG161" s="38">
        <v>600.11805000000004</v>
      </c>
      <c r="BH161" s="38"/>
      <c r="BI161" s="38">
        <v>97.528009999999995</v>
      </c>
      <c r="BJ161" s="38">
        <v>34.961402999999997</v>
      </c>
      <c r="BK161" s="38">
        <v>87714</v>
      </c>
      <c r="BL161" s="38">
        <v>6.9900700000000002</v>
      </c>
      <c r="BM161" s="24"/>
      <c r="BN161" s="27">
        <f t="shared" si="657"/>
        <v>0</v>
      </c>
      <c r="BO161" s="38">
        <v>102.895436</v>
      </c>
      <c r="BP161" s="38">
        <v>51.146577999999998</v>
      </c>
      <c r="BQ161" s="38">
        <v>50.292665999999997</v>
      </c>
      <c r="BR161" s="38">
        <v>599.03920100000005</v>
      </c>
      <c r="BS161" s="38"/>
      <c r="BT161" s="38">
        <v>8.9505529999999993</v>
      </c>
      <c r="BU161" s="38">
        <v>5.4723790000000001</v>
      </c>
      <c r="BV161" s="38">
        <v>14428</v>
      </c>
      <c r="BW161" s="38">
        <v>6.9903659999999999</v>
      </c>
      <c r="BX161" s="24"/>
      <c r="BY161" s="27">
        <f t="shared" si="658"/>
        <v>0</v>
      </c>
      <c r="BZ161" s="38">
        <v>125.53284600000001</v>
      </c>
      <c r="CA161" s="38">
        <v>55.713061000000003</v>
      </c>
      <c r="CB161" s="38">
        <v>55.618738</v>
      </c>
      <c r="CC161" s="38">
        <v>600.561509</v>
      </c>
      <c r="CD161" s="38"/>
      <c r="CE161" s="38">
        <v>144.52078700000001</v>
      </c>
      <c r="CF161" s="38">
        <v>46.371070000000003</v>
      </c>
      <c r="CG161" s="38">
        <v>126296</v>
      </c>
      <c r="CH161" s="38">
        <v>6.9961359999999999</v>
      </c>
      <c r="CI161" s="24"/>
      <c r="CJ161" s="27">
        <f t="shared" si="659"/>
        <v>0</v>
      </c>
      <c r="CK161" s="38">
        <v>114.33757</v>
      </c>
      <c r="CL161" s="38">
        <v>55.137112000000002</v>
      </c>
      <c r="CM161" s="38">
        <v>51.776907999999999</v>
      </c>
      <c r="CN161" s="38">
        <v>600.93020300000001</v>
      </c>
      <c r="CO161" s="38"/>
      <c r="CP161" s="38">
        <v>194.962232</v>
      </c>
      <c r="CQ161" s="38">
        <v>57.079265999999997</v>
      </c>
      <c r="CR161" s="38">
        <v>152096</v>
      </c>
      <c r="CS161" s="38">
        <v>6.9941880000000003</v>
      </c>
      <c r="CT161" s="24"/>
    </row>
    <row r="162" spans="1:98" ht="13" x14ac:dyDescent="0.15">
      <c r="A162" s="7"/>
      <c r="B162" s="7"/>
      <c r="C162" s="7"/>
      <c r="D162" s="7"/>
      <c r="E162" s="27">
        <f t="shared" si="662"/>
        <v>0</v>
      </c>
      <c r="F162" s="38">
        <v>122.434664</v>
      </c>
      <c r="G162" s="38">
        <v>13.221399</v>
      </c>
      <c r="H162" s="38">
        <v>89.201262</v>
      </c>
      <c r="I162" s="38">
        <v>598.60952599999996</v>
      </c>
      <c r="J162" s="24"/>
      <c r="K162" s="27">
        <f t="shared" si="652"/>
        <v>0</v>
      </c>
      <c r="L162" s="38">
        <v>123.407864</v>
      </c>
      <c r="M162" s="38">
        <v>57.718120999999996</v>
      </c>
      <c r="N162" s="38">
        <v>53.229787000000002</v>
      </c>
      <c r="O162" s="38">
        <v>599.04545499999995</v>
      </c>
      <c r="P162" s="38"/>
      <c r="Q162" s="38">
        <v>24.130827</v>
      </c>
      <c r="R162" s="38">
        <v>13.406699</v>
      </c>
      <c r="S162" s="38">
        <v>32953</v>
      </c>
      <c r="T162" s="38">
        <v>6.9951449999999999</v>
      </c>
      <c r="U162" s="24"/>
      <c r="V162" s="27">
        <f t="shared" si="653"/>
        <v>0</v>
      </c>
      <c r="W162" s="38">
        <v>116.22174800000001</v>
      </c>
      <c r="X162" s="38">
        <v>50.890810999999999</v>
      </c>
      <c r="Y162" s="38">
        <v>56.212316999999999</v>
      </c>
      <c r="Z162" s="38">
        <v>598.98716300000001</v>
      </c>
      <c r="AA162" s="38"/>
      <c r="AB162" s="38">
        <v>95.719149999999999</v>
      </c>
      <c r="AC162" s="38">
        <v>7.4210140000000004</v>
      </c>
      <c r="AD162" s="38">
        <v>8192</v>
      </c>
      <c r="AE162" s="38">
        <v>6.9400630000000003</v>
      </c>
      <c r="AF162" s="24"/>
      <c r="AG162" s="27">
        <f t="shared" si="654"/>
        <v>0</v>
      </c>
      <c r="AH162" s="38">
        <v>119.47812500000001</v>
      </c>
      <c r="AI162" s="38">
        <v>59.793219999999998</v>
      </c>
      <c r="AJ162" s="38">
        <v>49.954670999999998</v>
      </c>
      <c r="AK162" s="38">
        <v>599.34780799999999</v>
      </c>
      <c r="AL162" s="38"/>
      <c r="AM162" s="38">
        <v>48.543543999999997</v>
      </c>
      <c r="AN162" s="38">
        <v>23.055745000000002</v>
      </c>
      <c r="AO162" s="38">
        <v>56114</v>
      </c>
      <c r="AP162" s="38">
        <v>6.9944220000000001</v>
      </c>
      <c r="AQ162" s="24"/>
      <c r="AR162" s="27">
        <f t="shared" si="655"/>
        <v>0</v>
      </c>
      <c r="AS162" s="38">
        <v>120.723777</v>
      </c>
      <c r="AT162" s="38">
        <v>17.698654000000001</v>
      </c>
      <c r="AU162" s="38">
        <v>85.339545999999999</v>
      </c>
      <c r="AV162" s="38">
        <v>599.528457</v>
      </c>
      <c r="AW162" s="38"/>
      <c r="AX162" s="38">
        <v>7.4247699999999996</v>
      </c>
      <c r="AY162" s="38">
        <v>33.271538</v>
      </c>
      <c r="AZ162" s="38">
        <v>87168</v>
      </c>
      <c r="BA162" s="38">
        <v>6.9999770000000003</v>
      </c>
      <c r="BB162" s="24"/>
      <c r="BC162" s="27">
        <f t="shared" si="656"/>
        <v>0</v>
      </c>
      <c r="BD162" s="38">
        <v>118.386568</v>
      </c>
      <c r="BE162" s="38">
        <v>60.485342000000003</v>
      </c>
      <c r="BF162" s="38">
        <v>48.908611000000001</v>
      </c>
      <c r="BG162" s="38">
        <v>599.82691</v>
      </c>
      <c r="BH162" s="38"/>
      <c r="BI162" s="38">
        <v>104.20332999999999</v>
      </c>
      <c r="BJ162" s="38">
        <v>37.139771000000003</v>
      </c>
      <c r="BK162" s="38">
        <v>96331</v>
      </c>
      <c r="BL162" s="38">
        <v>6.9980380000000002</v>
      </c>
      <c r="BM162" s="24"/>
      <c r="BN162" s="27">
        <f t="shared" si="657"/>
        <v>0</v>
      </c>
      <c r="BO162" s="38">
        <v>123.954374</v>
      </c>
      <c r="BP162" s="38">
        <v>55.169865000000001</v>
      </c>
      <c r="BQ162" s="38">
        <v>55.491796999999998</v>
      </c>
      <c r="BR162" s="38">
        <v>598.81045200000005</v>
      </c>
      <c r="BS162" s="38"/>
      <c r="BT162" s="38">
        <v>8.2928049999999995</v>
      </c>
      <c r="BU162" s="38">
        <v>5.6431449999999996</v>
      </c>
      <c r="BV162" s="38">
        <v>13923</v>
      </c>
      <c r="BW162" s="38">
        <v>6.9962650000000002</v>
      </c>
      <c r="BX162" s="24"/>
      <c r="BY162" s="27">
        <f t="shared" si="658"/>
        <v>0</v>
      </c>
      <c r="BZ162" s="38">
        <v>131.570301</v>
      </c>
      <c r="CA162" s="38">
        <v>61.266800000000003</v>
      </c>
      <c r="CB162" s="38">
        <v>53.434171999999997</v>
      </c>
      <c r="CC162" s="38">
        <v>600.28211199999998</v>
      </c>
      <c r="CD162" s="38"/>
      <c r="CE162" s="38">
        <v>154.757555</v>
      </c>
      <c r="CF162" s="38">
        <v>51.082725000000003</v>
      </c>
      <c r="CG162" s="38">
        <v>136147</v>
      </c>
      <c r="CH162" s="38">
        <v>6.9981270000000002</v>
      </c>
      <c r="CI162" s="24"/>
      <c r="CJ162" s="27">
        <f t="shared" si="659"/>
        <v>0</v>
      </c>
      <c r="CK162" s="38">
        <v>123.962523</v>
      </c>
      <c r="CL162" s="38">
        <v>60.972828999999997</v>
      </c>
      <c r="CM162" s="38">
        <v>50.813498000000003</v>
      </c>
      <c r="CN162" s="38">
        <v>600.67155200000002</v>
      </c>
      <c r="CO162" s="38"/>
      <c r="CP162" s="38">
        <v>190.98787799999999</v>
      </c>
      <c r="CQ162" s="38">
        <v>60.922024999999998</v>
      </c>
      <c r="CR162" s="38">
        <v>159778</v>
      </c>
      <c r="CS162" s="38">
        <v>6.9959009999999999</v>
      </c>
      <c r="CT162" s="24"/>
    </row>
    <row r="163" spans="1:98" ht="13" x14ac:dyDescent="0.15">
      <c r="A163" s="7"/>
      <c r="B163" s="7"/>
      <c r="C163" s="7"/>
      <c r="D163" s="7"/>
      <c r="E163" s="27">
        <f t="shared" si="662"/>
        <v>0</v>
      </c>
      <c r="F163" s="38">
        <v>127.918933</v>
      </c>
      <c r="G163" s="38">
        <v>13.024051999999999</v>
      </c>
      <c r="H163" s="38">
        <v>89.818511000000001</v>
      </c>
      <c r="I163" s="38">
        <v>598.60510899999997</v>
      </c>
      <c r="J163" s="24"/>
      <c r="K163" s="27">
        <f t="shared" si="652"/>
        <v>0</v>
      </c>
      <c r="L163" s="38">
        <v>123.332735</v>
      </c>
      <c r="M163" s="38">
        <v>61.24633</v>
      </c>
      <c r="N163" s="38">
        <v>50.340572999999999</v>
      </c>
      <c r="O163" s="38">
        <v>598.99935100000005</v>
      </c>
      <c r="P163" s="38"/>
      <c r="Q163" s="38">
        <v>25.596315000000001</v>
      </c>
      <c r="R163" s="38">
        <v>12.439183</v>
      </c>
      <c r="S163" s="38">
        <v>31370</v>
      </c>
      <c r="T163" s="38">
        <v>6.9954419999999997</v>
      </c>
      <c r="U163" s="24"/>
      <c r="V163" s="27">
        <f t="shared" si="653"/>
        <v>0</v>
      </c>
      <c r="W163" s="38">
        <v>122.853083</v>
      </c>
      <c r="X163" s="38">
        <v>51.78389</v>
      </c>
      <c r="Y163" s="38">
        <v>57.848928999999998</v>
      </c>
      <c r="Z163" s="38">
        <v>599.00424899999996</v>
      </c>
      <c r="AA163" s="38"/>
      <c r="AB163" s="38">
        <v>95.743966</v>
      </c>
      <c r="AC163" s="38">
        <v>7.6924109999999999</v>
      </c>
      <c r="AD163" s="38">
        <v>9291</v>
      </c>
      <c r="AE163" s="38">
        <v>6.9485520000000003</v>
      </c>
      <c r="AF163" s="24"/>
      <c r="AG163" s="27">
        <f t="shared" si="654"/>
        <v>0</v>
      </c>
      <c r="AH163" s="38">
        <v>120.41378899999999</v>
      </c>
      <c r="AI163" s="38">
        <v>62.781753000000002</v>
      </c>
      <c r="AJ163" s="38">
        <v>47.861657999999998</v>
      </c>
      <c r="AK163" s="38">
        <v>599.29671599999995</v>
      </c>
      <c r="AL163" s="38"/>
      <c r="AM163" s="38">
        <v>50.979649999999999</v>
      </c>
      <c r="AN163" s="38">
        <v>22.584644000000001</v>
      </c>
      <c r="AO163" s="38">
        <v>56465</v>
      </c>
      <c r="AP163" s="38">
        <v>6.9975379999999996</v>
      </c>
      <c r="AQ163" s="24"/>
      <c r="AR163" s="27">
        <f t="shared" si="655"/>
        <v>0</v>
      </c>
      <c r="AS163" s="38">
        <v>124.64364999999999</v>
      </c>
      <c r="AT163" s="38">
        <v>18.506502000000001</v>
      </c>
      <c r="AU163" s="38">
        <v>85.152471000000006</v>
      </c>
      <c r="AV163" s="38">
        <v>599.57578999999998</v>
      </c>
      <c r="AW163" s="38"/>
      <c r="AX163" s="38">
        <v>8.1549990000000001</v>
      </c>
      <c r="AY163" s="38">
        <v>33.280335000000001</v>
      </c>
      <c r="AZ163" s="38">
        <v>88600</v>
      </c>
      <c r="BA163" s="38">
        <v>6.9999890000000002</v>
      </c>
      <c r="BB163" s="24"/>
      <c r="BC163" s="27">
        <f t="shared" si="656"/>
        <v>0</v>
      </c>
      <c r="BD163" s="38">
        <v>123.54819500000001</v>
      </c>
      <c r="BE163" s="38">
        <v>64.070504</v>
      </c>
      <c r="BF163" s="38">
        <v>48.141286999999998</v>
      </c>
      <c r="BG163" s="38">
        <v>599.756933</v>
      </c>
      <c r="BH163" s="38"/>
      <c r="BI163" s="38">
        <v>100.314333</v>
      </c>
      <c r="BJ163" s="38">
        <v>37.999468999999998</v>
      </c>
      <c r="BK163" s="38">
        <v>92970</v>
      </c>
      <c r="BL163" s="38">
        <v>6.997268</v>
      </c>
      <c r="BM163" s="24"/>
      <c r="BN163" s="27">
        <f t="shared" si="657"/>
        <v>0</v>
      </c>
      <c r="BO163" s="38">
        <v>124.43103000000001</v>
      </c>
      <c r="BP163" s="38">
        <v>58.412649000000002</v>
      </c>
      <c r="BQ163" s="38">
        <v>53.056204000000001</v>
      </c>
      <c r="BR163" s="38">
        <v>598.83805400000006</v>
      </c>
      <c r="BS163" s="38"/>
      <c r="BT163" s="38">
        <v>7.1884889999999997</v>
      </c>
      <c r="BU163" s="38">
        <v>6.10595</v>
      </c>
      <c r="BV163" s="38">
        <v>12778</v>
      </c>
      <c r="BW163" s="38">
        <v>6.9947569999999999</v>
      </c>
      <c r="BX163" s="24"/>
      <c r="BY163" s="27">
        <f t="shared" si="658"/>
        <v>0</v>
      </c>
      <c r="BZ163" s="38">
        <v>133.34182200000001</v>
      </c>
      <c r="CA163" s="38">
        <v>64.034260000000003</v>
      </c>
      <c r="CB163" s="38">
        <v>51.977361999999999</v>
      </c>
      <c r="CC163" s="38">
        <v>600.25755900000001</v>
      </c>
      <c r="CD163" s="38"/>
      <c r="CE163" s="38">
        <v>154.39531199999999</v>
      </c>
      <c r="CF163" s="38">
        <v>51.636831999999998</v>
      </c>
      <c r="CG163" s="38">
        <v>131622</v>
      </c>
      <c r="CH163" s="38">
        <v>6.998602</v>
      </c>
      <c r="CI163" s="24"/>
      <c r="CJ163" s="27">
        <f t="shared" si="659"/>
        <v>0</v>
      </c>
      <c r="CK163" s="38">
        <v>133.006202</v>
      </c>
      <c r="CL163" s="38">
        <v>63.560014000000002</v>
      </c>
      <c r="CM163" s="38">
        <v>52.212744999999998</v>
      </c>
      <c r="CN163" s="38">
        <v>600.66941599999996</v>
      </c>
      <c r="CO163" s="38"/>
      <c r="CP163" s="38">
        <v>197.88678200000001</v>
      </c>
      <c r="CQ163" s="38">
        <v>64.558181000000005</v>
      </c>
      <c r="CR163" s="38">
        <v>160682</v>
      </c>
      <c r="CS163" s="38">
        <v>6.9973049999999999</v>
      </c>
      <c r="CT163" s="24"/>
    </row>
    <row r="164" spans="1:98" ht="13" x14ac:dyDescent="0.15">
      <c r="A164" s="7"/>
      <c r="B164" s="7"/>
      <c r="C164" s="7"/>
      <c r="D164" s="7"/>
      <c r="E164" s="27">
        <f t="shared" si="662"/>
        <v>0</v>
      </c>
      <c r="F164" s="38">
        <v>115.09294800000001</v>
      </c>
      <c r="G164" s="38">
        <v>11.933223999999999</v>
      </c>
      <c r="H164" s="38">
        <v>89.631664000000001</v>
      </c>
      <c r="I164" s="38">
        <v>598.56115299999999</v>
      </c>
      <c r="J164" s="24"/>
      <c r="K164" s="27">
        <f t="shared" si="652"/>
        <v>0</v>
      </c>
      <c r="L164" s="38">
        <v>115.47963</v>
      </c>
      <c r="M164" s="38">
        <v>55.998700999999997</v>
      </c>
      <c r="N164" s="38">
        <v>51.507724000000003</v>
      </c>
      <c r="O164" s="38">
        <v>599.04483000000005</v>
      </c>
      <c r="P164" s="38"/>
      <c r="Q164" s="38">
        <v>23.481131999999999</v>
      </c>
      <c r="R164" s="38">
        <v>12.921662</v>
      </c>
      <c r="S164" s="38">
        <v>32392</v>
      </c>
      <c r="T164" s="38">
        <v>6.9939799999999996</v>
      </c>
      <c r="U164" s="24"/>
      <c r="V164" s="27">
        <f t="shared" si="653"/>
        <v>0</v>
      </c>
      <c r="W164" s="38">
        <v>114.711016</v>
      </c>
      <c r="X164" s="38">
        <v>49.125419999999998</v>
      </c>
      <c r="Y164" s="38">
        <v>57.174627000000001</v>
      </c>
      <c r="Z164" s="38">
        <v>599.01622299999997</v>
      </c>
      <c r="AA164" s="38"/>
      <c r="AB164" s="38">
        <v>98.412388000000007</v>
      </c>
      <c r="AC164" s="38">
        <v>6.8888870000000004</v>
      </c>
      <c r="AD164" s="38">
        <v>7813</v>
      </c>
      <c r="AE164" s="38">
        <v>6.9216689999999996</v>
      </c>
      <c r="AF164" s="24"/>
      <c r="AG164" s="27">
        <f t="shared" si="654"/>
        <v>0</v>
      </c>
      <c r="AH164" s="38">
        <v>113.864664</v>
      </c>
      <c r="AI164" s="38">
        <v>56.483904000000003</v>
      </c>
      <c r="AJ164" s="38">
        <v>50.393825</v>
      </c>
      <c r="AK164" s="38">
        <v>599.29999699999996</v>
      </c>
      <c r="AL164" s="38"/>
      <c r="AM164" s="38">
        <v>46.734851999999997</v>
      </c>
      <c r="AN164" s="38">
        <v>22.262740999999998</v>
      </c>
      <c r="AO164" s="38">
        <v>54034</v>
      </c>
      <c r="AP164" s="38">
        <v>6.9963360000000003</v>
      </c>
      <c r="AQ164" s="24"/>
      <c r="AR164" s="27">
        <f t="shared" si="655"/>
        <v>0</v>
      </c>
      <c r="AS164" s="38">
        <v>111.914117</v>
      </c>
      <c r="AT164" s="38">
        <v>19.175975000000001</v>
      </c>
      <c r="AU164" s="38">
        <v>82.865454999999997</v>
      </c>
      <c r="AV164" s="38">
        <v>599.58941200000004</v>
      </c>
      <c r="AW164" s="38"/>
      <c r="AX164" s="38">
        <v>6.7644080000000004</v>
      </c>
      <c r="AY164" s="38">
        <v>30.854956000000001</v>
      </c>
      <c r="AZ164" s="38">
        <v>83836</v>
      </c>
      <c r="BA164" s="38">
        <v>6.9999760000000002</v>
      </c>
      <c r="BB164" s="24"/>
      <c r="BC164" s="27">
        <f t="shared" si="656"/>
        <v>0</v>
      </c>
      <c r="BD164" s="38">
        <v>111.914117</v>
      </c>
      <c r="BE164" s="38">
        <v>57.720675</v>
      </c>
      <c r="BF164" s="38">
        <v>48.424132999999998</v>
      </c>
      <c r="BG164" s="38">
        <v>599.88685999999996</v>
      </c>
      <c r="BH164" s="38"/>
      <c r="BI164" s="38">
        <v>101.928074</v>
      </c>
      <c r="BJ164" s="38">
        <v>35.385210999999998</v>
      </c>
      <c r="BK164" s="38">
        <v>92829</v>
      </c>
      <c r="BL164" s="38">
        <v>6.996747</v>
      </c>
      <c r="BM164" s="24"/>
      <c r="BN164" s="27">
        <f t="shared" si="657"/>
        <v>0</v>
      </c>
      <c r="BO164" s="38">
        <v>115.47963</v>
      </c>
      <c r="BP164" s="38">
        <v>53.402023999999997</v>
      </c>
      <c r="BQ164" s="38">
        <v>53.756324999999997</v>
      </c>
      <c r="BR164" s="38">
        <v>598.84250299999997</v>
      </c>
      <c r="BS164" s="38"/>
      <c r="BT164" s="38">
        <v>8.0634580000000007</v>
      </c>
      <c r="BU164" s="38">
        <v>6.0275699999999999</v>
      </c>
      <c r="BV164" s="38">
        <v>13709</v>
      </c>
      <c r="BW164" s="38">
        <v>6.9898610000000003</v>
      </c>
      <c r="BX164" s="24"/>
      <c r="BY164" s="27">
        <f t="shared" si="658"/>
        <v>0</v>
      </c>
      <c r="BZ164" s="38">
        <v>118.08954799999999</v>
      </c>
      <c r="CA164" s="38">
        <v>57.651215000000001</v>
      </c>
      <c r="CB164" s="38">
        <v>51.180086000000003</v>
      </c>
      <c r="CC164" s="38">
        <v>600.40041799999995</v>
      </c>
      <c r="CD164" s="38"/>
      <c r="CE164" s="38">
        <v>140.42930100000001</v>
      </c>
      <c r="CF164" s="38">
        <v>50.434237000000003</v>
      </c>
      <c r="CG164" s="38">
        <v>124125</v>
      </c>
      <c r="CH164" s="38">
        <v>6.9958910000000003</v>
      </c>
      <c r="CI164" s="24"/>
      <c r="CJ164" s="27">
        <f t="shared" si="659"/>
        <v>0</v>
      </c>
      <c r="CK164" s="38">
        <v>118.851916</v>
      </c>
      <c r="CL164" s="38">
        <v>57.573118999999998</v>
      </c>
      <c r="CM164" s="38">
        <v>51.558948000000001</v>
      </c>
      <c r="CN164" s="38">
        <v>600.88132399999995</v>
      </c>
      <c r="CO164" s="38"/>
      <c r="CP164" s="38">
        <v>199.20765399999999</v>
      </c>
      <c r="CQ164" s="38">
        <v>59.992443999999999</v>
      </c>
      <c r="CR164" s="38">
        <v>146459</v>
      </c>
      <c r="CS164" s="38">
        <v>6.9962920000000004</v>
      </c>
      <c r="CT164" s="24"/>
    </row>
    <row r="165" spans="1:98" ht="13" x14ac:dyDescent="0.15">
      <c r="A165" s="7"/>
      <c r="B165" s="7"/>
      <c r="C165" s="7"/>
      <c r="D165" s="7"/>
      <c r="E165" s="27">
        <f t="shared" si="662"/>
        <v>0</v>
      </c>
      <c r="F165" s="38">
        <v>124.81017199999999</v>
      </c>
      <c r="G165" s="38">
        <v>12.512247</v>
      </c>
      <c r="H165" s="38">
        <v>89.974977999999993</v>
      </c>
      <c r="I165" s="38">
        <v>598.60202400000003</v>
      </c>
      <c r="J165" s="24"/>
      <c r="K165" s="27">
        <f t="shared" si="652"/>
        <v>0</v>
      </c>
      <c r="L165" s="38">
        <v>119.004267</v>
      </c>
      <c r="M165" s="38">
        <v>61.505738999999998</v>
      </c>
      <c r="N165" s="38">
        <v>48.316358000000001</v>
      </c>
      <c r="O165" s="38">
        <v>598.99038900000005</v>
      </c>
      <c r="P165" s="38"/>
      <c r="Q165" s="38">
        <v>24.161845</v>
      </c>
      <c r="R165" s="38">
        <v>12.967071000000001</v>
      </c>
      <c r="S165" s="38">
        <v>31980</v>
      </c>
      <c r="T165" s="38">
        <v>6.9929959999999998</v>
      </c>
      <c r="U165" s="24"/>
      <c r="V165" s="27">
        <f t="shared" si="653"/>
        <v>0</v>
      </c>
      <c r="W165" s="38">
        <v>131.78868900000001</v>
      </c>
      <c r="X165" s="38">
        <v>53.655189</v>
      </c>
      <c r="Y165" s="38">
        <v>59.286954999999999</v>
      </c>
      <c r="Z165" s="38">
        <v>598.99939300000005</v>
      </c>
      <c r="AA165" s="38"/>
      <c r="AB165" s="38">
        <v>93.236262999999994</v>
      </c>
      <c r="AC165" s="38">
        <v>6.7407830000000004</v>
      </c>
      <c r="AD165" s="38">
        <v>7019</v>
      </c>
      <c r="AE165" s="38">
        <v>6.9400199999999996</v>
      </c>
      <c r="AF165" s="24"/>
      <c r="AG165" s="27">
        <f t="shared" si="654"/>
        <v>0</v>
      </c>
      <c r="AH165" s="38">
        <v>118.97107200000001</v>
      </c>
      <c r="AI165" s="38">
        <v>62.662253</v>
      </c>
      <c r="AJ165" s="38">
        <v>47.329841000000002</v>
      </c>
      <c r="AK165" s="38">
        <v>599.28025200000002</v>
      </c>
      <c r="AL165" s="38"/>
      <c r="AM165" s="38">
        <v>48.422381999999999</v>
      </c>
      <c r="AN165" s="38">
        <v>22.962799</v>
      </c>
      <c r="AO165" s="38">
        <v>55431</v>
      </c>
      <c r="AP165" s="38">
        <v>6.9976370000000001</v>
      </c>
      <c r="AQ165" s="24"/>
      <c r="AR165" s="27">
        <f t="shared" si="655"/>
        <v>0</v>
      </c>
      <c r="AS165" s="38">
        <v>118.97107200000001</v>
      </c>
      <c r="AT165" s="38">
        <v>18.127811000000001</v>
      </c>
      <c r="AU165" s="38">
        <v>84.762840999999995</v>
      </c>
      <c r="AV165" s="38">
        <v>599.49808700000006</v>
      </c>
      <c r="AW165" s="38"/>
      <c r="AX165" s="38">
        <v>8.2386300000000006</v>
      </c>
      <c r="AY165" s="38">
        <v>33.504116000000003</v>
      </c>
      <c r="AZ165" s="38">
        <v>94005</v>
      </c>
      <c r="BA165" s="38">
        <v>6.9999890000000002</v>
      </c>
      <c r="BB165" s="24"/>
      <c r="BC165" s="27">
        <f t="shared" si="656"/>
        <v>0</v>
      </c>
      <c r="BD165" s="38">
        <v>122.038775</v>
      </c>
      <c r="BE165" s="38">
        <v>64.023456999999993</v>
      </c>
      <c r="BF165" s="38">
        <v>47.538431000000003</v>
      </c>
      <c r="BG165" s="38">
        <v>599.80404299999998</v>
      </c>
      <c r="BH165" s="38"/>
      <c r="BI165" s="38">
        <v>102.56719200000001</v>
      </c>
      <c r="BJ165" s="38">
        <v>39.169991000000003</v>
      </c>
      <c r="BK165" s="38">
        <v>99579</v>
      </c>
      <c r="BL165" s="38">
        <v>6.9965760000000001</v>
      </c>
      <c r="BM165" s="24"/>
      <c r="BN165" s="27">
        <f t="shared" si="657"/>
        <v>0</v>
      </c>
      <c r="BO165" s="38">
        <v>123.08157199999999</v>
      </c>
      <c r="BP165" s="38">
        <v>58.992550000000001</v>
      </c>
      <c r="BQ165" s="38">
        <v>52.070363</v>
      </c>
      <c r="BR165" s="38">
        <v>598.82958299999996</v>
      </c>
      <c r="BS165" s="38"/>
      <c r="BT165" s="38">
        <v>8.6335599999999992</v>
      </c>
      <c r="BU165" s="38">
        <v>5.8505890000000003</v>
      </c>
      <c r="BV165" s="38">
        <v>12942</v>
      </c>
      <c r="BW165" s="38">
        <v>6.9901869999999997</v>
      </c>
      <c r="BX165" s="24"/>
      <c r="BY165" s="27">
        <f t="shared" si="658"/>
        <v>0</v>
      </c>
      <c r="BZ165" s="38">
        <v>123.971503</v>
      </c>
      <c r="CA165" s="38">
        <v>64.660222000000005</v>
      </c>
      <c r="CB165" s="38">
        <v>47.842674000000002</v>
      </c>
      <c r="CC165" s="38">
        <v>600.27312700000004</v>
      </c>
      <c r="CD165" s="38"/>
      <c r="CE165" s="38">
        <v>152.32083600000001</v>
      </c>
      <c r="CF165" s="38">
        <v>51.488112000000001</v>
      </c>
      <c r="CG165" s="38">
        <v>138610</v>
      </c>
      <c r="CH165" s="38">
        <v>6.9970420000000004</v>
      </c>
      <c r="CI165" s="24"/>
      <c r="CJ165" s="27">
        <f t="shared" si="659"/>
        <v>0</v>
      </c>
      <c r="CK165" s="38">
        <v>135.255413</v>
      </c>
      <c r="CL165" s="38">
        <v>64.658079000000001</v>
      </c>
      <c r="CM165" s="38">
        <v>52.195571000000001</v>
      </c>
      <c r="CN165" s="38">
        <v>600.623874</v>
      </c>
      <c r="CO165" s="38"/>
      <c r="CP165" s="38">
        <v>200.889398</v>
      </c>
      <c r="CQ165" s="38">
        <v>63.079514000000003</v>
      </c>
      <c r="CR165" s="38">
        <v>166346</v>
      </c>
      <c r="CS165" s="38">
        <v>6.9981720000000003</v>
      </c>
      <c r="CT165" s="24"/>
    </row>
    <row r="166" spans="1:98" ht="13" x14ac:dyDescent="0.15">
      <c r="A166" s="7"/>
      <c r="B166" s="7"/>
      <c r="C166" s="7"/>
      <c r="D166" s="7"/>
      <c r="E166" s="27">
        <f t="shared" si="662"/>
        <v>0</v>
      </c>
      <c r="F166" s="38">
        <v>143.91082599999999</v>
      </c>
      <c r="G166" s="38">
        <v>7.3600680000000001</v>
      </c>
      <c r="H166" s="38">
        <v>94.885675000000006</v>
      </c>
      <c r="I166" s="38">
        <v>598.62186099999997</v>
      </c>
      <c r="J166" s="24"/>
      <c r="K166" s="27">
        <f t="shared" si="652"/>
        <v>0</v>
      </c>
      <c r="L166" s="38">
        <v>114.203564</v>
      </c>
      <c r="M166" s="38">
        <v>35.961041000000002</v>
      </c>
      <c r="N166" s="38">
        <v>68.511454000000001</v>
      </c>
      <c r="O166" s="38">
        <v>599.05087100000003</v>
      </c>
      <c r="P166" s="38"/>
      <c r="Q166" s="38">
        <v>21.667468</v>
      </c>
      <c r="R166" s="38">
        <v>16.461243</v>
      </c>
      <c r="S166" s="38">
        <v>24379</v>
      </c>
      <c r="T166" s="38">
        <v>11.990648</v>
      </c>
      <c r="U166" s="24"/>
      <c r="V166" s="27">
        <f t="shared" si="653"/>
        <v>0</v>
      </c>
      <c r="W166" s="38">
        <v>137.87294</v>
      </c>
      <c r="X166" s="38">
        <v>31.026461000000001</v>
      </c>
      <c r="Y166" s="38">
        <v>77.496336999999997</v>
      </c>
      <c r="Z166" s="38">
        <v>599.03113199999996</v>
      </c>
      <c r="AA166" s="38"/>
      <c r="AB166" s="38">
        <v>90.487920000000003</v>
      </c>
      <c r="AC166" s="38">
        <v>7.9867900000000001</v>
      </c>
      <c r="AD166" s="38">
        <v>4800</v>
      </c>
      <c r="AE166" s="38">
        <v>11.932292</v>
      </c>
      <c r="AF166" s="24"/>
      <c r="AG166" s="27">
        <f t="shared" si="654"/>
        <v>0</v>
      </c>
      <c r="AH166" s="38">
        <v>125.659055</v>
      </c>
      <c r="AI166" s="38">
        <v>37.596508999999998</v>
      </c>
      <c r="AJ166" s="38">
        <v>70.080541999999994</v>
      </c>
      <c r="AK166" s="38">
        <v>599.34157600000003</v>
      </c>
      <c r="AL166" s="38"/>
      <c r="AM166" s="38">
        <v>45.253079999999997</v>
      </c>
      <c r="AN166" s="38">
        <v>29.541283</v>
      </c>
      <c r="AO166" s="38">
        <v>41184</v>
      </c>
      <c r="AP166" s="38">
        <v>11.989219</v>
      </c>
      <c r="AQ166" s="24"/>
      <c r="AR166" s="27">
        <f t="shared" si="655"/>
        <v>0</v>
      </c>
      <c r="AS166" s="38">
        <v>134.10677799999999</v>
      </c>
      <c r="AT166" s="38">
        <v>13.287156</v>
      </c>
      <c r="AU166" s="38">
        <v>90.092106999999999</v>
      </c>
      <c r="AV166" s="38">
        <v>599.64120300000002</v>
      </c>
      <c r="AW166" s="38"/>
      <c r="AX166" s="38">
        <v>5.6174520000000001</v>
      </c>
      <c r="AY166" s="38">
        <v>40.566032999999997</v>
      </c>
      <c r="AZ166" s="38">
        <v>63178</v>
      </c>
      <c r="BA166" s="38">
        <v>11.999936999999999</v>
      </c>
      <c r="BB166" s="24"/>
      <c r="BC166" s="27">
        <f t="shared" si="656"/>
        <v>0</v>
      </c>
      <c r="BD166" s="38">
        <v>118.364104</v>
      </c>
      <c r="BE166" s="38">
        <v>38.627904999999998</v>
      </c>
      <c r="BF166" s="38">
        <v>67.365185999999994</v>
      </c>
      <c r="BG166" s="38">
        <v>599.91023499999994</v>
      </c>
      <c r="BH166" s="38"/>
      <c r="BI166" s="38">
        <v>96.536904000000007</v>
      </c>
      <c r="BJ166" s="38">
        <v>47.462133000000001</v>
      </c>
      <c r="BK166" s="38">
        <v>71093</v>
      </c>
      <c r="BL166" s="38">
        <v>11.995526999999999</v>
      </c>
      <c r="BM166" s="24"/>
      <c r="BN166" s="27">
        <f t="shared" si="657"/>
        <v>0</v>
      </c>
      <c r="BO166" s="38">
        <v>129.11128099999999</v>
      </c>
      <c r="BP166" s="38">
        <v>33.672370999999998</v>
      </c>
      <c r="BQ166" s="38">
        <v>73.919884999999994</v>
      </c>
      <c r="BR166" s="38">
        <v>598.86473699999999</v>
      </c>
      <c r="BS166" s="38"/>
      <c r="BT166" s="38">
        <v>8.0580820000000006</v>
      </c>
      <c r="BU166" s="38">
        <v>6.2763260000000001</v>
      </c>
      <c r="BV166" s="38">
        <v>10085</v>
      </c>
      <c r="BW166" s="38">
        <v>11.995240000000001</v>
      </c>
      <c r="BX166" s="24"/>
      <c r="BY166" s="27">
        <f t="shared" si="658"/>
        <v>0</v>
      </c>
      <c r="BZ166" s="38">
        <v>131.229581</v>
      </c>
      <c r="CA166" s="38">
        <v>38.982241999999999</v>
      </c>
      <c r="CB166" s="38">
        <v>70.294623000000001</v>
      </c>
      <c r="CC166" s="38">
        <v>600.33869400000003</v>
      </c>
      <c r="CD166" s="38"/>
      <c r="CE166" s="38">
        <v>151.313208</v>
      </c>
      <c r="CF166" s="38">
        <v>67.516793000000007</v>
      </c>
      <c r="CG166" s="38">
        <v>101905</v>
      </c>
      <c r="CH166" s="38">
        <v>11.995642999999999</v>
      </c>
      <c r="CI166" s="24"/>
      <c r="CJ166" s="27">
        <f t="shared" si="659"/>
        <v>0</v>
      </c>
      <c r="CK166" s="38">
        <v>148.31766500000001</v>
      </c>
      <c r="CL166" s="38">
        <v>38.730898000000003</v>
      </c>
      <c r="CM166" s="38">
        <v>73.886523999999994</v>
      </c>
      <c r="CN166" s="38">
        <v>600.76527899999996</v>
      </c>
      <c r="CO166" s="38"/>
      <c r="CP166" s="38">
        <v>208.696304</v>
      </c>
      <c r="CQ166" s="38">
        <v>80.580656000000005</v>
      </c>
      <c r="CR166" s="38">
        <v>121151</v>
      </c>
      <c r="CS166" s="38">
        <v>11.99494</v>
      </c>
      <c r="CT166" s="24"/>
    </row>
    <row r="167" spans="1:98" ht="13" x14ac:dyDescent="0.15">
      <c r="A167" s="7"/>
      <c r="B167" s="7"/>
      <c r="C167" s="7"/>
      <c r="D167" s="7"/>
      <c r="E167" s="27">
        <f t="shared" si="662"/>
        <v>0</v>
      </c>
      <c r="F167" s="38">
        <v>107.498158</v>
      </c>
      <c r="G167" s="38">
        <v>7.4928179999999998</v>
      </c>
      <c r="H167" s="38">
        <v>93.029816999999994</v>
      </c>
      <c r="I167" s="38">
        <v>598.62511600000005</v>
      </c>
      <c r="J167" s="24"/>
      <c r="K167" s="27">
        <f t="shared" si="652"/>
        <v>0</v>
      </c>
      <c r="L167" s="38">
        <v>111.06595</v>
      </c>
      <c r="M167" s="38">
        <v>32.652589999999996</v>
      </c>
      <c r="N167" s="38">
        <v>70.600719999999995</v>
      </c>
      <c r="O167" s="38">
        <v>599.08819300000005</v>
      </c>
      <c r="P167" s="38"/>
      <c r="Q167" s="38">
        <v>22.256983000000002</v>
      </c>
      <c r="R167" s="38">
        <v>15.525045</v>
      </c>
      <c r="S167" s="38">
        <v>23994</v>
      </c>
      <c r="T167" s="38">
        <v>11.989746999999999</v>
      </c>
      <c r="U167" s="24"/>
      <c r="V167" s="27">
        <f t="shared" si="653"/>
        <v>0</v>
      </c>
      <c r="W167" s="38">
        <v>113.820618</v>
      </c>
      <c r="X167" s="38">
        <v>29.514548000000001</v>
      </c>
      <c r="Y167" s="38">
        <v>74.069243</v>
      </c>
      <c r="Z167" s="38">
        <v>599.04496099999994</v>
      </c>
      <c r="AA167" s="38"/>
      <c r="AB167" s="38">
        <v>94.000038000000004</v>
      </c>
      <c r="AC167" s="38">
        <v>11.381195</v>
      </c>
      <c r="AD167" s="38">
        <v>6901</v>
      </c>
      <c r="AE167" s="38">
        <v>11.911172000000001</v>
      </c>
      <c r="AF167" s="24"/>
      <c r="AG167" s="27">
        <f t="shared" si="654"/>
        <v>0</v>
      </c>
      <c r="AH167" s="38">
        <v>114.530885</v>
      </c>
      <c r="AI167" s="38">
        <v>33.706871999999997</v>
      </c>
      <c r="AJ167" s="38">
        <v>70.569621999999995</v>
      </c>
      <c r="AK167" s="38">
        <v>599.42663300000004</v>
      </c>
      <c r="AL167" s="38"/>
      <c r="AM167" s="38">
        <v>49.092224000000002</v>
      </c>
      <c r="AN167" s="38">
        <v>26.378302999999999</v>
      </c>
      <c r="AO167" s="38">
        <v>40628</v>
      </c>
      <c r="AP167" s="38">
        <v>11.997736</v>
      </c>
      <c r="AQ167" s="24"/>
      <c r="AR167" s="27">
        <f t="shared" si="655"/>
        <v>0</v>
      </c>
      <c r="AS167" s="38">
        <v>113.77990200000001</v>
      </c>
      <c r="AT167" s="38">
        <v>17.956956999999999</v>
      </c>
      <c r="AU167" s="38">
        <v>84.217813000000007</v>
      </c>
      <c r="AV167" s="38">
        <v>599.73174300000005</v>
      </c>
      <c r="AW167" s="38"/>
      <c r="AX167" s="38">
        <v>4.4021169999999996</v>
      </c>
      <c r="AY167" s="38">
        <v>35.960265</v>
      </c>
      <c r="AZ167" s="38">
        <v>57262</v>
      </c>
      <c r="BA167" s="38">
        <v>11.999878000000001</v>
      </c>
      <c r="BB167" s="24"/>
      <c r="BC167" s="27">
        <f t="shared" si="656"/>
        <v>0</v>
      </c>
      <c r="BD167" s="38">
        <v>105.338432</v>
      </c>
      <c r="BE167" s="38">
        <v>34.473739999999999</v>
      </c>
      <c r="BF167" s="38">
        <v>67.273349999999994</v>
      </c>
      <c r="BG167" s="38">
        <v>600.035979</v>
      </c>
      <c r="BH167" s="38"/>
      <c r="BI167" s="38">
        <v>101.516001</v>
      </c>
      <c r="BJ167" s="38">
        <v>45.689011999999998</v>
      </c>
      <c r="BK167" s="38">
        <v>67562</v>
      </c>
      <c r="BL167" s="38">
        <v>11.991149</v>
      </c>
      <c r="BM167" s="24"/>
      <c r="BN167" s="27">
        <f t="shared" si="657"/>
        <v>0</v>
      </c>
      <c r="BO167" s="38">
        <v>127.384247</v>
      </c>
      <c r="BP167" s="38">
        <v>31.637308999999998</v>
      </c>
      <c r="BQ167" s="38">
        <v>75.163876999999999</v>
      </c>
      <c r="BR167" s="38">
        <v>598.88080400000001</v>
      </c>
      <c r="BS167" s="38"/>
      <c r="BT167" s="38">
        <v>7.7188819999999998</v>
      </c>
      <c r="BU167" s="38">
        <v>7.0260100000000003</v>
      </c>
      <c r="BV167" s="38">
        <v>10983</v>
      </c>
      <c r="BW167" s="38">
        <v>11.994536999999999</v>
      </c>
      <c r="BX167" s="24"/>
      <c r="BY167" s="27">
        <f t="shared" si="658"/>
        <v>0</v>
      </c>
      <c r="BZ167" s="38">
        <v>116.795512</v>
      </c>
      <c r="CA167" s="38">
        <v>34.886453000000003</v>
      </c>
      <c r="CB167" s="38">
        <v>70.130313999999998</v>
      </c>
      <c r="CC167" s="38">
        <v>600.53373699999997</v>
      </c>
      <c r="CD167" s="38"/>
      <c r="CE167" s="38">
        <v>142.180565</v>
      </c>
      <c r="CF167" s="38">
        <v>59.823189999999997</v>
      </c>
      <c r="CG167" s="38">
        <v>89913</v>
      </c>
      <c r="CH167" s="38">
        <v>11.991091000000001</v>
      </c>
      <c r="CI167" s="24"/>
      <c r="CJ167" s="27">
        <f t="shared" si="659"/>
        <v>0</v>
      </c>
      <c r="CK167" s="38">
        <v>180.03756200000001</v>
      </c>
      <c r="CL167" s="38">
        <v>34.539046999999997</v>
      </c>
      <c r="CM167" s="38">
        <v>80.815644000000006</v>
      </c>
      <c r="CN167" s="38">
        <v>601.00696800000003</v>
      </c>
      <c r="CO167" s="38"/>
      <c r="CP167" s="38">
        <v>205.74688499999999</v>
      </c>
      <c r="CQ167" s="38">
        <v>71.117610999999997</v>
      </c>
      <c r="CR167" s="38">
        <v>105484</v>
      </c>
      <c r="CS167" s="38">
        <v>11.991458</v>
      </c>
      <c r="CT167" s="24"/>
    </row>
    <row r="168" spans="1:98" ht="13" x14ac:dyDescent="0.15">
      <c r="A168" s="7"/>
      <c r="B168" s="7"/>
      <c r="C168" s="7"/>
      <c r="D168" s="7"/>
      <c r="E168" s="27">
        <f t="shared" si="662"/>
        <v>0</v>
      </c>
      <c r="F168" s="38">
        <v>124.144068</v>
      </c>
      <c r="G168" s="38">
        <v>7.7680189999999998</v>
      </c>
      <c r="H168" s="38">
        <v>93.742739</v>
      </c>
      <c r="I168" s="38">
        <v>598.61092099999996</v>
      </c>
      <c r="J168" s="24"/>
      <c r="K168" s="27">
        <f t="shared" si="652"/>
        <v>0</v>
      </c>
      <c r="L168" s="38">
        <v>118.43356</v>
      </c>
      <c r="M168" s="38">
        <v>36.197324999999999</v>
      </c>
      <c r="N168" s="38">
        <v>69.436598000000004</v>
      </c>
      <c r="O168" s="38">
        <v>599.02402300000006</v>
      </c>
      <c r="P168" s="38"/>
      <c r="Q168" s="38">
        <v>22.353354</v>
      </c>
      <c r="R168" s="38">
        <v>15.373576</v>
      </c>
      <c r="S168" s="38">
        <v>23242</v>
      </c>
      <c r="T168" s="38">
        <v>11.994622</v>
      </c>
      <c r="U168" s="24"/>
      <c r="V168" s="27">
        <f t="shared" si="653"/>
        <v>0</v>
      </c>
      <c r="W168" s="38">
        <v>112.415998</v>
      </c>
      <c r="X168" s="38">
        <v>32.148192999999999</v>
      </c>
      <c r="Y168" s="38">
        <v>71.402474999999995</v>
      </c>
      <c r="Z168" s="38">
        <v>599.03230299999996</v>
      </c>
      <c r="AA168" s="38"/>
      <c r="AB168" s="38">
        <v>87.868943999999999</v>
      </c>
      <c r="AC168" s="38">
        <v>9.8004990000000003</v>
      </c>
      <c r="AD168" s="38">
        <v>5635</v>
      </c>
      <c r="AE168" s="38">
        <v>11.903638000000001</v>
      </c>
      <c r="AF168" s="24"/>
      <c r="AG168" s="27">
        <f t="shared" si="654"/>
        <v>0</v>
      </c>
      <c r="AH168" s="38">
        <v>108.20836199999999</v>
      </c>
      <c r="AI168" s="38">
        <v>37.368293000000001</v>
      </c>
      <c r="AJ168" s="38">
        <v>65.466352999999998</v>
      </c>
      <c r="AK168" s="38">
        <v>599.36190099999999</v>
      </c>
      <c r="AL168" s="38"/>
      <c r="AM168" s="38">
        <v>47.6935</v>
      </c>
      <c r="AN168" s="38">
        <v>30.137267000000001</v>
      </c>
      <c r="AO168" s="38">
        <v>42556</v>
      </c>
      <c r="AP168" s="38">
        <v>11.996217</v>
      </c>
      <c r="AQ168" s="24"/>
      <c r="AR168" s="27">
        <f t="shared" si="655"/>
        <v>0</v>
      </c>
      <c r="AS168" s="38">
        <v>230.45986099999999</v>
      </c>
      <c r="AT168" s="38">
        <v>13.678660000000001</v>
      </c>
      <c r="AU168" s="38">
        <v>94.064623999999995</v>
      </c>
      <c r="AV168" s="38">
        <v>599.59453800000006</v>
      </c>
      <c r="AW168" s="38"/>
      <c r="AX168" s="38">
        <v>5.6981149999999996</v>
      </c>
      <c r="AY168" s="38">
        <v>41.920118000000002</v>
      </c>
      <c r="AZ168" s="38">
        <v>64141</v>
      </c>
      <c r="BA168" s="38">
        <v>11.999938</v>
      </c>
      <c r="BB168" s="24"/>
      <c r="BC168" s="27">
        <f t="shared" si="656"/>
        <v>0</v>
      </c>
      <c r="BD168" s="38">
        <v>158.213032</v>
      </c>
      <c r="BE168" s="38">
        <v>38.693182999999998</v>
      </c>
      <c r="BF168" s="38">
        <v>75.543619000000007</v>
      </c>
      <c r="BG168" s="38">
        <v>599.90789900000004</v>
      </c>
      <c r="BH168" s="38"/>
      <c r="BI168" s="38">
        <v>100.006516</v>
      </c>
      <c r="BJ168" s="38">
        <v>50.126804999999997</v>
      </c>
      <c r="BK168" s="38">
        <v>73990</v>
      </c>
      <c r="BL168" s="38">
        <v>11.997337</v>
      </c>
      <c r="BM168" s="24"/>
      <c r="BN168" s="27">
        <f t="shared" si="657"/>
        <v>0</v>
      </c>
      <c r="BO168" s="38">
        <v>123.155254</v>
      </c>
      <c r="BP168" s="38">
        <v>35.350312000000002</v>
      </c>
      <c r="BQ168" s="38">
        <v>71.296139999999994</v>
      </c>
      <c r="BR168" s="38">
        <v>598.88665700000001</v>
      </c>
      <c r="BS168" s="38"/>
      <c r="BT168" s="38">
        <v>8.1981950000000001</v>
      </c>
      <c r="BU168" s="38">
        <v>7.2907330000000004</v>
      </c>
      <c r="BV168" s="38">
        <v>9902</v>
      </c>
      <c r="BW168" s="38">
        <v>11.988284999999999</v>
      </c>
      <c r="BX168" s="24"/>
      <c r="BY168" s="27">
        <f t="shared" si="658"/>
        <v>0</v>
      </c>
      <c r="BZ168" s="38">
        <v>137.820885</v>
      </c>
      <c r="CA168" s="38">
        <v>39.221685000000001</v>
      </c>
      <c r="CB168" s="38">
        <v>71.541551999999996</v>
      </c>
      <c r="CC168" s="38">
        <v>600.35564699999998</v>
      </c>
      <c r="CD168" s="38"/>
      <c r="CE168" s="38">
        <v>142.638879</v>
      </c>
      <c r="CF168" s="38">
        <v>66.627533999999997</v>
      </c>
      <c r="CG168" s="38">
        <v>98575</v>
      </c>
      <c r="CH168" s="38">
        <v>11.994278</v>
      </c>
      <c r="CI168" s="24"/>
      <c r="CJ168" s="27">
        <f t="shared" si="659"/>
        <v>0</v>
      </c>
      <c r="CK168" s="38">
        <v>236.189412</v>
      </c>
      <c r="CL168" s="38">
        <v>39.173689000000003</v>
      </c>
      <c r="CM168" s="38">
        <v>83.414291000000006</v>
      </c>
      <c r="CN168" s="38">
        <v>600.76552800000002</v>
      </c>
      <c r="CO168" s="38"/>
      <c r="CP168" s="38">
        <v>201.91895700000001</v>
      </c>
      <c r="CQ168" s="38">
        <v>82.011319</v>
      </c>
      <c r="CR168" s="38">
        <v>121869</v>
      </c>
      <c r="CS168" s="38">
        <v>11.996200999999999</v>
      </c>
      <c r="CT168" s="24"/>
    </row>
    <row r="169" spans="1:98" ht="13" x14ac:dyDescent="0.15">
      <c r="A169" s="7"/>
      <c r="B169" s="7"/>
      <c r="C169" s="7"/>
      <c r="D169" s="7"/>
      <c r="E169" s="27">
        <f t="shared" si="662"/>
        <v>0</v>
      </c>
      <c r="F169" s="38">
        <v>118.166605</v>
      </c>
      <c r="G169" s="38">
        <v>7.7394639999999999</v>
      </c>
      <c r="H169" s="38">
        <v>93.450379999999996</v>
      </c>
      <c r="I169" s="38">
        <v>598.60819900000001</v>
      </c>
      <c r="J169" s="24"/>
      <c r="K169" s="27">
        <f t="shared" si="652"/>
        <v>0</v>
      </c>
      <c r="L169" s="38">
        <v>114.569164</v>
      </c>
      <c r="M169" s="38">
        <v>34.288291000000001</v>
      </c>
      <c r="N169" s="38">
        <v>70.071973</v>
      </c>
      <c r="O169" s="38">
        <v>599.07978500000002</v>
      </c>
      <c r="P169" s="38"/>
      <c r="Q169" s="38">
        <v>22.46322</v>
      </c>
      <c r="R169" s="38">
        <v>15.483108</v>
      </c>
      <c r="S169" s="38">
        <v>23717</v>
      </c>
      <c r="T169" s="38">
        <v>11.992789999999999</v>
      </c>
      <c r="U169" s="24"/>
      <c r="V169" s="27">
        <f t="shared" si="653"/>
        <v>0</v>
      </c>
      <c r="W169" s="38">
        <v>113.77567000000001</v>
      </c>
      <c r="X169" s="38">
        <v>29.626014999999999</v>
      </c>
      <c r="Y169" s="38">
        <v>73.961027999999999</v>
      </c>
      <c r="Z169" s="38">
        <v>599.04260499999998</v>
      </c>
      <c r="AA169" s="38"/>
      <c r="AB169" s="38">
        <v>93.395092000000005</v>
      </c>
      <c r="AC169" s="38">
        <v>9.920693</v>
      </c>
      <c r="AD169" s="38">
        <v>6202</v>
      </c>
      <c r="AE169" s="38">
        <v>11.946790999999999</v>
      </c>
      <c r="AF169" s="24"/>
      <c r="AG169" s="27">
        <f t="shared" si="654"/>
        <v>0</v>
      </c>
      <c r="AH169" s="38">
        <v>119.049412</v>
      </c>
      <c r="AI169" s="38">
        <v>35.471499000000001</v>
      </c>
      <c r="AJ169" s="38">
        <v>70.204389000000006</v>
      </c>
      <c r="AK169" s="38">
        <v>599.39643899999999</v>
      </c>
      <c r="AL169" s="38"/>
      <c r="AM169" s="38">
        <v>45.477184999999999</v>
      </c>
      <c r="AN169" s="38">
        <v>29.147703</v>
      </c>
      <c r="AO169" s="38">
        <v>39932</v>
      </c>
      <c r="AP169" s="38">
        <v>11.990759000000001</v>
      </c>
      <c r="AQ169" s="24"/>
      <c r="AR169" s="27">
        <f t="shared" si="655"/>
        <v>0</v>
      </c>
      <c r="AS169" s="38">
        <v>125.99263500000001</v>
      </c>
      <c r="AT169" s="38">
        <v>13.344149</v>
      </c>
      <c r="AU169" s="38">
        <v>89.408786000000006</v>
      </c>
      <c r="AV169" s="38">
        <v>599.67213100000004</v>
      </c>
      <c r="AW169" s="38"/>
      <c r="AX169" s="38">
        <v>4.867273</v>
      </c>
      <c r="AY169" s="38">
        <v>38.662292000000001</v>
      </c>
      <c r="AZ169" s="38">
        <v>59830</v>
      </c>
      <c r="BA169" s="38">
        <v>11.999933</v>
      </c>
      <c r="BB169" s="24"/>
      <c r="BC169" s="27">
        <f t="shared" si="656"/>
        <v>0</v>
      </c>
      <c r="BD169" s="38">
        <v>116.357694</v>
      </c>
      <c r="BE169" s="38">
        <v>36.801223999999998</v>
      </c>
      <c r="BF169" s="38">
        <v>68.372332999999998</v>
      </c>
      <c r="BG169" s="38">
        <v>599.95488</v>
      </c>
      <c r="BH169" s="38"/>
      <c r="BI169" s="38">
        <v>96.076580000000007</v>
      </c>
      <c r="BJ169" s="38">
        <v>46.053429000000001</v>
      </c>
      <c r="BK169" s="38">
        <v>66230</v>
      </c>
      <c r="BL169" s="38">
        <v>11.995304000000001</v>
      </c>
      <c r="BM169" s="24"/>
      <c r="BN169" s="27">
        <f t="shared" si="657"/>
        <v>0</v>
      </c>
      <c r="BO169" s="38">
        <v>113.519068</v>
      </c>
      <c r="BP169" s="38">
        <v>32.166159999999998</v>
      </c>
      <c r="BQ169" s="38">
        <v>71.664530999999997</v>
      </c>
      <c r="BR169" s="38">
        <v>598.88560299999995</v>
      </c>
      <c r="BS169" s="38"/>
      <c r="BT169" s="38">
        <v>7.7468170000000001</v>
      </c>
      <c r="BU169" s="38">
        <v>6.8001769999999997</v>
      </c>
      <c r="BV169" s="38">
        <v>9570</v>
      </c>
      <c r="BW169" s="38">
        <v>11.989655000000001</v>
      </c>
      <c r="BX169" s="24"/>
      <c r="BY169" s="27">
        <f t="shared" si="658"/>
        <v>0</v>
      </c>
      <c r="BZ169" s="38">
        <v>152.611368</v>
      </c>
      <c r="CA169" s="38">
        <v>36.624616000000003</v>
      </c>
      <c r="CB169" s="38">
        <v>76.001384000000002</v>
      </c>
      <c r="CC169" s="38">
        <v>600.42791699999998</v>
      </c>
      <c r="CD169" s="38"/>
      <c r="CE169" s="38">
        <v>146.497983</v>
      </c>
      <c r="CF169" s="38">
        <v>62.732090999999997</v>
      </c>
      <c r="CG169" s="38">
        <v>92440</v>
      </c>
      <c r="CH169" s="38">
        <v>11.992794999999999</v>
      </c>
      <c r="CI169" s="24"/>
      <c r="CJ169" s="27">
        <f t="shared" si="659"/>
        <v>0</v>
      </c>
      <c r="CK169" s="38">
        <v>172.32609600000001</v>
      </c>
      <c r="CL169" s="38">
        <v>36.801425999999999</v>
      </c>
      <c r="CM169" s="38">
        <v>78.644310000000004</v>
      </c>
      <c r="CN169" s="38">
        <v>600.88831500000003</v>
      </c>
      <c r="CO169" s="38"/>
      <c r="CP169" s="38">
        <v>194.75743600000001</v>
      </c>
      <c r="CQ169" s="38">
        <v>79.464753999999999</v>
      </c>
      <c r="CR169" s="38">
        <v>114460</v>
      </c>
      <c r="CS169" s="38">
        <v>11.992609</v>
      </c>
      <c r="CT169" s="24"/>
    </row>
    <row r="170" spans="1:98" ht="13" x14ac:dyDescent="0.15">
      <c r="A170" s="7"/>
      <c r="B170" s="7"/>
      <c r="C170" s="7"/>
      <c r="D170" s="7"/>
      <c r="E170" s="27">
        <f t="shared" si="662"/>
        <v>0</v>
      </c>
      <c r="F170" s="38">
        <v>143.73677499999999</v>
      </c>
      <c r="G170" s="38">
        <v>7.5835850000000002</v>
      </c>
      <c r="H170" s="38">
        <v>94.723977000000005</v>
      </c>
      <c r="I170" s="38">
        <v>598.61256300000002</v>
      </c>
      <c r="J170" s="24"/>
      <c r="K170" s="27">
        <f t="shared" si="652"/>
        <v>0</v>
      </c>
      <c r="L170" s="38">
        <v>106.78849200000001</v>
      </c>
      <c r="M170" s="38">
        <v>34.893217999999997</v>
      </c>
      <c r="N170" s="38">
        <v>67.324927000000002</v>
      </c>
      <c r="O170" s="38">
        <v>599.16684999999995</v>
      </c>
      <c r="P170" s="38"/>
      <c r="Q170" s="38">
        <v>21.339604999999999</v>
      </c>
      <c r="R170" s="38">
        <v>15.744903000000001</v>
      </c>
      <c r="S170" s="38">
        <v>24140</v>
      </c>
      <c r="T170" s="38">
        <v>11.994448999999999</v>
      </c>
      <c r="U170" s="24"/>
      <c r="V170" s="27">
        <f t="shared" si="653"/>
        <v>0</v>
      </c>
      <c r="W170" s="38">
        <v>125.22649800000001</v>
      </c>
      <c r="X170" s="38">
        <v>31.285453</v>
      </c>
      <c r="Y170" s="38">
        <v>75.016907000000003</v>
      </c>
      <c r="Z170" s="38">
        <v>599.11828300000002</v>
      </c>
      <c r="AA170" s="38"/>
      <c r="AB170" s="38">
        <v>88.882814999999994</v>
      </c>
      <c r="AC170" s="38">
        <v>10.019757999999999</v>
      </c>
      <c r="AD170" s="38">
        <v>6254</v>
      </c>
      <c r="AE170" s="38">
        <v>11.911576999999999</v>
      </c>
      <c r="AF170" s="24"/>
      <c r="AG170" s="27">
        <f t="shared" si="654"/>
        <v>0</v>
      </c>
      <c r="AH170" s="38">
        <v>111.16161200000001</v>
      </c>
      <c r="AI170" s="38">
        <v>36.470571999999997</v>
      </c>
      <c r="AJ170" s="38">
        <v>67.191396999999995</v>
      </c>
      <c r="AK170" s="38">
        <v>599.44479100000001</v>
      </c>
      <c r="AL170" s="38"/>
      <c r="AM170" s="38">
        <v>45.212888999999997</v>
      </c>
      <c r="AN170" s="38">
        <v>29.299033999999999</v>
      </c>
      <c r="AO170" s="38">
        <v>41787</v>
      </c>
      <c r="AP170" s="38">
        <v>11.992438</v>
      </c>
      <c r="AQ170" s="24"/>
      <c r="AR170" s="27">
        <f t="shared" si="655"/>
        <v>0</v>
      </c>
      <c r="AS170" s="38">
        <v>114.324155</v>
      </c>
      <c r="AT170" s="38">
        <v>17.644053</v>
      </c>
      <c r="AU170" s="38">
        <v>84.566644999999994</v>
      </c>
      <c r="AV170" s="38">
        <v>599.70382700000005</v>
      </c>
      <c r="AW170" s="38"/>
      <c r="AX170" s="38">
        <v>5.2485540000000004</v>
      </c>
      <c r="AY170" s="38">
        <v>39.613286000000002</v>
      </c>
      <c r="AZ170" s="38">
        <v>65480</v>
      </c>
      <c r="BA170" s="38">
        <v>11.999878000000001</v>
      </c>
      <c r="BB170" s="24"/>
      <c r="BC170" s="27">
        <f t="shared" si="656"/>
        <v>0</v>
      </c>
      <c r="BD170" s="38">
        <v>110.367013</v>
      </c>
      <c r="BE170" s="38">
        <v>37.160190999999998</v>
      </c>
      <c r="BF170" s="38">
        <v>66.330346000000006</v>
      </c>
      <c r="BG170" s="38">
        <v>599.99834499999997</v>
      </c>
      <c r="BH170" s="38"/>
      <c r="BI170" s="38">
        <v>93.159042999999997</v>
      </c>
      <c r="BJ170" s="38">
        <v>48.725774999999999</v>
      </c>
      <c r="BK170" s="38">
        <v>69831</v>
      </c>
      <c r="BL170" s="38">
        <v>11.993684999999999</v>
      </c>
      <c r="BM170" s="24"/>
      <c r="BN170" s="27">
        <f t="shared" si="657"/>
        <v>0</v>
      </c>
      <c r="BO170" s="38">
        <v>110.35144699999999</v>
      </c>
      <c r="BP170" s="38">
        <v>33.483286999999997</v>
      </c>
      <c r="BQ170" s="38">
        <v>69.657591999999994</v>
      </c>
      <c r="BR170" s="38">
        <v>598.98596899999995</v>
      </c>
      <c r="BS170" s="38"/>
      <c r="BT170" s="38">
        <v>7.5727080000000004</v>
      </c>
      <c r="BU170" s="38">
        <v>6.7238220000000002</v>
      </c>
      <c r="BV170" s="38">
        <v>9603</v>
      </c>
      <c r="BW170" s="38">
        <v>11.991878</v>
      </c>
      <c r="BX170" s="24"/>
      <c r="BY170" s="27">
        <f t="shared" si="658"/>
        <v>0</v>
      </c>
      <c r="BZ170" s="38">
        <v>139.37451200000001</v>
      </c>
      <c r="CA170" s="38">
        <v>37.581853000000002</v>
      </c>
      <c r="CB170" s="38">
        <v>73.035347000000002</v>
      </c>
      <c r="CC170" s="38">
        <v>600.57025599999997</v>
      </c>
      <c r="CD170" s="38"/>
      <c r="CE170" s="38">
        <v>152.24491</v>
      </c>
      <c r="CF170" s="38">
        <v>66.936442</v>
      </c>
      <c r="CG170" s="38">
        <v>94295</v>
      </c>
      <c r="CH170" s="38">
        <v>11.994878</v>
      </c>
      <c r="CI170" s="24"/>
      <c r="CJ170" s="27">
        <f t="shared" si="659"/>
        <v>0</v>
      </c>
      <c r="CK170" s="38">
        <v>143.544623</v>
      </c>
      <c r="CL170" s="38">
        <v>37.262509000000001</v>
      </c>
      <c r="CM170" s="38">
        <v>74.041167000000002</v>
      </c>
      <c r="CN170" s="38">
        <v>601.070154</v>
      </c>
      <c r="CO170" s="38"/>
      <c r="CP170" s="38">
        <v>198.44112000000001</v>
      </c>
      <c r="CQ170" s="38">
        <v>82.183441000000002</v>
      </c>
      <c r="CR170" s="38">
        <v>112251</v>
      </c>
      <c r="CS170" s="38">
        <v>11.993417000000001</v>
      </c>
      <c r="CT170" s="24"/>
    </row>
    <row r="171" spans="1:98" ht="13" x14ac:dyDescent="0.15">
      <c r="A171" s="7"/>
      <c r="B171" s="7"/>
      <c r="C171" s="7"/>
      <c r="D171" s="8">
        <v>60</v>
      </c>
      <c r="E171" s="27">
        <f t="shared" si="662"/>
        <v>1</v>
      </c>
      <c r="F171" s="38">
        <v>19.797371999999999</v>
      </c>
      <c r="G171" s="38">
        <v>19.797371999999999</v>
      </c>
      <c r="H171" s="38">
        <v>0</v>
      </c>
      <c r="I171" s="38">
        <v>3.60683</v>
      </c>
      <c r="J171" s="24"/>
      <c r="K171" s="27">
        <f t="shared" si="652"/>
        <v>1</v>
      </c>
      <c r="L171" s="38">
        <v>19.797371999999999</v>
      </c>
      <c r="M171" s="38">
        <v>19.797371999999999</v>
      </c>
      <c r="N171" s="38">
        <v>0</v>
      </c>
      <c r="O171" s="38">
        <v>33.050829999999998</v>
      </c>
      <c r="P171" s="38"/>
      <c r="Q171" s="38">
        <v>1.491255</v>
      </c>
      <c r="R171" s="38">
        <v>7.4267859999999999</v>
      </c>
      <c r="S171" s="38">
        <v>9971</v>
      </c>
      <c r="T171" s="38">
        <v>3.998094</v>
      </c>
      <c r="U171" s="24"/>
      <c r="V171" s="27">
        <f t="shared" si="653"/>
        <v>1</v>
      </c>
      <c r="W171" s="38">
        <v>19.797371999999999</v>
      </c>
      <c r="X171" s="38">
        <v>19.797371999999999</v>
      </c>
      <c r="Y171" s="38">
        <v>0</v>
      </c>
      <c r="Z171" s="38">
        <v>5.1296520000000001</v>
      </c>
      <c r="AA171" s="38"/>
      <c r="AB171" s="38">
        <v>1.0477999999999999E-2</v>
      </c>
      <c r="AC171" s="38">
        <v>2.7390000000000001E-2</v>
      </c>
      <c r="AD171" s="38">
        <v>98</v>
      </c>
      <c r="AE171" s="38">
        <v>3.836735</v>
      </c>
      <c r="AF171" s="24"/>
      <c r="AG171" s="27">
        <f t="shared" si="654"/>
        <v>1</v>
      </c>
      <c r="AH171" s="38">
        <v>19.797371999999999</v>
      </c>
      <c r="AI171" s="38">
        <v>19.797371999999999</v>
      </c>
      <c r="AJ171" s="38">
        <v>0</v>
      </c>
      <c r="AK171" s="38">
        <v>62.744506999999999</v>
      </c>
      <c r="AL171" s="38"/>
      <c r="AM171" s="38">
        <v>2.7408700000000001</v>
      </c>
      <c r="AN171" s="38">
        <v>13.579466999999999</v>
      </c>
      <c r="AO171" s="38">
        <v>12531</v>
      </c>
      <c r="AP171" s="38">
        <v>3.9976859999999999</v>
      </c>
      <c r="AQ171" s="24"/>
      <c r="AR171" s="27">
        <f t="shared" si="655"/>
        <v>1</v>
      </c>
      <c r="AS171" s="38">
        <v>19.797371999999999</v>
      </c>
      <c r="AT171" s="38">
        <v>19.797371999999999</v>
      </c>
      <c r="AU171" s="38">
        <v>0</v>
      </c>
      <c r="AV171" s="38">
        <v>125.57435599999999</v>
      </c>
      <c r="AW171" s="38"/>
      <c r="AX171" s="38">
        <v>4.9424460000000003</v>
      </c>
      <c r="AY171" s="38">
        <v>24.982693999999999</v>
      </c>
      <c r="AZ171" s="38">
        <v>15276</v>
      </c>
      <c r="BA171" s="38">
        <v>4</v>
      </c>
      <c r="BB171" s="24"/>
      <c r="BC171" s="27">
        <f t="shared" si="656"/>
        <v>1</v>
      </c>
      <c r="BD171" s="38">
        <v>19.797371999999999</v>
      </c>
      <c r="BE171" s="38">
        <v>19.797371999999999</v>
      </c>
      <c r="BF171" s="38">
        <v>0</v>
      </c>
      <c r="BG171" s="38">
        <v>122.10401</v>
      </c>
      <c r="BH171" s="38"/>
      <c r="BI171" s="38">
        <v>4.8739710000000001</v>
      </c>
      <c r="BJ171" s="38">
        <v>24.361906999999999</v>
      </c>
      <c r="BK171" s="38">
        <v>15182</v>
      </c>
      <c r="BL171" s="38">
        <v>3.9983529999999998</v>
      </c>
      <c r="BM171" s="24"/>
      <c r="BN171" s="27">
        <f t="shared" si="657"/>
        <v>1</v>
      </c>
      <c r="BO171" s="38">
        <v>19.797371999999999</v>
      </c>
      <c r="BP171" s="38">
        <v>19.797371999999999</v>
      </c>
      <c r="BQ171" s="38">
        <v>0</v>
      </c>
      <c r="BR171" s="38">
        <v>13.191186999999999</v>
      </c>
      <c r="BS171" s="38"/>
      <c r="BT171" s="38">
        <v>0.65576800000000002</v>
      </c>
      <c r="BU171" s="38">
        <v>3.2652199999999998</v>
      </c>
      <c r="BV171" s="38">
        <v>6736</v>
      </c>
      <c r="BW171" s="38">
        <v>3.997179</v>
      </c>
      <c r="BX171" s="24"/>
      <c r="BY171" s="27">
        <f t="shared" si="658"/>
        <v>1</v>
      </c>
      <c r="BZ171" s="38">
        <v>19.797371999999999</v>
      </c>
      <c r="CA171" s="38">
        <v>19.797371999999999</v>
      </c>
      <c r="CB171" s="38">
        <v>0</v>
      </c>
      <c r="CC171" s="38">
        <v>183.60460900000001</v>
      </c>
      <c r="CD171" s="38"/>
      <c r="CE171" s="38">
        <v>6.5569280000000001</v>
      </c>
      <c r="CF171" s="38">
        <v>32.631551000000002</v>
      </c>
      <c r="CG171" s="38">
        <v>16641</v>
      </c>
      <c r="CH171" s="38">
        <v>3.9988579999999998</v>
      </c>
      <c r="CI171" s="24"/>
      <c r="CJ171" s="27">
        <f t="shared" si="659"/>
        <v>1</v>
      </c>
      <c r="CK171" s="38">
        <v>19.797371999999999</v>
      </c>
      <c r="CL171" s="38">
        <v>19.797371999999999</v>
      </c>
      <c r="CM171" s="38">
        <v>0</v>
      </c>
      <c r="CN171" s="38">
        <v>243.02556899999999</v>
      </c>
      <c r="CO171" s="38"/>
      <c r="CP171" s="38">
        <v>8.4223929999999996</v>
      </c>
      <c r="CQ171" s="38">
        <v>41.293236</v>
      </c>
      <c r="CR171" s="38">
        <v>17906</v>
      </c>
      <c r="CS171" s="38">
        <v>3.9992740000000002</v>
      </c>
      <c r="CT171" s="24"/>
    </row>
    <row r="172" spans="1:98" ht="13" x14ac:dyDescent="0.15">
      <c r="A172" s="7"/>
      <c r="B172" s="7"/>
      <c r="C172" s="7"/>
      <c r="D172" s="8"/>
      <c r="E172" s="27">
        <f t="shared" si="662"/>
        <v>1</v>
      </c>
      <c r="F172" s="38">
        <v>17.020828000000002</v>
      </c>
      <c r="G172" s="38">
        <v>17.020828000000002</v>
      </c>
      <c r="H172" s="38">
        <v>0</v>
      </c>
      <c r="I172" s="38">
        <v>1.9086419999999999</v>
      </c>
      <c r="J172" s="24"/>
      <c r="K172" s="27">
        <f t="shared" si="652"/>
        <v>1</v>
      </c>
      <c r="L172" s="38">
        <v>17.020828000000002</v>
      </c>
      <c r="M172" s="38">
        <v>17.020828000000002</v>
      </c>
      <c r="N172" s="38">
        <v>0</v>
      </c>
      <c r="O172" s="38">
        <v>31.102074999999999</v>
      </c>
      <c r="P172" s="38"/>
      <c r="Q172" s="38">
        <v>1.486971</v>
      </c>
      <c r="R172" s="38">
        <v>7.5572330000000001</v>
      </c>
      <c r="S172" s="38">
        <v>10058</v>
      </c>
      <c r="T172" s="38">
        <v>3.9988069999999998</v>
      </c>
      <c r="U172" s="24"/>
      <c r="V172" s="27">
        <f t="shared" si="653"/>
        <v>1</v>
      </c>
      <c r="W172" s="38">
        <v>17.020828000000002</v>
      </c>
      <c r="X172" s="38">
        <v>17.020828000000002</v>
      </c>
      <c r="Y172" s="38">
        <v>0</v>
      </c>
      <c r="Z172" s="38">
        <v>1.3551880000000001</v>
      </c>
      <c r="AA172" s="38"/>
      <c r="AB172" s="38">
        <v>9.9539999999999993E-3</v>
      </c>
      <c r="AC172" s="38">
        <v>2.8603E-2</v>
      </c>
      <c r="AD172" s="38">
        <v>195</v>
      </c>
      <c r="AE172" s="38">
        <v>3.9179490000000001</v>
      </c>
      <c r="AF172" s="24"/>
      <c r="AG172" s="27">
        <f t="shared" si="654"/>
        <v>1</v>
      </c>
      <c r="AH172" s="38">
        <v>17.020828000000002</v>
      </c>
      <c r="AI172" s="38">
        <v>17.020828000000002</v>
      </c>
      <c r="AJ172" s="38">
        <v>0</v>
      </c>
      <c r="AK172" s="38">
        <v>61.308863000000002</v>
      </c>
      <c r="AL172" s="38"/>
      <c r="AM172" s="38">
        <v>2.6896779999999998</v>
      </c>
      <c r="AN172" s="38">
        <v>13.79935</v>
      </c>
      <c r="AO172" s="38">
        <v>12672</v>
      </c>
      <c r="AP172" s="38">
        <v>3.9991319999999999</v>
      </c>
      <c r="AQ172" s="24"/>
      <c r="AR172" s="27">
        <f t="shared" si="655"/>
        <v>1</v>
      </c>
      <c r="AS172" s="38">
        <v>17.020828000000002</v>
      </c>
      <c r="AT172" s="38">
        <v>17.020828000000002</v>
      </c>
      <c r="AU172" s="38">
        <v>0</v>
      </c>
      <c r="AV172" s="38">
        <v>122.851308</v>
      </c>
      <c r="AW172" s="38"/>
      <c r="AX172" s="38">
        <v>4.8416959999999998</v>
      </c>
      <c r="AY172" s="38">
        <v>24.729368999999998</v>
      </c>
      <c r="AZ172" s="38">
        <v>15426</v>
      </c>
      <c r="BA172" s="38">
        <v>4</v>
      </c>
      <c r="BB172" s="24"/>
      <c r="BC172" s="27">
        <f t="shared" si="656"/>
        <v>1</v>
      </c>
      <c r="BD172" s="38">
        <v>17.020828000000002</v>
      </c>
      <c r="BE172" s="38">
        <v>17.020828000000002</v>
      </c>
      <c r="BF172" s="38">
        <v>0</v>
      </c>
      <c r="BG172" s="38">
        <v>121.856917</v>
      </c>
      <c r="BH172" s="38"/>
      <c r="BI172" s="38">
        <v>4.8491039999999996</v>
      </c>
      <c r="BJ172" s="38">
        <v>24.512231</v>
      </c>
      <c r="BK172" s="38">
        <v>15405</v>
      </c>
      <c r="BL172" s="38">
        <v>3.9996749999999999</v>
      </c>
      <c r="BM172" s="24"/>
      <c r="BN172" s="27">
        <f t="shared" si="657"/>
        <v>1</v>
      </c>
      <c r="BO172" s="38">
        <v>17.020828000000002</v>
      </c>
      <c r="BP172" s="38">
        <v>17.020828000000002</v>
      </c>
      <c r="BQ172" s="38">
        <v>0</v>
      </c>
      <c r="BR172" s="38">
        <v>12.907781999999999</v>
      </c>
      <c r="BS172" s="38"/>
      <c r="BT172" s="38">
        <v>0.64632000000000001</v>
      </c>
      <c r="BU172" s="38">
        <v>3.3485680000000002</v>
      </c>
      <c r="BV172" s="38">
        <v>6885</v>
      </c>
      <c r="BW172" s="38">
        <v>3.9994190000000001</v>
      </c>
      <c r="BX172" s="24"/>
      <c r="BY172" s="27">
        <f t="shared" si="658"/>
        <v>1</v>
      </c>
      <c r="BZ172" s="38">
        <v>17.020828000000002</v>
      </c>
      <c r="CA172" s="38">
        <v>17.020828000000002</v>
      </c>
      <c r="CB172" s="38">
        <v>0</v>
      </c>
      <c r="CC172" s="38">
        <v>182.120035</v>
      </c>
      <c r="CD172" s="38"/>
      <c r="CE172" s="38">
        <v>6.2654569999999996</v>
      </c>
      <c r="CF172" s="38">
        <v>32.138005</v>
      </c>
      <c r="CG172" s="38">
        <v>17189</v>
      </c>
      <c r="CH172" s="38">
        <v>3.9994179999999999</v>
      </c>
      <c r="CI172" s="24"/>
      <c r="CJ172" s="27">
        <f t="shared" si="659"/>
        <v>1</v>
      </c>
      <c r="CK172" s="38">
        <v>17.020828000000002</v>
      </c>
      <c r="CL172" s="38">
        <v>17.020828000000002</v>
      </c>
      <c r="CM172" s="38">
        <v>0</v>
      </c>
      <c r="CN172" s="38">
        <v>243.533841</v>
      </c>
      <c r="CO172" s="38"/>
      <c r="CP172" s="38">
        <v>7.9387949999999998</v>
      </c>
      <c r="CQ172" s="38">
        <v>40.413271999999999</v>
      </c>
      <c r="CR172" s="38">
        <v>18351</v>
      </c>
      <c r="CS172" s="38">
        <v>3.9992920000000001</v>
      </c>
      <c r="CT172" s="24"/>
    </row>
    <row r="173" spans="1:98" ht="13" x14ac:dyDescent="0.15">
      <c r="A173" s="7"/>
      <c r="B173" s="7"/>
      <c r="C173" s="7"/>
      <c r="D173" s="8"/>
      <c r="E173" s="27">
        <f t="shared" si="662"/>
        <v>1</v>
      </c>
      <c r="F173" s="38">
        <v>18.701647999999999</v>
      </c>
      <c r="G173" s="38">
        <v>18.701647999999999</v>
      </c>
      <c r="H173" s="38">
        <v>0</v>
      </c>
      <c r="I173" s="38">
        <v>3.6310220000000002</v>
      </c>
      <c r="J173" s="24"/>
      <c r="K173" s="27">
        <f t="shared" si="652"/>
        <v>1</v>
      </c>
      <c r="L173" s="38">
        <v>18.701647999999999</v>
      </c>
      <c r="M173" s="38">
        <v>18.701647999999999</v>
      </c>
      <c r="N173" s="38">
        <v>0</v>
      </c>
      <c r="O173" s="38">
        <v>31.944787999999999</v>
      </c>
      <c r="P173" s="38"/>
      <c r="Q173" s="38">
        <v>1.4737750000000001</v>
      </c>
      <c r="R173" s="38">
        <v>7.2808419999999998</v>
      </c>
      <c r="S173" s="38">
        <v>10754</v>
      </c>
      <c r="T173" s="38">
        <v>3.9995349999999998</v>
      </c>
      <c r="U173" s="24"/>
      <c r="V173" s="27">
        <f t="shared" si="653"/>
        <v>1</v>
      </c>
      <c r="W173" s="38">
        <v>18.701647999999999</v>
      </c>
      <c r="X173" s="38">
        <v>18.701647999999999</v>
      </c>
      <c r="Y173" s="38">
        <v>0</v>
      </c>
      <c r="Z173" s="38">
        <v>2.9491689999999999</v>
      </c>
      <c r="AA173" s="38"/>
      <c r="AB173" s="38">
        <v>5.9239999999999996E-3</v>
      </c>
      <c r="AC173" s="38">
        <v>1.8075000000000001E-2</v>
      </c>
      <c r="AD173" s="38">
        <v>82</v>
      </c>
      <c r="AE173" s="38">
        <v>3.9268290000000001</v>
      </c>
      <c r="AF173" s="24"/>
      <c r="AG173" s="27">
        <f t="shared" si="654"/>
        <v>1</v>
      </c>
      <c r="AH173" s="38">
        <v>18.701647999999999</v>
      </c>
      <c r="AI173" s="38">
        <v>18.701647999999999</v>
      </c>
      <c r="AJ173" s="38">
        <v>0</v>
      </c>
      <c r="AK173" s="38">
        <v>63.729652000000002</v>
      </c>
      <c r="AL173" s="38"/>
      <c r="AM173" s="38">
        <v>2.7817630000000002</v>
      </c>
      <c r="AN173" s="38">
        <v>13.422954000000001</v>
      </c>
      <c r="AO173" s="38">
        <v>13169</v>
      </c>
      <c r="AP173" s="38">
        <v>3.9996960000000001</v>
      </c>
      <c r="AQ173" s="24"/>
      <c r="AR173" s="27">
        <f t="shared" si="655"/>
        <v>1</v>
      </c>
      <c r="AS173" s="38">
        <v>18.701647999999999</v>
      </c>
      <c r="AT173" s="38">
        <v>18.701647999999999</v>
      </c>
      <c r="AU173" s="38">
        <v>0</v>
      </c>
      <c r="AV173" s="38">
        <v>124.535511</v>
      </c>
      <c r="AW173" s="38"/>
      <c r="AX173" s="38">
        <v>4.9924739999999996</v>
      </c>
      <c r="AY173" s="38">
        <v>23.979869000000001</v>
      </c>
      <c r="AZ173" s="38">
        <v>15951</v>
      </c>
      <c r="BA173" s="38">
        <v>4</v>
      </c>
      <c r="BB173" s="24"/>
      <c r="BC173" s="27">
        <f t="shared" si="656"/>
        <v>1</v>
      </c>
      <c r="BD173" s="38">
        <v>18.701647999999999</v>
      </c>
      <c r="BE173" s="38">
        <v>18.701647999999999</v>
      </c>
      <c r="BF173" s="38">
        <v>0</v>
      </c>
      <c r="BG173" s="38">
        <v>123.36597</v>
      </c>
      <c r="BH173" s="38"/>
      <c r="BI173" s="38">
        <v>4.8583030000000003</v>
      </c>
      <c r="BJ173" s="38">
        <v>23.706712</v>
      </c>
      <c r="BK173" s="38">
        <v>16258</v>
      </c>
      <c r="BL173" s="38">
        <v>3.9998149999999999</v>
      </c>
      <c r="BM173" s="24"/>
      <c r="BN173" s="27">
        <f t="shared" si="657"/>
        <v>1</v>
      </c>
      <c r="BO173" s="38">
        <v>18.701647999999999</v>
      </c>
      <c r="BP173" s="38">
        <v>18.701647999999999</v>
      </c>
      <c r="BQ173" s="38">
        <v>0</v>
      </c>
      <c r="BR173" s="38">
        <v>13.651331000000001</v>
      </c>
      <c r="BS173" s="38"/>
      <c r="BT173" s="38">
        <v>0.672906</v>
      </c>
      <c r="BU173" s="38">
        <v>3.2320009999999999</v>
      </c>
      <c r="BV173" s="38">
        <v>7048</v>
      </c>
      <c r="BW173" s="38">
        <v>3.999574</v>
      </c>
      <c r="BX173" s="24"/>
      <c r="BY173" s="27">
        <f t="shared" si="658"/>
        <v>1</v>
      </c>
      <c r="BZ173" s="38">
        <v>18.701647999999999</v>
      </c>
      <c r="CA173" s="38">
        <v>18.701647999999999</v>
      </c>
      <c r="CB173" s="38">
        <v>0</v>
      </c>
      <c r="CC173" s="38">
        <v>183.09701999999999</v>
      </c>
      <c r="CD173" s="38"/>
      <c r="CE173" s="38">
        <v>6.7428020000000002</v>
      </c>
      <c r="CF173" s="38">
        <v>32.177230000000002</v>
      </c>
      <c r="CG173" s="38">
        <v>17602</v>
      </c>
      <c r="CH173" s="38">
        <v>3.999546</v>
      </c>
      <c r="CI173" s="24"/>
      <c r="CJ173" s="27">
        <f t="shared" si="659"/>
        <v>1</v>
      </c>
      <c r="CK173" s="38">
        <v>18.701647999999999</v>
      </c>
      <c r="CL173" s="38">
        <v>18.701647999999999</v>
      </c>
      <c r="CM173" s="38">
        <v>0</v>
      </c>
      <c r="CN173" s="38">
        <v>244.44315800000001</v>
      </c>
      <c r="CO173" s="38"/>
      <c r="CP173" s="38">
        <v>8.5907140000000002</v>
      </c>
      <c r="CQ173" s="38">
        <v>40.905346000000002</v>
      </c>
      <c r="CR173" s="38">
        <v>18879</v>
      </c>
      <c r="CS173" s="38">
        <v>3.999841</v>
      </c>
      <c r="CT173" s="24"/>
    </row>
    <row r="174" spans="1:98" ht="13" x14ac:dyDescent="0.15">
      <c r="A174" s="7"/>
      <c r="B174" s="7"/>
      <c r="C174" s="7"/>
      <c r="D174" s="8"/>
      <c r="E174" s="27">
        <f t="shared" si="662"/>
        <v>1</v>
      </c>
      <c r="F174" s="38">
        <v>17.614488000000001</v>
      </c>
      <c r="G174" s="38">
        <v>17.614488000000001</v>
      </c>
      <c r="H174" s="38">
        <v>0</v>
      </c>
      <c r="I174" s="38">
        <v>2.668412</v>
      </c>
      <c r="J174" s="24"/>
      <c r="K174" s="27">
        <f t="shared" si="652"/>
        <v>1</v>
      </c>
      <c r="L174" s="38">
        <v>17.614488000000001</v>
      </c>
      <c r="M174" s="38">
        <v>17.614488000000001</v>
      </c>
      <c r="N174" s="38">
        <v>0</v>
      </c>
      <c r="O174" s="38">
        <v>30.851899</v>
      </c>
      <c r="P174" s="38"/>
      <c r="Q174" s="38">
        <v>1.410622</v>
      </c>
      <c r="R174" s="38">
        <v>7.4630280000000004</v>
      </c>
      <c r="S174" s="38">
        <v>9912</v>
      </c>
      <c r="T174" s="38">
        <v>3.9995959999999999</v>
      </c>
      <c r="U174" s="24"/>
      <c r="V174" s="27">
        <f t="shared" si="653"/>
        <v>1</v>
      </c>
      <c r="W174" s="38">
        <v>17.614488000000001</v>
      </c>
      <c r="X174" s="38">
        <v>17.614488000000001</v>
      </c>
      <c r="Y174" s="38">
        <v>0</v>
      </c>
      <c r="Z174" s="38">
        <v>0.43626900000000002</v>
      </c>
      <c r="AA174" s="38"/>
      <c r="AB174" s="38">
        <v>1.1287E-2</v>
      </c>
      <c r="AC174" s="38">
        <v>2.3865000000000001E-2</v>
      </c>
      <c r="AD174" s="38">
        <v>124</v>
      </c>
      <c r="AE174" s="38">
        <v>3.8629030000000002</v>
      </c>
      <c r="AF174" s="24"/>
      <c r="AG174" s="27">
        <f t="shared" si="654"/>
        <v>1</v>
      </c>
      <c r="AH174" s="38">
        <v>17.614488000000001</v>
      </c>
      <c r="AI174" s="38">
        <v>17.614488000000001</v>
      </c>
      <c r="AJ174" s="38">
        <v>0</v>
      </c>
      <c r="AK174" s="38">
        <v>61.357703999999998</v>
      </c>
      <c r="AL174" s="38"/>
      <c r="AM174" s="38">
        <v>2.6771889999999998</v>
      </c>
      <c r="AN174" s="38">
        <v>13.614417</v>
      </c>
      <c r="AO174" s="38">
        <v>12518</v>
      </c>
      <c r="AP174" s="38">
        <v>3.998802</v>
      </c>
      <c r="AQ174" s="24"/>
      <c r="AR174" s="27">
        <f t="shared" si="655"/>
        <v>1</v>
      </c>
      <c r="AS174" s="38">
        <v>17.614488000000001</v>
      </c>
      <c r="AT174" s="38">
        <v>17.614488000000001</v>
      </c>
      <c r="AU174" s="38">
        <v>0</v>
      </c>
      <c r="AV174" s="38">
        <v>122.883482</v>
      </c>
      <c r="AW174" s="38"/>
      <c r="AX174" s="38">
        <v>4.860392</v>
      </c>
      <c r="AY174" s="38">
        <v>24.438241999999999</v>
      </c>
      <c r="AZ174" s="38">
        <v>15471</v>
      </c>
      <c r="BA174" s="38">
        <v>4</v>
      </c>
      <c r="BB174" s="24"/>
      <c r="BC174" s="27">
        <f t="shared" si="656"/>
        <v>1</v>
      </c>
      <c r="BD174" s="38">
        <v>17.614488000000001</v>
      </c>
      <c r="BE174" s="38">
        <v>17.614488000000001</v>
      </c>
      <c r="BF174" s="38">
        <v>0</v>
      </c>
      <c r="BG174" s="38">
        <v>122.64448299999999</v>
      </c>
      <c r="BH174" s="38"/>
      <c r="BI174" s="38">
        <v>4.7677509999999996</v>
      </c>
      <c r="BJ174" s="38">
        <v>24.348984000000002</v>
      </c>
      <c r="BK174" s="38">
        <v>15688</v>
      </c>
      <c r="BL174" s="38">
        <v>3.9995539999999998</v>
      </c>
      <c r="BM174" s="24"/>
      <c r="BN174" s="27">
        <f t="shared" si="657"/>
        <v>1</v>
      </c>
      <c r="BO174" s="38">
        <v>17.614488000000001</v>
      </c>
      <c r="BP174" s="38">
        <v>17.614488000000001</v>
      </c>
      <c r="BQ174" s="38">
        <v>0</v>
      </c>
      <c r="BR174" s="38">
        <v>12.618173000000001</v>
      </c>
      <c r="BS174" s="38"/>
      <c r="BT174" s="38">
        <v>0.65746000000000004</v>
      </c>
      <c r="BU174" s="38">
        <v>3.3092320000000002</v>
      </c>
      <c r="BV174" s="38">
        <v>6694</v>
      </c>
      <c r="BW174" s="38">
        <v>3.9968629999999998</v>
      </c>
      <c r="BX174" s="24"/>
      <c r="BY174" s="27">
        <f t="shared" si="658"/>
        <v>1</v>
      </c>
      <c r="BZ174" s="38">
        <v>17.614488000000001</v>
      </c>
      <c r="CA174" s="38">
        <v>17.614488000000001</v>
      </c>
      <c r="CB174" s="38">
        <v>0</v>
      </c>
      <c r="CC174" s="38">
        <v>182.145995</v>
      </c>
      <c r="CD174" s="38"/>
      <c r="CE174" s="38">
        <v>6.3221980000000002</v>
      </c>
      <c r="CF174" s="38">
        <v>31.946200999999999</v>
      </c>
      <c r="CG174" s="38">
        <v>17193</v>
      </c>
      <c r="CH174" s="38">
        <v>3.9997669999999999</v>
      </c>
      <c r="CI174" s="24"/>
      <c r="CJ174" s="27">
        <f t="shared" si="659"/>
        <v>1</v>
      </c>
      <c r="CK174" s="38">
        <v>17.614488000000001</v>
      </c>
      <c r="CL174" s="38">
        <v>17.614488000000001</v>
      </c>
      <c r="CM174" s="38">
        <v>0</v>
      </c>
      <c r="CN174" s="38">
        <v>242.827696</v>
      </c>
      <c r="CO174" s="38"/>
      <c r="CP174" s="38">
        <v>8.026116</v>
      </c>
      <c r="CQ174" s="38">
        <v>40.349893999999999</v>
      </c>
      <c r="CR174" s="38">
        <v>18474</v>
      </c>
      <c r="CS174" s="38">
        <v>3.9997829999999999</v>
      </c>
      <c r="CT174" s="24"/>
    </row>
    <row r="175" spans="1:98" ht="13" x14ac:dyDescent="0.15">
      <c r="A175" s="7"/>
      <c r="B175" s="7"/>
      <c r="C175" s="7"/>
      <c r="D175" s="8"/>
      <c r="E175" s="27">
        <f t="shared" si="662"/>
        <v>1</v>
      </c>
      <c r="F175" s="38">
        <v>26.062861999999999</v>
      </c>
      <c r="G175" s="38">
        <v>26.062861999999999</v>
      </c>
      <c r="H175" s="38">
        <v>0</v>
      </c>
      <c r="I175" s="38">
        <v>5.7111010000000002</v>
      </c>
      <c r="J175" s="24"/>
      <c r="K175" s="27">
        <f t="shared" si="652"/>
        <v>1</v>
      </c>
      <c r="L175" s="38">
        <v>26.062861999999999</v>
      </c>
      <c r="M175" s="38">
        <v>26.062861999999999</v>
      </c>
      <c r="N175" s="38">
        <v>0</v>
      </c>
      <c r="O175" s="38">
        <v>40.172238</v>
      </c>
      <c r="P175" s="38"/>
      <c r="Q175" s="38">
        <v>1.7115100000000001</v>
      </c>
      <c r="R175" s="38">
        <v>5.5944719999999997</v>
      </c>
      <c r="S175" s="38">
        <v>13628</v>
      </c>
      <c r="T175" s="38">
        <v>3.9970650000000001</v>
      </c>
      <c r="U175" s="24"/>
      <c r="V175" s="27">
        <f t="shared" si="653"/>
        <v>1</v>
      </c>
      <c r="W175" s="38">
        <v>26.062861999999999</v>
      </c>
      <c r="X175" s="38">
        <v>26.062861999999999</v>
      </c>
      <c r="Y175" s="38">
        <v>0</v>
      </c>
      <c r="Z175" s="38">
        <v>19.136395</v>
      </c>
      <c r="AA175" s="38"/>
      <c r="AB175" s="38">
        <v>6.2116999999999999E-2</v>
      </c>
      <c r="AC175" s="38">
        <v>7.5714000000000004E-2</v>
      </c>
      <c r="AD175" s="38">
        <v>315</v>
      </c>
      <c r="AE175" s="38">
        <v>3.911111</v>
      </c>
      <c r="AF175" s="24"/>
      <c r="AG175" s="27">
        <f t="shared" si="654"/>
        <v>1</v>
      </c>
      <c r="AH175" s="38">
        <v>26.062861999999999</v>
      </c>
      <c r="AI175" s="38">
        <v>26.062861999999999</v>
      </c>
      <c r="AJ175" s="38">
        <v>0</v>
      </c>
      <c r="AK175" s="38">
        <v>76.326446000000004</v>
      </c>
      <c r="AL175" s="38"/>
      <c r="AM175" s="38">
        <v>3.2690649999999999</v>
      </c>
      <c r="AN175" s="38">
        <v>10.20176</v>
      </c>
      <c r="AO175" s="38">
        <v>18831</v>
      </c>
      <c r="AP175" s="38">
        <v>3.998513</v>
      </c>
      <c r="AQ175" s="24"/>
      <c r="AR175" s="27">
        <f t="shared" si="655"/>
        <v>1</v>
      </c>
      <c r="AS175" s="38">
        <v>26.062861999999999</v>
      </c>
      <c r="AT175" s="38">
        <v>26.062861999999999</v>
      </c>
      <c r="AU175" s="38">
        <v>0</v>
      </c>
      <c r="AV175" s="38">
        <v>130.85636600000001</v>
      </c>
      <c r="AW175" s="38"/>
      <c r="AX175" s="38">
        <v>6.2164529999999996</v>
      </c>
      <c r="AY175" s="38">
        <v>18.352895</v>
      </c>
      <c r="AZ175" s="38">
        <v>24862</v>
      </c>
      <c r="BA175" s="38">
        <v>4</v>
      </c>
      <c r="BB175" s="24"/>
      <c r="BC175" s="27">
        <f t="shared" si="656"/>
        <v>1</v>
      </c>
      <c r="BD175" s="38">
        <v>26.062861999999999</v>
      </c>
      <c r="BE175" s="38">
        <v>26.062861999999999</v>
      </c>
      <c r="BF175" s="38">
        <v>0</v>
      </c>
      <c r="BG175" s="38">
        <v>138.745822</v>
      </c>
      <c r="BH175" s="38"/>
      <c r="BI175" s="38">
        <v>6.3850639999999999</v>
      </c>
      <c r="BJ175" s="38">
        <v>18.555904999999999</v>
      </c>
      <c r="BK175" s="38">
        <v>24399</v>
      </c>
      <c r="BL175" s="38">
        <v>3.999139</v>
      </c>
      <c r="BM175" s="24"/>
      <c r="BN175" s="27">
        <f t="shared" si="657"/>
        <v>1</v>
      </c>
      <c r="BO175" s="38">
        <v>26.062861999999999</v>
      </c>
      <c r="BP175" s="38">
        <v>26.062861999999999</v>
      </c>
      <c r="BQ175" s="38">
        <v>0</v>
      </c>
      <c r="BR175" s="38">
        <v>25.024132000000002</v>
      </c>
      <c r="BS175" s="38"/>
      <c r="BT175" s="38">
        <v>0.75845300000000004</v>
      </c>
      <c r="BU175" s="38">
        <v>2.6035379999999999</v>
      </c>
      <c r="BV175" s="38">
        <v>8624</v>
      </c>
      <c r="BW175" s="38">
        <v>3.9954779999999999</v>
      </c>
      <c r="BX175" s="24"/>
      <c r="BY175" s="27">
        <f t="shared" si="658"/>
        <v>1</v>
      </c>
      <c r="BZ175" s="38">
        <v>26.062861999999999</v>
      </c>
      <c r="CA175" s="38">
        <v>26.062861999999999</v>
      </c>
      <c r="CB175" s="38">
        <v>0</v>
      </c>
      <c r="CC175" s="38">
        <v>205.38250600000001</v>
      </c>
      <c r="CD175" s="38"/>
      <c r="CE175" s="38">
        <v>9.0857240000000008</v>
      </c>
      <c r="CF175" s="38">
        <v>25.108810999999999</v>
      </c>
      <c r="CG175" s="38">
        <v>27721</v>
      </c>
      <c r="CH175" s="38">
        <v>3.999279</v>
      </c>
      <c r="CI175" s="24"/>
      <c r="CJ175" s="27">
        <f t="shared" si="659"/>
        <v>1</v>
      </c>
      <c r="CK175" s="38">
        <v>26.062861999999999</v>
      </c>
      <c r="CL175" s="38">
        <v>26.062861999999999</v>
      </c>
      <c r="CM175" s="38">
        <v>0</v>
      </c>
      <c r="CN175" s="38">
        <v>255.86196200000001</v>
      </c>
      <c r="CO175" s="38"/>
      <c r="CP175" s="38">
        <v>11.686907</v>
      </c>
      <c r="CQ175" s="38">
        <v>31.746358000000001</v>
      </c>
      <c r="CR175" s="38">
        <v>30014</v>
      </c>
      <c r="CS175" s="38">
        <v>3.9992000000000001</v>
      </c>
      <c r="CT175" s="24"/>
    </row>
    <row r="176" spans="1:98" ht="13" x14ac:dyDescent="0.15">
      <c r="A176" s="7"/>
      <c r="B176" s="7"/>
      <c r="C176" s="7"/>
      <c r="D176" s="8"/>
      <c r="E176" s="27">
        <f t="shared" si="662"/>
        <v>1</v>
      </c>
      <c r="F176" s="38">
        <v>17.438105</v>
      </c>
      <c r="G176" s="38">
        <v>17.438105</v>
      </c>
      <c r="H176" s="38">
        <v>0</v>
      </c>
      <c r="I176" s="38">
        <v>85.683456000000007</v>
      </c>
      <c r="J176" s="24"/>
      <c r="K176" s="27">
        <f t="shared" si="652"/>
        <v>1</v>
      </c>
      <c r="L176" s="38">
        <v>17.438105</v>
      </c>
      <c r="M176" s="38">
        <v>17.438105</v>
      </c>
      <c r="N176" s="38">
        <v>0</v>
      </c>
      <c r="O176" s="38">
        <v>82.907255000000006</v>
      </c>
      <c r="P176" s="38"/>
      <c r="Q176" s="38">
        <v>1.2805800000000001</v>
      </c>
      <c r="R176" s="38">
        <v>8.2750140000000005</v>
      </c>
      <c r="S176" s="38">
        <v>30411</v>
      </c>
      <c r="T176" s="38">
        <v>6.999441</v>
      </c>
      <c r="U176" s="24"/>
      <c r="V176" s="27">
        <f t="shared" si="653"/>
        <v>1</v>
      </c>
      <c r="W176" s="38">
        <v>17.438105</v>
      </c>
      <c r="X176" s="38">
        <v>17.438105</v>
      </c>
      <c r="Y176" s="38">
        <v>0</v>
      </c>
      <c r="Z176" s="38">
        <v>74.002678000000003</v>
      </c>
      <c r="AA176" s="38"/>
      <c r="AB176" s="38">
        <v>3.4855999999999998E-2</v>
      </c>
      <c r="AC176" s="38">
        <v>9.1039999999999996E-2</v>
      </c>
      <c r="AD176" s="38">
        <v>255</v>
      </c>
      <c r="AE176" s="38">
        <v>6.8627450000000003</v>
      </c>
      <c r="AF176" s="24"/>
      <c r="AG176" s="27">
        <f t="shared" si="654"/>
        <v>1</v>
      </c>
      <c r="AH176" s="38">
        <v>17.438105</v>
      </c>
      <c r="AI176" s="38">
        <v>17.438105</v>
      </c>
      <c r="AJ176" s="38">
        <v>0</v>
      </c>
      <c r="AK176" s="38">
        <v>131.500147</v>
      </c>
      <c r="AL176" s="38"/>
      <c r="AM176" s="38">
        <v>2.1655340000000001</v>
      </c>
      <c r="AN176" s="38">
        <v>13.339777</v>
      </c>
      <c r="AO176" s="38">
        <v>46405</v>
      </c>
      <c r="AP176" s="38">
        <v>6.9995469999999997</v>
      </c>
      <c r="AQ176" s="24"/>
      <c r="AR176" s="27">
        <f t="shared" si="655"/>
        <v>1</v>
      </c>
      <c r="AS176" s="38">
        <v>17.438105</v>
      </c>
      <c r="AT176" s="38">
        <v>17.438105</v>
      </c>
      <c r="AU176" s="38">
        <v>0</v>
      </c>
      <c r="AV176" s="38">
        <v>187.66977399999999</v>
      </c>
      <c r="AW176" s="38"/>
      <c r="AX176" s="38">
        <v>3.0083229999999999</v>
      </c>
      <c r="AY176" s="38">
        <v>19.993590000000001</v>
      </c>
      <c r="AZ176" s="38">
        <v>66128</v>
      </c>
      <c r="BA176" s="38">
        <v>7</v>
      </c>
      <c r="BB176" s="24"/>
      <c r="BC176" s="27">
        <f t="shared" si="656"/>
        <v>1</v>
      </c>
      <c r="BD176" s="38">
        <v>17.438105</v>
      </c>
      <c r="BE176" s="38">
        <v>17.438105</v>
      </c>
      <c r="BF176" s="38">
        <v>0</v>
      </c>
      <c r="BG176" s="38">
        <v>172.10378900000001</v>
      </c>
      <c r="BH176" s="38"/>
      <c r="BI176" s="38">
        <v>3.0840329999999998</v>
      </c>
      <c r="BJ176" s="38">
        <v>20.063955</v>
      </c>
      <c r="BK176" s="38">
        <v>65392</v>
      </c>
      <c r="BL176" s="38">
        <v>6.9997249999999998</v>
      </c>
      <c r="BM176" s="24"/>
      <c r="BN176" s="27">
        <f t="shared" si="657"/>
        <v>1</v>
      </c>
      <c r="BO176" s="38">
        <v>17.438105</v>
      </c>
      <c r="BP176" s="38">
        <v>17.438105</v>
      </c>
      <c r="BQ176" s="38">
        <v>0</v>
      </c>
      <c r="BR176" s="38">
        <v>40.629759999999997</v>
      </c>
      <c r="BS176" s="38"/>
      <c r="BT176" s="38">
        <v>0.63797000000000004</v>
      </c>
      <c r="BU176" s="38">
        <v>3.8573930000000001</v>
      </c>
      <c r="BV176" s="38">
        <v>14364</v>
      </c>
      <c r="BW176" s="38">
        <v>6.9993730000000003</v>
      </c>
      <c r="BX176" s="24"/>
      <c r="BY176" s="27">
        <f t="shared" si="658"/>
        <v>1</v>
      </c>
      <c r="BZ176" s="38">
        <v>17.438105</v>
      </c>
      <c r="CA176" s="38">
        <v>17.438105</v>
      </c>
      <c r="CB176" s="38">
        <v>0</v>
      </c>
      <c r="CC176" s="38">
        <v>250.01650100000001</v>
      </c>
      <c r="CD176" s="38"/>
      <c r="CE176" s="38">
        <v>3.8249740000000001</v>
      </c>
      <c r="CF176" s="38">
        <v>24.326450999999999</v>
      </c>
      <c r="CG176" s="38">
        <v>78345</v>
      </c>
      <c r="CH176" s="38">
        <v>6.9994129999999997</v>
      </c>
      <c r="CI176" s="24"/>
      <c r="CJ176" s="27">
        <f t="shared" si="659"/>
        <v>1</v>
      </c>
      <c r="CK176" s="38">
        <v>17.438105</v>
      </c>
      <c r="CL176" s="38">
        <v>17.438105</v>
      </c>
      <c r="CM176" s="38">
        <v>0</v>
      </c>
      <c r="CN176" s="38">
        <v>324.893237</v>
      </c>
      <c r="CO176" s="38"/>
      <c r="CP176" s="38">
        <v>4.3586150000000004</v>
      </c>
      <c r="CQ176" s="38">
        <v>28.609086000000001</v>
      </c>
      <c r="CR176" s="38">
        <v>88093</v>
      </c>
      <c r="CS176" s="38">
        <v>6.9999549999999999</v>
      </c>
      <c r="CT176" s="24"/>
    </row>
    <row r="177" spans="1:98" ht="13" x14ac:dyDescent="0.15">
      <c r="A177" s="7"/>
      <c r="B177" s="7"/>
      <c r="C177" s="7"/>
      <c r="D177" s="8"/>
      <c r="E177" s="27">
        <f t="shared" si="662"/>
        <v>1</v>
      </c>
      <c r="F177" s="38">
        <v>15.865183</v>
      </c>
      <c r="G177" s="38">
        <v>15.865183</v>
      </c>
      <c r="H177" s="38">
        <v>0</v>
      </c>
      <c r="I177" s="38">
        <v>43.352415000000001</v>
      </c>
      <c r="J177" s="24"/>
      <c r="K177" s="27">
        <f t="shared" si="652"/>
        <v>1</v>
      </c>
      <c r="L177" s="38">
        <v>15.865183</v>
      </c>
      <c r="M177" s="38">
        <v>15.865183</v>
      </c>
      <c r="N177" s="38">
        <v>0</v>
      </c>
      <c r="O177" s="38">
        <v>50.688065999999999</v>
      </c>
      <c r="P177" s="38"/>
      <c r="Q177" s="38">
        <v>1.3356410000000001</v>
      </c>
      <c r="R177" s="38">
        <v>8.2329519999999992</v>
      </c>
      <c r="S177" s="38">
        <v>31514</v>
      </c>
      <c r="T177" s="38">
        <v>6.9996830000000001</v>
      </c>
      <c r="U177" s="24"/>
      <c r="V177" s="27">
        <f t="shared" si="653"/>
        <v>1</v>
      </c>
      <c r="W177" s="38">
        <v>15.865183</v>
      </c>
      <c r="X177" s="38">
        <v>15.865183</v>
      </c>
      <c r="Y177" s="38">
        <v>0</v>
      </c>
      <c r="Z177" s="38">
        <v>52.221423999999999</v>
      </c>
      <c r="AA177" s="38"/>
      <c r="AB177" s="38">
        <v>2.0525999999999999E-2</v>
      </c>
      <c r="AC177" s="38">
        <v>5.1798999999999998E-2</v>
      </c>
      <c r="AD177" s="38">
        <v>132</v>
      </c>
      <c r="AE177" s="38">
        <v>6.9393940000000001</v>
      </c>
      <c r="AF177" s="24"/>
      <c r="AG177" s="27">
        <f t="shared" si="654"/>
        <v>1</v>
      </c>
      <c r="AH177" s="38">
        <v>15.865183</v>
      </c>
      <c r="AI177" s="38">
        <v>15.865183</v>
      </c>
      <c r="AJ177" s="38">
        <v>0</v>
      </c>
      <c r="AK177" s="38">
        <v>81.220371999999998</v>
      </c>
      <c r="AL177" s="38"/>
      <c r="AM177" s="38">
        <v>2.046351</v>
      </c>
      <c r="AN177" s="38">
        <v>12.65089</v>
      </c>
      <c r="AO177" s="38">
        <v>46430</v>
      </c>
      <c r="AP177" s="38">
        <v>6.9999140000000004</v>
      </c>
      <c r="AQ177" s="24"/>
      <c r="AR177" s="27">
        <f t="shared" si="655"/>
        <v>1</v>
      </c>
      <c r="AS177" s="38">
        <v>15.865183</v>
      </c>
      <c r="AT177" s="38">
        <v>15.865183</v>
      </c>
      <c r="AU177" s="38">
        <v>0</v>
      </c>
      <c r="AV177" s="38">
        <v>141.838607</v>
      </c>
      <c r="AW177" s="38"/>
      <c r="AX177" s="38">
        <v>3.1106569999999998</v>
      </c>
      <c r="AY177" s="38">
        <v>19.404995</v>
      </c>
      <c r="AZ177" s="38">
        <v>66812</v>
      </c>
      <c r="BA177" s="38">
        <v>6.9999849999999997</v>
      </c>
      <c r="BB177" s="24"/>
      <c r="BC177" s="27">
        <f t="shared" si="656"/>
        <v>1</v>
      </c>
      <c r="BD177" s="38">
        <v>15.865183</v>
      </c>
      <c r="BE177" s="38">
        <v>15.865183</v>
      </c>
      <c r="BF177" s="38">
        <v>0</v>
      </c>
      <c r="BG177" s="38">
        <v>138.769723</v>
      </c>
      <c r="BH177" s="38"/>
      <c r="BI177" s="38">
        <v>3.1701329999999999</v>
      </c>
      <c r="BJ177" s="38">
        <v>19.62426</v>
      </c>
      <c r="BK177" s="38">
        <v>67512</v>
      </c>
      <c r="BL177" s="38">
        <v>6.9999560000000001</v>
      </c>
      <c r="BM177" s="24"/>
      <c r="BN177" s="27">
        <f t="shared" si="657"/>
        <v>1</v>
      </c>
      <c r="BO177" s="38">
        <v>15.865183</v>
      </c>
      <c r="BP177" s="38">
        <v>15.865183</v>
      </c>
      <c r="BQ177" s="38">
        <v>0</v>
      </c>
      <c r="BR177" s="38">
        <v>25.797924999999999</v>
      </c>
      <c r="BS177" s="38"/>
      <c r="BT177" s="38">
        <v>0.68064100000000005</v>
      </c>
      <c r="BU177" s="38">
        <v>3.8261509999999999</v>
      </c>
      <c r="BV177" s="38">
        <v>14773</v>
      </c>
      <c r="BW177" s="38">
        <v>6.9996619999999998</v>
      </c>
      <c r="BX177" s="24"/>
      <c r="BY177" s="27">
        <f t="shared" si="658"/>
        <v>1</v>
      </c>
      <c r="BZ177" s="38">
        <v>15.865183</v>
      </c>
      <c r="CA177" s="38">
        <v>15.865183</v>
      </c>
      <c r="CB177" s="38">
        <v>0</v>
      </c>
      <c r="CC177" s="38">
        <v>203.50608700000001</v>
      </c>
      <c r="CD177" s="38"/>
      <c r="CE177" s="38">
        <v>3.8630239999999998</v>
      </c>
      <c r="CF177" s="38">
        <v>23.882943999999998</v>
      </c>
      <c r="CG177" s="38">
        <v>83073</v>
      </c>
      <c r="CH177" s="38">
        <v>6.9999279999999997</v>
      </c>
      <c r="CI177" s="24"/>
      <c r="CJ177" s="27">
        <f t="shared" si="659"/>
        <v>1</v>
      </c>
      <c r="CK177" s="38">
        <v>15.865183</v>
      </c>
      <c r="CL177" s="38">
        <v>15.865183</v>
      </c>
      <c r="CM177" s="38">
        <v>0</v>
      </c>
      <c r="CN177" s="38">
        <v>261.51433900000001</v>
      </c>
      <c r="CO177" s="38"/>
      <c r="CP177" s="38">
        <v>4.4411350000000001</v>
      </c>
      <c r="CQ177" s="38">
        <v>27.048473000000001</v>
      </c>
      <c r="CR177" s="38">
        <v>90474</v>
      </c>
      <c r="CS177" s="38">
        <v>6.9999229999999999</v>
      </c>
      <c r="CT177" s="24"/>
    </row>
    <row r="178" spans="1:98" ht="13" x14ac:dyDescent="0.15">
      <c r="A178" s="7"/>
      <c r="B178" s="7"/>
      <c r="C178" s="7"/>
      <c r="D178" s="8"/>
      <c r="E178" s="27">
        <f t="shared" si="662"/>
        <v>1</v>
      </c>
      <c r="F178" s="38">
        <v>14.714337</v>
      </c>
      <c r="G178" s="38">
        <v>14.714337</v>
      </c>
      <c r="H178" s="38">
        <v>0</v>
      </c>
      <c r="I178" s="38">
        <v>7.8320069999999999</v>
      </c>
      <c r="J178" s="24"/>
      <c r="K178" s="27">
        <f t="shared" si="652"/>
        <v>1</v>
      </c>
      <c r="L178" s="38">
        <v>14.714337</v>
      </c>
      <c r="M178" s="38">
        <v>14.714337</v>
      </c>
      <c r="N178" s="38">
        <v>0</v>
      </c>
      <c r="O178" s="38">
        <v>38.033462999999998</v>
      </c>
      <c r="P178" s="38"/>
      <c r="Q178" s="38">
        <v>1.2953170000000001</v>
      </c>
      <c r="R178" s="38">
        <v>8.1350090000000002</v>
      </c>
      <c r="S178" s="38">
        <v>31501</v>
      </c>
      <c r="T178" s="38">
        <v>6.9997780000000001</v>
      </c>
      <c r="U178" s="24"/>
      <c r="V178" s="27">
        <f t="shared" si="653"/>
        <v>1</v>
      </c>
      <c r="W178" s="38">
        <v>14.714337</v>
      </c>
      <c r="X178" s="38">
        <v>14.714337</v>
      </c>
      <c r="Y178" s="38">
        <v>0</v>
      </c>
      <c r="Z178" s="38">
        <v>17.741568000000001</v>
      </c>
      <c r="AA178" s="38"/>
      <c r="AB178" s="38">
        <v>1.4994E-2</v>
      </c>
      <c r="AC178" s="38">
        <v>5.8969000000000001E-2</v>
      </c>
      <c r="AD178" s="38">
        <v>122</v>
      </c>
      <c r="AE178" s="38">
        <v>6.9344260000000002</v>
      </c>
      <c r="AF178" s="24"/>
      <c r="AG178" s="27">
        <f t="shared" si="654"/>
        <v>1</v>
      </c>
      <c r="AH178" s="38">
        <v>14.714337</v>
      </c>
      <c r="AI178" s="38">
        <v>14.714337</v>
      </c>
      <c r="AJ178" s="38">
        <v>0</v>
      </c>
      <c r="AK178" s="38">
        <v>72.615807000000004</v>
      </c>
      <c r="AL178" s="38"/>
      <c r="AM178" s="38">
        <v>2.0376750000000001</v>
      </c>
      <c r="AN178" s="38">
        <v>12.869945</v>
      </c>
      <c r="AO178" s="38">
        <v>48034</v>
      </c>
      <c r="AP178" s="38">
        <v>6.9998959999999997</v>
      </c>
      <c r="AQ178" s="24"/>
      <c r="AR178" s="27">
        <f t="shared" si="655"/>
        <v>1</v>
      </c>
      <c r="AS178" s="38">
        <v>14.714337</v>
      </c>
      <c r="AT178" s="38">
        <v>14.714337</v>
      </c>
      <c r="AU178" s="38">
        <v>0</v>
      </c>
      <c r="AV178" s="38">
        <v>128.65706499999999</v>
      </c>
      <c r="AW178" s="38"/>
      <c r="AX178" s="38">
        <v>3.1022630000000002</v>
      </c>
      <c r="AY178" s="38">
        <v>19.516587999999999</v>
      </c>
      <c r="AZ178" s="38">
        <v>68786</v>
      </c>
      <c r="BA178" s="38">
        <v>6.9999849999999997</v>
      </c>
      <c r="BB178" s="24"/>
      <c r="BC178" s="27">
        <f t="shared" si="656"/>
        <v>1</v>
      </c>
      <c r="BD178" s="38">
        <v>14.714337</v>
      </c>
      <c r="BE178" s="38">
        <v>14.714337</v>
      </c>
      <c r="BF178" s="38">
        <v>0</v>
      </c>
      <c r="BG178" s="38">
        <v>132.85352</v>
      </c>
      <c r="BH178" s="38"/>
      <c r="BI178" s="38">
        <v>3.0750479999999998</v>
      </c>
      <c r="BJ178" s="38">
        <v>19.276844000000001</v>
      </c>
      <c r="BK178" s="38">
        <v>67909</v>
      </c>
      <c r="BL178" s="38">
        <v>6.9998820000000004</v>
      </c>
      <c r="BM178" s="24"/>
      <c r="BN178" s="27">
        <f t="shared" si="657"/>
        <v>1</v>
      </c>
      <c r="BO178" s="38">
        <v>14.714337</v>
      </c>
      <c r="BP178" s="38">
        <v>14.714337</v>
      </c>
      <c r="BQ178" s="38">
        <v>0</v>
      </c>
      <c r="BR178" s="38">
        <v>21.985381</v>
      </c>
      <c r="BS178" s="38"/>
      <c r="BT178" s="38">
        <v>0.61244900000000002</v>
      </c>
      <c r="BU178" s="38">
        <v>3.798756</v>
      </c>
      <c r="BV178" s="38">
        <v>14707</v>
      </c>
      <c r="BW178" s="38">
        <v>6.9997280000000002</v>
      </c>
      <c r="BX178" s="24"/>
      <c r="BY178" s="27">
        <f t="shared" si="658"/>
        <v>1</v>
      </c>
      <c r="BZ178" s="38">
        <v>14.714337</v>
      </c>
      <c r="CA178" s="38">
        <v>14.714337</v>
      </c>
      <c r="CB178" s="38">
        <v>0</v>
      </c>
      <c r="CC178" s="38">
        <v>191.60147000000001</v>
      </c>
      <c r="CD178" s="38"/>
      <c r="CE178" s="38">
        <v>3.9086099999999999</v>
      </c>
      <c r="CF178" s="38">
        <v>24.292424</v>
      </c>
      <c r="CG178" s="38">
        <v>81634</v>
      </c>
      <c r="CH178" s="38">
        <v>6.9999630000000002</v>
      </c>
      <c r="CI178" s="24"/>
      <c r="CJ178" s="27">
        <f t="shared" si="659"/>
        <v>1</v>
      </c>
      <c r="CK178" s="38">
        <v>14.714337</v>
      </c>
      <c r="CL178" s="38">
        <v>14.714337</v>
      </c>
      <c r="CM178" s="38">
        <v>0</v>
      </c>
      <c r="CN178" s="38">
        <v>253.022367</v>
      </c>
      <c r="CO178" s="38"/>
      <c r="CP178" s="38">
        <v>4.5432670000000002</v>
      </c>
      <c r="CQ178" s="38">
        <v>28.293824999999998</v>
      </c>
      <c r="CR178" s="38">
        <v>90996</v>
      </c>
      <c r="CS178" s="38">
        <v>6.9999450000000003</v>
      </c>
      <c r="CT178" s="24"/>
    </row>
    <row r="179" spans="1:98" ht="13" x14ac:dyDescent="0.15">
      <c r="A179" s="7"/>
      <c r="B179" s="7"/>
      <c r="C179" s="7"/>
      <c r="D179" s="8"/>
      <c r="E179" s="27">
        <f t="shared" si="662"/>
        <v>1</v>
      </c>
      <c r="F179" s="38">
        <v>17.815493</v>
      </c>
      <c r="G179" s="38">
        <v>17.815493</v>
      </c>
      <c r="H179" s="38">
        <v>0</v>
      </c>
      <c r="I179" s="38">
        <v>92.185847999999993</v>
      </c>
      <c r="J179" s="24"/>
      <c r="K179" s="27">
        <f t="shared" si="652"/>
        <v>1</v>
      </c>
      <c r="L179" s="38">
        <v>17.815493</v>
      </c>
      <c r="M179" s="38">
        <v>17.815493</v>
      </c>
      <c r="N179" s="38">
        <v>0</v>
      </c>
      <c r="O179" s="38">
        <v>93.381422999999998</v>
      </c>
      <c r="P179" s="38"/>
      <c r="Q179" s="38">
        <v>1.437765</v>
      </c>
      <c r="R179" s="38">
        <v>8.4956829999999997</v>
      </c>
      <c r="S179" s="38">
        <v>32771</v>
      </c>
      <c r="T179" s="38">
        <v>6.9999690000000001</v>
      </c>
      <c r="U179" s="24"/>
      <c r="V179" s="27">
        <f t="shared" si="653"/>
        <v>1</v>
      </c>
      <c r="W179" s="38">
        <v>17.815493</v>
      </c>
      <c r="X179" s="38">
        <v>17.815493</v>
      </c>
      <c r="Y179" s="38">
        <v>0</v>
      </c>
      <c r="Z179" s="38">
        <v>186.48715000000001</v>
      </c>
      <c r="AA179" s="38"/>
      <c r="AB179" s="38">
        <v>4.0606999999999997E-2</v>
      </c>
      <c r="AC179" s="38">
        <v>7.7013999999999999E-2</v>
      </c>
      <c r="AD179" s="38">
        <v>263</v>
      </c>
      <c r="AE179" s="38">
        <v>6.8745250000000002</v>
      </c>
      <c r="AF179" s="24"/>
      <c r="AG179" s="27">
        <f t="shared" si="654"/>
        <v>1</v>
      </c>
      <c r="AH179" s="38">
        <v>17.815493</v>
      </c>
      <c r="AI179" s="38">
        <v>17.815493</v>
      </c>
      <c r="AJ179" s="38">
        <v>0</v>
      </c>
      <c r="AK179" s="38">
        <v>155.78245100000001</v>
      </c>
      <c r="AL179" s="38"/>
      <c r="AM179" s="38">
        <v>2.418631</v>
      </c>
      <c r="AN179" s="38">
        <v>13.796029000000001</v>
      </c>
      <c r="AO179" s="38">
        <v>49896</v>
      </c>
      <c r="AP179" s="38">
        <v>6.9999799999999999</v>
      </c>
      <c r="AQ179" s="24"/>
      <c r="AR179" s="27">
        <f t="shared" si="655"/>
        <v>1</v>
      </c>
      <c r="AS179" s="38">
        <v>17.815493</v>
      </c>
      <c r="AT179" s="38">
        <v>17.815493</v>
      </c>
      <c r="AU179" s="38">
        <v>0</v>
      </c>
      <c r="AV179" s="38">
        <v>196.91258500000001</v>
      </c>
      <c r="AW179" s="38"/>
      <c r="AX179" s="38">
        <v>3.6676850000000001</v>
      </c>
      <c r="AY179" s="38">
        <v>20.197323000000001</v>
      </c>
      <c r="AZ179" s="38">
        <v>69893</v>
      </c>
      <c r="BA179" s="38">
        <v>6.9999859999999998</v>
      </c>
      <c r="BB179" s="24"/>
      <c r="BC179" s="27">
        <f t="shared" si="656"/>
        <v>1</v>
      </c>
      <c r="BD179" s="38">
        <v>17.815493</v>
      </c>
      <c r="BE179" s="38">
        <v>17.815493</v>
      </c>
      <c r="BF179" s="38">
        <v>0</v>
      </c>
      <c r="BG179" s="38">
        <v>199.04910599999999</v>
      </c>
      <c r="BH179" s="38"/>
      <c r="BI179" s="38">
        <v>3.663268</v>
      </c>
      <c r="BJ179" s="38">
        <v>20.366851</v>
      </c>
      <c r="BK179" s="38">
        <v>73238</v>
      </c>
      <c r="BL179" s="38">
        <v>6.9999450000000003</v>
      </c>
      <c r="BM179" s="24"/>
      <c r="BN179" s="27">
        <f t="shared" si="657"/>
        <v>1</v>
      </c>
      <c r="BO179" s="38">
        <v>17.815493</v>
      </c>
      <c r="BP179" s="38">
        <v>17.815493</v>
      </c>
      <c r="BQ179" s="38">
        <v>0</v>
      </c>
      <c r="BR179" s="38">
        <v>49.237380000000002</v>
      </c>
      <c r="BS179" s="38"/>
      <c r="BT179" s="38">
        <v>0.72097500000000003</v>
      </c>
      <c r="BU179" s="38">
        <v>3.9563449999999998</v>
      </c>
      <c r="BV179" s="38">
        <v>15055</v>
      </c>
      <c r="BW179" s="38">
        <v>6.9992029999999996</v>
      </c>
      <c r="BX179" s="24"/>
      <c r="BY179" s="27">
        <f t="shared" si="658"/>
        <v>1</v>
      </c>
      <c r="BZ179" s="38">
        <v>17.815493</v>
      </c>
      <c r="CA179" s="38">
        <v>17.815493</v>
      </c>
      <c r="CB179" s="38">
        <v>0</v>
      </c>
      <c r="CC179" s="38">
        <v>295.13794000000001</v>
      </c>
      <c r="CD179" s="38"/>
      <c r="CE179" s="38">
        <v>4.8930020000000001</v>
      </c>
      <c r="CF179" s="38">
        <v>26.133351999999999</v>
      </c>
      <c r="CG179" s="38">
        <v>86686</v>
      </c>
      <c r="CH179" s="38">
        <v>6.9999880000000001</v>
      </c>
      <c r="CI179" s="24"/>
      <c r="CJ179" s="27">
        <f t="shared" si="659"/>
        <v>1</v>
      </c>
      <c r="CK179" s="38">
        <v>17.815493</v>
      </c>
      <c r="CL179" s="38">
        <v>17.815493</v>
      </c>
      <c r="CM179" s="38">
        <v>0</v>
      </c>
      <c r="CN179" s="38">
        <v>314.93142</v>
      </c>
      <c r="CO179" s="38"/>
      <c r="CP179" s="38">
        <v>5.8205099999999996</v>
      </c>
      <c r="CQ179" s="38">
        <v>30.436015999999999</v>
      </c>
      <c r="CR179" s="38">
        <v>97526</v>
      </c>
      <c r="CS179" s="38">
        <v>6.9999180000000001</v>
      </c>
      <c r="CT179" s="24"/>
    </row>
    <row r="180" spans="1:98" ht="13" x14ac:dyDescent="0.15">
      <c r="A180" s="7"/>
      <c r="B180" s="7"/>
      <c r="C180" s="7"/>
      <c r="D180" s="8"/>
      <c r="E180" s="27">
        <f t="shared" si="662"/>
        <v>1</v>
      </c>
      <c r="F180" s="38">
        <v>20.563465999999998</v>
      </c>
      <c r="G180" s="38">
        <v>20.563465999999998</v>
      </c>
      <c r="H180" s="38">
        <v>0</v>
      </c>
      <c r="I180" s="38">
        <v>222.09883400000001</v>
      </c>
      <c r="J180" s="24"/>
      <c r="K180" s="27">
        <f t="shared" si="652"/>
        <v>0</v>
      </c>
      <c r="L180" s="38">
        <v>20.563465999999998</v>
      </c>
      <c r="M180" s="38">
        <v>18.825462000000002</v>
      </c>
      <c r="N180" s="38">
        <v>8.4519059999999993</v>
      </c>
      <c r="O180" s="38">
        <v>598.82057199999997</v>
      </c>
      <c r="P180" s="38"/>
      <c r="Q180" s="38">
        <v>1.610444</v>
      </c>
      <c r="R180" s="38">
        <v>8.4406649999999992</v>
      </c>
      <c r="S180" s="38">
        <v>32507</v>
      </c>
      <c r="T180" s="38">
        <v>6.9989229999999996</v>
      </c>
      <c r="U180" s="24"/>
      <c r="V180" s="27">
        <f t="shared" si="653"/>
        <v>1</v>
      </c>
      <c r="W180" s="38">
        <v>20.563465999999998</v>
      </c>
      <c r="X180" s="38">
        <v>20.563465999999998</v>
      </c>
      <c r="Y180" s="38">
        <v>0</v>
      </c>
      <c r="Z180" s="38">
        <v>592.07474999999999</v>
      </c>
      <c r="AA180" s="38"/>
      <c r="AB180" s="38">
        <v>0.10795399999999999</v>
      </c>
      <c r="AC180" s="38">
        <v>0.13239400000000001</v>
      </c>
      <c r="AD180" s="38">
        <v>452</v>
      </c>
      <c r="AE180" s="38">
        <v>6.7876110000000001</v>
      </c>
      <c r="AF180" s="24"/>
      <c r="AG180" s="27">
        <f t="shared" si="654"/>
        <v>0</v>
      </c>
      <c r="AH180" s="38">
        <v>20.563465999999998</v>
      </c>
      <c r="AI180" s="38">
        <v>19.415347000000001</v>
      </c>
      <c r="AJ180" s="38">
        <v>5.5832949999999997</v>
      </c>
      <c r="AK180" s="38">
        <v>598.98728600000004</v>
      </c>
      <c r="AL180" s="38"/>
      <c r="AM180" s="38">
        <v>2.5708730000000002</v>
      </c>
      <c r="AN180" s="38">
        <v>13.680389</v>
      </c>
      <c r="AO180" s="38">
        <v>48125</v>
      </c>
      <c r="AP180" s="38">
        <v>6.9989400000000002</v>
      </c>
      <c r="AQ180" s="24"/>
      <c r="AR180" s="27">
        <f t="shared" si="655"/>
        <v>1</v>
      </c>
      <c r="AS180" s="38">
        <v>20.563465999999998</v>
      </c>
      <c r="AT180" s="38">
        <v>20.563465999999998</v>
      </c>
      <c r="AU180" s="38">
        <v>0</v>
      </c>
      <c r="AV180" s="38">
        <v>255.62884199999999</v>
      </c>
      <c r="AW180" s="38"/>
      <c r="AX180" s="38">
        <v>3.3548049999999998</v>
      </c>
      <c r="AY180" s="38">
        <v>19.772476000000001</v>
      </c>
      <c r="AZ180" s="38">
        <v>70432</v>
      </c>
      <c r="BA180" s="38">
        <v>7</v>
      </c>
      <c r="BB180" s="24"/>
      <c r="BC180" s="27">
        <f t="shared" si="656"/>
        <v>0</v>
      </c>
      <c r="BD180" s="38">
        <v>20.563465999999998</v>
      </c>
      <c r="BE180" s="38">
        <v>18.538989000000001</v>
      </c>
      <c r="BF180" s="38">
        <v>9.8450190000000006</v>
      </c>
      <c r="BG180" s="38">
        <v>599.31769699999995</v>
      </c>
      <c r="BH180" s="38"/>
      <c r="BI180" s="38">
        <v>3.6868110000000001</v>
      </c>
      <c r="BJ180" s="38">
        <v>19.941123000000001</v>
      </c>
      <c r="BK180" s="38">
        <v>70004</v>
      </c>
      <c r="BL180" s="38">
        <v>6.9996999999999998</v>
      </c>
      <c r="BM180" s="24"/>
      <c r="BN180" s="27">
        <f t="shared" si="657"/>
        <v>1</v>
      </c>
      <c r="BO180" s="38">
        <v>20.563465999999998</v>
      </c>
      <c r="BP180" s="38">
        <v>20.563465999999998</v>
      </c>
      <c r="BQ180" s="38">
        <v>0</v>
      </c>
      <c r="BR180" s="38">
        <v>565.53308600000003</v>
      </c>
      <c r="BS180" s="38"/>
      <c r="BT180" s="38">
        <v>0.87865800000000005</v>
      </c>
      <c r="BU180" s="38">
        <v>3.9665029999999999</v>
      </c>
      <c r="BV180" s="38">
        <v>15558</v>
      </c>
      <c r="BW180" s="38">
        <v>6.9967220000000001</v>
      </c>
      <c r="BX180" s="24"/>
      <c r="BY180" s="27">
        <f t="shared" si="658"/>
        <v>0</v>
      </c>
      <c r="BZ180" s="38">
        <v>20.563465999999998</v>
      </c>
      <c r="CA180" s="38">
        <v>18.031995999999999</v>
      </c>
      <c r="CB180" s="38">
        <v>12.310525</v>
      </c>
      <c r="CC180" s="38">
        <v>599.61028799999997</v>
      </c>
      <c r="CD180" s="38"/>
      <c r="CE180" s="38">
        <v>4.6376580000000001</v>
      </c>
      <c r="CF180" s="38">
        <v>25.186212999999999</v>
      </c>
      <c r="CG180" s="38">
        <v>86376</v>
      </c>
      <c r="CH180" s="38">
        <v>6.9994909999999999</v>
      </c>
      <c r="CI180" s="24"/>
      <c r="CJ180" s="27">
        <f t="shared" si="659"/>
        <v>0</v>
      </c>
      <c r="CK180" s="38">
        <v>20.563465999999998</v>
      </c>
      <c r="CL180" s="38">
        <v>18.201426000000001</v>
      </c>
      <c r="CM180" s="38">
        <v>11.486587999999999</v>
      </c>
      <c r="CN180" s="38">
        <v>599.82392800000002</v>
      </c>
      <c r="CO180" s="38"/>
      <c r="CP180" s="38">
        <v>5.3304739999999997</v>
      </c>
      <c r="CQ180" s="38">
        <v>29.552828000000002</v>
      </c>
      <c r="CR180" s="38">
        <v>96526</v>
      </c>
      <c r="CS180" s="38">
        <v>6.9997720000000001</v>
      </c>
      <c r="CT180" s="24"/>
    </row>
    <row r="181" spans="1:98" ht="13" x14ac:dyDescent="0.15">
      <c r="A181" s="7"/>
      <c r="B181" s="7"/>
      <c r="C181" s="7"/>
      <c r="D181" s="8"/>
      <c r="E181" s="27">
        <f t="shared" si="662"/>
        <v>1</v>
      </c>
      <c r="F181" s="38">
        <v>11.563043</v>
      </c>
      <c r="G181" s="38">
        <v>11.563043</v>
      </c>
      <c r="H181" s="38">
        <v>0</v>
      </c>
      <c r="I181" s="38">
        <v>42.065527000000003</v>
      </c>
      <c r="J181" s="24"/>
      <c r="K181" s="27">
        <f t="shared" si="652"/>
        <v>1</v>
      </c>
      <c r="L181" s="38">
        <v>11.563043</v>
      </c>
      <c r="M181" s="38">
        <v>11.563043</v>
      </c>
      <c r="N181" s="38">
        <v>0</v>
      </c>
      <c r="O181" s="38">
        <v>91.962457999999998</v>
      </c>
      <c r="P181" s="38"/>
      <c r="Q181" s="38">
        <v>0.92672100000000002</v>
      </c>
      <c r="R181" s="38">
        <v>10.933878</v>
      </c>
      <c r="S181" s="38">
        <v>26811</v>
      </c>
      <c r="T181" s="38">
        <v>11.999814000000001</v>
      </c>
      <c r="U181" s="24"/>
      <c r="V181" s="27">
        <f t="shared" si="653"/>
        <v>1</v>
      </c>
      <c r="W181" s="38">
        <v>11.563043</v>
      </c>
      <c r="X181" s="38">
        <v>11.563043</v>
      </c>
      <c r="Y181" s="38">
        <v>0</v>
      </c>
      <c r="Z181" s="38">
        <v>44.148268999999999</v>
      </c>
      <c r="AA181" s="38"/>
      <c r="AB181" s="38">
        <v>0.18160000000000001</v>
      </c>
      <c r="AC181" s="38">
        <v>0.30720599999999998</v>
      </c>
      <c r="AD181" s="38">
        <v>583</v>
      </c>
      <c r="AE181" s="38">
        <v>11.782161</v>
      </c>
      <c r="AF181" s="24"/>
      <c r="AG181" s="27">
        <f t="shared" si="654"/>
        <v>1</v>
      </c>
      <c r="AH181" s="38">
        <v>11.563043</v>
      </c>
      <c r="AI181" s="38">
        <v>11.563043</v>
      </c>
      <c r="AJ181" s="38">
        <v>0</v>
      </c>
      <c r="AK181" s="38">
        <v>124.243611</v>
      </c>
      <c r="AL181" s="38"/>
      <c r="AM181" s="38">
        <v>1.819153</v>
      </c>
      <c r="AN181" s="38">
        <v>19.03829</v>
      </c>
      <c r="AO181" s="38">
        <v>45125</v>
      </c>
      <c r="AP181" s="38">
        <v>11.998604</v>
      </c>
      <c r="AQ181" s="24"/>
      <c r="AR181" s="27">
        <f t="shared" si="655"/>
        <v>1</v>
      </c>
      <c r="AS181" s="38">
        <v>11.563043</v>
      </c>
      <c r="AT181" s="38">
        <v>11.563043</v>
      </c>
      <c r="AU181" s="38">
        <v>0</v>
      </c>
      <c r="AV181" s="38">
        <v>149.78417099999999</v>
      </c>
      <c r="AW181" s="38"/>
      <c r="AX181" s="38">
        <v>2.516019</v>
      </c>
      <c r="AY181" s="38">
        <v>29.868389000000001</v>
      </c>
      <c r="AZ181" s="38">
        <v>71772</v>
      </c>
      <c r="BA181" s="38">
        <v>11.999972</v>
      </c>
      <c r="BB181" s="24"/>
      <c r="BC181" s="27">
        <f t="shared" si="656"/>
        <v>1</v>
      </c>
      <c r="BD181" s="38">
        <v>11.563043</v>
      </c>
      <c r="BE181" s="38">
        <v>11.563043</v>
      </c>
      <c r="BF181" s="38">
        <v>0</v>
      </c>
      <c r="BG181" s="38">
        <v>171.294546</v>
      </c>
      <c r="BH181" s="38"/>
      <c r="BI181" s="38">
        <v>3.3823509999999999</v>
      </c>
      <c r="BJ181" s="38">
        <v>27.928968000000001</v>
      </c>
      <c r="BK181" s="38">
        <v>64247</v>
      </c>
      <c r="BL181" s="38">
        <v>11.996638000000001</v>
      </c>
      <c r="BM181" s="24"/>
      <c r="BN181" s="27">
        <f t="shared" si="657"/>
        <v>1</v>
      </c>
      <c r="BO181" s="38">
        <v>11.563043</v>
      </c>
      <c r="BP181" s="38">
        <v>11.563043</v>
      </c>
      <c r="BQ181" s="38">
        <v>0</v>
      </c>
      <c r="BR181" s="38">
        <v>51.529559999999996</v>
      </c>
      <c r="BS181" s="38"/>
      <c r="BT181" s="38">
        <v>0.53681000000000001</v>
      </c>
      <c r="BU181" s="38">
        <v>4.8200390000000004</v>
      </c>
      <c r="BV181" s="38">
        <v>12480</v>
      </c>
      <c r="BW181" s="38">
        <v>11.994230999999999</v>
      </c>
      <c r="BX181" s="24"/>
      <c r="BY181" s="27">
        <f t="shared" si="658"/>
        <v>1</v>
      </c>
      <c r="BZ181" s="38">
        <v>11.563043</v>
      </c>
      <c r="CA181" s="38">
        <v>11.563043</v>
      </c>
      <c r="CB181" s="38">
        <v>0</v>
      </c>
      <c r="CC181" s="38">
        <v>237.830027</v>
      </c>
      <c r="CD181" s="38"/>
      <c r="CE181" s="38">
        <v>3.0964399999999999</v>
      </c>
      <c r="CF181" s="38">
        <v>36.453111999999997</v>
      </c>
      <c r="CG181" s="38">
        <v>89245</v>
      </c>
      <c r="CH181" s="38">
        <v>11.999618999999999</v>
      </c>
      <c r="CI181" s="24"/>
      <c r="CJ181" s="27">
        <f t="shared" si="659"/>
        <v>1</v>
      </c>
      <c r="CK181" s="38">
        <v>11.563043</v>
      </c>
      <c r="CL181" s="38">
        <v>11.563043</v>
      </c>
      <c r="CM181" s="38">
        <v>0</v>
      </c>
      <c r="CN181" s="38">
        <v>295.72998100000001</v>
      </c>
      <c r="CO181" s="38"/>
      <c r="CP181" s="38">
        <v>3.7138270000000002</v>
      </c>
      <c r="CQ181" s="38">
        <v>42.748061</v>
      </c>
      <c r="CR181" s="38">
        <v>102435</v>
      </c>
      <c r="CS181" s="38">
        <v>11.999063</v>
      </c>
      <c r="CT181" s="24"/>
    </row>
    <row r="182" spans="1:98" ht="13" x14ac:dyDescent="0.15">
      <c r="A182" s="7"/>
      <c r="B182" s="7"/>
      <c r="C182" s="7"/>
      <c r="D182" s="8"/>
      <c r="E182" s="27">
        <f t="shared" si="662"/>
        <v>0</v>
      </c>
      <c r="F182" s="38">
        <v>15.719184</v>
      </c>
      <c r="G182" s="38">
        <v>12.375226</v>
      </c>
      <c r="H182" s="38">
        <v>21.273105999999999</v>
      </c>
      <c r="I182" s="38">
        <v>598.94139399999995</v>
      </c>
      <c r="J182" s="24"/>
      <c r="K182" s="27">
        <f t="shared" si="652"/>
        <v>0</v>
      </c>
      <c r="L182" s="38">
        <v>15.719184</v>
      </c>
      <c r="M182" s="38">
        <v>11.772536000000001</v>
      </c>
      <c r="N182" s="38">
        <v>25.107211</v>
      </c>
      <c r="O182" s="38">
        <v>598.90891599999998</v>
      </c>
      <c r="P182" s="38"/>
      <c r="Q182" s="38">
        <v>1.388037</v>
      </c>
      <c r="R182" s="38">
        <v>11.917396999999999</v>
      </c>
      <c r="S182" s="38">
        <v>29239</v>
      </c>
      <c r="T182" s="38">
        <v>11.997093</v>
      </c>
      <c r="U182" s="24"/>
      <c r="V182" s="27">
        <f t="shared" si="653"/>
        <v>0</v>
      </c>
      <c r="W182" s="38">
        <v>15.719184</v>
      </c>
      <c r="X182" s="38">
        <v>12.270733999999999</v>
      </c>
      <c r="Y182" s="38">
        <v>21.937847999999999</v>
      </c>
      <c r="Z182" s="38">
        <v>598.73845800000004</v>
      </c>
      <c r="AA182" s="38"/>
      <c r="AB182" s="38">
        <v>0.14669099999999999</v>
      </c>
      <c r="AC182" s="38">
        <v>0.26324799999999998</v>
      </c>
      <c r="AD182" s="38">
        <v>411</v>
      </c>
      <c r="AE182" s="38">
        <v>11.783455</v>
      </c>
      <c r="AF182" s="24"/>
      <c r="AG182" s="27">
        <f t="shared" si="654"/>
        <v>0</v>
      </c>
      <c r="AH182" s="38">
        <v>15.719184</v>
      </c>
      <c r="AI182" s="38">
        <v>12.264521999999999</v>
      </c>
      <c r="AJ182" s="38">
        <v>21.977363</v>
      </c>
      <c r="AK182" s="38">
        <v>599.08301500000005</v>
      </c>
      <c r="AL182" s="38"/>
      <c r="AM182" s="38">
        <v>2.2538689999999999</v>
      </c>
      <c r="AN182" s="38">
        <v>20.944355999999999</v>
      </c>
      <c r="AO182" s="38">
        <v>48907</v>
      </c>
      <c r="AP182" s="38">
        <v>11.998875</v>
      </c>
      <c r="AQ182" s="24"/>
      <c r="AR182" s="27">
        <f t="shared" si="655"/>
        <v>0</v>
      </c>
      <c r="AS182" s="38">
        <v>15.719184</v>
      </c>
      <c r="AT182" s="38">
        <v>12.767056</v>
      </c>
      <c r="AU182" s="38">
        <v>18.780418000000001</v>
      </c>
      <c r="AV182" s="38">
        <v>599.37801200000001</v>
      </c>
      <c r="AW182" s="38"/>
      <c r="AX182" s="38">
        <v>2.9262039999999998</v>
      </c>
      <c r="AY182" s="38">
        <v>32.915331999999999</v>
      </c>
      <c r="AZ182" s="38">
        <v>74360</v>
      </c>
      <c r="BA182" s="38">
        <v>11.999973000000001</v>
      </c>
      <c r="BB182" s="24"/>
      <c r="BC182" s="27">
        <f t="shared" si="656"/>
        <v>0</v>
      </c>
      <c r="BD182" s="38">
        <v>15.719184</v>
      </c>
      <c r="BE182" s="38">
        <v>12.244655</v>
      </c>
      <c r="BF182" s="38">
        <v>22.103748</v>
      </c>
      <c r="BG182" s="38">
        <v>599.42298800000003</v>
      </c>
      <c r="BH182" s="38"/>
      <c r="BI182" s="38">
        <v>3.009935</v>
      </c>
      <c r="BJ182" s="38">
        <v>32.966858000000002</v>
      </c>
      <c r="BK182" s="38">
        <v>77257</v>
      </c>
      <c r="BL182" s="38">
        <v>11.999663</v>
      </c>
      <c r="BM182" s="24"/>
      <c r="BN182" s="27">
        <f t="shared" si="657"/>
        <v>0</v>
      </c>
      <c r="BO182" s="38">
        <v>15.719184</v>
      </c>
      <c r="BP182" s="38">
        <v>11.933638999999999</v>
      </c>
      <c r="BQ182" s="38">
        <v>24.082329000000001</v>
      </c>
      <c r="BR182" s="38">
        <v>598.795208</v>
      </c>
      <c r="BS182" s="38"/>
      <c r="BT182" s="38">
        <v>0.61463400000000001</v>
      </c>
      <c r="BU182" s="38">
        <v>5.1265970000000003</v>
      </c>
      <c r="BV182" s="38">
        <v>12654</v>
      </c>
      <c r="BW182" s="38">
        <v>11.994783999999999</v>
      </c>
      <c r="BX182" s="24"/>
      <c r="BY182" s="27">
        <f t="shared" si="658"/>
        <v>0</v>
      </c>
      <c r="BZ182" s="38">
        <v>15.719184</v>
      </c>
      <c r="CA182" s="38">
        <v>11.935807</v>
      </c>
      <c r="CB182" s="38">
        <v>24.068534</v>
      </c>
      <c r="CC182" s="38">
        <v>599.68054900000004</v>
      </c>
      <c r="CD182" s="38"/>
      <c r="CE182" s="38">
        <v>5.4739610000000001</v>
      </c>
      <c r="CF182" s="38">
        <v>42.370072</v>
      </c>
      <c r="CG182" s="38">
        <v>94437</v>
      </c>
      <c r="CH182" s="38">
        <v>11.997766</v>
      </c>
      <c r="CI182" s="24"/>
      <c r="CJ182" s="27">
        <f t="shared" si="659"/>
        <v>0</v>
      </c>
      <c r="CK182" s="38">
        <v>15.719184</v>
      </c>
      <c r="CL182" s="38">
        <v>11.558709</v>
      </c>
      <c r="CM182" s="38">
        <v>26.467504000000002</v>
      </c>
      <c r="CN182" s="38">
        <v>599.90255999999999</v>
      </c>
      <c r="CO182" s="38"/>
      <c r="CP182" s="38">
        <v>5.901179</v>
      </c>
      <c r="CQ182" s="38">
        <v>49.984580000000001</v>
      </c>
      <c r="CR182" s="38">
        <v>109007</v>
      </c>
      <c r="CS182" s="38">
        <v>11.998082999999999</v>
      </c>
      <c r="CT182" s="24"/>
    </row>
    <row r="183" spans="1:98" ht="13" x14ac:dyDescent="0.15">
      <c r="A183" s="7"/>
      <c r="B183" s="7"/>
      <c r="C183" s="7"/>
      <c r="D183" s="8"/>
      <c r="E183" s="27">
        <f t="shared" ref="E183:E214" si="663">IF(H183 &lt; 0.0001,1,0)</f>
        <v>1</v>
      </c>
      <c r="F183" s="38">
        <v>13.869047999999999</v>
      </c>
      <c r="G183" s="38">
        <v>13.869047999999999</v>
      </c>
      <c r="H183" s="38">
        <v>0</v>
      </c>
      <c r="I183" s="38">
        <v>18.985105000000001</v>
      </c>
      <c r="J183" s="24"/>
      <c r="K183" s="27">
        <f t="shared" si="652"/>
        <v>1</v>
      </c>
      <c r="L183" s="38">
        <v>13.869047999999999</v>
      </c>
      <c r="M183" s="38">
        <v>13.869047999999999</v>
      </c>
      <c r="N183" s="38">
        <v>0</v>
      </c>
      <c r="O183" s="38">
        <v>438.94959999999998</v>
      </c>
      <c r="P183" s="38"/>
      <c r="Q183" s="38">
        <v>0.79898400000000003</v>
      </c>
      <c r="R183" s="38">
        <v>9.7063659999999992</v>
      </c>
      <c r="S183" s="38">
        <v>23788</v>
      </c>
      <c r="T183" s="38">
        <v>11.998654999999999</v>
      </c>
      <c r="U183" s="24"/>
      <c r="V183" s="27">
        <f t="shared" si="653"/>
        <v>1</v>
      </c>
      <c r="W183" s="38">
        <v>13.869047999999999</v>
      </c>
      <c r="X183" s="38">
        <v>13.869047999999999</v>
      </c>
      <c r="Y183" s="38">
        <v>0</v>
      </c>
      <c r="Z183" s="38">
        <v>246.11139600000001</v>
      </c>
      <c r="AA183" s="38"/>
      <c r="AB183" s="38">
        <v>0.14121400000000001</v>
      </c>
      <c r="AC183" s="38">
        <v>0.28007199999999999</v>
      </c>
      <c r="AD183" s="38">
        <v>538</v>
      </c>
      <c r="AE183" s="38">
        <v>11.633829</v>
      </c>
      <c r="AF183" s="24"/>
      <c r="AG183" s="27">
        <f t="shared" si="654"/>
        <v>1</v>
      </c>
      <c r="AH183" s="38">
        <v>13.869047999999999</v>
      </c>
      <c r="AI183" s="38">
        <v>13.869047999999999</v>
      </c>
      <c r="AJ183" s="38">
        <v>0</v>
      </c>
      <c r="AK183" s="38">
        <v>315.61811799999998</v>
      </c>
      <c r="AL183" s="38"/>
      <c r="AM183" s="38">
        <v>1.630905</v>
      </c>
      <c r="AN183" s="38">
        <v>16.948467000000001</v>
      </c>
      <c r="AO183" s="38">
        <v>41121</v>
      </c>
      <c r="AP183" s="38">
        <v>11.995842</v>
      </c>
      <c r="AQ183" s="24"/>
      <c r="AR183" s="27">
        <f t="shared" si="655"/>
        <v>1</v>
      </c>
      <c r="AS183" s="38">
        <v>13.869047999999999</v>
      </c>
      <c r="AT183" s="38">
        <v>13.869047999999999</v>
      </c>
      <c r="AU183" s="38">
        <v>0</v>
      </c>
      <c r="AV183" s="38">
        <v>228.048067</v>
      </c>
      <c r="AW183" s="38"/>
      <c r="AX183" s="38">
        <v>1.909192</v>
      </c>
      <c r="AY183" s="38">
        <v>25.301328000000002</v>
      </c>
      <c r="AZ183" s="38">
        <v>59597</v>
      </c>
      <c r="BA183" s="38">
        <v>11.99995</v>
      </c>
      <c r="BB183" s="24"/>
      <c r="BC183" s="27">
        <f t="shared" si="656"/>
        <v>1</v>
      </c>
      <c r="BD183" s="38">
        <v>13.869047999999999</v>
      </c>
      <c r="BE183" s="38">
        <v>13.869047999999999</v>
      </c>
      <c r="BF183" s="38">
        <v>0</v>
      </c>
      <c r="BG183" s="38">
        <v>447.582694</v>
      </c>
      <c r="BH183" s="38"/>
      <c r="BI183" s="38">
        <v>2.1986379999999999</v>
      </c>
      <c r="BJ183" s="38">
        <v>26.654114</v>
      </c>
      <c r="BK183" s="38">
        <v>60936</v>
      </c>
      <c r="BL183" s="38">
        <v>11.999065</v>
      </c>
      <c r="BM183" s="24"/>
      <c r="BN183" s="27">
        <f t="shared" si="657"/>
        <v>1</v>
      </c>
      <c r="BO183" s="38">
        <v>13.869047999999999</v>
      </c>
      <c r="BP183" s="38">
        <v>13.869047999999999</v>
      </c>
      <c r="BQ183" s="38">
        <v>0</v>
      </c>
      <c r="BR183" s="38">
        <v>304.55618600000003</v>
      </c>
      <c r="BS183" s="38"/>
      <c r="BT183" s="38">
        <v>0.37036400000000003</v>
      </c>
      <c r="BU183" s="38">
        <v>4.2996299999999996</v>
      </c>
      <c r="BV183" s="38">
        <v>11371</v>
      </c>
      <c r="BW183" s="38">
        <v>11.996834</v>
      </c>
      <c r="BX183" s="24"/>
      <c r="BY183" s="27">
        <f t="shared" si="658"/>
        <v>1</v>
      </c>
      <c r="BZ183" s="38">
        <v>13.869047999999999</v>
      </c>
      <c r="CA183" s="38">
        <v>13.869047999999999</v>
      </c>
      <c r="CB183" s="38">
        <v>0</v>
      </c>
      <c r="CC183" s="38">
        <v>415.12034599999998</v>
      </c>
      <c r="CD183" s="38"/>
      <c r="CE183" s="38">
        <v>3.3034620000000001</v>
      </c>
      <c r="CF183" s="38">
        <v>31.544647000000001</v>
      </c>
      <c r="CG183" s="38">
        <v>73069</v>
      </c>
      <c r="CH183" s="38">
        <v>11.996606</v>
      </c>
      <c r="CI183" s="24"/>
      <c r="CJ183" s="27">
        <f t="shared" si="659"/>
        <v>1</v>
      </c>
      <c r="CK183" s="38">
        <v>13.869047999999999</v>
      </c>
      <c r="CL183" s="38">
        <v>13.869047999999999</v>
      </c>
      <c r="CM183" s="38">
        <v>0</v>
      </c>
      <c r="CN183" s="38">
        <v>526.81149300000004</v>
      </c>
      <c r="CO183" s="38"/>
      <c r="CP183" s="38">
        <v>2.8328479999999998</v>
      </c>
      <c r="CQ183" s="38">
        <v>36.427957999999997</v>
      </c>
      <c r="CR183" s="38">
        <v>82816</v>
      </c>
      <c r="CS183" s="38">
        <v>11.999179</v>
      </c>
      <c r="CT183" s="24"/>
    </row>
    <row r="184" spans="1:98" ht="13" x14ac:dyDescent="0.15">
      <c r="A184" s="7"/>
      <c r="B184" s="7"/>
      <c r="C184" s="7"/>
      <c r="D184" s="8"/>
      <c r="E184" s="27">
        <f t="shared" si="663"/>
        <v>1</v>
      </c>
      <c r="F184" s="38">
        <v>12.986865999999999</v>
      </c>
      <c r="G184" s="38">
        <v>12.986865999999999</v>
      </c>
      <c r="H184" s="38">
        <v>0</v>
      </c>
      <c r="I184" s="38">
        <v>243.01515699999999</v>
      </c>
      <c r="J184" s="24"/>
      <c r="K184" s="27">
        <f t="shared" si="652"/>
        <v>1</v>
      </c>
      <c r="L184" s="38">
        <v>12.986865999999999</v>
      </c>
      <c r="M184" s="38">
        <v>12.986865999999999</v>
      </c>
      <c r="N184" s="38">
        <v>0</v>
      </c>
      <c r="O184" s="38">
        <v>195.077427</v>
      </c>
      <c r="P184" s="38"/>
      <c r="Q184" s="38">
        <v>1.598967</v>
      </c>
      <c r="R184" s="38">
        <v>11.22925</v>
      </c>
      <c r="S184" s="38">
        <v>28474</v>
      </c>
      <c r="T184" s="38">
        <v>11.990131</v>
      </c>
      <c r="U184" s="24"/>
      <c r="V184" s="27">
        <f t="shared" si="653"/>
        <v>1</v>
      </c>
      <c r="W184" s="38">
        <v>12.986865999999999</v>
      </c>
      <c r="X184" s="38">
        <v>12.986865999999999</v>
      </c>
      <c r="Y184" s="38">
        <v>0</v>
      </c>
      <c r="Z184" s="38">
        <v>163.93785199999999</v>
      </c>
      <c r="AA184" s="38"/>
      <c r="AB184" s="38">
        <v>0.233095</v>
      </c>
      <c r="AC184" s="38">
        <v>0.65047299999999997</v>
      </c>
      <c r="AD184" s="38">
        <v>648</v>
      </c>
      <c r="AE184" s="38">
        <v>11.549383000000001</v>
      </c>
      <c r="AF184" s="24"/>
      <c r="AG184" s="27">
        <f t="shared" si="654"/>
        <v>1</v>
      </c>
      <c r="AH184" s="38">
        <v>12.986865999999999</v>
      </c>
      <c r="AI184" s="38">
        <v>12.986865999999999</v>
      </c>
      <c r="AJ184" s="38">
        <v>0</v>
      </c>
      <c r="AK184" s="38">
        <v>259.50583499999999</v>
      </c>
      <c r="AL184" s="38"/>
      <c r="AM184" s="38">
        <v>2.095011</v>
      </c>
      <c r="AN184" s="38">
        <v>19.226215</v>
      </c>
      <c r="AO184" s="38">
        <v>47141</v>
      </c>
      <c r="AP184" s="38">
        <v>11.997582</v>
      </c>
      <c r="AQ184" s="24"/>
      <c r="AR184" s="27">
        <f t="shared" si="655"/>
        <v>1</v>
      </c>
      <c r="AS184" s="38">
        <v>12.986865999999999</v>
      </c>
      <c r="AT184" s="38">
        <v>12.986865999999999</v>
      </c>
      <c r="AU184" s="38">
        <v>0</v>
      </c>
      <c r="AV184" s="38">
        <v>215.44862699999999</v>
      </c>
      <c r="AW184" s="38"/>
      <c r="AX184" s="38">
        <v>2.5345240000000002</v>
      </c>
      <c r="AY184" s="38">
        <v>29.020288000000001</v>
      </c>
      <c r="AZ184" s="38">
        <v>69359</v>
      </c>
      <c r="BA184" s="38">
        <v>11.999957</v>
      </c>
      <c r="BB184" s="24"/>
      <c r="BC184" s="27">
        <f t="shared" si="656"/>
        <v>1</v>
      </c>
      <c r="BD184" s="38">
        <v>12.986865999999999</v>
      </c>
      <c r="BE184" s="38">
        <v>12.986865999999999</v>
      </c>
      <c r="BF184" s="38">
        <v>0</v>
      </c>
      <c r="BG184" s="38">
        <v>253.12444099999999</v>
      </c>
      <c r="BH184" s="38"/>
      <c r="BI184" s="38">
        <v>2.540638</v>
      </c>
      <c r="BJ184" s="38">
        <v>28.925305999999999</v>
      </c>
      <c r="BK184" s="38">
        <v>71963</v>
      </c>
      <c r="BL184" s="38">
        <v>11.999777999999999</v>
      </c>
      <c r="BM184" s="24"/>
      <c r="BN184" s="27">
        <f t="shared" si="657"/>
        <v>1</v>
      </c>
      <c r="BO184" s="38">
        <v>12.986865999999999</v>
      </c>
      <c r="BP184" s="38">
        <v>12.986865999999999</v>
      </c>
      <c r="BQ184" s="38">
        <v>0</v>
      </c>
      <c r="BR184" s="38">
        <v>229.71117699999999</v>
      </c>
      <c r="BS184" s="38"/>
      <c r="BT184" s="38">
        <v>0.84721800000000003</v>
      </c>
      <c r="BU184" s="38">
        <v>4.9318369999999998</v>
      </c>
      <c r="BV184" s="38">
        <v>12153</v>
      </c>
      <c r="BW184" s="38">
        <v>11.991031</v>
      </c>
      <c r="BX184" s="24"/>
      <c r="BY184" s="27">
        <f t="shared" si="658"/>
        <v>1</v>
      </c>
      <c r="BZ184" s="38">
        <v>12.986865999999999</v>
      </c>
      <c r="CA184" s="38">
        <v>12.986865999999999</v>
      </c>
      <c r="CB184" s="38">
        <v>0</v>
      </c>
      <c r="CC184" s="38">
        <v>359.93078800000001</v>
      </c>
      <c r="CD184" s="38"/>
      <c r="CE184" s="38">
        <v>3.525331</v>
      </c>
      <c r="CF184" s="38">
        <v>37.633220999999999</v>
      </c>
      <c r="CG184" s="38">
        <v>88138</v>
      </c>
      <c r="CH184" s="38">
        <v>11.998877</v>
      </c>
      <c r="CI184" s="24"/>
      <c r="CJ184" s="27">
        <f t="shared" si="659"/>
        <v>1</v>
      </c>
      <c r="CK184" s="38">
        <v>12.986865999999999</v>
      </c>
      <c r="CL184" s="38">
        <v>12.986865999999999</v>
      </c>
      <c r="CM184" s="38">
        <v>0</v>
      </c>
      <c r="CN184" s="38">
        <v>427.24384900000001</v>
      </c>
      <c r="CO184" s="38"/>
      <c r="CP184" s="38">
        <v>4.495266</v>
      </c>
      <c r="CQ184" s="38">
        <v>44.321607999999998</v>
      </c>
      <c r="CR184" s="38">
        <v>101579</v>
      </c>
      <c r="CS184" s="38">
        <v>11.998208</v>
      </c>
      <c r="CT184" s="24"/>
    </row>
    <row r="185" spans="1:98" ht="13" x14ac:dyDescent="0.15">
      <c r="A185" s="7"/>
      <c r="B185" s="7"/>
      <c r="C185" s="7"/>
      <c r="D185" s="8"/>
      <c r="E185" s="27">
        <f t="shared" si="663"/>
        <v>1</v>
      </c>
      <c r="F185" s="38">
        <v>13.002067</v>
      </c>
      <c r="G185" s="38">
        <v>13.002067</v>
      </c>
      <c r="H185" s="38">
        <v>0</v>
      </c>
      <c r="I185" s="38">
        <v>283.85782399999999</v>
      </c>
      <c r="J185" s="24"/>
      <c r="K185" s="27">
        <f t="shared" si="652"/>
        <v>1</v>
      </c>
      <c r="L185" s="38">
        <v>13.002067</v>
      </c>
      <c r="M185" s="38">
        <v>13.002067</v>
      </c>
      <c r="N185" s="38">
        <v>0</v>
      </c>
      <c r="O185" s="38">
        <v>281.71895000000001</v>
      </c>
      <c r="P185" s="38"/>
      <c r="Q185" s="38">
        <v>1.1682049999999999</v>
      </c>
      <c r="R185" s="38">
        <v>10.224031</v>
      </c>
      <c r="S185" s="38">
        <v>25684</v>
      </c>
      <c r="T185" s="38">
        <v>11.993809000000001</v>
      </c>
      <c r="U185" s="24"/>
      <c r="V185" s="27">
        <f t="shared" si="653"/>
        <v>1</v>
      </c>
      <c r="W185" s="38">
        <v>13.002067</v>
      </c>
      <c r="X185" s="38">
        <v>13.002067</v>
      </c>
      <c r="Y185" s="38">
        <v>0</v>
      </c>
      <c r="Z185" s="38">
        <v>143.15907999999999</v>
      </c>
      <c r="AA185" s="38"/>
      <c r="AB185" s="38">
        <v>0.67885499999999999</v>
      </c>
      <c r="AC185" s="38">
        <v>0.89330399999999999</v>
      </c>
      <c r="AD185" s="38">
        <v>1381</v>
      </c>
      <c r="AE185" s="38">
        <v>11.637219</v>
      </c>
      <c r="AF185" s="24"/>
      <c r="AG185" s="27">
        <f t="shared" si="654"/>
        <v>1</v>
      </c>
      <c r="AH185" s="38">
        <v>13.002067</v>
      </c>
      <c r="AI185" s="38">
        <v>13.002067</v>
      </c>
      <c r="AJ185" s="38">
        <v>0</v>
      </c>
      <c r="AK185" s="38">
        <v>232.088843</v>
      </c>
      <c r="AL185" s="38"/>
      <c r="AM185" s="38">
        <v>2.105585</v>
      </c>
      <c r="AN185" s="38">
        <v>17.403932999999999</v>
      </c>
      <c r="AO185" s="38">
        <v>41064</v>
      </c>
      <c r="AP185" s="38">
        <v>11.995811</v>
      </c>
      <c r="AQ185" s="24"/>
      <c r="AR185" s="27">
        <f t="shared" si="655"/>
        <v>1</v>
      </c>
      <c r="AS185" s="38">
        <v>13.002067</v>
      </c>
      <c r="AT185" s="38">
        <v>13.002067</v>
      </c>
      <c r="AU185" s="38">
        <v>0</v>
      </c>
      <c r="AV185" s="38">
        <v>370.05822000000001</v>
      </c>
      <c r="AW185" s="38"/>
      <c r="AX185" s="38">
        <v>1.9704159999999999</v>
      </c>
      <c r="AY185" s="38">
        <v>25.732267</v>
      </c>
      <c r="AZ185" s="38">
        <v>59893</v>
      </c>
      <c r="BA185" s="38">
        <v>11.999967</v>
      </c>
      <c r="BB185" s="24"/>
      <c r="BC185" s="27">
        <f t="shared" si="656"/>
        <v>1</v>
      </c>
      <c r="BD185" s="38">
        <v>13.002067</v>
      </c>
      <c r="BE185" s="38">
        <v>13.002067</v>
      </c>
      <c r="BF185" s="38">
        <v>0</v>
      </c>
      <c r="BG185" s="38">
        <v>332.34585700000002</v>
      </c>
      <c r="BH185" s="38"/>
      <c r="BI185" s="38">
        <v>2.5188429999999999</v>
      </c>
      <c r="BJ185" s="38">
        <v>25.893014000000001</v>
      </c>
      <c r="BK185" s="38">
        <v>62397</v>
      </c>
      <c r="BL185" s="38">
        <v>11.997804</v>
      </c>
      <c r="BM185" s="24"/>
      <c r="BN185" s="27">
        <f t="shared" si="657"/>
        <v>1</v>
      </c>
      <c r="BO185" s="38">
        <v>13.002067</v>
      </c>
      <c r="BP185" s="38">
        <v>13.002067</v>
      </c>
      <c r="BQ185" s="38">
        <v>0</v>
      </c>
      <c r="BR185" s="38">
        <v>200.33121</v>
      </c>
      <c r="BS185" s="38"/>
      <c r="BT185" s="38">
        <v>0.38105</v>
      </c>
      <c r="BU185" s="38">
        <v>4.4229839999999996</v>
      </c>
      <c r="BV185" s="38">
        <v>10714</v>
      </c>
      <c r="BW185" s="38">
        <v>11.996827</v>
      </c>
      <c r="BX185" s="24"/>
      <c r="BY185" s="27">
        <f t="shared" si="658"/>
        <v>1</v>
      </c>
      <c r="BZ185" s="38">
        <v>13.002067</v>
      </c>
      <c r="CA185" s="38">
        <v>13.002067</v>
      </c>
      <c r="CB185" s="38">
        <v>0</v>
      </c>
      <c r="CC185" s="38">
        <v>383.85217599999999</v>
      </c>
      <c r="CD185" s="38"/>
      <c r="CE185" s="38">
        <v>3.2120829999999998</v>
      </c>
      <c r="CF185" s="38">
        <v>31.664515000000002</v>
      </c>
      <c r="CG185" s="38">
        <v>76856</v>
      </c>
      <c r="CH185" s="38">
        <v>11.997489</v>
      </c>
      <c r="CI185" s="24"/>
      <c r="CJ185" s="27">
        <f t="shared" si="659"/>
        <v>1</v>
      </c>
      <c r="CK185" s="38">
        <v>13.002067</v>
      </c>
      <c r="CL185" s="38">
        <v>13.002067</v>
      </c>
      <c r="CM185" s="38">
        <v>0</v>
      </c>
      <c r="CN185" s="38">
        <v>406.09879699999999</v>
      </c>
      <c r="CO185" s="38"/>
      <c r="CP185" s="38">
        <v>3.0866440000000002</v>
      </c>
      <c r="CQ185" s="38">
        <v>37.137042000000001</v>
      </c>
      <c r="CR185" s="38">
        <v>88587</v>
      </c>
      <c r="CS185" s="38">
        <v>11.998735999999999</v>
      </c>
      <c r="CT185" s="24"/>
    </row>
    <row r="186" spans="1:98" ht="13" x14ac:dyDescent="0.15">
      <c r="A186" s="7"/>
      <c r="B186" s="7"/>
      <c r="C186" s="7"/>
      <c r="D186" s="8">
        <v>100</v>
      </c>
      <c r="E186" s="27">
        <f t="shared" si="663"/>
        <v>1</v>
      </c>
      <c r="F186" s="38">
        <v>32.954300000000003</v>
      </c>
      <c r="G186" s="38">
        <v>32.954300000000003</v>
      </c>
      <c r="H186" s="38">
        <v>0</v>
      </c>
      <c r="I186" s="38">
        <v>73.743346000000003</v>
      </c>
      <c r="J186" s="24"/>
      <c r="K186" s="27">
        <f t="shared" si="652"/>
        <v>1</v>
      </c>
      <c r="L186" s="38">
        <v>32.954300000000003</v>
      </c>
      <c r="M186" s="38">
        <v>32.954300000000003</v>
      </c>
      <c r="N186" s="38">
        <v>0</v>
      </c>
      <c r="O186" s="38">
        <v>55.338231</v>
      </c>
      <c r="P186" s="38"/>
      <c r="Q186" s="38">
        <v>2.149772</v>
      </c>
      <c r="R186" s="38">
        <v>7.2142939999999998</v>
      </c>
      <c r="S186" s="38">
        <v>20410</v>
      </c>
      <c r="T186" s="38">
        <v>3.9992160000000001</v>
      </c>
      <c r="U186" s="24"/>
      <c r="V186" s="27">
        <f t="shared" si="653"/>
        <v>1</v>
      </c>
      <c r="W186" s="38">
        <v>32.954300000000003</v>
      </c>
      <c r="X186" s="38">
        <v>32.954300000000003</v>
      </c>
      <c r="Y186" s="38">
        <v>0</v>
      </c>
      <c r="Z186" s="38">
        <v>220.22280599999999</v>
      </c>
      <c r="AA186" s="38"/>
      <c r="AB186" s="38">
        <v>3.3154999999999997E-2</v>
      </c>
      <c r="AC186" s="38">
        <v>4.2862999999999998E-2</v>
      </c>
      <c r="AD186" s="38">
        <v>197</v>
      </c>
      <c r="AE186" s="38">
        <v>3.9238580000000001</v>
      </c>
      <c r="AF186" s="24"/>
      <c r="AG186" s="27">
        <f t="shared" si="654"/>
        <v>1</v>
      </c>
      <c r="AH186" s="38">
        <v>32.954300000000003</v>
      </c>
      <c r="AI186" s="38">
        <v>32.954300000000003</v>
      </c>
      <c r="AJ186" s="38">
        <v>0</v>
      </c>
      <c r="AK186" s="38">
        <v>87.283809000000005</v>
      </c>
      <c r="AL186" s="38"/>
      <c r="AM186" s="38">
        <v>3.753244</v>
      </c>
      <c r="AN186" s="38">
        <v>12.391437</v>
      </c>
      <c r="AO186" s="38">
        <v>28302</v>
      </c>
      <c r="AP186" s="38">
        <v>3.9995409999999998</v>
      </c>
      <c r="AQ186" s="24"/>
      <c r="AR186" s="27">
        <f t="shared" si="655"/>
        <v>1</v>
      </c>
      <c r="AS186" s="38">
        <v>32.954300000000003</v>
      </c>
      <c r="AT186" s="38">
        <v>32.954300000000003</v>
      </c>
      <c r="AU186" s="38">
        <v>0</v>
      </c>
      <c r="AV186" s="38">
        <v>257.65264400000001</v>
      </c>
      <c r="AW186" s="38"/>
      <c r="AX186" s="38">
        <v>6.3610439999999997</v>
      </c>
      <c r="AY186" s="38">
        <v>20.653742999999999</v>
      </c>
      <c r="AZ186" s="38">
        <v>38130</v>
      </c>
      <c r="BA186" s="38">
        <v>4</v>
      </c>
      <c r="BB186" s="24"/>
      <c r="BC186" s="27">
        <f t="shared" si="656"/>
        <v>1</v>
      </c>
      <c r="BD186" s="38">
        <v>32.954300000000003</v>
      </c>
      <c r="BE186" s="38">
        <v>32.954300000000003</v>
      </c>
      <c r="BF186" s="38">
        <v>0</v>
      </c>
      <c r="BG186" s="38">
        <v>146.59692899999999</v>
      </c>
      <c r="BH186" s="38"/>
      <c r="BI186" s="38">
        <v>6.6717500000000003</v>
      </c>
      <c r="BJ186" s="38">
        <v>20.986297</v>
      </c>
      <c r="BK186" s="38">
        <v>38739</v>
      </c>
      <c r="BL186" s="38">
        <v>3.9993289999999999</v>
      </c>
      <c r="BM186" s="24"/>
      <c r="BN186" s="27">
        <f t="shared" si="657"/>
        <v>1</v>
      </c>
      <c r="BO186" s="38">
        <v>32.954300000000003</v>
      </c>
      <c r="BP186" s="38">
        <v>32.954300000000003</v>
      </c>
      <c r="BQ186" s="38">
        <v>0</v>
      </c>
      <c r="BR186" s="38">
        <v>32.782974000000003</v>
      </c>
      <c r="BS186" s="38"/>
      <c r="BT186" s="38">
        <v>0.994282</v>
      </c>
      <c r="BU186" s="38">
        <v>3.3275670000000002</v>
      </c>
      <c r="BV186" s="38">
        <v>12004</v>
      </c>
      <c r="BW186" s="38">
        <v>3.9994170000000002</v>
      </c>
      <c r="BX186" s="24"/>
      <c r="BY186" s="27">
        <f t="shared" si="658"/>
        <v>1</v>
      </c>
      <c r="BZ186" s="38">
        <v>32.954300000000003</v>
      </c>
      <c r="CA186" s="38">
        <v>32.954300000000003</v>
      </c>
      <c r="CB186" s="38">
        <v>0</v>
      </c>
      <c r="CC186" s="38">
        <v>211.95254299999999</v>
      </c>
      <c r="CD186" s="38"/>
      <c r="CE186" s="38">
        <v>8.7552850000000007</v>
      </c>
      <c r="CF186" s="38">
        <v>27.292679</v>
      </c>
      <c r="CG186" s="38">
        <v>46225</v>
      </c>
      <c r="CH186" s="38">
        <v>3.999784</v>
      </c>
      <c r="CI186" s="24"/>
      <c r="CJ186" s="27">
        <f t="shared" si="659"/>
        <v>1</v>
      </c>
      <c r="CK186" s="38">
        <v>32.954300000000003</v>
      </c>
      <c r="CL186" s="38">
        <v>32.954300000000003</v>
      </c>
      <c r="CM186" s="38">
        <v>0</v>
      </c>
      <c r="CN186" s="38">
        <v>276.23606599999999</v>
      </c>
      <c r="CO186" s="38"/>
      <c r="CP186" s="38">
        <v>10.859532</v>
      </c>
      <c r="CQ186" s="38">
        <v>33.605660999999998</v>
      </c>
      <c r="CR186" s="38">
        <v>50775</v>
      </c>
      <c r="CS186" s="38">
        <v>3.9998420000000001</v>
      </c>
      <c r="CT186" s="24"/>
    </row>
    <row r="187" spans="1:98" ht="13" x14ac:dyDescent="0.15">
      <c r="A187" s="7"/>
      <c r="B187" s="7"/>
      <c r="C187" s="7"/>
      <c r="D187" s="8"/>
      <c r="E187" s="27">
        <f t="shared" si="663"/>
        <v>1</v>
      </c>
      <c r="F187" s="38">
        <v>33.64649</v>
      </c>
      <c r="G187" s="38">
        <v>33.64649</v>
      </c>
      <c r="H187" s="38">
        <v>0</v>
      </c>
      <c r="I187" s="38">
        <v>52.689622</v>
      </c>
      <c r="J187" s="24"/>
      <c r="K187" s="27">
        <f t="shared" si="652"/>
        <v>1</v>
      </c>
      <c r="L187" s="38">
        <v>33.64649</v>
      </c>
      <c r="M187" s="38">
        <v>33.64649</v>
      </c>
      <c r="N187" s="38">
        <v>0</v>
      </c>
      <c r="O187" s="38">
        <v>45.942951000000001</v>
      </c>
      <c r="P187" s="38"/>
      <c r="Q187" s="38">
        <v>2.2909069999999998</v>
      </c>
      <c r="R187" s="38">
        <v>7.1513410000000004</v>
      </c>
      <c r="S187" s="38">
        <v>21465</v>
      </c>
      <c r="T187" s="38">
        <v>3.999301</v>
      </c>
      <c r="U187" s="24"/>
      <c r="V187" s="27">
        <f t="shared" si="653"/>
        <v>1</v>
      </c>
      <c r="W187" s="38">
        <v>33.64649</v>
      </c>
      <c r="X187" s="38">
        <v>33.64649</v>
      </c>
      <c r="Y187" s="38">
        <v>0</v>
      </c>
      <c r="Z187" s="38">
        <v>106.158958</v>
      </c>
      <c r="AA187" s="38"/>
      <c r="AB187" s="38">
        <v>0.136461</v>
      </c>
      <c r="AC187" s="38">
        <v>0.114346</v>
      </c>
      <c r="AD187" s="38">
        <v>565</v>
      </c>
      <c r="AE187" s="38">
        <v>3.874336</v>
      </c>
      <c r="AF187" s="24"/>
      <c r="AG187" s="27">
        <f t="shared" si="654"/>
        <v>1</v>
      </c>
      <c r="AH187" s="38">
        <v>33.64649</v>
      </c>
      <c r="AI187" s="38">
        <v>33.64649</v>
      </c>
      <c r="AJ187" s="38">
        <v>0</v>
      </c>
      <c r="AK187" s="38">
        <v>81.266869999999997</v>
      </c>
      <c r="AL187" s="38"/>
      <c r="AM187" s="38">
        <v>4.0098510000000003</v>
      </c>
      <c r="AN187" s="38">
        <v>12.035453</v>
      </c>
      <c r="AO187" s="38">
        <v>30027</v>
      </c>
      <c r="AP187" s="38">
        <v>3.9994999999999998</v>
      </c>
      <c r="AQ187" s="24"/>
      <c r="AR187" s="27">
        <f t="shared" si="655"/>
        <v>1</v>
      </c>
      <c r="AS187" s="38">
        <v>33.64649</v>
      </c>
      <c r="AT187" s="38">
        <v>33.64649</v>
      </c>
      <c r="AU187" s="38">
        <v>0</v>
      </c>
      <c r="AV187" s="38">
        <v>192.310529</v>
      </c>
      <c r="AW187" s="38"/>
      <c r="AX187" s="38">
        <v>6.9618320000000002</v>
      </c>
      <c r="AY187" s="38">
        <v>20.478455</v>
      </c>
      <c r="AZ187" s="38">
        <v>41481</v>
      </c>
      <c r="BA187" s="38">
        <v>4</v>
      </c>
      <c r="BB187" s="24"/>
      <c r="BC187" s="27">
        <f t="shared" si="656"/>
        <v>1</v>
      </c>
      <c r="BD187" s="38">
        <v>33.64649</v>
      </c>
      <c r="BE187" s="38">
        <v>33.64649</v>
      </c>
      <c r="BF187" s="38">
        <v>0</v>
      </c>
      <c r="BG187" s="38">
        <v>142.54202699999999</v>
      </c>
      <c r="BH187" s="38"/>
      <c r="BI187" s="38">
        <v>7.0916930000000002</v>
      </c>
      <c r="BJ187" s="38">
        <v>20.360704999999999</v>
      </c>
      <c r="BK187" s="38">
        <v>41505</v>
      </c>
      <c r="BL187" s="38">
        <v>3.9995660000000002</v>
      </c>
      <c r="BM187" s="24"/>
      <c r="BN187" s="27">
        <f t="shared" si="657"/>
        <v>1</v>
      </c>
      <c r="BO187" s="38">
        <v>33.64649</v>
      </c>
      <c r="BP187" s="38">
        <v>33.64649</v>
      </c>
      <c r="BQ187" s="38">
        <v>0</v>
      </c>
      <c r="BR187" s="38">
        <v>25.685749999999999</v>
      </c>
      <c r="BS187" s="38"/>
      <c r="BT187" s="38">
        <v>1.09693</v>
      </c>
      <c r="BU187" s="38">
        <v>3.246848</v>
      </c>
      <c r="BV187" s="38">
        <v>12766</v>
      </c>
      <c r="BW187" s="38">
        <v>3.9983550000000001</v>
      </c>
      <c r="BX187" s="24"/>
      <c r="BY187" s="27">
        <f t="shared" si="658"/>
        <v>1</v>
      </c>
      <c r="BZ187" s="38">
        <v>33.64649</v>
      </c>
      <c r="CA187" s="38">
        <v>33.64649</v>
      </c>
      <c r="CB187" s="38">
        <v>0</v>
      </c>
      <c r="CC187" s="38">
        <v>201.81677999999999</v>
      </c>
      <c r="CD187" s="38"/>
      <c r="CE187" s="38">
        <v>9.4203589999999995</v>
      </c>
      <c r="CF187" s="38">
        <v>26.435565</v>
      </c>
      <c r="CG187" s="38">
        <v>49352</v>
      </c>
      <c r="CH187" s="38">
        <v>3.9990480000000002</v>
      </c>
      <c r="CI187" s="24"/>
      <c r="CJ187" s="27">
        <f t="shared" si="659"/>
        <v>1</v>
      </c>
      <c r="CK187" s="38">
        <v>33.64649</v>
      </c>
      <c r="CL187" s="38">
        <v>33.64649</v>
      </c>
      <c r="CM187" s="38">
        <v>0</v>
      </c>
      <c r="CN187" s="38">
        <v>289.85210699999999</v>
      </c>
      <c r="CO187" s="38"/>
      <c r="CP187" s="38">
        <v>11.688226999999999</v>
      </c>
      <c r="CQ187" s="38">
        <v>32.698928000000002</v>
      </c>
      <c r="CR187" s="38">
        <v>55099</v>
      </c>
      <c r="CS187" s="38">
        <v>3.999546</v>
      </c>
      <c r="CT187" s="24"/>
    </row>
    <row r="188" spans="1:98" ht="13" x14ac:dyDescent="0.15">
      <c r="A188" s="7"/>
      <c r="B188" s="7"/>
      <c r="C188" s="7"/>
      <c r="D188" s="8"/>
      <c r="E188" s="27">
        <f t="shared" si="663"/>
        <v>1</v>
      </c>
      <c r="F188" s="38">
        <v>26.839793</v>
      </c>
      <c r="G188" s="38">
        <v>26.839793</v>
      </c>
      <c r="H188" s="38">
        <v>0</v>
      </c>
      <c r="I188" s="38">
        <v>26.375727999999999</v>
      </c>
      <c r="J188" s="24"/>
      <c r="K188" s="27">
        <f t="shared" si="652"/>
        <v>1</v>
      </c>
      <c r="L188" s="38">
        <v>26.839793</v>
      </c>
      <c r="M188" s="38">
        <v>26.839793</v>
      </c>
      <c r="N188" s="38">
        <v>0</v>
      </c>
      <c r="O188" s="38">
        <v>37.014069999999997</v>
      </c>
      <c r="P188" s="38"/>
      <c r="Q188" s="38">
        <v>1.886112</v>
      </c>
      <c r="R188" s="38">
        <v>7.5257610000000001</v>
      </c>
      <c r="S188" s="38">
        <v>18053</v>
      </c>
      <c r="T188" s="38">
        <v>3.999501</v>
      </c>
      <c r="U188" s="24"/>
      <c r="V188" s="27">
        <f t="shared" si="653"/>
        <v>1</v>
      </c>
      <c r="W188" s="38">
        <v>26.839793</v>
      </c>
      <c r="X188" s="38">
        <v>26.839793</v>
      </c>
      <c r="Y188" s="38">
        <v>0</v>
      </c>
      <c r="Z188" s="38">
        <v>27.087060000000001</v>
      </c>
      <c r="AA188" s="38"/>
      <c r="AB188" s="38">
        <v>2.2804000000000001E-2</v>
      </c>
      <c r="AC188" s="38">
        <v>2.8323000000000001E-2</v>
      </c>
      <c r="AD188" s="38">
        <v>163</v>
      </c>
      <c r="AE188" s="38">
        <v>3.92638</v>
      </c>
      <c r="AF188" s="24"/>
      <c r="AG188" s="27">
        <f t="shared" si="654"/>
        <v>1</v>
      </c>
      <c r="AH188" s="38">
        <v>26.839793</v>
      </c>
      <c r="AI188" s="38">
        <v>26.839793</v>
      </c>
      <c r="AJ188" s="38">
        <v>0</v>
      </c>
      <c r="AK188" s="38">
        <v>65.63185</v>
      </c>
      <c r="AL188" s="38"/>
      <c r="AM188" s="38">
        <v>3.4087550000000002</v>
      </c>
      <c r="AN188" s="38">
        <v>13.293150000000001</v>
      </c>
      <c r="AO188" s="38">
        <v>23926</v>
      </c>
      <c r="AP188" s="38">
        <v>3.999498</v>
      </c>
      <c r="AQ188" s="24"/>
      <c r="AR188" s="27">
        <f t="shared" si="655"/>
        <v>1</v>
      </c>
      <c r="AS188" s="38">
        <v>26.839793</v>
      </c>
      <c r="AT188" s="38">
        <v>26.839793</v>
      </c>
      <c r="AU188" s="38">
        <v>0</v>
      </c>
      <c r="AV188" s="38">
        <v>136.67221599999999</v>
      </c>
      <c r="AW188" s="38"/>
      <c r="AX188" s="38">
        <v>5.6319809999999997</v>
      </c>
      <c r="AY188" s="38">
        <v>21.926523</v>
      </c>
      <c r="AZ188" s="38">
        <v>32550</v>
      </c>
      <c r="BA188" s="38">
        <v>4</v>
      </c>
      <c r="BB188" s="24"/>
      <c r="BC188" s="27">
        <f t="shared" si="656"/>
        <v>1</v>
      </c>
      <c r="BD188" s="38">
        <v>26.839793</v>
      </c>
      <c r="BE188" s="38">
        <v>26.839793</v>
      </c>
      <c r="BF188" s="38">
        <v>0</v>
      </c>
      <c r="BG188" s="38">
        <v>127.463527</v>
      </c>
      <c r="BH188" s="38"/>
      <c r="BI188" s="38">
        <v>5.7175380000000002</v>
      </c>
      <c r="BJ188" s="38">
        <v>21.92887</v>
      </c>
      <c r="BK188" s="38">
        <v>32759</v>
      </c>
      <c r="BL188" s="38">
        <v>3.9995419999999999</v>
      </c>
      <c r="BM188" s="24"/>
      <c r="BN188" s="27">
        <f t="shared" si="657"/>
        <v>1</v>
      </c>
      <c r="BO188" s="38">
        <v>26.839793</v>
      </c>
      <c r="BP188" s="38">
        <v>26.839793</v>
      </c>
      <c r="BQ188" s="38">
        <v>0</v>
      </c>
      <c r="BR188" s="38">
        <v>16.445685999999998</v>
      </c>
      <c r="BS188" s="38"/>
      <c r="BT188" s="38">
        <v>0.88111799999999996</v>
      </c>
      <c r="BU188" s="38">
        <v>3.47031</v>
      </c>
      <c r="BV188" s="38">
        <v>11195</v>
      </c>
      <c r="BW188" s="38">
        <v>3.999285</v>
      </c>
      <c r="BX188" s="24"/>
      <c r="BY188" s="27">
        <f t="shared" si="658"/>
        <v>1</v>
      </c>
      <c r="BZ188" s="38">
        <v>26.839793</v>
      </c>
      <c r="CA188" s="38">
        <v>26.839793</v>
      </c>
      <c r="CB188" s="38">
        <v>0</v>
      </c>
      <c r="CC188" s="38">
        <v>190.66270499999999</v>
      </c>
      <c r="CD188" s="38"/>
      <c r="CE188" s="38">
        <v>7.6500279999999998</v>
      </c>
      <c r="CF188" s="38">
        <v>29.402252000000001</v>
      </c>
      <c r="CG188" s="38">
        <v>37260</v>
      </c>
      <c r="CH188" s="38">
        <v>3.9998119999999999</v>
      </c>
      <c r="CI188" s="24"/>
      <c r="CJ188" s="27">
        <f t="shared" si="659"/>
        <v>1</v>
      </c>
      <c r="CK188" s="38">
        <v>26.839793</v>
      </c>
      <c r="CL188" s="38">
        <v>26.839793</v>
      </c>
      <c r="CM188" s="38">
        <v>0</v>
      </c>
      <c r="CN188" s="38">
        <v>248.08275499999999</v>
      </c>
      <c r="CO188" s="38"/>
      <c r="CP188" s="38">
        <v>9.5260149999999992</v>
      </c>
      <c r="CQ188" s="38">
        <v>36.266880999999998</v>
      </c>
      <c r="CR188" s="38">
        <v>41116</v>
      </c>
      <c r="CS188" s="38">
        <v>3.9998300000000002</v>
      </c>
      <c r="CT188" s="24"/>
    </row>
    <row r="189" spans="1:98" ht="13" x14ac:dyDescent="0.15">
      <c r="A189" s="7"/>
      <c r="B189" s="7"/>
      <c r="C189" s="7"/>
      <c r="D189" s="8"/>
      <c r="E189" s="27">
        <f t="shared" si="663"/>
        <v>1</v>
      </c>
      <c r="F189" s="38">
        <v>30.635137</v>
      </c>
      <c r="G189" s="38">
        <v>30.635137</v>
      </c>
      <c r="H189" s="38">
        <v>0</v>
      </c>
      <c r="I189" s="38">
        <v>38.965933</v>
      </c>
      <c r="J189" s="24"/>
      <c r="K189" s="27">
        <f t="shared" si="652"/>
        <v>1</v>
      </c>
      <c r="L189" s="38">
        <v>30.635137</v>
      </c>
      <c r="M189" s="38">
        <v>30.635137</v>
      </c>
      <c r="N189" s="38">
        <v>0</v>
      </c>
      <c r="O189" s="38">
        <v>44.325927999999998</v>
      </c>
      <c r="P189" s="38"/>
      <c r="Q189" s="38">
        <v>2.0062199999999999</v>
      </c>
      <c r="R189" s="38">
        <v>7.1451560000000001</v>
      </c>
      <c r="S189" s="38">
        <v>19935</v>
      </c>
      <c r="T189" s="38">
        <v>3.9984950000000001</v>
      </c>
      <c r="U189" s="24"/>
      <c r="V189" s="27">
        <f t="shared" si="653"/>
        <v>1</v>
      </c>
      <c r="W189" s="38">
        <v>30.635137</v>
      </c>
      <c r="X189" s="38">
        <v>30.635137</v>
      </c>
      <c r="Y189" s="38">
        <v>0</v>
      </c>
      <c r="Z189" s="38">
        <v>294.27296899999999</v>
      </c>
      <c r="AA189" s="38"/>
      <c r="AB189" s="38">
        <v>5.7763000000000002E-2</v>
      </c>
      <c r="AC189" s="38">
        <v>0.106597</v>
      </c>
      <c r="AD189" s="38">
        <v>217</v>
      </c>
      <c r="AE189" s="38">
        <v>3.8663590000000001</v>
      </c>
      <c r="AF189" s="24"/>
      <c r="AG189" s="27">
        <f t="shared" si="654"/>
        <v>1</v>
      </c>
      <c r="AH189" s="38">
        <v>30.635137</v>
      </c>
      <c r="AI189" s="38">
        <v>30.635137</v>
      </c>
      <c r="AJ189" s="38">
        <v>0</v>
      </c>
      <c r="AK189" s="38">
        <v>69.380528999999996</v>
      </c>
      <c r="AL189" s="38"/>
      <c r="AM189" s="38">
        <v>3.6126369999999999</v>
      </c>
      <c r="AN189" s="38">
        <v>12.385069</v>
      </c>
      <c r="AO189" s="38">
        <v>27337</v>
      </c>
      <c r="AP189" s="38">
        <v>3.9991590000000001</v>
      </c>
      <c r="AQ189" s="24"/>
      <c r="AR189" s="27">
        <f t="shared" si="655"/>
        <v>1</v>
      </c>
      <c r="AS189" s="38">
        <v>30.635137</v>
      </c>
      <c r="AT189" s="38">
        <v>30.635137</v>
      </c>
      <c r="AU189" s="38">
        <v>0</v>
      </c>
      <c r="AV189" s="38">
        <v>222.333517</v>
      </c>
      <c r="AW189" s="38"/>
      <c r="AX189" s="38">
        <v>6.3030109999999997</v>
      </c>
      <c r="AY189" s="38">
        <v>20.912592</v>
      </c>
      <c r="AZ189" s="38">
        <v>36640</v>
      </c>
      <c r="BA189" s="38">
        <v>4</v>
      </c>
      <c r="BB189" s="24"/>
      <c r="BC189" s="27">
        <f t="shared" si="656"/>
        <v>1</v>
      </c>
      <c r="BD189" s="38">
        <v>30.635137</v>
      </c>
      <c r="BE189" s="38">
        <v>30.635137</v>
      </c>
      <c r="BF189" s="38">
        <v>0</v>
      </c>
      <c r="BG189" s="38">
        <v>134.13655800000001</v>
      </c>
      <c r="BH189" s="38"/>
      <c r="BI189" s="38">
        <v>6.2539550000000004</v>
      </c>
      <c r="BJ189" s="38">
        <v>20.201044</v>
      </c>
      <c r="BK189" s="38">
        <v>37180</v>
      </c>
      <c r="BL189" s="38">
        <v>3.9987360000000001</v>
      </c>
      <c r="BM189" s="24"/>
      <c r="BN189" s="27">
        <f t="shared" si="657"/>
        <v>1</v>
      </c>
      <c r="BO189" s="38">
        <v>30.635137</v>
      </c>
      <c r="BP189" s="38">
        <v>30.635137</v>
      </c>
      <c r="BQ189" s="38">
        <v>0</v>
      </c>
      <c r="BR189" s="38">
        <v>20.451542</v>
      </c>
      <c r="BS189" s="38"/>
      <c r="BT189" s="38">
        <v>0.96970900000000004</v>
      </c>
      <c r="BU189" s="38">
        <v>3.3268740000000001</v>
      </c>
      <c r="BV189" s="38">
        <v>11880</v>
      </c>
      <c r="BW189" s="38">
        <v>3.9977269999999998</v>
      </c>
      <c r="BX189" s="24"/>
      <c r="BY189" s="27">
        <f t="shared" si="658"/>
        <v>1</v>
      </c>
      <c r="BZ189" s="38">
        <v>30.635137</v>
      </c>
      <c r="CA189" s="38">
        <v>30.635137</v>
      </c>
      <c r="CB189" s="38">
        <v>0</v>
      </c>
      <c r="CC189" s="38">
        <v>193.35568000000001</v>
      </c>
      <c r="CD189" s="38"/>
      <c r="CE189" s="38">
        <v>8.8770009999999999</v>
      </c>
      <c r="CF189" s="38">
        <v>27.785544000000002</v>
      </c>
      <c r="CG189" s="38">
        <v>44069</v>
      </c>
      <c r="CH189" s="38">
        <v>3.9990700000000001</v>
      </c>
      <c r="CI189" s="24"/>
      <c r="CJ189" s="27">
        <f t="shared" si="659"/>
        <v>1</v>
      </c>
      <c r="CK189" s="38">
        <v>30.635137</v>
      </c>
      <c r="CL189" s="38">
        <v>30.635137</v>
      </c>
      <c r="CM189" s="38">
        <v>0</v>
      </c>
      <c r="CN189" s="38">
        <v>254.28406899999999</v>
      </c>
      <c r="CO189" s="38"/>
      <c r="CP189" s="38">
        <v>11.004768</v>
      </c>
      <c r="CQ189" s="38">
        <v>34.059128999999999</v>
      </c>
      <c r="CR189" s="38">
        <v>48675</v>
      </c>
      <c r="CS189" s="38">
        <v>3.9991989999999999</v>
      </c>
      <c r="CT189" s="24"/>
    </row>
    <row r="190" spans="1:98" ht="13" x14ac:dyDescent="0.15">
      <c r="A190" s="7"/>
      <c r="B190" s="7"/>
      <c r="C190" s="7"/>
      <c r="D190" s="8"/>
      <c r="E190" s="27">
        <f t="shared" si="663"/>
        <v>1</v>
      </c>
      <c r="F190" s="38">
        <v>26.543233000000001</v>
      </c>
      <c r="G190" s="38">
        <v>26.543233000000001</v>
      </c>
      <c r="H190" s="38">
        <v>0</v>
      </c>
      <c r="I190" s="38">
        <v>20.187332000000001</v>
      </c>
      <c r="J190" s="24"/>
      <c r="K190" s="27">
        <f t="shared" si="652"/>
        <v>1</v>
      </c>
      <c r="L190" s="38">
        <v>26.543233000000001</v>
      </c>
      <c r="M190" s="38">
        <v>26.543233000000001</v>
      </c>
      <c r="N190" s="38">
        <v>0</v>
      </c>
      <c r="O190" s="38">
        <v>33.467846000000002</v>
      </c>
      <c r="P190" s="38"/>
      <c r="Q190" s="38">
        <v>1.9092659999999999</v>
      </c>
      <c r="R190" s="38">
        <v>7.380649</v>
      </c>
      <c r="S190" s="38">
        <v>18334</v>
      </c>
      <c r="T190" s="38">
        <v>3.999018</v>
      </c>
      <c r="U190" s="24"/>
      <c r="V190" s="27">
        <f t="shared" si="653"/>
        <v>1</v>
      </c>
      <c r="W190" s="38">
        <v>26.543233000000001</v>
      </c>
      <c r="X190" s="38">
        <v>26.543233000000001</v>
      </c>
      <c r="Y190" s="38">
        <v>0</v>
      </c>
      <c r="Z190" s="38">
        <v>74.085258999999994</v>
      </c>
      <c r="AA190" s="38"/>
      <c r="AB190" s="38">
        <v>2.2721999999999999E-2</v>
      </c>
      <c r="AC190" s="38">
        <v>3.6227000000000002E-2</v>
      </c>
      <c r="AD190" s="38">
        <v>157</v>
      </c>
      <c r="AE190" s="38">
        <v>3.8216559999999999</v>
      </c>
      <c r="AF190" s="24"/>
      <c r="AG190" s="27">
        <f t="shared" si="654"/>
        <v>1</v>
      </c>
      <c r="AH190" s="38">
        <v>26.543233000000001</v>
      </c>
      <c r="AI190" s="38">
        <v>26.543233000000001</v>
      </c>
      <c r="AJ190" s="38">
        <v>0</v>
      </c>
      <c r="AK190" s="38">
        <v>63.862479999999998</v>
      </c>
      <c r="AL190" s="38"/>
      <c r="AM190" s="38">
        <v>3.4340290000000002</v>
      </c>
      <c r="AN190" s="38">
        <v>12.884798999999999</v>
      </c>
      <c r="AO190" s="38">
        <v>24275</v>
      </c>
      <c r="AP190" s="38">
        <v>3.9986410000000001</v>
      </c>
      <c r="AQ190" s="24"/>
      <c r="AR190" s="27">
        <f t="shared" si="655"/>
        <v>1</v>
      </c>
      <c r="AS190" s="38">
        <v>26.543233000000001</v>
      </c>
      <c r="AT190" s="38">
        <v>26.543233000000001</v>
      </c>
      <c r="AU190" s="38">
        <v>0</v>
      </c>
      <c r="AV190" s="38">
        <v>144.837006</v>
      </c>
      <c r="AW190" s="38"/>
      <c r="AX190" s="38">
        <v>5.5520389999999997</v>
      </c>
      <c r="AY190" s="38">
        <v>21.249454</v>
      </c>
      <c r="AZ190" s="38">
        <v>31082</v>
      </c>
      <c r="BA190" s="38">
        <v>4</v>
      </c>
      <c r="BB190" s="24"/>
      <c r="BC190" s="27">
        <f t="shared" si="656"/>
        <v>1</v>
      </c>
      <c r="BD190" s="38">
        <v>26.543233000000001</v>
      </c>
      <c r="BE190" s="38">
        <v>26.543233000000001</v>
      </c>
      <c r="BF190" s="38">
        <v>0</v>
      </c>
      <c r="BG190" s="38">
        <v>124.96836999999999</v>
      </c>
      <c r="BH190" s="38"/>
      <c r="BI190" s="38">
        <v>5.5382680000000004</v>
      </c>
      <c r="BJ190" s="38">
        <v>21.097116</v>
      </c>
      <c r="BK190" s="38">
        <v>32040</v>
      </c>
      <c r="BL190" s="38">
        <v>3.9991569999999999</v>
      </c>
      <c r="BM190" s="24"/>
      <c r="BN190" s="27">
        <f t="shared" si="657"/>
        <v>1</v>
      </c>
      <c r="BO190" s="38">
        <v>26.543233000000001</v>
      </c>
      <c r="BP190" s="38">
        <v>26.543233000000001</v>
      </c>
      <c r="BQ190" s="38">
        <v>0</v>
      </c>
      <c r="BR190" s="38">
        <v>14.827396999999999</v>
      </c>
      <c r="BS190" s="38"/>
      <c r="BT190" s="38">
        <v>0.84765000000000001</v>
      </c>
      <c r="BU190" s="38">
        <v>3.4012069999999999</v>
      </c>
      <c r="BV190" s="38">
        <v>11280</v>
      </c>
      <c r="BW190" s="38">
        <v>3.9985819999999999</v>
      </c>
      <c r="BX190" s="24"/>
      <c r="BY190" s="27">
        <f t="shared" si="658"/>
        <v>1</v>
      </c>
      <c r="BZ190" s="38">
        <v>26.543233000000001</v>
      </c>
      <c r="CA190" s="38">
        <v>26.543233000000001</v>
      </c>
      <c r="CB190" s="38">
        <v>0</v>
      </c>
      <c r="CC190" s="38">
        <v>185.956615</v>
      </c>
      <c r="CD190" s="38"/>
      <c r="CE190" s="38">
        <v>7.5566700000000004</v>
      </c>
      <c r="CF190" s="38">
        <v>28.461269999999999</v>
      </c>
      <c r="CG190" s="38">
        <v>36689</v>
      </c>
      <c r="CH190" s="38">
        <v>3.9993729999999998</v>
      </c>
      <c r="CI190" s="24"/>
      <c r="CJ190" s="27">
        <f t="shared" si="659"/>
        <v>1</v>
      </c>
      <c r="CK190" s="38">
        <v>26.543233000000001</v>
      </c>
      <c r="CL190" s="38">
        <v>26.543233000000001</v>
      </c>
      <c r="CM190" s="38">
        <v>0</v>
      </c>
      <c r="CN190" s="38">
        <v>247.25027299999999</v>
      </c>
      <c r="CO190" s="38"/>
      <c r="CP190" s="38">
        <v>9.7057520000000004</v>
      </c>
      <c r="CQ190" s="38">
        <v>35.474994000000002</v>
      </c>
      <c r="CR190" s="38">
        <v>41037</v>
      </c>
      <c r="CS190" s="38">
        <v>3.9994640000000001</v>
      </c>
      <c r="CT190" s="24"/>
    </row>
    <row r="191" spans="1:98" ht="13" x14ac:dyDescent="0.15">
      <c r="A191" s="7"/>
      <c r="B191" s="7"/>
      <c r="C191" s="7"/>
      <c r="D191" s="8"/>
      <c r="E191" s="27">
        <f t="shared" si="663"/>
        <v>0</v>
      </c>
      <c r="F191" s="38">
        <v>30.405577999999998</v>
      </c>
      <c r="G191" s="38">
        <v>16.838761000000002</v>
      </c>
      <c r="H191" s="38">
        <v>44.619501</v>
      </c>
      <c r="I191" s="38">
        <v>598.75006599999995</v>
      </c>
      <c r="J191" s="24"/>
      <c r="K191" s="27">
        <f t="shared" si="652"/>
        <v>0</v>
      </c>
      <c r="L191" s="38">
        <v>30.405577999999998</v>
      </c>
      <c r="M191" s="38">
        <v>23.315632999999998</v>
      </c>
      <c r="N191" s="38">
        <v>23.317910000000001</v>
      </c>
      <c r="O191" s="38">
        <v>598.7373</v>
      </c>
      <c r="P191" s="38"/>
      <c r="Q191" s="38">
        <v>6.4233440000000002</v>
      </c>
      <c r="R191" s="38">
        <v>9.7162469999999992</v>
      </c>
      <c r="S191" s="38">
        <v>26213</v>
      </c>
      <c r="T191" s="38">
        <v>6.9932860000000003</v>
      </c>
      <c r="U191" s="24"/>
      <c r="V191" s="27">
        <f t="shared" si="653"/>
        <v>0</v>
      </c>
      <c r="W191" s="38">
        <v>30.405577999999998</v>
      </c>
      <c r="X191" s="38">
        <v>23.681547999999999</v>
      </c>
      <c r="Y191" s="38">
        <v>22.114462</v>
      </c>
      <c r="Z191" s="38">
        <v>598.63772100000006</v>
      </c>
      <c r="AA191" s="38"/>
      <c r="AB191" s="38">
        <v>1.774721</v>
      </c>
      <c r="AC191" s="38">
        <v>0.76948899999999998</v>
      </c>
      <c r="AD191" s="38">
        <v>1640</v>
      </c>
      <c r="AE191" s="38">
        <v>6.8792679999999997</v>
      </c>
      <c r="AF191" s="24"/>
      <c r="AG191" s="27">
        <f t="shared" si="654"/>
        <v>0</v>
      </c>
      <c r="AH191" s="38">
        <v>30.405577999999998</v>
      </c>
      <c r="AI191" s="38">
        <v>22.449469000000001</v>
      </c>
      <c r="AJ191" s="38">
        <v>26.166611</v>
      </c>
      <c r="AK191" s="38">
        <v>598.82393000000002</v>
      </c>
      <c r="AL191" s="38"/>
      <c r="AM191" s="38">
        <v>9.7116199999999999</v>
      </c>
      <c r="AN191" s="38">
        <v>17.857610000000001</v>
      </c>
      <c r="AO191" s="38">
        <v>44351</v>
      </c>
      <c r="AP191" s="38">
        <v>6.9972269999999996</v>
      </c>
      <c r="AQ191" s="24"/>
      <c r="AR191" s="27">
        <f t="shared" si="655"/>
        <v>0</v>
      </c>
      <c r="AS191" s="38">
        <v>30.405577999999998</v>
      </c>
      <c r="AT191" s="38">
        <v>21.067454999999999</v>
      </c>
      <c r="AU191" s="38">
        <v>30.711874000000002</v>
      </c>
      <c r="AV191" s="38">
        <v>599.11706000000004</v>
      </c>
      <c r="AW191" s="38"/>
      <c r="AX191" s="38">
        <v>13.875393000000001</v>
      </c>
      <c r="AY191" s="38">
        <v>30.488437999999999</v>
      </c>
      <c r="AZ191" s="38">
        <v>69859</v>
      </c>
      <c r="BA191" s="38">
        <v>7</v>
      </c>
      <c r="BB191" s="24"/>
      <c r="BC191" s="27">
        <f t="shared" si="656"/>
        <v>0</v>
      </c>
      <c r="BD191" s="38">
        <v>30.405577999999998</v>
      </c>
      <c r="BE191" s="38">
        <v>23.609916999999999</v>
      </c>
      <c r="BF191" s="38">
        <v>22.350045999999999</v>
      </c>
      <c r="BG191" s="38">
        <v>599.04330600000003</v>
      </c>
      <c r="BH191" s="38"/>
      <c r="BI191" s="38">
        <v>16.353113</v>
      </c>
      <c r="BJ191" s="38">
        <v>30.876719000000001</v>
      </c>
      <c r="BK191" s="38">
        <v>73710</v>
      </c>
      <c r="BL191" s="38">
        <v>6.9988200000000003</v>
      </c>
      <c r="BM191" s="24"/>
      <c r="BN191" s="27">
        <f t="shared" si="657"/>
        <v>0</v>
      </c>
      <c r="BO191" s="38">
        <v>30.405577999999998</v>
      </c>
      <c r="BP191" s="38">
        <v>22.824624</v>
      </c>
      <c r="BQ191" s="38">
        <v>24.932774999999999</v>
      </c>
      <c r="BR191" s="38">
        <v>598.67923499999995</v>
      </c>
      <c r="BS191" s="38"/>
      <c r="BT191" s="38">
        <v>2.8856920000000001</v>
      </c>
      <c r="BU191" s="38">
        <v>4.1486520000000002</v>
      </c>
      <c r="BV191" s="38">
        <v>10210</v>
      </c>
      <c r="BW191" s="38">
        <v>6.9899120000000003</v>
      </c>
      <c r="BX191" s="24"/>
      <c r="BY191" s="27">
        <f t="shared" si="658"/>
        <v>0</v>
      </c>
      <c r="BZ191" s="38">
        <v>30.405577999999998</v>
      </c>
      <c r="CA191" s="38">
        <v>22.523484</v>
      </c>
      <c r="CB191" s="38">
        <v>25.923185</v>
      </c>
      <c r="CC191" s="38">
        <v>599.22237199999995</v>
      </c>
      <c r="CD191" s="38"/>
      <c r="CE191" s="38">
        <v>21.866526</v>
      </c>
      <c r="CF191" s="38">
        <v>42.360455999999999</v>
      </c>
      <c r="CG191" s="38">
        <v>97544</v>
      </c>
      <c r="CH191" s="38">
        <v>6.9987190000000004</v>
      </c>
      <c r="CI191" s="24"/>
      <c r="CJ191" s="27">
        <f t="shared" si="659"/>
        <v>0</v>
      </c>
      <c r="CK191" s="38">
        <v>30.405577999999998</v>
      </c>
      <c r="CL191" s="38">
        <v>22.832249999999998</v>
      </c>
      <c r="CM191" s="38">
        <v>24.907692000000001</v>
      </c>
      <c r="CN191" s="38">
        <v>599.456953</v>
      </c>
      <c r="CO191" s="38"/>
      <c r="CP191" s="38">
        <v>29.067084000000001</v>
      </c>
      <c r="CQ191" s="38">
        <v>53.205024999999999</v>
      </c>
      <c r="CR191" s="38">
        <v>118093</v>
      </c>
      <c r="CS191" s="38">
        <v>6.9987810000000001</v>
      </c>
      <c r="CT191" s="24"/>
    </row>
    <row r="192" spans="1:98" ht="13" x14ac:dyDescent="0.15">
      <c r="A192" s="7"/>
      <c r="B192" s="7"/>
      <c r="C192" s="7"/>
      <c r="D192" s="8"/>
      <c r="E192" s="27">
        <f t="shared" si="663"/>
        <v>0</v>
      </c>
      <c r="F192" s="38">
        <v>30.564195999999999</v>
      </c>
      <c r="G192" s="38">
        <v>17.138950999999999</v>
      </c>
      <c r="H192" s="38">
        <v>43.924743999999997</v>
      </c>
      <c r="I192" s="38">
        <v>598.78033100000005</v>
      </c>
      <c r="J192" s="24"/>
      <c r="K192" s="27">
        <f t="shared" si="652"/>
        <v>0</v>
      </c>
      <c r="L192" s="38">
        <v>30.564195999999999</v>
      </c>
      <c r="M192" s="38">
        <v>22.991312000000001</v>
      </c>
      <c r="N192" s="38">
        <v>24.776976999999999</v>
      </c>
      <c r="O192" s="38">
        <v>598.71729400000004</v>
      </c>
      <c r="P192" s="38"/>
      <c r="Q192" s="38">
        <v>4.3108820000000003</v>
      </c>
      <c r="R192" s="38">
        <v>9.5686920000000004</v>
      </c>
      <c r="S192" s="38">
        <v>26750</v>
      </c>
      <c r="T192" s="38">
        <v>6.9993270000000001</v>
      </c>
      <c r="U192" s="24"/>
      <c r="V192" s="27">
        <f t="shared" si="653"/>
        <v>0</v>
      </c>
      <c r="W192" s="38">
        <v>30.564195999999999</v>
      </c>
      <c r="X192" s="38">
        <v>22.225653999999999</v>
      </c>
      <c r="Y192" s="38">
        <v>27.282057999999999</v>
      </c>
      <c r="Z192" s="38">
        <v>598.65331900000001</v>
      </c>
      <c r="AA192" s="38"/>
      <c r="AB192" s="38">
        <v>2.3858069999999998</v>
      </c>
      <c r="AC192" s="38">
        <v>0.84456799999999999</v>
      </c>
      <c r="AD192" s="38">
        <v>1877</v>
      </c>
      <c r="AE192" s="38">
        <v>6.8763990000000002</v>
      </c>
      <c r="AF192" s="24"/>
      <c r="AG192" s="27">
        <f t="shared" si="654"/>
        <v>0</v>
      </c>
      <c r="AH192" s="38">
        <v>30.564195999999999</v>
      </c>
      <c r="AI192" s="38">
        <v>22.560713</v>
      </c>
      <c r="AJ192" s="38">
        <v>26.185813</v>
      </c>
      <c r="AK192" s="38">
        <v>598.81308200000001</v>
      </c>
      <c r="AL192" s="38"/>
      <c r="AM192" s="38">
        <v>8.4427509999999995</v>
      </c>
      <c r="AN192" s="38">
        <v>18.258303000000002</v>
      </c>
      <c r="AO192" s="38">
        <v>47060</v>
      </c>
      <c r="AP192" s="38">
        <v>6.9988530000000004</v>
      </c>
      <c r="AQ192" s="24"/>
      <c r="AR192" s="27">
        <f t="shared" si="655"/>
        <v>0</v>
      </c>
      <c r="AS192" s="38">
        <v>30.564195999999999</v>
      </c>
      <c r="AT192" s="38">
        <v>23.274311000000001</v>
      </c>
      <c r="AU192" s="38">
        <v>23.85106</v>
      </c>
      <c r="AV192" s="38">
        <v>599.10554999999999</v>
      </c>
      <c r="AW192" s="38"/>
      <c r="AX192" s="38">
        <v>12.338003</v>
      </c>
      <c r="AY192" s="38">
        <v>32.025039</v>
      </c>
      <c r="AZ192" s="38">
        <v>78876</v>
      </c>
      <c r="BA192" s="38">
        <v>6.999987</v>
      </c>
      <c r="BB192" s="24"/>
      <c r="BC192" s="27">
        <f t="shared" si="656"/>
        <v>0</v>
      </c>
      <c r="BD192" s="38">
        <v>30.564195999999999</v>
      </c>
      <c r="BE192" s="38">
        <v>22.498018999999999</v>
      </c>
      <c r="BF192" s="38">
        <v>26.390936</v>
      </c>
      <c r="BG192" s="38">
        <v>599.05458799999997</v>
      </c>
      <c r="BH192" s="38"/>
      <c r="BI192" s="38">
        <v>13.631819</v>
      </c>
      <c r="BJ192" s="38">
        <v>31.989343999999999</v>
      </c>
      <c r="BK192" s="38">
        <v>82496</v>
      </c>
      <c r="BL192" s="38">
        <v>6.999091</v>
      </c>
      <c r="BM192" s="24"/>
      <c r="BN192" s="27">
        <f t="shared" si="657"/>
        <v>0</v>
      </c>
      <c r="BO192" s="38">
        <v>30.564195999999999</v>
      </c>
      <c r="BP192" s="38">
        <v>22.102231</v>
      </c>
      <c r="BQ192" s="38">
        <v>27.685873000000001</v>
      </c>
      <c r="BR192" s="38">
        <v>598.66750000000002</v>
      </c>
      <c r="BS192" s="38"/>
      <c r="BT192" s="38">
        <v>1.8035080000000001</v>
      </c>
      <c r="BU192" s="38">
        <v>3.8954010000000001</v>
      </c>
      <c r="BV192" s="38">
        <v>10932</v>
      </c>
      <c r="BW192" s="38">
        <v>6.9970730000000003</v>
      </c>
      <c r="BX192" s="24"/>
      <c r="BY192" s="27">
        <f t="shared" si="658"/>
        <v>0</v>
      </c>
      <c r="BZ192" s="38">
        <v>30.564195999999999</v>
      </c>
      <c r="CA192" s="38">
        <v>22.649228000000001</v>
      </c>
      <c r="CB192" s="38">
        <v>25.896208999999999</v>
      </c>
      <c r="CC192" s="38">
        <v>599.246308</v>
      </c>
      <c r="CD192" s="38"/>
      <c r="CE192" s="38">
        <v>20.599706000000001</v>
      </c>
      <c r="CF192" s="38">
        <v>43.931803000000002</v>
      </c>
      <c r="CG192" s="38">
        <v>107264</v>
      </c>
      <c r="CH192" s="38">
        <v>6.9987510000000004</v>
      </c>
      <c r="CI192" s="24"/>
      <c r="CJ192" s="27">
        <f t="shared" si="659"/>
        <v>0</v>
      </c>
      <c r="CK192" s="38">
        <v>30.564195999999999</v>
      </c>
      <c r="CL192" s="38">
        <v>22.461511000000002</v>
      </c>
      <c r="CM192" s="38">
        <v>26.510383000000001</v>
      </c>
      <c r="CN192" s="38">
        <v>599.440473</v>
      </c>
      <c r="CO192" s="38"/>
      <c r="CP192" s="38">
        <v>23.424571</v>
      </c>
      <c r="CQ192" s="38">
        <v>55.136394000000003</v>
      </c>
      <c r="CR192" s="38">
        <v>131849</v>
      </c>
      <c r="CS192" s="38">
        <v>6.9993699999999999</v>
      </c>
      <c r="CT192" s="24"/>
    </row>
    <row r="193" spans="1:98" ht="13" x14ac:dyDescent="0.15">
      <c r="A193" s="7"/>
      <c r="B193" s="7"/>
      <c r="C193" s="7"/>
      <c r="D193" s="8"/>
      <c r="E193" s="27">
        <f t="shared" si="663"/>
        <v>0</v>
      </c>
      <c r="F193" s="38">
        <v>25.522679</v>
      </c>
      <c r="G193" s="38">
        <v>17.412682</v>
      </c>
      <c r="H193" s="38">
        <v>31.775648</v>
      </c>
      <c r="I193" s="38">
        <v>598.73475900000005</v>
      </c>
      <c r="J193" s="24"/>
      <c r="K193" s="27">
        <f t="shared" si="652"/>
        <v>1</v>
      </c>
      <c r="L193" s="38">
        <v>25.522679</v>
      </c>
      <c r="M193" s="38">
        <v>25.522679</v>
      </c>
      <c r="N193" s="38">
        <v>0</v>
      </c>
      <c r="O193" s="38">
        <v>413.94192700000002</v>
      </c>
      <c r="P193" s="38"/>
      <c r="Q193" s="38">
        <v>3.0133709999999998</v>
      </c>
      <c r="R193" s="38">
        <v>9.0613670000000006</v>
      </c>
      <c r="S193" s="38">
        <v>31385</v>
      </c>
      <c r="T193" s="38">
        <v>6.9986940000000004</v>
      </c>
      <c r="U193" s="24"/>
      <c r="V193" s="27">
        <f t="shared" si="653"/>
        <v>0</v>
      </c>
      <c r="W193" s="38">
        <v>25.522679</v>
      </c>
      <c r="X193" s="38">
        <v>21.464912999999999</v>
      </c>
      <c r="Y193" s="38">
        <v>15.898666</v>
      </c>
      <c r="Z193" s="38">
        <v>598.67671499999994</v>
      </c>
      <c r="AA193" s="38"/>
      <c r="AB193" s="38">
        <v>0.20894799999999999</v>
      </c>
      <c r="AC193" s="38">
        <v>0.167578</v>
      </c>
      <c r="AD193" s="38">
        <v>434</v>
      </c>
      <c r="AE193" s="38">
        <v>6.921659</v>
      </c>
      <c r="AF193" s="24"/>
      <c r="AG193" s="27">
        <f t="shared" si="654"/>
        <v>0</v>
      </c>
      <c r="AH193" s="38">
        <v>25.522679</v>
      </c>
      <c r="AI193" s="38">
        <v>22.684650000000001</v>
      </c>
      <c r="AJ193" s="38">
        <v>11.119635000000001</v>
      </c>
      <c r="AK193" s="38">
        <v>598.887924</v>
      </c>
      <c r="AL193" s="38"/>
      <c r="AM193" s="38">
        <v>5.0920839999999998</v>
      </c>
      <c r="AN193" s="38">
        <v>16.302655999999999</v>
      </c>
      <c r="AO193" s="38">
        <v>54432</v>
      </c>
      <c r="AP193" s="38">
        <v>6.9993020000000001</v>
      </c>
      <c r="AQ193" s="24"/>
      <c r="AR193" s="27">
        <f t="shared" si="655"/>
        <v>0</v>
      </c>
      <c r="AS193" s="38">
        <v>25.522679</v>
      </c>
      <c r="AT193" s="38">
        <v>20.728605999999999</v>
      </c>
      <c r="AU193" s="38">
        <v>18.783579</v>
      </c>
      <c r="AV193" s="38">
        <v>599.23541899999998</v>
      </c>
      <c r="AW193" s="38"/>
      <c r="AX193" s="38">
        <v>7.4610760000000003</v>
      </c>
      <c r="AY193" s="38">
        <v>26.435500000000001</v>
      </c>
      <c r="AZ193" s="38">
        <v>91284</v>
      </c>
      <c r="BA193" s="38">
        <v>7</v>
      </c>
      <c r="BB193" s="24"/>
      <c r="BC193" s="27">
        <f t="shared" si="656"/>
        <v>0</v>
      </c>
      <c r="BD193" s="38">
        <v>25.522679</v>
      </c>
      <c r="BE193" s="38">
        <v>23.446254</v>
      </c>
      <c r="BF193" s="38">
        <v>8.1356070000000003</v>
      </c>
      <c r="BG193" s="38">
        <v>599.14371700000004</v>
      </c>
      <c r="BH193" s="38"/>
      <c r="BI193" s="38">
        <v>7.6228199999999999</v>
      </c>
      <c r="BJ193" s="38">
        <v>26.231553999999999</v>
      </c>
      <c r="BK193" s="38">
        <v>89212</v>
      </c>
      <c r="BL193" s="38">
        <v>6.9997759999999998</v>
      </c>
      <c r="BM193" s="24"/>
      <c r="BN193" s="27">
        <f t="shared" si="657"/>
        <v>0</v>
      </c>
      <c r="BO193" s="38">
        <v>25.522679</v>
      </c>
      <c r="BP193" s="38">
        <v>24.030888999999998</v>
      </c>
      <c r="BQ193" s="38">
        <v>5.8449580000000001</v>
      </c>
      <c r="BR193" s="38">
        <v>598.65709900000002</v>
      </c>
      <c r="BS193" s="38"/>
      <c r="BT193" s="38">
        <v>1.319939</v>
      </c>
      <c r="BU193" s="38">
        <v>3.643853</v>
      </c>
      <c r="BV193" s="38">
        <v>11989</v>
      </c>
      <c r="BW193" s="38">
        <v>6.9962470000000003</v>
      </c>
      <c r="BX193" s="24"/>
      <c r="BY193" s="27">
        <f t="shared" si="658"/>
        <v>0</v>
      </c>
      <c r="BZ193" s="38">
        <v>25.522679</v>
      </c>
      <c r="CA193" s="38">
        <v>21.757323</v>
      </c>
      <c r="CB193" s="38">
        <v>14.752979</v>
      </c>
      <c r="CC193" s="38">
        <v>599.41034500000001</v>
      </c>
      <c r="CD193" s="38"/>
      <c r="CE193" s="38">
        <v>10.692211</v>
      </c>
      <c r="CF193" s="38">
        <v>35.186475000000002</v>
      </c>
      <c r="CG193" s="38">
        <v>112752</v>
      </c>
      <c r="CH193" s="38">
        <v>6.9997069999999999</v>
      </c>
      <c r="CI193" s="24"/>
      <c r="CJ193" s="27">
        <f t="shared" si="659"/>
        <v>0</v>
      </c>
      <c r="CK193" s="38">
        <v>25.522679</v>
      </c>
      <c r="CL193" s="38">
        <v>23.093821999999999</v>
      </c>
      <c r="CM193" s="38">
        <v>9.5164659999999994</v>
      </c>
      <c r="CN193" s="38">
        <v>599.66245400000003</v>
      </c>
      <c r="CO193" s="38"/>
      <c r="CP193" s="38">
        <v>12.619759999999999</v>
      </c>
      <c r="CQ193" s="38">
        <v>41.616512999999998</v>
      </c>
      <c r="CR193" s="38">
        <v>131252</v>
      </c>
      <c r="CS193" s="38">
        <v>6.9998250000000004</v>
      </c>
      <c r="CT193" s="24"/>
    </row>
    <row r="194" spans="1:98" ht="13" x14ac:dyDescent="0.15">
      <c r="A194" s="7"/>
      <c r="B194" s="7"/>
      <c r="C194" s="7"/>
      <c r="D194" s="8"/>
      <c r="E194" s="27">
        <f t="shared" si="663"/>
        <v>0</v>
      </c>
      <c r="F194" s="38">
        <v>26.140404</v>
      </c>
      <c r="G194" s="38">
        <v>17.795635999999998</v>
      </c>
      <c r="H194" s="38">
        <v>31.922875999999999</v>
      </c>
      <c r="I194" s="38">
        <v>598.74696400000005</v>
      </c>
      <c r="J194" s="24"/>
      <c r="K194" s="27">
        <f t="shared" si="652"/>
        <v>1</v>
      </c>
      <c r="L194" s="38">
        <v>26.140404</v>
      </c>
      <c r="M194" s="38">
        <v>26.140404</v>
      </c>
      <c r="N194" s="38">
        <v>0</v>
      </c>
      <c r="O194" s="38">
        <v>531.74407299999996</v>
      </c>
      <c r="P194" s="38"/>
      <c r="Q194" s="38">
        <v>4.0475760000000003</v>
      </c>
      <c r="R194" s="38">
        <v>8.9937349999999991</v>
      </c>
      <c r="S194" s="38">
        <v>29176</v>
      </c>
      <c r="T194" s="38">
        <v>6.9979779999999998</v>
      </c>
      <c r="U194" s="24"/>
      <c r="V194" s="27">
        <f t="shared" si="653"/>
        <v>0</v>
      </c>
      <c r="W194" s="38">
        <v>26.140404</v>
      </c>
      <c r="X194" s="38">
        <v>22.467763999999999</v>
      </c>
      <c r="Y194" s="38">
        <v>14.049668</v>
      </c>
      <c r="Z194" s="38">
        <v>598.62564699999996</v>
      </c>
      <c r="AA194" s="38"/>
      <c r="AB194" s="38">
        <v>0.35412500000000002</v>
      </c>
      <c r="AC194" s="38">
        <v>0.23969599999999999</v>
      </c>
      <c r="AD194" s="38">
        <v>651</v>
      </c>
      <c r="AE194" s="38">
        <v>6.9155150000000001</v>
      </c>
      <c r="AF194" s="24"/>
      <c r="AG194" s="27">
        <f t="shared" si="654"/>
        <v>0</v>
      </c>
      <c r="AH194" s="38">
        <v>26.140404</v>
      </c>
      <c r="AI194" s="38">
        <v>24.003176</v>
      </c>
      <c r="AJ194" s="38">
        <v>8.1759590000000006</v>
      </c>
      <c r="AK194" s="38">
        <v>598.84981000000005</v>
      </c>
      <c r="AL194" s="38"/>
      <c r="AM194" s="38">
        <v>6.6776030000000004</v>
      </c>
      <c r="AN194" s="38">
        <v>16.311025999999998</v>
      </c>
      <c r="AO194" s="38">
        <v>49916</v>
      </c>
      <c r="AP194" s="38">
        <v>6.9992190000000001</v>
      </c>
      <c r="AQ194" s="24"/>
      <c r="AR194" s="27">
        <f t="shared" si="655"/>
        <v>0</v>
      </c>
      <c r="AS194" s="38">
        <v>26.140404</v>
      </c>
      <c r="AT194" s="38">
        <v>20.621613</v>
      </c>
      <c r="AU194" s="38">
        <v>21.112112</v>
      </c>
      <c r="AV194" s="38">
        <v>599.154495</v>
      </c>
      <c r="AW194" s="38"/>
      <c r="AX194" s="38">
        <v>10.599195</v>
      </c>
      <c r="AY194" s="38">
        <v>27.17475</v>
      </c>
      <c r="AZ194" s="38">
        <v>81726</v>
      </c>
      <c r="BA194" s="38">
        <v>7</v>
      </c>
      <c r="BB194" s="24"/>
      <c r="BC194" s="27">
        <f t="shared" si="656"/>
        <v>0</v>
      </c>
      <c r="BD194" s="38">
        <v>26.140404</v>
      </c>
      <c r="BE194" s="38">
        <v>22.302115000000001</v>
      </c>
      <c r="BF194" s="38">
        <v>14.68336</v>
      </c>
      <c r="BG194" s="38">
        <v>599.06679999999994</v>
      </c>
      <c r="BH194" s="38"/>
      <c r="BI194" s="38">
        <v>11.202902</v>
      </c>
      <c r="BJ194" s="38">
        <v>26.892866999999999</v>
      </c>
      <c r="BK194" s="38">
        <v>84532</v>
      </c>
      <c r="BL194" s="38">
        <v>6.9995979999999998</v>
      </c>
      <c r="BM194" s="24"/>
      <c r="BN194" s="27">
        <f t="shared" si="657"/>
        <v>0</v>
      </c>
      <c r="BO194" s="38">
        <v>26.140404</v>
      </c>
      <c r="BP194" s="38">
        <v>24.256449</v>
      </c>
      <c r="BQ194" s="38">
        <v>7.2070619999999996</v>
      </c>
      <c r="BR194" s="38">
        <v>598.65315899999996</v>
      </c>
      <c r="BS194" s="38"/>
      <c r="BT194" s="38">
        <v>1.5497749999999999</v>
      </c>
      <c r="BU194" s="38">
        <v>3.598821</v>
      </c>
      <c r="BV194" s="38">
        <v>11782</v>
      </c>
      <c r="BW194" s="38">
        <v>6.9980479999999998</v>
      </c>
      <c r="BX194" s="24"/>
      <c r="BY194" s="27">
        <f t="shared" si="658"/>
        <v>0</v>
      </c>
      <c r="BZ194" s="38">
        <v>26.140404</v>
      </c>
      <c r="CA194" s="38">
        <v>21.805800000000001</v>
      </c>
      <c r="CB194" s="38">
        <v>16.582011000000001</v>
      </c>
      <c r="CC194" s="38">
        <v>599.31267200000002</v>
      </c>
      <c r="CD194" s="38"/>
      <c r="CE194" s="38">
        <v>15.361090000000001</v>
      </c>
      <c r="CF194" s="38">
        <v>35.728965000000002</v>
      </c>
      <c r="CG194" s="38">
        <v>112540</v>
      </c>
      <c r="CH194" s="38">
        <v>6.999174</v>
      </c>
      <c r="CI194" s="24"/>
      <c r="CJ194" s="27">
        <f t="shared" si="659"/>
        <v>0</v>
      </c>
      <c r="CK194" s="38">
        <v>26.140404</v>
      </c>
      <c r="CL194" s="38">
        <v>22.639952000000001</v>
      </c>
      <c r="CM194" s="38">
        <v>13.390965</v>
      </c>
      <c r="CN194" s="38">
        <v>599.53379199999995</v>
      </c>
      <c r="CO194" s="38"/>
      <c r="CP194" s="38">
        <v>19.039332000000002</v>
      </c>
      <c r="CQ194" s="38">
        <v>44.335248999999997</v>
      </c>
      <c r="CR194" s="38">
        <v>136959</v>
      </c>
      <c r="CS194" s="38">
        <v>6.9996419999999997</v>
      </c>
      <c r="CT194" s="24"/>
    </row>
    <row r="195" spans="1:98" ht="13" x14ac:dyDescent="0.15">
      <c r="A195" s="7"/>
      <c r="B195" s="7"/>
      <c r="C195" s="7"/>
      <c r="D195" s="8"/>
      <c r="E195" s="27">
        <f t="shared" si="663"/>
        <v>0</v>
      </c>
      <c r="F195" s="38">
        <v>27.615741</v>
      </c>
      <c r="G195" s="38">
        <v>17.844315999999999</v>
      </c>
      <c r="H195" s="38">
        <v>35.383535000000002</v>
      </c>
      <c r="I195" s="38">
        <v>598.75983900000006</v>
      </c>
      <c r="J195" s="24"/>
      <c r="K195" s="27">
        <f t="shared" si="652"/>
        <v>0</v>
      </c>
      <c r="L195" s="38">
        <v>27.615741</v>
      </c>
      <c r="M195" s="38">
        <v>23.673133</v>
      </c>
      <c r="N195" s="38">
        <v>14.276669</v>
      </c>
      <c r="O195" s="38">
        <v>598.71915100000001</v>
      </c>
      <c r="P195" s="38"/>
      <c r="Q195" s="38">
        <v>3.8016390000000002</v>
      </c>
      <c r="R195" s="38">
        <v>8.7770589999999995</v>
      </c>
      <c r="S195" s="38">
        <v>25316</v>
      </c>
      <c r="T195" s="38">
        <v>6.9989730000000003</v>
      </c>
      <c r="U195" s="24"/>
      <c r="V195" s="27">
        <f t="shared" si="653"/>
        <v>0</v>
      </c>
      <c r="W195" s="38">
        <v>27.615741</v>
      </c>
      <c r="X195" s="38">
        <v>21.280083000000001</v>
      </c>
      <c r="Y195" s="38">
        <v>22.942198000000001</v>
      </c>
      <c r="Z195" s="38">
        <v>598.65555600000005</v>
      </c>
      <c r="AA195" s="38"/>
      <c r="AB195" s="38">
        <v>0.35034799999999999</v>
      </c>
      <c r="AC195" s="38">
        <v>0.224214</v>
      </c>
      <c r="AD195" s="38">
        <v>527</v>
      </c>
      <c r="AE195" s="38">
        <v>6.9165089999999996</v>
      </c>
      <c r="AF195" s="24"/>
      <c r="AG195" s="27">
        <f t="shared" si="654"/>
        <v>0</v>
      </c>
      <c r="AH195" s="38">
        <v>27.615741</v>
      </c>
      <c r="AI195" s="38">
        <v>23.051036</v>
      </c>
      <c r="AJ195" s="38">
        <v>16.529358999999999</v>
      </c>
      <c r="AK195" s="38">
        <v>598.81878200000006</v>
      </c>
      <c r="AL195" s="38"/>
      <c r="AM195" s="38">
        <v>7.6716990000000003</v>
      </c>
      <c r="AN195" s="38">
        <v>16.385731</v>
      </c>
      <c r="AO195" s="38">
        <v>47165</v>
      </c>
      <c r="AP195" s="38">
        <v>6.999428</v>
      </c>
      <c r="AQ195" s="24"/>
      <c r="AR195" s="27">
        <f t="shared" si="655"/>
        <v>0</v>
      </c>
      <c r="AS195" s="38">
        <v>27.615741</v>
      </c>
      <c r="AT195" s="38">
        <v>20.946902999999999</v>
      </c>
      <c r="AU195" s="38">
        <v>24.148686000000001</v>
      </c>
      <c r="AV195" s="38">
        <v>599.09503099999995</v>
      </c>
      <c r="AW195" s="38"/>
      <c r="AX195" s="38">
        <v>12.249768</v>
      </c>
      <c r="AY195" s="38">
        <v>27.830563000000001</v>
      </c>
      <c r="AZ195" s="38">
        <v>78321</v>
      </c>
      <c r="BA195" s="38">
        <v>7</v>
      </c>
      <c r="BB195" s="24"/>
      <c r="BC195" s="27">
        <f t="shared" si="656"/>
        <v>0</v>
      </c>
      <c r="BD195" s="38">
        <v>27.615741</v>
      </c>
      <c r="BE195" s="38">
        <v>23.549883999999999</v>
      </c>
      <c r="BF195" s="38">
        <v>14.722970999999999</v>
      </c>
      <c r="BG195" s="38">
        <v>599.04979400000002</v>
      </c>
      <c r="BH195" s="38"/>
      <c r="BI195" s="38">
        <v>13.114061</v>
      </c>
      <c r="BJ195" s="38">
        <v>28.030662</v>
      </c>
      <c r="BK195" s="38">
        <v>77862</v>
      </c>
      <c r="BL195" s="38">
        <v>6.9994990000000001</v>
      </c>
      <c r="BM195" s="24"/>
      <c r="BN195" s="27">
        <f t="shared" si="657"/>
        <v>0</v>
      </c>
      <c r="BO195" s="38">
        <v>27.615741</v>
      </c>
      <c r="BP195" s="38">
        <v>23.447334999999999</v>
      </c>
      <c r="BQ195" s="38">
        <v>15.094312</v>
      </c>
      <c r="BR195" s="38">
        <v>598.64731500000005</v>
      </c>
      <c r="BS195" s="38"/>
      <c r="BT195" s="38">
        <v>1.517979</v>
      </c>
      <c r="BU195" s="38">
        <v>3.5196749999999999</v>
      </c>
      <c r="BV195" s="38">
        <v>10343</v>
      </c>
      <c r="BW195" s="38">
        <v>6.9992270000000003</v>
      </c>
      <c r="BX195" s="24"/>
      <c r="BY195" s="27">
        <f t="shared" si="658"/>
        <v>0</v>
      </c>
      <c r="BZ195" s="38">
        <v>27.615741</v>
      </c>
      <c r="CA195" s="38">
        <v>21.945568999999999</v>
      </c>
      <c r="CB195" s="38">
        <v>20.532394</v>
      </c>
      <c r="CC195" s="38">
        <v>599.26137000000006</v>
      </c>
      <c r="CD195" s="38"/>
      <c r="CE195" s="38">
        <v>17.21331</v>
      </c>
      <c r="CF195" s="38">
        <v>37.188510000000001</v>
      </c>
      <c r="CG195" s="38">
        <v>109337</v>
      </c>
      <c r="CH195" s="38">
        <v>6.9999359999999999</v>
      </c>
      <c r="CI195" s="24"/>
      <c r="CJ195" s="27">
        <f t="shared" si="659"/>
        <v>0</v>
      </c>
      <c r="CK195" s="38">
        <v>27.615741</v>
      </c>
      <c r="CL195" s="38">
        <v>22.021000000000001</v>
      </c>
      <c r="CM195" s="38">
        <v>20.259247999999999</v>
      </c>
      <c r="CN195" s="38">
        <v>599.49505499999998</v>
      </c>
      <c r="CO195" s="38"/>
      <c r="CP195" s="38">
        <v>21.045707</v>
      </c>
      <c r="CQ195" s="38">
        <v>46.060794999999999</v>
      </c>
      <c r="CR195" s="38">
        <v>132267</v>
      </c>
      <c r="CS195" s="38">
        <v>6.999879</v>
      </c>
      <c r="CT195" s="24"/>
    </row>
    <row r="196" spans="1:98" ht="13" x14ac:dyDescent="0.15">
      <c r="A196" s="7"/>
      <c r="B196" s="7"/>
      <c r="C196" s="7"/>
      <c r="D196" s="8"/>
      <c r="E196" s="27">
        <f t="shared" si="663"/>
        <v>0</v>
      </c>
      <c r="F196" s="38">
        <v>22.735115</v>
      </c>
      <c r="G196" s="38">
        <v>10.901634</v>
      </c>
      <c r="H196" s="38">
        <v>52.049354999999998</v>
      </c>
      <c r="I196" s="38">
        <v>598.81234099999995</v>
      </c>
      <c r="J196" s="24"/>
      <c r="K196" s="27">
        <f t="shared" si="652"/>
        <v>0</v>
      </c>
      <c r="L196" s="38">
        <v>22.735115</v>
      </c>
      <c r="M196" s="38">
        <v>14.24525</v>
      </c>
      <c r="N196" s="38">
        <v>37.34252</v>
      </c>
      <c r="O196" s="38">
        <v>598.76135899999997</v>
      </c>
      <c r="P196" s="38"/>
      <c r="Q196" s="38">
        <v>15.800557</v>
      </c>
      <c r="R196" s="38">
        <v>14.547129999999999</v>
      </c>
      <c r="S196" s="38">
        <v>19306</v>
      </c>
      <c r="T196" s="38">
        <v>11.969388</v>
      </c>
      <c r="U196" s="24"/>
      <c r="V196" s="27">
        <f t="shared" si="653"/>
        <v>0</v>
      </c>
      <c r="W196" s="38">
        <v>22.735115</v>
      </c>
      <c r="X196" s="38">
        <v>13.962781</v>
      </c>
      <c r="Y196" s="38">
        <v>38.584958</v>
      </c>
      <c r="Z196" s="38">
        <v>598.71721200000002</v>
      </c>
      <c r="AA196" s="38"/>
      <c r="AB196" s="38">
        <v>6.4712050000000003</v>
      </c>
      <c r="AC196" s="38">
        <v>3.2102719999999998</v>
      </c>
      <c r="AD196" s="38">
        <v>2496</v>
      </c>
      <c r="AE196" s="38">
        <v>11.864984</v>
      </c>
      <c r="AF196" s="24"/>
      <c r="AG196" s="27">
        <f t="shared" si="654"/>
        <v>0</v>
      </c>
      <c r="AH196" s="38">
        <v>22.735115</v>
      </c>
      <c r="AI196" s="38">
        <v>13.549264000000001</v>
      </c>
      <c r="AJ196" s="38">
        <v>40.403803000000003</v>
      </c>
      <c r="AK196" s="38">
        <v>598.92375300000003</v>
      </c>
      <c r="AL196" s="38"/>
      <c r="AM196" s="38">
        <v>25.693200000000001</v>
      </c>
      <c r="AN196" s="38">
        <v>27.342123999999998</v>
      </c>
      <c r="AO196" s="38">
        <v>34642</v>
      </c>
      <c r="AP196" s="38">
        <v>11.977425999999999</v>
      </c>
      <c r="AQ196" s="24"/>
      <c r="AR196" s="27">
        <f t="shared" si="655"/>
        <v>0</v>
      </c>
      <c r="AS196" s="38">
        <v>22.735115</v>
      </c>
      <c r="AT196" s="38">
        <v>13.982277</v>
      </c>
      <c r="AU196" s="38">
        <v>38.499205000000003</v>
      </c>
      <c r="AV196" s="38">
        <v>599.01165200000003</v>
      </c>
      <c r="AW196" s="38"/>
      <c r="AX196" s="38">
        <v>10.633948999999999</v>
      </c>
      <c r="AY196" s="38">
        <v>47.132100000000001</v>
      </c>
      <c r="AZ196" s="38">
        <v>53993</v>
      </c>
      <c r="BA196" s="38">
        <v>11.999943999999999</v>
      </c>
      <c r="BB196" s="24"/>
      <c r="BC196" s="27">
        <f t="shared" si="656"/>
        <v>0</v>
      </c>
      <c r="BD196" s="38">
        <v>22.735115</v>
      </c>
      <c r="BE196" s="38">
        <v>14.01182</v>
      </c>
      <c r="BF196" s="38">
        <v>38.369259</v>
      </c>
      <c r="BG196" s="38">
        <v>599.21852699999999</v>
      </c>
      <c r="BH196" s="38"/>
      <c r="BI196" s="38">
        <v>18.505904000000001</v>
      </c>
      <c r="BJ196" s="38">
        <v>49.381107999999998</v>
      </c>
      <c r="BK196" s="38">
        <v>55606</v>
      </c>
      <c r="BL196" s="38">
        <v>11.994515</v>
      </c>
      <c r="BM196" s="24"/>
      <c r="BN196" s="27">
        <f t="shared" si="657"/>
        <v>0</v>
      </c>
      <c r="BO196" s="38">
        <v>22.735115</v>
      </c>
      <c r="BP196" s="38">
        <v>14.582015999999999</v>
      </c>
      <c r="BQ196" s="38">
        <v>35.861263000000001</v>
      </c>
      <c r="BR196" s="38">
        <v>598.68103299999996</v>
      </c>
      <c r="BS196" s="38"/>
      <c r="BT196" s="38">
        <v>4.0924069999999997</v>
      </c>
      <c r="BU196" s="38">
        <v>6.0490700000000004</v>
      </c>
      <c r="BV196" s="38">
        <v>8061</v>
      </c>
      <c r="BW196" s="38">
        <v>11.984368999999999</v>
      </c>
      <c r="BX196" s="24"/>
      <c r="BY196" s="27">
        <f t="shared" si="658"/>
        <v>0</v>
      </c>
      <c r="BZ196" s="38">
        <v>22.735115</v>
      </c>
      <c r="CA196" s="38">
        <v>13.849556</v>
      </c>
      <c r="CB196" s="38">
        <v>39.082977</v>
      </c>
      <c r="CC196" s="38">
        <v>599.42820600000005</v>
      </c>
      <c r="CD196" s="38"/>
      <c r="CE196" s="38">
        <v>22.975939</v>
      </c>
      <c r="CF196" s="38">
        <v>71.188039000000003</v>
      </c>
      <c r="CG196" s="38">
        <v>82915</v>
      </c>
      <c r="CH196" s="38">
        <v>11.997648</v>
      </c>
      <c r="CI196" s="24"/>
      <c r="CJ196" s="27">
        <f t="shared" si="659"/>
        <v>0</v>
      </c>
      <c r="CK196" s="38">
        <v>22.735115</v>
      </c>
      <c r="CL196" s="38">
        <v>12.82531</v>
      </c>
      <c r="CM196" s="38">
        <v>43.588104999999999</v>
      </c>
      <c r="CN196" s="38">
        <v>599.83057899999994</v>
      </c>
      <c r="CO196" s="38"/>
      <c r="CP196" s="38">
        <v>48.105871999999998</v>
      </c>
      <c r="CQ196" s="38">
        <v>95.172060000000002</v>
      </c>
      <c r="CR196" s="38">
        <v>107180</v>
      </c>
      <c r="CS196" s="38">
        <v>11.993702000000001</v>
      </c>
      <c r="CT196" s="24"/>
    </row>
    <row r="197" spans="1:98" ht="13" x14ac:dyDescent="0.15">
      <c r="A197" s="7"/>
      <c r="B197" s="7"/>
      <c r="C197" s="7"/>
      <c r="D197" s="8"/>
      <c r="E197" s="27">
        <f t="shared" si="663"/>
        <v>0</v>
      </c>
      <c r="F197" s="38">
        <v>24.094936000000001</v>
      </c>
      <c r="G197" s="38">
        <v>10.941129999999999</v>
      </c>
      <c r="H197" s="38">
        <v>54.591579000000003</v>
      </c>
      <c r="I197" s="38">
        <v>598.80483100000004</v>
      </c>
      <c r="J197" s="24"/>
      <c r="K197" s="27">
        <f t="shared" si="652"/>
        <v>0</v>
      </c>
      <c r="L197" s="38">
        <v>24.094936000000001</v>
      </c>
      <c r="M197" s="38">
        <v>14.801643</v>
      </c>
      <c r="N197" s="38">
        <v>38.569485999999998</v>
      </c>
      <c r="O197" s="38">
        <v>598.76570200000003</v>
      </c>
      <c r="P197" s="38"/>
      <c r="Q197" s="38">
        <v>11.598886</v>
      </c>
      <c r="R197" s="38">
        <v>13.605019</v>
      </c>
      <c r="S197" s="38">
        <v>17750</v>
      </c>
      <c r="T197" s="38">
        <v>11.984</v>
      </c>
      <c r="U197" s="24"/>
      <c r="V197" s="27">
        <f t="shared" si="653"/>
        <v>0</v>
      </c>
      <c r="W197" s="38">
        <v>24.094936000000001</v>
      </c>
      <c r="X197" s="38">
        <v>13.969817000000001</v>
      </c>
      <c r="Y197" s="38">
        <v>42.021769999999997</v>
      </c>
      <c r="Z197" s="38">
        <v>598.82366500000001</v>
      </c>
      <c r="AA197" s="38"/>
      <c r="AB197" s="38">
        <v>7.8934179999999996</v>
      </c>
      <c r="AC197" s="38">
        <v>3.9902820000000001</v>
      </c>
      <c r="AD197" s="38">
        <v>3095</v>
      </c>
      <c r="AE197" s="38">
        <v>11.902100000000001</v>
      </c>
      <c r="AF197" s="24"/>
      <c r="AG197" s="27">
        <f t="shared" si="654"/>
        <v>0</v>
      </c>
      <c r="AH197" s="38">
        <v>24.094936000000001</v>
      </c>
      <c r="AI197" s="38">
        <v>14.951696999999999</v>
      </c>
      <c r="AJ197" s="38">
        <v>37.946722999999999</v>
      </c>
      <c r="AK197" s="38">
        <v>598.91992600000003</v>
      </c>
      <c r="AL197" s="38"/>
      <c r="AM197" s="38">
        <v>23.551950000000001</v>
      </c>
      <c r="AN197" s="38">
        <v>26.597532000000001</v>
      </c>
      <c r="AO197" s="38">
        <v>33805</v>
      </c>
      <c r="AP197" s="38">
        <v>11.986924999999999</v>
      </c>
      <c r="AQ197" s="24"/>
      <c r="AR197" s="27">
        <f t="shared" si="655"/>
        <v>0</v>
      </c>
      <c r="AS197" s="38">
        <v>24.094936000000001</v>
      </c>
      <c r="AT197" s="38">
        <v>13.504357000000001</v>
      </c>
      <c r="AU197" s="38">
        <v>43.953549000000002</v>
      </c>
      <c r="AV197" s="38">
        <v>599.01519099999996</v>
      </c>
      <c r="AW197" s="38"/>
      <c r="AX197" s="38">
        <v>9.3835390000000007</v>
      </c>
      <c r="AY197" s="38">
        <v>48.043523</v>
      </c>
      <c r="AZ197" s="38">
        <v>55285</v>
      </c>
      <c r="BA197" s="38">
        <v>11.999981999999999</v>
      </c>
      <c r="BB197" s="24"/>
      <c r="BC197" s="27">
        <f t="shared" si="656"/>
        <v>0</v>
      </c>
      <c r="BD197" s="38">
        <v>24.094936000000001</v>
      </c>
      <c r="BE197" s="38">
        <v>14.822162000000001</v>
      </c>
      <c r="BF197" s="38">
        <v>38.484327</v>
      </c>
      <c r="BG197" s="38">
        <v>599.217489</v>
      </c>
      <c r="BH197" s="38"/>
      <c r="BI197" s="38">
        <v>14.284972</v>
      </c>
      <c r="BJ197" s="38">
        <v>50.094935999999997</v>
      </c>
      <c r="BK197" s="38">
        <v>56855</v>
      </c>
      <c r="BL197" s="38">
        <v>11.997239</v>
      </c>
      <c r="BM197" s="24"/>
      <c r="BN197" s="27">
        <f t="shared" si="657"/>
        <v>0</v>
      </c>
      <c r="BO197" s="38">
        <v>24.094936000000001</v>
      </c>
      <c r="BP197" s="38">
        <v>14.758744</v>
      </c>
      <c r="BQ197" s="38">
        <v>38.747526999999998</v>
      </c>
      <c r="BR197" s="38">
        <v>598.687772</v>
      </c>
      <c r="BS197" s="38"/>
      <c r="BT197" s="38">
        <v>6.5061640000000001</v>
      </c>
      <c r="BU197" s="38">
        <v>6.2094100000000001</v>
      </c>
      <c r="BV197" s="38">
        <v>9331</v>
      </c>
      <c r="BW197" s="38">
        <v>11.966027</v>
      </c>
      <c r="BX197" s="24"/>
      <c r="BY197" s="27">
        <f t="shared" si="658"/>
        <v>0</v>
      </c>
      <c r="BZ197" s="38">
        <v>24.094936000000001</v>
      </c>
      <c r="CA197" s="38">
        <v>13.395604000000001</v>
      </c>
      <c r="CB197" s="38">
        <v>44.404896999999998</v>
      </c>
      <c r="CC197" s="38">
        <v>599.54146400000002</v>
      </c>
      <c r="CD197" s="38"/>
      <c r="CE197" s="38">
        <v>23.540482999999998</v>
      </c>
      <c r="CF197" s="38">
        <v>74.107973999999999</v>
      </c>
      <c r="CG197" s="38">
        <v>85579</v>
      </c>
      <c r="CH197" s="38">
        <v>11.996997</v>
      </c>
      <c r="CI197" s="24"/>
      <c r="CJ197" s="27">
        <f t="shared" si="659"/>
        <v>0</v>
      </c>
      <c r="CK197" s="38">
        <v>24.094936000000001</v>
      </c>
      <c r="CL197" s="38">
        <v>13.766579</v>
      </c>
      <c r="CM197" s="38">
        <v>42.865259999999999</v>
      </c>
      <c r="CN197" s="38">
        <v>599.61891600000001</v>
      </c>
      <c r="CO197" s="38"/>
      <c r="CP197" s="38">
        <v>28.271836</v>
      </c>
      <c r="CQ197" s="38">
        <v>95.485184000000004</v>
      </c>
      <c r="CR197" s="38">
        <v>108558</v>
      </c>
      <c r="CS197" s="38">
        <v>11.997097999999999</v>
      </c>
      <c r="CT197" s="24"/>
    </row>
    <row r="198" spans="1:98" ht="13" x14ac:dyDescent="0.15">
      <c r="A198" s="7"/>
      <c r="B198" s="7"/>
      <c r="C198" s="7"/>
      <c r="D198" s="8"/>
      <c r="E198" s="27">
        <f t="shared" si="663"/>
        <v>0</v>
      </c>
      <c r="F198" s="38">
        <v>27.992001999999999</v>
      </c>
      <c r="G198" s="38">
        <v>11.506296000000001</v>
      </c>
      <c r="H198" s="38">
        <v>58.894342000000002</v>
      </c>
      <c r="I198" s="38">
        <v>598.79426599999999</v>
      </c>
      <c r="J198" s="24"/>
      <c r="K198" s="27">
        <f t="shared" si="652"/>
        <v>0</v>
      </c>
      <c r="L198" s="38">
        <v>28.615361</v>
      </c>
      <c r="M198" s="38">
        <v>14.923645</v>
      </c>
      <c r="N198" s="38">
        <v>47.847434999999997</v>
      </c>
      <c r="O198" s="38">
        <v>598.77594999999997</v>
      </c>
      <c r="P198" s="38"/>
      <c r="Q198" s="38">
        <v>12.623108</v>
      </c>
      <c r="R198" s="38">
        <v>13.038869999999999</v>
      </c>
      <c r="S198" s="38">
        <v>15303</v>
      </c>
      <c r="T198" s="38">
        <v>11.976801999999999</v>
      </c>
      <c r="U198" s="24"/>
      <c r="V198" s="27">
        <f t="shared" si="653"/>
        <v>0</v>
      </c>
      <c r="W198" s="38">
        <v>28.133144999999999</v>
      </c>
      <c r="X198" s="38">
        <v>15.010308</v>
      </c>
      <c r="Y198" s="38">
        <v>46.645466999999996</v>
      </c>
      <c r="Z198" s="38">
        <v>598.90101100000004</v>
      </c>
      <c r="AA198" s="38"/>
      <c r="AB198" s="38">
        <v>13.210589000000001</v>
      </c>
      <c r="AC198" s="38">
        <v>5.2098170000000001</v>
      </c>
      <c r="AD198" s="38">
        <v>3586</v>
      </c>
      <c r="AE198" s="38">
        <v>11.844673999999999</v>
      </c>
      <c r="AF198" s="24"/>
      <c r="AG198" s="27">
        <f t="shared" si="654"/>
        <v>0</v>
      </c>
      <c r="AH198" s="38">
        <v>27.992001999999999</v>
      </c>
      <c r="AI198" s="38">
        <v>14.188343</v>
      </c>
      <c r="AJ198" s="38">
        <v>49.312866</v>
      </c>
      <c r="AK198" s="38">
        <v>598.928721</v>
      </c>
      <c r="AL198" s="38"/>
      <c r="AM198" s="38">
        <v>20.903729999999999</v>
      </c>
      <c r="AN198" s="38">
        <v>23.451647999999999</v>
      </c>
      <c r="AO198" s="38">
        <v>25633</v>
      </c>
      <c r="AP198" s="38">
        <v>11.984356</v>
      </c>
      <c r="AQ198" s="24"/>
      <c r="AR198" s="27">
        <f t="shared" si="655"/>
        <v>0</v>
      </c>
      <c r="AS198" s="38">
        <v>27.992001999999999</v>
      </c>
      <c r="AT198" s="38">
        <v>13.552664999999999</v>
      </c>
      <c r="AU198" s="38">
        <v>51.583796</v>
      </c>
      <c r="AV198" s="38">
        <v>599.00321499999995</v>
      </c>
      <c r="AW198" s="38"/>
      <c r="AX198" s="38">
        <v>9.7842389999999995</v>
      </c>
      <c r="AY198" s="38">
        <v>43.595283000000002</v>
      </c>
      <c r="AZ198" s="38">
        <v>46723</v>
      </c>
      <c r="BA198" s="38">
        <v>12</v>
      </c>
      <c r="BB198" s="24"/>
      <c r="BC198" s="27">
        <f t="shared" si="656"/>
        <v>0</v>
      </c>
      <c r="BD198" s="38">
        <v>27.992001999999999</v>
      </c>
      <c r="BE198" s="38">
        <v>15.410178999999999</v>
      </c>
      <c r="BF198" s="38">
        <v>44.947920000000003</v>
      </c>
      <c r="BG198" s="38">
        <v>599.21834000000001</v>
      </c>
      <c r="BH198" s="38"/>
      <c r="BI198" s="38">
        <v>29.170590000000001</v>
      </c>
      <c r="BJ198" s="38">
        <v>46.126401999999999</v>
      </c>
      <c r="BK198" s="38">
        <v>47807</v>
      </c>
      <c r="BL198" s="38">
        <v>11.988809</v>
      </c>
      <c r="BM198" s="24"/>
      <c r="BN198" s="27">
        <f t="shared" si="657"/>
        <v>0</v>
      </c>
      <c r="BO198" s="38">
        <v>27.992001999999999</v>
      </c>
      <c r="BP198" s="38">
        <v>14.685613999999999</v>
      </c>
      <c r="BQ198" s="38">
        <v>47.536389999999997</v>
      </c>
      <c r="BR198" s="38">
        <v>598.67139399999996</v>
      </c>
      <c r="BS198" s="38"/>
      <c r="BT198" s="38">
        <v>6.56501</v>
      </c>
      <c r="BU198" s="38">
        <v>5.8774110000000004</v>
      </c>
      <c r="BV198" s="38">
        <v>7675</v>
      </c>
      <c r="BW198" s="38">
        <v>11.962736</v>
      </c>
      <c r="BX198" s="24"/>
      <c r="BY198" s="27">
        <f t="shared" si="658"/>
        <v>0</v>
      </c>
      <c r="BZ198" s="38">
        <v>28.133144999999999</v>
      </c>
      <c r="CA198" s="38">
        <v>13.441792</v>
      </c>
      <c r="CB198" s="38">
        <v>52.220799</v>
      </c>
      <c r="CC198" s="38">
        <v>599.50638000000004</v>
      </c>
      <c r="CD198" s="38"/>
      <c r="CE198" s="38">
        <v>36.967846000000002</v>
      </c>
      <c r="CF198" s="38">
        <v>68.001937999999996</v>
      </c>
      <c r="CG198" s="38">
        <v>75478</v>
      </c>
      <c r="CH198" s="38">
        <v>11.993653999999999</v>
      </c>
      <c r="CI198" s="24"/>
      <c r="CJ198" s="27">
        <f t="shared" si="659"/>
        <v>0</v>
      </c>
      <c r="CK198" s="38">
        <v>27.992001999999999</v>
      </c>
      <c r="CL198" s="38">
        <v>12.773391</v>
      </c>
      <c r="CM198" s="38">
        <v>54.367710000000002</v>
      </c>
      <c r="CN198" s="38">
        <v>599.83515799999998</v>
      </c>
      <c r="CO198" s="38"/>
      <c r="CP198" s="38">
        <v>42.870536999999999</v>
      </c>
      <c r="CQ198" s="38">
        <v>89.205714999999998</v>
      </c>
      <c r="CR198" s="38">
        <v>94188</v>
      </c>
      <c r="CS198" s="38">
        <v>11.996624000000001</v>
      </c>
      <c r="CT198" s="24"/>
    </row>
    <row r="199" spans="1:98" ht="13" x14ac:dyDescent="0.15">
      <c r="A199" s="7"/>
      <c r="B199" s="7"/>
      <c r="C199" s="7"/>
      <c r="D199" s="8"/>
      <c r="E199" s="27">
        <f t="shared" si="663"/>
        <v>0</v>
      </c>
      <c r="F199" s="38">
        <v>28.886288</v>
      </c>
      <c r="G199" s="38">
        <v>11.539751000000001</v>
      </c>
      <c r="H199" s="38">
        <v>60.051110999999999</v>
      </c>
      <c r="I199" s="38">
        <v>599.01670899999999</v>
      </c>
      <c r="J199" s="24"/>
      <c r="K199" s="27">
        <f t="shared" si="652"/>
        <v>0</v>
      </c>
      <c r="L199" s="38">
        <v>28.650334999999998</v>
      </c>
      <c r="M199" s="38">
        <v>14.671457</v>
      </c>
      <c r="N199" s="38">
        <v>48.791325999999998</v>
      </c>
      <c r="O199" s="38">
        <v>598.77010099999995</v>
      </c>
      <c r="P199" s="38"/>
      <c r="Q199" s="38">
        <v>13.645213</v>
      </c>
      <c r="R199" s="38">
        <v>14.391206</v>
      </c>
      <c r="S199" s="38">
        <v>19355</v>
      </c>
      <c r="T199" s="38">
        <v>11.970344000000001</v>
      </c>
      <c r="U199" s="24"/>
      <c r="V199" s="27">
        <f t="shared" si="653"/>
        <v>0</v>
      </c>
      <c r="W199" s="38">
        <v>28.886288</v>
      </c>
      <c r="X199" s="38">
        <v>13.334039000000001</v>
      </c>
      <c r="Y199" s="38">
        <v>53.839556000000002</v>
      </c>
      <c r="Z199" s="38">
        <v>598.90934300000004</v>
      </c>
      <c r="AA199" s="38"/>
      <c r="AB199" s="38">
        <v>32.313845000000001</v>
      </c>
      <c r="AC199" s="38">
        <v>6.0412780000000001</v>
      </c>
      <c r="AD199" s="38">
        <v>7133</v>
      </c>
      <c r="AE199" s="38">
        <v>11.770924000000001</v>
      </c>
      <c r="AF199" s="24"/>
      <c r="AG199" s="27">
        <f t="shared" si="654"/>
        <v>0</v>
      </c>
      <c r="AH199" s="38">
        <v>28.650334999999998</v>
      </c>
      <c r="AI199" s="38">
        <v>14.800566999999999</v>
      </c>
      <c r="AJ199" s="38">
        <v>48.340684000000003</v>
      </c>
      <c r="AK199" s="38">
        <v>598.92616899999996</v>
      </c>
      <c r="AL199" s="38"/>
      <c r="AM199" s="38">
        <v>28.340074000000001</v>
      </c>
      <c r="AN199" s="38">
        <v>27.540147999999999</v>
      </c>
      <c r="AO199" s="38">
        <v>34924</v>
      </c>
      <c r="AP199" s="38">
        <v>11.972999</v>
      </c>
      <c r="AQ199" s="24"/>
      <c r="AR199" s="27">
        <f t="shared" si="655"/>
        <v>0</v>
      </c>
      <c r="AS199" s="38">
        <v>28.886288</v>
      </c>
      <c r="AT199" s="38">
        <v>11.852375</v>
      </c>
      <c r="AU199" s="38">
        <v>58.968851999999998</v>
      </c>
      <c r="AV199" s="38">
        <v>599.08700599999997</v>
      </c>
      <c r="AW199" s="38"/>
      <c r="AX199" s="38">
        <v>9.611777</v>
      </c>
      <c r="AY199" s="38">
        <v>49.305923999999997</v>
      </c>
      <c r="AZ199" s="38">
        <v>58347</v>
      </c>
      <c r="BA199" s="38">
        <v>11.999931</v>
      </c>
      <c r="BB199" s="24"/>
      <c r="BC199" s="27">
        <f t="shared" si="656"/>
        <v>0</v>
      </c>
      <c r="BD199" s="38">
        <v>28.650334999999998</v>
      </c>
      <c r="BE199" s="38">
        <v>13.782588000000001</v>
      </c>
      <c r="BF199" s="38">
        <v>51.893796999999999</v>
      </c>
      <c r="BG199" s="38">
        <v>599.23933899999997</v>
      </c>
      <c r="BH199" s="38"/>
      <c r="BI199" s="38">
        <v>31.556812999999998</v>
      </c>
      <c r="BJ199" s="38">
        <v>52.069135000000003</v>
      </c>
      <c r="BK199" s="38">
        <v>63572</v>
      </c>
      <c r="BL199" s="38">
        <v>11.988422999999999</v>
      </c>
      <c r="BM199" s="24"/>
      <c r="BN199" s="27">
        <f t="shared" si="657"/>
        <v>0</v>
      </c>
      <c r="BO199" s="38">
        <v>28.886288</v>
      </c>
      <c r="BP199" s="38">
        <v>14.35121</v>
      </c>
      <c r="BQ199" s="38">
        <v>50.318261999999997</v>
      </c>
      <c r="BR199" s="38">
        <v>598.688086</v>
      </c>
      <c r="BS199" s="38"/>
      <c r="BT199" s="38">
        <v>5.0203170000000004</v>
      </c>
      <c r="BU199" s="38">
        <v>7.1044260000000001</v>
      </c>
      <c r="BV199" s="38">
        <v>8934</v>
      </c>
      <c r="BW199" s="38">
        <v>11.961494999999999</v>
      </c>
      <c r="BX199" s="24"/>
      <c r="BY199" s="27">
        <f t="shared" si="658"/>
        <v>0</v>
      </c>
      <c r="BZ199" s="38">
        <v>28.886288</v>
      </c>
      <c r="CA199" s="38">
        <v>14.956621999999999</v>
      </c>
      <c r="CB199" s="38">
        <v>48.222416000000003</v>
      </c>
      <c r="CC199" s="38">
        <v>599.56254000000001</v>
      </c>
      <c r="CD199" s="38"/>
      <c r="CE199" s="38">
        <v>35.043584000000003</v>
      </c>
      <c r="CF199" s="38">
        <v>76.994473999999997</v>
      </c>
      <c r="CG199" s="38">
        <v>87396</v>
      </c>
      <c r="CH199" s="38">
        <v>11.991726999999999</v>
      </c>
      <c r="CI199" s="24"/>
      <c r="CJ199" s="27">
        <f t="shared" si="659"/>
        <v>0</v>
      </c>
      <c r="CK199" s="38">
        <v>29.67098</v>
      </c>
      <c r="CL199" s="38">
        <v>12.792199</v>
      </c>
      <c r="CM199" s="38">
        <v>56.886496000000001</v>
      </c>
      <c r="CN199" s="38">
        <v>599.88077399999997</v>
      </c>
      <c r="CO199" s="38"/>
      <c r="CP199" s="38">
        <v>54.268211999999998</v>
      </c>
      <c r="CQ199" s="38">
        <v>99.046040000000005</v>
      </c>
      <c r="CR199" s="38">
        <v>112248</v>
      </c>
      <c r="CS199" s="38">
        <v>11.992561</v>
      </c>
      <c r="CT199" s="24"/>
    </row>
    <row r="200" spans="1:98" ht="13" x14ac:dyDescent="0.15">
      <c r="A200" s="7"/>
      <c r="B200" s="7"/>
      <c r="C200" s="7"/>
      <c r="D200" s="8"/>
      <c r="E200" s="27">
        <f t="shared" si="663"/>
        <v>0</v>
      </c>
      <c r="F200" s="38">
        <v>25.38833</v>
      </c>
      <c r="G200" s="38">
        <v>14.009397</v>
      </c>
      <c r="H200" s="38">
        <v>44.819540000000003</v>
      </c>
      <c r="I200" s="38">
        <v>599.34014999999999</v>
      </c>
      <c r="J200" s="24"/>
      <c r="K200" s="27">
        <f t="shared" si="652"/>
        <v>0</v>
      </c>
      <c r="L200" s="38">
        <v>25.38833</v>
      </c>
      <c r="M200" s="38">
        <v>14.896746</v>
      </c>
      <c r="N200" s="38">
        <v>41.324433999999997</v>
      </c>
      <c r="O200" s="38">
        <v>598.79168800000002</v>
      </c>
      <c r="P200" s="38"/>
      <c r="Q200" s="38">
        <v>9.1026509999999998</v>
      </c>
      <c r="R200" s="38">
        <v>14.74342</v>
      </c>
      <c r="S200" s="38">
        <v>19708</v>
      </c>
      <c r="T200" s="38">
        <v>11.979805000000001</v>
      </c>
      <c r="U200" s="24"/>
      <c r="V200" s="27">
        <f t="shared" si="653"/>
        <v>0</v>
      </c>
      <c r="W200" s="38">
        <v>25.38833</v>
      </c>
      <c r="X200" s="38">
        <v>14.207649</v>
      </c>
      <c r="Y200" s="38">
        <v>44.03866</v>
      </c>
      <c r="Z200" s="38">
        <v>598.89879599999995</v>
      </c>
      <c r="AA200" s="38"/>
      <c r="AB200" s="38">
        <v>14.790134999999999</v>
      </c>
      <c r="AC200" s="38">
        <v>6.2683410000000004</v>
      </c>
      <c r="AD200" s="38">
        <v>4429</v>
      </c>
      <c r="AE200" s="38">
        <v>11.741251</v>
      </c>
      <c r="AF200" s="24"/>
      <c r="AG200" s="27">
        <f t="shared" si="654"/>
        <v>0</v>
      </c>
      <c r="AH200" s="38">
        <v>25.38833</v>
      </c>
      <c r="AI200" s="38">
        <v>14.541556</v>
      </c>
      <c r="AJ200" s="38">
        <v>42.723464</v>
      </c>
      <c r="AK200" s="38">
        <v>598.92669999999998</v>
      </c>
      <c r="AL200" s="38"/>
      <c r="AM200" s="38">
        <v>21.359712999999999</v>
      </c>
      <c r="AN200" s="38">
        <v>28.559584000000001</v>
      </c>
      <c r="AO200" s="38">
        <v>37363</v>
      </c>
      <c r="AP200" s="38">
        <v>11.983138</v>
      </c>
      <c r="AQ200" s="24"/>
      <c r="AR200" s="27">
        <f t="shared" si="655"/>
        <v>0</v>
      </c>
      <c r="AS200" s="38">
        <v>25.38833</v>
      </c>
      <c r="AT200" s="38">
        <v>13.189266999999999</v>
      </c>
      <c r="AU200" s="38">
        <v>48.049883000000001</v>
      </c>
      <c r="AV200" s="38">
        <v>599.07602699999995</v>
      </c>
      <c r="AW200" s="38"/>
      <c r="AX200" s="38">
        <v>8.5528019999999998</v>
      </c>
      <c r="AY200" s="38">
        <v>51.574218000000002</v>
      </c>
      <c r="AZ200" s="38">
        <v>61481</v>
      </c>
      <c r="BA200" s="38">
        <v>11.999967</v>
      </c>
      <c r="BB200" s="24"/>
      <c r="BC200" s="27">
        <f t="shared" si="656"/>
        <v>0</v>
      </c>
      <c r="BD200" s="38">
        <v>25.38833</v>
      </c>
      <c r="BE200" s="38">
        <v>14.621536000000001</v>
      </c>
      <c r="BF200" s="38">
        <v>42.408436999999999</v>
      </c>
      <c r="BG200" s="38">
        <v>599.27933599999994</v>
      </c>
      <c r="BH200" s="38"/>
      <c r="BI200" s="38">
        <v>22.472214999999998</v>
      </c>
      <c r="BJ200" s="38">
        <v>54.910761000000001</v>
      </c>
      <c r="BK200" s="38">
        <v>65562</v>
      </c>
      <c r="BL200" s="38">
        <v>11.993472000000001</v>
      </c>
      <c r="BM200" s="24"/>
      <c r="BN200" s="27">
        <f t="shared" si="657"/>
        <v>0</v>
      </c>
      <c r="BO200" s="38">
        <v>25.430299999999999</v>
      </c>
      <c r="BP200" s="38">
        <v>14.326712000000001</v>
      </c>
      <c r="BQ200" s="38">
        <v>43.662824999999998</v>
      </c>
      <c r="BR200" s="38">
        <v>598.68226800000002</v>
      </c>
      <c r="BS200" s="38"/>
      <c r="BT200" s="38">
        <v>6.5173310000000004</v>
      </c>
      <c r="BU200" s="38">
        <v>6.9032580000000001</v>
      </c>
      <c r="BV200" s="38">
        <v>10187</v>
      </c>
      <c r="BW200" s="38">
        <v>11.955335</v>
      </c>
      <c r="BX200" s="24"/>
      <c r="BY200" s="27">
        <f t="shared" si="658"/>
        <v>0</v>
      </c>
      <c r="BZ200" s="38">
        <v>25.430299999999999</v>
      </c>
      <c r="CA200" s="38">
        <v>13.442595000000001</v>
      </c>
      <c r="CB200" s="38">
        <v>47.139454000000001</v>
      </c>
      <c r="CC200" s="38">
        <v>599.56092999999998</v>
      </c>
      <c r="CD200" s="38"/>
      <c r="CE200" s="38">
        <v>47.862943000000001</v>
      </c>
      <c r="CF200" s="38">
        <v>79.567053000000001</v>
      </c>
      <c r="CG200" s="38">
        <v>103203</v>
      </c>
      <c r="CH200" s="38">
        <v>11.989525</v>
      </c>
      <c r="CI200" s="24"/>
      <c r="CJ200" s="27">
        <f t="shared" si="659"/>
        <v>0</v>
      </c>
      <c r="CK200" s="38">
        <v>25.38833</v>
      </c>
      <c r="CL200" s="38">
        <v>14.420629999999999</v>
      </c>
      <c r="CM200" s="38">
        <v>43.199767999999999</v>
      </c>
      <c r="CN200" s="38">
        <v>599.79775700000005</v>
      </c>
      <c r="CO200" s="38"/>
      <c r="CP200" s="38">
        <v>30.626760999999998</v>
      </c>
      <c r="CQ200" s="38">
        <v>100.997007</v>
      </c>
      <c r="CR200" s="38">
        <v>126786</v>
      </c>
      <c r="CS200" s="38">
        <v>11.996601</v>
      </c>
      <c r="CT200" s="24"/>
    </row>
    <row r="201" spans="1:98" ht="13" x14ac:dyDescent="0.15">
      <c r="A201" s="7"/>
      <c r="B201" s="7"/>
      <c r="C201" s="7"/>
      <c r="D201" s="8">
        <v>200</v>
      </c>
      <c r="E201" s="27">
        <f t="shared" si="663"/>
        <v>0</v>
      </c>
      <c r="F201" s="38">
        <v>60.900998000000001</v>
      </c>
      <c r="G201" s="38">
        <v>36.141303000000001</v>
      </c>
      <c r="H201" s="38">
        <v>40.655647000000002</v>
      </c>
      <c r="I201" s="38">
        <v>598.63454400000001</v>
      </c>
      <c r="J201" s="24"/>
      <c r="K201" s="27">
        <f t="shared" si="652"/>
        <v>0</v>
      </c>
      <c r="L201" s="38">
        <v>60.900998000000001</v>
      </c>
      <c r="M201" s="38">
        <v>57.439796999999999</v>
      </c>
      <c r="N201" s="38">
        <v>5.6833239999999998</v>
      </c>
      <c r="O201" s="38">
        <v>598.80810099999997</v>
      </c>
      <c r="P201" s="38"/>
      <c r="Q201" s="38">
        <v>4.3920159999999999</v>
      </c>
      <c r="R201" s="38">
        <v>6.9086030000000003</v>
      </c>
      <c r="S201" s="38">
        <v>31876</v>
      </c>
      <c r="T201" s="38">
        <v>3.9974590000000001</v>
      </c>
      <c r="U201" s="24"/>
      <c r="V201" s="27">
        <f t="shared" si="653"/>
        <v>0</v>
      </c>
      <c r="W201" s="38">
        <v>60.900998000000001</v>
      </c>
      <c r="X201" s="38">
        <v>49.017856999999999</v>
      </c>
      <c r="Y201" s="38">
        <v>19.512226999999999</v>
      </c>
      <c r="Z201" s="38">
        <v>598.65622099999996</v>
      </c>
      <c r="AA201" s="38"/>
      <c r="AB201" s="38">
        <v>0.81954899999999997</v>
      </c>
      <c r="AC201" s="38">
        <v>0.50692999999999999</v>
      </c>
      <c r="AD201" s="38">
        <v>849</v>
      </c>
      <c r="AE201" s="38">
        <v>3.8657240000000002</v>
      </c>
      <c r="AF201" s="24"/>
      <c r="AG201" s="27">
        <f t="shared" si="654"/>
        <v>1</v>
      </c>
      <c r="AH201" s="38">
        <v>60.900998000000001</v>
      </c>
      <c r="AI201" s="38">
        <v>60.900998000000001</v>
      </c>
      <c r="AJ201" s="38">
        <v>0</v>
      </c>
      <c r="AK201" s="38">
        <v>486.21951799999999</v>
      </c>
      <c r="AL201" s="38"/>
      <c r="AM201" s="38">
        <v>5.6482229999999998</v>
      </c>
      <c r="AN201" s="38">
        <v>12.539215</v>
      </c>
      <c r="AO201" s="38">
        <v>56554</v>
      </c>
      <c r="AP201" s="38">
        <v>3.9978959999999999</v>
      </c>
      <c r="AQ201" s="24"/>
      <c r="AR201" s="27">
        <f t="shared" si="655"/>
        <v>0</v>
      </c>
      <c r="AS201" s="38">
        <v>60.900998000000001</v>
      </c>
      <c r="AT201" s="38">
        <v>40.730770999999997</v>
      </c>
      <c r="AU201" s="38">
        <v>33.119698999999997</v>
      </c>
      <c r="AV201" s="38">
        <v>599.35727899999995</v>
      </c>
      <c r="AW201" s="38"/>
      <c r="AX201" s="38">
        <v>6.267957</v>
      </c>
      <c r="AY201" s="38">
        <v>19.998132999999999</v>
      </c>
      <c r="AZ201" s="38">
        <v>88412</v>
      </c>
      <c r="BA201" s="38">
        <v>4</v>
      </c>
      <c r="BB201" s="24"/>
      <c r="BC201" s="27">
        <f t="shared" si="656"/>
        <v>1</v>
      </c>
      <c r="BD201" s="38">
        <v>60.900998000000001</v>
      </c>
      <c r="BE201" s="38">
        <v>60.900998000000001</v>
      </c>
      <c r="BF201" s="38">
        <v>0</v>
      </c>
      <c r="BG201" s="38">
        <v>539.92102399999999</v>
      </c>
      <c r="BH201" s="38"/>
      <c r="BI201" s="38">
        <v>8.2839709999999993</v>
      </c>
      <c r="BJ201" s="38">
        <v>20.559787</v>
      </c>
      <c r="BK201" s="38">
        <v>87748</v>
      </c>
      <c r="BL201" s="38">
        <v>3.9992589999999999</v>
      </c>
      <c r="BM201" s="24"/>
      <c r="BN201" s="27">
        <f t="shared" si="657"/>
        <v>1</v>
      </c>
      <c r="BO201" s="38">
        <v>60.900998000000001</v>
      </c>
      <c r="BP201" s="38">
        <v>60.900998000000001</v>
      </c>
      <c r="BQ201" s="38">
        <v>0</v>
      </c>
      <c r="BR201" s="38">
        <v>576.60292900000002</v>
      </c>
      <c r="BS201" s="38"/>
      <c r="BT201" s="38">
        <v>2.1620560000000002</v>
      </c>
      <c r="BU201" s="38">
        <v>3.0990319999999998</v>
      </c>
      <c r="BV201" s="38">
        <v>14301</v>
      </c>
      <c r="BW201" s="38">
        <v>3.9946860000000002</v>
      </c>
      <c r="BX201" s="24"/>
      <c r="BY201" s="27">
        <f t="shared" si="658"/>
        <v>0</v>
      </c>
      <c r="BZ201" s="38">
        <v>60.900998000000001</v>
      </c>
      <c r="CA201" s="38">
        <v>56.111925999999997</v>
      </c>
      <c r="CB201" s="38">
        <v>7.8636999999999997</v>
      </c>
      <c r="CC201" s="38">
        <v>599.71681000000001</v>
      </c>
      <c r="CD201" s="38"/>
      <c r="CE201" s="38">
        <v>11.529109999999999</v>
      </c>
      <c r="CF201" s="38">
        <v>27.013534</v>
      </c>
      <c r="CG201" s="38">
        <v>110403</v>
      </c>
      <c r="CH201" s="38">
        <v>3.9991759999999998</v>
      </c>
      <c r="CI201" s="24"/>
      <c r="CJ201" s="27">
        <f t="shared" si="659"/>
        <v>0</v>
      </c>
      <c r="CK201" s="38">
        <v>60.900998000000001</v>
      </c>
      <c r="CL201" s="38">
        <v>55.908180999999999</v>
      </c>
      <c r="CM201" s="38">
        <v>8.1982510000000008</v>
      </c>
      <c r="CN201" s="38">
        <v>600.01448800000003</v>
      </c>
      <c r="CO201" s="38"/>
      <c r="CP201" s="38">
        <v>13.164745999999999</v>
      </c>
      <c r="CQ201" s="38">
        <v>32.302990999999999</v>
      </c>
      <c r="CR201" s="38">
        <v>127423</v>
      </c>
      <c r="CS201" s="38">
        <v>3.9989330000000001</v>
      </c>
      <c r="CT201" s="24"/>
    </row>
    <row r="202" spans="1:98" ht="13" x14ac:dyDescent="0.15">
      <c r="A202" s="7"/>
      <c r="B202" s="7"/>
      <c r="C202" s="7"/>
      <c r="D202" s="8"/>
      <c r="E202" s="27">
        <f t="shared" si="663"/>
        <v>0</v>
      </c>
      <c r="F202" s="38">
        <v>69.903520999999998</v>
      </c>
      <c r="G202" s="38">
        <v>35.024397999999998</v>
      </c>
      <c r="H202" s="38">
        <v>49.896087999999999</v>
      </c>
      <c r="I202" s="38">
        <v>598.65322900000001</v>
      </c>
      <c r="J202" s="24"/>
      <c r="K202" s="27">
        <f t="shared" si="652"/>
        <v>0</v>
      </c>
      <c r="L202" s="38">
        <v>69.903520999999998</v>
      </c>
      <c r="M202" s="38">
        <v>63.170960000000001</v>
      </c>
      <c r="N202" s="38">
        <v>9.6312180000000005</v>
      </c>
      <c r="O202" s="38">
        <v>598.78434800000002</v>
      </c>
      <c r="P202" s="38"/>
      <c r="Q202" s="38">
        <v>8.1263299999999994</v>
      </c>
      <c r="R202" s="38">
        <v>7.0453960000000002</v>
      </c>
      <c r="S202" s="38">
        <v>30122</v>
      </c>
      <c r="T202" s="38">
        <v>3.9936590000000001</v>
      </c>
      <c r="U202" s="24"/>
      <c r="V202" s="27">
        <f t="shared" si="653"/>
        <v>0</v>
      </c>
      <c r="W202" s="38">
        <v>69.903520999999998</v>
      </c>
      <c r="X202" s="38">
        <v>56.113337000000001</v>
      </c>
      <c r="Y202" s="38">
        <v>19.727453000000001</v>
      </c>
      <c r="Z202" s="38">
        <v>598.65748499999995</v>
      </c>
      <c r="AA202" s="38"/>
      <c r="AB202" s="38">
        <v>4.3695930000000001</v>
      </c>
      <c r="AC202" s="38">
        <v>0.72692100000000004</v>
      </c>
      <c r="AD202" s="38">
        <v>2160</v>
      </c>
      <c r="AE202" s="38">
        <v>3.8597220000000001</v>
      </c>
      <c r="AF202" s="24"/>
      <c r="AG202" s="27">
        <f t="shared" si="654"/>
        <v>0</v>
      </c>
      <c r="AH202" s="38">
        <v>69.903520999999998</v>
      </c>
      <c r="AI202" s="38">
        <v>62.689487</v>
      </c>
      <c r="AJ202" s="38">
        <v>10.319986999999999</v>
      </c>
      <c r="AK202" s="38">
        <v>598.95609899999999</v>
      </c>
      <c r="AL202" s="38"/>
      <c r="AM202" s="38">
        <v>8.3114100000000004</v>
      </c>
      <c r="AN202" s="38">
        <v>12.451518999999999</v>
      </c>
      <c r="AO202" s="38">
        <v>53341</v>
      </c>
      <c r="AP202" s="38">
        <v>3.9951439999999998</v>
      </c>
      <c r="AQ202" s="24"/>
      <c r="AR202" s="27">
        <f t="shared" si="655"/>
        <v>0</v>
      </c>
      <c r="AS202" s="38">
        <v>69.903520999999998</v>
      </c>
      <c r="AT202" s="38">
        <v>34.909132999999997</v>
      </c>
      <c r="AU202" s="38">
        <v>50.060980999999998</v>
      </c>
      <c r="AV202" s="38">
        <v>599.30612900000006</v>
      </c>
      <c r="AW202" s="38"/>
      <c r="AX202" s="38">
        <v>7.5763809999999996</v>
      </c>
      <c r="AY202" s="38">
        <v>20.993514000000001</v>
      </c>
      <c r="AZ202" s="38">
        <v>86113</v>
      </c>
      <c r="BA202" s="38">
        <v>4</v>
      </c>
      <c r="BB202" s="24"/>
      <c r="BC202" s="27">
        <f t="shared" si="656"/>
        <v>0</v>
      </c>
      <c r="BD202" s="38">
        <v>69.903520999999998</v>
      </c>
      <c r="BE202" s="38">
        <v>64.379774999999995</v>
      </c>
      <c r="BF202" s="38">
        <v>7.9019570000000003</v>
      </c>
      <c r="BG202" s="38">
        <v>599.31894599999998</v>
      </c>
      <c r="BH202" s="38"/>
      <c r="BI202" s="38">
        <v>13.656008999999999</v>
      </c>
      <c r="BJ202" s="38">
        <v>21.668313000000001</v>
      </c>
      <c r="BK202" s="38">
        <v>89876</v>
      </c>
      <c r="BL202" s="38">
        <v>3.997541</v>
      </c>
      <c r="BM202" s="24"/>
      <c r="BN202" s="27">
        <f t="shared" si="657"/>
        <v>0</v>
      </c>
      <c r="BO202" s="38">
        <v>69.903520999999998</v>
      </c>
      <c r="BP202" s="38">
        <v>61.997081000000001</v>
      </c>
      <c r="BQ202" s="38">
        <v>11.310503000000001</v>
      </c>
      <c r="BR202" s="38">
        <v>598.68972499999995</v>
      </c>
      <c r="BS202" s="38"/>
      <c r="BT202" s="38">
        <v>3.663208</v>
      </c>
      <c r="BU202" s="38">
        <v>3.0831770000000001</v>
      </c>
      <c r="BV202" s="38">
        <v>13999</v>
      </c>
      <c r="BW202" s="38">
        <v>3.9904280000000001</v>
      </c>
      <c r="BX202" s="24"/>
      <c r="BY202" s="27">
        <f t="shared" si="658"/>
        <v>0</v>
      </c>
      <c r="BZ202" s="38">
        <v>69.903520999999998</v>
      </c>
      <c r="CA202" s="38">
        <v>60.881799000000001</v>
      </c>
      <c r="CB202" s="38">
        <v>12.905962000000001</v>
      </c>
      <c r="CC202" s="38">
        <v>599.62333699999999</v>
      </c>
      <c r="CD202" s="38"/>
      <c r="CE202" s="38">
        <v>13.990843999999999</v>
      </c>
      <c r="CF202" s="38">
        <v>27.503726</v>
      </c>
      <c r="CG202" s="38">
        <v>117714</v>
      </c>
      <c r="CH202" s="38">
        <v>3.998675</v>
      </c>
      <c r="CI202" s="24"/>
      <c r="CJ202" s="27">
        <f t="shared" si="659"/>
        <v>0</v>
      </c>
      <c r="CK202" s="38">
        <v>69.903520999999998</v>
      </c>
      <c r="CL202" s="38">
        <v>59.463405000000002</v>
      </c>
      <c r="CM202" s="38">
        <v>14.935036</v>
      </c>
      <c r="CN202" s="38">
        <v>599.90168800000004</v>
      </c>
      <c r="CO202" s="38"/>
      <c r="CP202" s="38">
        <v>14.615791</v>
      </c>
      <c r="CQ202" s="38">
        <v>32.383890999999998</v>
      </c>
      <c r="CR202" s="38">
        <v>133687</v>
      </c>
      <c r="CS202" s="38">
        <v>3.9992369999999999</v>
      </c>
      <c r="CT202" s="24"/>
    </row>
    <row r="203" spans="1:98" ht="13" x14ac:dyDescent="0.15">
      <c r="A203" s="7"/>
      <c r="B203" s="7"/>
      <c r="C203" s="7"/>
      <c r="D203" s="8"/>
      <c r="E203" s="27">
        <f t="shared" si="663"/>
        <v>0</v>
      </c>
      <c r="F203" s="38">
        <v>51.481713999999997</v>
      </c>
      <c r="G203" s="38">
        <v>40.199564000000002</v>
      </c>
      <c r="H203" s="38">
        <v>21.914867999999998</v>
      </c>
      <c r="I203" s="38">
        <v>598.62387799999999</v>
      </c>
      <c r="J203" s="24"/>
      <c r="K203" s="27">
        <f t="shared" si="652"/>
        <v>1</v>
      </c>
      <c r="L203" s="38">
        <v>51.481713999999997</v>
      </c>
      <c r="M203" s="38">
        <v>51.481713999999997</v>
      </c>
      <c r="N203" s="38">
        <v>0</v>
      </c>
      <c r="O203" s="38">
        <v>96.563838000000004</v>
      </c>
      <c r="P203" s="38"/>
      <c r="Q203" s="38">
        <v>2.7265489999999999</v>
      </c>
      <c r="R203" s="38">
        <v>7.1381610000000002</v>
      </c>
      <c r="S203" s="38">
        <v>36797</v>
      </c>
      <c r="T203" s="38">
        <v>3.9990760000000001</v>
      </c>
      <c r="U203" s="24"/>
      <c r="V203" s="27">
        <f t="shared" si="653"/>
        <v>0</v>
      </c>
      <c r="W203" s="38">
        <v>51.481713999999997</v>
      </c>
      <c r="X203" s="38">
        <v>46.754097999999999</v>
      </c>
      <c r="Y203" s="38">
        <v>9.1830960000000008</v>
      </c>
      <c r="Z203" s="38">
        <v>598.65945999999997</v>
      </c>
      <c r="AA203" s="38"/>
      <c r="AB203" s="38">
        <v>0.66293299999999999</v>
      </c>
      <c r="AC203" s="38">
        <v>0.25337700000000002</v>
      </c>
      <c r="AD203" s="38">
        <v>1032</v>
      </c>
      <c r="AE203" s="38">
        <v>3.9583330000000001</v>
      </c>
      <c r="AF203" s="24"/>
      <c r="AG203" s="27">
        <f t="shared" si="654"/>
        <v>1</v>
      </c>
      <c r="AH203" s="38">
        <v>51.481713999999997</v>
      </c>
      <c r="AI203" s="38">
        <v>51.481713999999997</v>
      </c>
      <c r="AJ203" s="38">
        <v>0</v>
      </c>
      <c r="AK203" s="38">
        <v>167.12697199999999</v>
      </c>
      <c r="AL203" s="38"/>
      <c r="AM203" s="38">
        <v>4.817545</v>
      </c>
      <c r="AN203" s="38">
        <v>12.555580000000001</v>
      </c>
      <c r="AO203" s="38">
        <v>58692</v>
      </c>
      <c r="AP203" s="38">
        <v>3.9996930000000002</v>
      </c>
      <c r="AQ203" s="24"/>
      <c r="AR203" s="27">
        <f t="shared" si="655"/>
        <v>0</v>
      </c>
      <c r="AS203" s="38">
        <v>51.481713999999997</v>
      </c>
      <c r="AT203" s="38">
        <v>40.089627</v>
      </c>
      <c r="AU203" s="38">
        <v>22.128412999999998</v>
      </c>
      <c r="AV203" s="38">
        <v>599.41189899999995</v>
      </c>
      <c r="AW203" s="38"/>
      <c r="AX203" s="38">
        <v>5.8960790000000003</v>
      </c>
      <c r="AY203" s="38">
        <v>20.234743000000002</v>
      </c>
      <c r="AZ203" s="38">
        <v>86220</v>
      </c>
      <c r="BA203" s="38">
        <v>4</v>
      </c>
      <c r="BB203" s="24"/>
      <c r="BC203" s="27">
        <f t="shared" si="656"/>
        <v>1</v>
      </c>
      <c r="BD203" s="38">
        <v>51.481713999999997</v>
      </c>
      <c r="BE203" s="38">
        <v>51.481713999999997</v>
      </c>
      <c r="BF203" s="38">
        <v>0</v>
      </c>
      <c r="BG203" s="38">
        <v>225.68650400000001</v>
      </c>
      <c r="BH203" s="38"/>
      <c r="BI203" s="38">
        <v>7.379283</v>
      </c>
      <c r="BJ203" s="38">
        <v>20.033135999999999</v>
      </c>
      <c r="BK203" s="38">
        <v>90467</v>
      </c>
      <c r="BL203" s="38">
        <v>3.999282</v>
      </c>
      <c r="BM203" s="24"/>
      <c r="BN203" s="27">
        <f t="shared" si="657"/>
        <v>1</v>
      </c>
      <c r="BO203" s="38">
        <v>51.481713999999997</v>
      </c>
      <c r="BP203" s="38">
        <v>51.481713999999997</v>
      </c>
      <c r="BQ203" s="38">
        <v>0</v>
      </c>
      <c r="BR203" s="38">
        <v>95.858394000000004</v>
      </c>
      <c r="BS203" s="38"/>
      <c r="BT203" s="38">
        <v>1.6532929999999999</v>
      </c>
      <c r="BU203" s="38">
        <v>3.102427</v>
      </c>
      <c r="BV203" s="38">
        <v>16203</v>
      </c>
      <c r="BW203" s="38">
        <v>3.9980250000000002</v>
      </c>
      <c r="BX203" s="24"/>
      <c r="BY203" s="27">
        <f t="shared" si="658"/>
        <v>1</v>
      </c>
      <c r="BZ203" s="38">
        <v>51.481713999999997</v>
      </c>
      <c r="CA203" s="38">
        <v>51.481713999999997</v>
      </c>
      <c r="CB203" s="38">
        <v>0</v>
      </c>
      <c r="CC203" s="38">
        <v>277.428292</v>
      </c>
      <c r="CD203" s="38"/>
      <c r="CE203" s="38">
        <v>8.4964910000000007</v>
      </c>
      <c r="CF203" s="38">
        <v>26.086504999999999</v>
      </c>
      <c r="CG203" s="38">
        <v>106640</v>
      </c>
      <c r="CH203" s="38">
        <v>3.9996160000000001</v>
      </c>
      <c r="CI203" s="24"/>
      <c r="CJ203" s="27">
        <f t="shared" si="659"/>
        <v>1</v>
      </c>
      <c r="CK203" s="38">
        <v>51.481713999999997</v>
      </c>
      <c r="CL203" s="38">
        <v>51.481713999999997</v>
      </c>
      <c r="CM203" s="38">
        <v>0</v>
      </c>
      <c r="CN203" s="38">
        <v>339.6062</v>
      </c>
      <c r="CO203" s="38"/>
      <c r="CP203" s="38">
        <v>10.037098</v>
      </c>
      <c r="CQ203" s="38">
        <v>31.192395000000001</v>
      </c>
      <c r="CR203" s="38">
        <v>121652</v>
      </c>
      <c r="CS203" s="38">
        <v>3.999647</v>
      </c>
      <c r="CT203" s="24"/>
    </row>
    <row r="204" spans="1:98" ht="13" x14ac:dyDescent="0.15">
      <c r="A204" s="7"/>
      <c r="B204" s="7"/>
      <c r="C204" s="7"/>
      <c r="D204" s="8"/>
      <c r="E204" s="27">
        <f t="shared" si="663"/>
        <v>0</v>
      </c>
      <c r="F204" s="38">
        <v>67.704256000000001</v>
      </c>
      <c r="G204" s="38">
        <v>34.343940000000003</v>
      </c>
      <c r="H204" s="38">
        <v>49.273587999999997</v>
      </c>
      <c r="I204" s="38">
        <v>598.70858499999997</v>
      </c>
      <c r="J204" s="24"/>
      <c r="K204" s="27">
        <f t="shared" si="652"/>
        <v>1</v>
      </c>
      <c r="L204" s="38">
        <v>67.704256000000001</v>
      </c>
      <c r="M204" s="38">
        <v>67.704256000000001</v>
      </c>
      <c r="N204" s="38">
        <v>0</v>
      </c>
      <c r="O204" s="38">
        <v>490.99419999999998</v>
      </c>
      <c r="P204" s="38"/>
      <c r="Q204" s="38">
        <v>3.8684370000000001</v>
      </c>
      <c r="R204" s="38">
        <v>6.586379</v>
      </c>
      <c r="S204" s="38">
        <v>30536</v>
      </c>
      <c r="T204" s="38">
        <v>3.9979369999999999</v>
      </c>
      <c r="U204" s="24"/>
      <c r="V204" s="27">
        <f t="shared" si="653"/>
        <v>0</v>
      </c>
      <c r="W204" s="38">
        <v>67.704256000000001</v>
      </c>
      <c r="X204" s="38">
        <v>52.163196999999997</v>
      </c>
      <c r="Y204" s="38">
        <v>22.954331</v>
      </c>
      <c r="Z204" s="38">
        <v>598.64740500000005</v>
      </c>
      <c r="AA204" s="38"/>
      <c r="AB204" s="38">
        <v>1.9152420000000001</v>
      </c>
      <c r="AC204" s="38">
        <v>0.42190800000000001</v>
      </c>
      <c r="AD204" s="38">
        <v>1338</v>
      </c>
      <c r="AE204" s="38">
        <v>3.9215249999999999</v>
      </c>
      <c r="AF204" s="24"/>
      <c r="AG204" s="27">
        <f t="shared" si="654"/>
        <v>0</v>
      </c>
      <c r="AH204" s="38">
        <v>67.704256000000001</v>
      </c>
      <c r="AI204" s="38">
        <v>61</v>
      </c>
      <c r="AJ204" s="38">
        <v>9.9022659999999991</v>
      </c>
      <c r="AK204" s="38">
        <v>598.95869300000004</v>
      </c>
      <c r="AL204" s="38"/>
      <c r="AM204" s="38">
        <v>6.2570509999999997</v>
      </c>
      <c r="AN204" s="38">
        <v>12.358765999999999</v>
      </c>
      <c r="AO204" s="38">
        <v>53901</v>
      </c>
      <c r="AP204" s="38">
        <v>3.9991469999999998</v>
      </c>
      <c r="AQ204" s="24"/>
      <c r="AR204" s="27">
        <f t="shared" si="655"/>
        <v>0</v>
      </c>
      <c r="AS204" s="38">
        <v>67.704256000000001</v>
      </c>
      <c r="AT204" s="38">
        <v>34.086807999999998</v>
      </c>
      <c r="AU204" s="38">
        <v>49.653373999999999</v>
      </c>
      <c r="AV204" s="38">
        <v>599.27472799999998</v>
      </c>
      <c r="AW204" s="38"/>
      <c r="AX204" s="38">
        <v>7.558433</v>
      </c>
      <c r="AY204" s="38">
        <v>20.748054</v>
      </c>
      <c r="AZ204" s="38">
        <v>91207</v>
      </c>
      <c r="BA204" s="38">
        <v>4</v>
      </c>
      <c r="BB204" s="24"/>
      <c r="BC204" s="27">
        <f t="shared" si="656"/>
        <v>0</v>
      </c>
      <c r="BD204" s="38">
        <v>67.704256000000001</v>
      </c>
      <c r="BE204" s="38">
        <v>61.656153000000003</v>
      </c>
      <c r="BF204" s="38">
        <v>8.9331200000000006</v>
      </c>
      <c r="BG204" s="38">
        <v>599.30071199999998</v>
      </c>
      <c r="BH204" s="38"/>
      <c r="BI204" s="38">
        <v>9.176831</v>
      </c>
      <c r="BJ204" s="38">
        <v>20.670361</v>
      </c>
      <c r="BK204" s="38">
        <v>90857</v>
      </c>
      <c r="BL204" s="38">
        <v>3.999835</v>
      </c>
      <c r="BM204" s="24"/>
      <c r="BN204" s="27">
        <f t="shared" si="657"/>
        <v>1</v>
      </c>
      <c r="BO204" s="38">
        <v>67.704256000000001</v>
      </c>
      <c r="BP204" s="38">
        <v>67.704256000000001</v>
      </c>
      <c r="BQ204" s="38">
        <v>0</v>
      </c>
      <c r="BR204" s="38">
        <v>415.73553900000002</v>
      </c>
      <c r="BS204" s="38"/>
      <c r="BT204" s="38">
        <v>2.3772669999999998</v>
      </c>
      <c r="BU204" s="38">
        <v>2.943514</v>
      </c>
      <c r="BV204" s="38">
        <v>14022</v>
      </c>
      <c r="BW204" s="38">
        <v>3.9990019999999999</v>
      </c>
      <c r="BX204" s="24"/>
      <c r="BY204" s="27">
        <f t="shared" si="658"/>
        <v>0</v>
      </c>
      <c r="BZ204" s="38">
        <v>67.704256000000001</v>
      </c>
      <c r="CA204" s="38">
        <v>60.979897000000001</v>
      </c>
      <c r="CB204" s="38">
        <v>9.9319579999999998</v>
      </c>
      <c r="CC204" s="38">
        <v>599.55596000000003</v>
      </c>
      <c r="CD204" s="38"/>
      <c r="CE204" s="38">
        <v>11.16123</v>
      </c>
      <c r="CF204" s="38">
        <v>26.977582999999999</v>
      </c>
      <c r="CG204" s="38">
        <v>117355</v>
      </c>
      <c r="CH204" s="38">
        <v>3.9997530000000001</v>
      </c>
      <c r="CI204" s="24"/>
      <c r="CJ204" s="27">
        <f t="shared" si="659"/>
        <v>0</v>
      </c>
      <c r="CK204" s="38">
        <v>67.704256000000001</v>
      </c>
      <c r="CL204" s="38">
        <v>59.446069000000001</v>
      </c>
      <c r="CM204" s="38">
        <v>12.197441</v>
      </c>
      <c r="CN204" s="38">
        <v>599.86764400000004</v>
      </c>
      <c r="CO204" s="38"/>
      <c r="CP204" s="38">
        <v>13.632121</v>
      </c>
      <c r="CQ204" s="38">
        <v>31.823815</v>
      </c>
      <c r="CR204" s="38">
        <v>133143</v>
      </c>
      <c r="CS204" s="38">
        <v>3.9996390000000002</v>
      </c>
      <c r="CT204" s="24"/>
    </row>
    <row r="205" spans="1:98" ht="13" x14ac:dyDescent="0.15">
      <c r="A205" s="7"/>
      <c r="B205" s="7"/>
      <c r="C205" s="7"/>
      <c r="D205" s="8"/>
      <c r="E205" s="27">
        <f t="shared" si="663"/>
        <v>0</v>
      </c>
      <c r="F205" s="38">
        <v>61.791778999999998</v>
      </c>
      <c r="G205" s="38">
        <v>34.205074000000003</v>
      </c>
      <c r="H205" s="38">
        <v>44.644620000000003</v>
      </c>
      <c r="I205" s="38">
        <v>598.628829</v>
      </c>
      <c r="J205" s="24"/>
      <c r="K205" s="27">
        <f t="shared" si="652"/>
        <v>0</v>
      </c>
      <c r="L205" s="38">
        <v>61.791778999999998</v>
      </c>
      <c r="M205" s="38">
        <v>54.537778000000003</v>
      </c>
      <c r="N205" s="38">
        <v>11.739426</v>
      </c>
      <c r="O205" s="38">
        <v>598.82281999999998</v>
      </c>
      <c r="P205" s="38"/>
      <c r="Q205" s="38">
        <v>3.59836</v>
      </c>
      <c r="R205" s="38">
        <v>7.0760690000000004</v>
      </c>
      <c r="S205" s="38">
        <v>33974</v>
      </c>
      <c r="T205" s="38">
        <v>3.9980570000000002</v>
      </c>
      <c r="U205" s="24"/>
      <c r="V205" s="27">
        <f t="shared" si="653"/>
        <v>0</v>
      </c>
      <c r="W205" s="38">
        <v>61.791778999999998</v>
      </c>
      <c r="X205" s="38">
        <v>49.666666999999997</v>
      </c>
      <c r="Y205" s="38">
        <v>19.622533000000001</v>
      </c>
      <c r="Z205" s="38">
        <v>598.65503000000001</v>
      </c>
      <c r="AA205" s="38"/>
      <c r="AB205" s="38">
        <v>1.5423009999999999</v>
      </c>
      <c r="AC205" s="38">
        <v>0.36005599999999999</v>
      </c>
      <c r="AD205" s="38">
        <v>1380</v>
      </c>
      <c r="AE205" s="38">
        <v>3.9</v>
      </c>
      <c r="AF205" s="24"/>
      <c r="AG205" s="27">
        <f t="shared" si="654"/>
        <v>0</v>
      </c>
      <c r="AH205" s="38">
        <v>61.791778999999998</v>
      </c>
      <c r="AI205" s="38">
        <v>57.876424</v>
      </c>
      <c r="AJ205" s="38">
        <v>6.3363690000000004</v>
      </c>
      <c r="AK205" s="38">
        <v>599.02811599999995</v>
      </c>
      <c r="AL205" s="38"/>
      <c r="AM205" s="38">
        <v>6.2288569999999996</v>
      </c>
      <c r="AN205" s="38">
        <v>12.867969</v>
      </c>
      <c r="AO205" s="38">
        <v>57768</v>
      </c>
      <c r="AP205" s="38">
        <v>3.9986839999999999</v>
      </c>
      <c r="AQ205" s="24"/>
      <c r="AR205" s="27">
        <f t="shared" si="655"/>
        <v>0</v>
      </c>
      <c r="AS205" s="38">
        <v>62.471795999999998</v>
      </c>
      <c r="AT205" s="38">
        <v>35.033583999999998</v>
      </c>
      <c r="AU205" s="38">
        <v>43.920959000000003</v>
      </c>
      <c r="AV205" s="38">
        <v>599.37142500000004</v>
      </c>
      <c r="AW205" s="38"/>
      <c r="AX205" s="38">
        <v>6.2853209999999997</v>
      </c>
      <c r="AY205" s="38">
        <v>20.425875000000001</v>
      </c>
      <c r="AZ205" s="38">
        <v>85616</v>
      </c>
      <c r="BA205" s="38">
        <v>4</v>
      </c>
      <c r="BB205" s="24"/>
      <c r="BC205" s="27">
        <f t="shared" si="656"/>
        <v>0</v>
      </c>
      <c r="BD205" s="38">
        <v>61.791778999999998</v>
      </c>
      <c r="BE205" s="38">
        <v>53.867691000000001</v>
      </c>
      <c r="BF205" s="38">
        <v>12.823855</v>
      </c>
      <c r="BG205" s="38">
        <v>599.36993700000005</v>
      </c>
      <c r="BH205" s="38"/>
      <c r="BI205" s="38">
        <v>7.3735999999999997</v>
      </c>
      <c r="BJ205" s="38">
        <v>20.337237999999999</v>
      </c>
      <c r="BK205" s="38">
        <v>91090</v>
      </c>
      <c r="BL205" s="38">
        <v>3.99966</v>
      </c>
      <c r="BM205" s="24"/>
      <c r="BN205" s="27">
        <f t="shared" si="657"/>
        <v>0</v>
      </c>
      <c r="BO205" s="38">
        <v>61.791778999999998</v>
      </c>
      <c r="BP205" s="38">
        <v>54.840210999999996</v>
      </c>
      <c r="BQ205" s="38">
        <v>11.249988</v>
      </c>
      <c r="BR205" s="38">
        <v>598.70387400000004</v>
      </c>
      <c r="BS205" s="38"/>
      <c r="BT205" s="38">
        <v>2.1452110000000002</v>
      </c>
      <c r="BU205" s="38">
        <v>3.1225619999999998</v>
      </c>
      <c r="BV205" s="38">
        <v>15052</v>
      </c>
      <c r="BW205" s="38">
        <v>3.9950169999999998</v>
      </c>
      <c r="BX205" s="24"/>
      <c r="BY205" s="27">
        <f t="shared" si="658"/>
        <v>0</v>
      </c>
      <c r="BZ205" s="38">
        <v>61.791778999999998</v>
      </c>
      <c r="CA205" s="38">
        <v>54.248035000000002</v>
      </c>
      <c r="CB205" s="38">
        <v>12.208329000000001</v>
      </c>
      <c r="CC205" s="38">
        <v>599.655889</v>
      </c>
      <c r="CD205" s="38"/>
      <c r="CE205" s="38">
        <v>9.7170249999999996</v>
      </c>
      <c r="CF205" s="38">
        <v>26.528167</v>
      </c>
      <c r="CG205" s="38">
        <v>113294</v>
      </c>
      <c r="CH205" s="38">
        <v>3.9989849999999998</v>
      </c>
      <c r="CI205" s="24"/>
      <c r="CJ205" s="27">
        <f t="shared" si="659"/>
        <v>0</v>
      </c>
      <c r="CK205" s="38">
        <v>62.471795999999998</v>
      </c>
      <c r="CL205" s="38">
        <v>53.883448999999999</v>
      </c>
      <c r="CM205" s="38">
        <v>13.74756</v>
      </c>
      <c r="CN205" s="38">
        <v>599.97345900000005</v>
      </c>
      <c r="CO205" s="38"/>
      <c r="CP205" s="38">
        <v>10.990767</v>
      </c>
      <c r="CQ205" s="38">
        <v>31.527135000000001</v>
      </c>
      <c r="CR205" s="38">
        <v>129235</v>
      </c>
      <c r="CS205" s="38">
        <v>3.999574</v>
      </c>
      <c r="CT205" s="24"/>
    </row>
    <row r="206" spans="1:98" ht="13" x14ac:dyDescent="0.15">
      <c r="A206" s="7"/>
      <c r="B206" s="7"/>
      <c r="C206" s="7"/>
      <c r="D206" s="8"/>
      <c r="E206" s="27">
        <f t="shared" si="663"/>
        <v>0</v>
      </c>
      <c r="F206" s="38">
        <v>52.759810999999999</v>
      </c>
      <c r="G206" s="38">
        <v>16.296997999999999</v>
      </c>
      <c r="H206" s="38">
        <v>69.110962999999998</v>
      </c>
      <c r="I206" s="38">
        <v>598.64412200000004</v>
      </c>
      <c r="J206" s="24"/>
      <c r="K206" s="27">
        <f t="shared" si="652"/>
        <v>0</v>
      </c>
      <c r="L206" s="38">
        <v>52.759810999999999</v>
      </c>
      <c r="M206" s="38">
        <v>36.602457999999999</v>
      </c>
      <c r="N206" s="38">
        <v>30.624357</v>
      </c>
      <c r="O206" s="38">
        <v>598.82601099999999</v>
      </c>
      <c r="P206" s="38"/>
      <c r="Q206" s="38">
        <v>12.363009</v>
      </c>
      <c r="R206" s="38">
        <v>9.9930160000000008</v>
      </c>
      <c r="S206" s="38">
        <v>27331</v>
      </c>
      <c r="T206" s="38">
        <v>6.9939260000000001</v>
      </c>
      <c r="U206" s="24"/>
      <c r="V206" s="27">
        <f t="shared" si="653"/>
        <v>0</v>
      </c>
      <c r="W206" s="38">
        <v>56.007244</v>
      </c>
      <c r="X206" s="38">
        <v>34.482697000000002</v>
      </c>
      <c r="Y206" s="38">
        <v>38.431721000000003</v>
      </c>
      <c r="Z206" s="38">
        <v>598.90433399999995</v>
      </c>
      <c r="AA206" s="38"/>
      <c r="AB206" s="38">
        <v>30.396014999999998</v>
      </c>
      <c r="AC206" s="38">
        <v>4.7683790000000004</v>
      </c>
      <c r="AD206" s="38">
        <v>4024</v>
      </c>
      <c r="AE206" s="38">
        <v>6.8466699999999996</v>
      </c>
      <c r="AF206" s="24"/>
      <c r="AG206" s="27">
        <f t="shared" si="654"/>
        <v>0</v>
      </c>
      <c r="AH206" s="38">
        <v>52.759810999999999</v>
      </c>
      <c r="AI206" s="38">
        <v>37.347281000000002</v>
      </c>
      <c r="AJ206" s="38">
        <v>29.212633</v>
      </c>
      <c r="AK206" s="38">
        <v>598.99833599999999</v>
      </c>
      <c r="AL206" s="38"/>
      <c r="AM206" s="38">
        <v>32.104756999999999</v>
      </c>
      <c r="AN206" s="38">
        <v>19.108294000000001</v>
      </c>
      <c r="AO206" s="38">
        <v>50932</v>
      </c>
      <c r="AP206" s="38">
        <v>6.992578</v>
      </c>
      <c r="AQ206" s="24"/>
      <c r="AR206" s="27">
        <f t="shared" si="655"/>
        <v>0</v>
      </c>
      <c r="AS206" s="38">
        <v>52.759810999999999</v>
      </c>
      <c r="AT206" s="38">
        <v>20.563869</v>
      </c>
      <c r="AU206" s="38">
        <v>61.023612</v>
      </c>
      <c r="AV206" s="38">
        <v>599.18540299999995</v>
      </c>
      <c r="AW206" s="38"/>
      <c r="AX206" s="38">
        <v>12.668799</v>
      </c>
      <c r="AY206" s="38">
        <v>33.662174999999998</v>
      </c>
      <c r="AZ206" s="38">
        <v>89879</v>
      </c>
      <c r="BA206" s="38">
        <v>6.9999890000000002</v>
      </c>
      <c r="BB206" s="24"/>
      <c r="BC206" s="27">
        <f t="shared" si="656"/>
        <v>0</v>
      </c>
      <c r="BD206" s="38">
        <v>52.759810999999999</v>
      </c>
      <c r="BE206" s="38">
        <v>37.772463000000002</v>
      </c>
      <c r="BF206" s="38">
        <v>28.406751</v>
      </c>
      <c r="BG206" s="38">
        <v>599.417956</v>
      </c>
      <c r="BH206" s="38"/>
      <c r="BI206" s="38">
        <v>46.623424</v>
      </c>
      <c r="BJ206" s="38">
        <v>35.174807999999999</v>
      </c>
      <c r="BK206" s="38">
        <v>96621</v>
      </c>
      <c r="BL206" s="38">
        <v>6.9970499999999998</v>
      </c>
      <c r="BM206" s="24"/>
      <c r="BN206" s="27">
        <f t="shared" si="657"/>
        <v>0</v>
      </c>
      <c r="BO206" s="38">
        <v>52.759810999999999</v>
      </c>
      <c r="BP206" s="38">
        <v>35.309393</v>
      </c>
      <c r="BQ206" s="38">
        <v>33.075209999999998</v>
      </c>
      <c r="BR206" s="38">
        <v>598.70721400000002</v>
      </c>
      <c r="BS206" s="38"/>
      <c r="BT206" s="38">
        <v>8.3692659999999997</v>
      </c>
      <c r="BU206" s="38">
        <v>4.3695919999999999</v>
      </c>
      <c r="BV206" s="38">
        <v>11829</v>
      </c>
      <c r="BW206" s="38">
        <v>6.9879110000000004</v>
      </c>
      <c r="BX206" s="24"/>
      <c r="BY206" s="27">
        <f t="shared" si="658"/>
        <v>0</v>
      </c>
      <c r="BZ206" s="38">
        <v>52.759810999999999</v>
      </c>
      <c r="CA206" s="38">
        <v>37.504815000000001</v>
      </c>
      <c r="CB206" s="38">
        <v>28.914045999999999</v>
      </c>
      <c r="CC206" s="38">
        <v>599.73332500000004</v>
      </c>
      <c r="CD206" s="38"/>
      <c r="CE206" s="38">
        <v>46.558368000000002</v>
      </c>
      <c r="CF206" s="38">
        <v>50.280864999999999</v>
      </c>
      <c r="CG206" s="38">
        <v>139513</v>
      </c>
      <c r="CH206" s="38">
        <v>6.9981720000000003</v>
      </c>
      <c r="CI206" s="24"/>
      <c r="CJ206" s="27">
        <f t="shared" si="659"/>
        <v>0</v>
      </c>
      <c r="CK206" s="38">
        <v>52.759810999999999</v>
      </c>
      <c r="CL206" s="38">
        <v>36.782480999999997</v>
      </c>
      <c r="CM206" s="38">
        <v>30.283145000000001</v>
      </c>
      <c r="CN206" s="38">
        <v>600.139634</v>
      </c>
      <c r="CO206" s="38"/>
      <c r="CP206" s="38">
        <v>87.607977000000005</v>
      </c>
      <c r="CQ206" s="38">
        <v>64.156231000000005</v>
      </c>
      <c r="CR206" s="38">
        <v>176446</v>
      </c>
      <c r="CS206" s="38">
        <v>6.9959819999999997</v>
      </c>
      <c r="CT206" s="24"/>
    </row>
    <row r="207" spans="1:98" ht="13" x14ac:dyDescent="0.15">
      <c r="A207" s="7"/>
      <c r="B207" s="7"/>
      <c r="C207" s="7"/>
      <c r="D207" s="8"/>
      <c r="E207" s="27">
        <f t="shared" si="663"/>
        <v>0</v>
      </c>
      <c r="F207" s="38">
        <v>54.396790000000003</v>
      </c>
      <c r="G207" s="38">
        <v>15.016726999999999</v>
      </c>
      <c r="H207" s="38">
        <v>72.394093999999996</v>
      </c>
      <c r="I207" s="38">
        <v>598.65332799999999</v>
      </c>
      <c r="J207" s="24"/>
      <c r="K207" s="27">
        <f t="shared" si="652"/>
        <v>0</v>
      </c>
      <c r="L207" s="38">
        <v>54.396790000000003</v>
      </c>
      <c r="M207" s="38">
        <v>36.565784999999998</v>
      </c>
      <c r="N207" s="38">
        <v>32.779516999999998</v>
      </c>
      <c r="O207" s="38">
        <v>598.82469600000002</v>
      </c>
      <c r="P207" s="38"/>
      <c r="Q207" s="38">
        <v>17.529973999999999</v>
      </c>
      <c r="R207" s="38">
        <v>9.6953150000000008</v>
      </c>
      <c r="S207" s="38">
        <v>27210</v>
      </c>
      <c r="T207" s="38">
        <v>6.9948920000000001</v>
      </c>
      <c r="U207" s="24"/>
      <c r="V207" s="27">
        <f t="shared" si="653"/>
        <v>0</v>
      </c>
      <c r="W207" s="38">
        <v>54.396790000000003</v>
      </c>
      <c r="X207" s="38">
        <v>33.755432999999996</v>
      </c>
      <c r="Y207" s="38">
        <v>37.945909</v>
      </c>
      <c r="Z207" s="38">
        <v>598.92129399999999</v>
      </c>
      <c r="AA207" s="38"/>
      <c r="AB207" s="38">
        <v>29.986063999999999</v>
      </c>
      <c r="AC207" s="38">
        <v>4.8037299999999998</v>
      </c>
      <c r="AD207" s="38">
        <v>3738</v>
      </c>
      <c r="AE207" s="38">
        <v>6.8911179999999996</v>
      </c>
      <c r="AF207" s="24"/>
      <c r="AG207" s="27">
        <f t="shared" si="654"/>
        <v>0</v>
      </c>
      <c r="AH207" s="38">
        <v>54.396790000000003</v>
      </c>
      <c r="AI207" s="38">
        <v>37.714407000000001</v>
      </c>
      <c r="AJ207" s="38">
        <v>30.667954000000002</v>
      </c>
      <c r="AK207" s="38">
        <v>598.99937599999998</v>
      </c>
      <c r="AL207" s="38"/>
      <c r="AM207" s="38">
        <v>23.634457999999999</v>
      </c>
      <c r="AN207" s="38">
        <v>18.645164000000001</v>
      </c>
      <c r="AO207" s="38">
        <v>50075</v>
      </c>
      <c r="AP207" s="38">
        <v>6.9980229999999999</v>
      </c>
      <c r="AQ207" s="24"/>
      <c r="AR207" s="27">
        <f t="shared" si="655"/>
        <v>0</v>
      </c>
      <c r="AS207" s="38">
        <v>54.396790000000003</v>
      </c>
      <c r="AT207" s="38">
        <v>21.440384999999999</v>
      </c>
      <c r="AU207" s="38">
        <v>60.585202000000002</v>
      </c>
      <c r="AV207" s="38">
        <v>599.17512999999997</v>
      </c>
      <c r="AW207" s="38"/>
      <c r="AX207" s="38">
        <v>13.063974999999999</v>
      </c>
      <c r="AY207" s="38">
        <v>32.896420999999997</v>
      </c>
      <c r="AZ207" s="38">
        <v>94018</v>
      </c>
      <c r="BA207" s="38">
        <v>7</v>
      </c>
      <c r="BB207" s="24"/>
      <c r="BC207" s="27">
        <f t="shared" si="656"/>
        <v>0</v>
      </c>
      <c r="BD207" s="38">
        <v>54.350876</v>
      </c>
      <c r="BE207" s="38">
        <v>37.343919999999997</v>
      </c>
      <c r="BF207" s="38">
        <v>31.291042999999998</v>
      </c>
      <c r="BG207" s="38">
        <v>599.42617299999995</v>
      </c>
      <c r="BH207" s="38"/>
      <c r="BI207" s="38">
        <v>37.801361</v>
      </c>
      <c r="BJ207" s="38">
        <v>34.766652000000001</v>
      </c>
      <c r="BK207" s="38">
        <v>93599</v>
      </c>
      <c r="BL207" s="38">
        <v>6.9979810000000002</v>
      </c>
      <c r="BM207" s="24"/>
      <c r="BN207" s="27">
        <f t="shared" si="657"/>
        <v>0</v>
      </c>
      <c r="BO207" s="38">
        <v>54.350876</v>
      </c>
      <c r="BP207" s="38">
        <v>36.257401000000002</v>
      </c>
      <c r="BQ207" s="38">
        <v>33.290126000000001</v>
      </c>
      <c r="BR207" s="38">
        <v>598.71096799999998</v>
      </c>
      <c r="BS207" s="38"/>
      <c r="BT207" s="38">
        <v>8.4306049999999999</v>
      </c>
      <c r="BU207" s="38">
        <v>4.0533590000000004</v>
      </c>
      <c r="BV207" s="38">
        <v>12154</v>
      </c>
      <c r="BW207" s="38">
        <v>6.9976960000000004</v>
      </c>
      <c r="BX207" s="24"/>
      <c r="BY207" s="27">
        <f t="shared" si="658"/>
        <v>0</v>
      </c>
      <c r="BZ207" s="38">
        <v>54.396790000000003</v>
      </c>
      <c r="CA207" s="38">
        <v>35.039208000000002</v>
      </c>
      <c r="CB207" s="38">
        <v>35.585889999999999</v>
      </c>
      <c r="CC207" s="38">
        <v>599.770084</v>
      </c>
      <c r="CD207" s="38"/>
      <c r="CE207" s="38">
        <v>61.575414000000002</v>
      </c>
      <c r="CF207" s="38">
        <v>49.385981000000001</v>
      </c>
      <c r="CG207" s="38">
        <v>137923</v>
      </c>
      <c r="CH207" s="38">
        <v>6.9982309999999996</v>
      </c>
      <c r="CI207" s="24"/>
      <c r="CJ207" s="27">
        <f t="shared" si="659"/>
        <v>0</v>
      </c>
      <c r="CK207" s="38">
        <v>54.591195999999997</v>
      </c>
      <c r="CL207" s="38">
        <v>36.978679999999997</v>
      </c>
      <c r="CM207" s="38">
        <v>32.262557999999999</v>
      </c>
      <c r="CN207" s="38">
        <v>600.07801500000005</v>
      </c>
      <c r="CO207" s="38"/>
      <c r="CP207" s="38">
        <v>41.982913000000003</v>
      </c>
      <c r="CQ207" s="38">
        <v>62.755513000000001</v>
      </c>
      <c r="CR207" s="38">
        <v>173389</v>
      </c>
      <c r="CS207" s="38">
        <v>6.9993540000000003</v>
      </c>
      <c r="CT207" s="24"/>
    </row>
    <row r="208" spans="1:98" ht="13" x14ac:dyDescent="0.15">
      <c r="A208" s="7"/>
      <c r="B208" s="7"/>
      <c r="C208" s="7"/>
      <c r="D208" s="8"/>
      <c r="E208" s="27">
        <f t="shared" si="663"/>
        <v>0</v>
      </c>
      <c r="F208" s="38">
        <v>55.179625000000001</v>
      </c>
      <c r="G208" s="38">
        <v>14.690020000000001</v>
      </c>
      <c r="H208" s="38">
        <v>73.377819000000002</v>
      </c>
      <c r="I208" s="38">
        <v>598.66027899999995</v>
      </c>
      <c r="J208" s="24"/>
      <c r="K208" s="27">
        <f t="shared" si="652"/>
        <v>0</v>
      </c>
      <c r="L208" s="38">
        <v>55.179625000000001</v>
      </c>
      <c r="M208" s="38">
        <v>37.342593999999998</v>
      </c>
      <c r="N208" s="38">
        <v>32.325394000000003</v>
      </c>
      <c r="O208" s="38">
        <v>598.79834000000005</v>
      </c>
      <c r="P208" s="38"/>
      <c r="Q208" s="38">
        <v>19.613523000000001</v>
      </c>
      <c r="R208" s="38">
        <v>9.5735539999999997</v>
      </c>
      <c r="S208" s="38">
        <v>26532</v>
      </c>
      <c r="T208" s="38">
        <v>6.9926500000000003</v>
      </c>
      <c r="U208" s="24"/>
      <c r="V208" s="27">
        <f t="shared" si="653"/>
        <v>0</v>
      </c>
      <c r="W208" s="38">
        <v>56.586889999999997</v>
      </c>
      <c r="X208" s="38">
        <v>35.628172999999997</v>
      </c>
      <c r="Y208" s="38">
        <v>37.038114999999998</v>
      </c>
      <c r="Z208" s="38">
        <v>598.889723</v>
      </c>
      <c r="AA208" s="38"/>
      <c r="AB208" s="38">
        <v>34.115603999999998</v>
      </c>
      <c r="AC208" s="38">
        <v>3.7303989999999998</v>
      </c>
      <c r="AD208" s="38">
        <v>4961</v>
      </c>
      <c r="AE208" s="38">
        <v>6.8925619999999999</v>
      </c>
      <c r="AF208" s="24"/>
      <c r="AG208" s="27">
        <f t="shared" si="654"/>
        <v>0</v>
      </c>
      <c r="AH208" s="38">
        <v>55.800915000000003</v>
      </c>
      <c r="AI208" s="38">
        <v>38.210335999999998</v>
      </c>
      <c r="AJ208" s="38">
        <v>31.523817999999999</v>
      </c>
      <c r="AK208" s="38">
        <v>598.95993599999997</v>
      </c>
      <c r="AL208" s="38"/>
      <c r="AM208" s="38">
        <v>31.181992999999999</v>
      </c>
      <c r="AN208" s="38">
        <v>18.349160000000001</v>
      </c>
      <c r="AO208" s="38">
        <v>49161</v>
      </c>
      <c r="AP208" s="38">
        <v>6.9935720000000003</v>
      </c>
      <c r="AQ208" s="24"/>
      <c r="AR208" s="27">
        <f t="shared" si="655"/>
        <v>0</v>
      </c>
      <c r="AS208" s="38">
        <v>55.179625000000001</v>
      </c>
      <c r="AT208" s="38">
        <v>20.552346</v>
      </c>
      <c r="AU208" s="38">
        <v>62.753740999999998</v>
      </c>
      <c r="AV208" s="38">
        <v>599.12759200000005</v>
      </c>
      <c r="AW208" s="38"/>
      <c r="AX208" s="38">
        <v>13.167937</v>
      </c>
      <c r="AY208" s="38">
        <v>32.789887999999998</v>
      </c>
      <c r="AZ208" s="38">
        <v>85458</v>
      </c>
      <c r="BA208" s="38">
        <v>7</v>
      </c>
      <c r="BB208" s="24"/>
      <c r="BC208" s="27">
        <f t="shared" si="656"/>
        <v>0</v>
      </c>
      <c r="BD208" s="38">
        <v>55.179625000000001</v>
      </c>
      <c r="BE208" s="38">
        <v>38.019630999999997</v>
      </c>
      <c r="BF208" s="38">
        <v>31.098424999999999</v>
      </c>
      <c r="BG208" s="38">
        <v>599.35488399999997</v>
      </c>
      <c r="BH208" s="38"/>
      <c r="BI208" s="38">
        <v>49.672254000000002</v>
      </c>
      <c r="BJ208" s="38">
        <v>34.734803999999997</v>
      </c>
      <c r="BK208" s="38">
        <v>86706</v>
      </c>
      <c r="BL208" s="38">
        <v>6.9967009999999998</v>
      </c>
      <c r="BM208" s="24"/>
      <c r="BN208" s="27">
        <f t="shared" si="657"/>
        <v>0</v>
      </c>
      <c r="BO208" s="38">
        <v>55.800915000000003</v>
      </c>
      <c r="BP208" s="38">
        <v>36.626215000000002</v>
      </c>
      <c r="BQ208" s="38">
        <v>34.362698999999999</v>
      </c>
      <c r="BR208" s="38">
        <v>598.68085099999996</v>
      </c>
      <c r="BS208" s="38"/>
      <c r="BT208" s="38">
        <v>8.3154830000000004</v>
      </c>
      <c r="BU208" s="38">
        <v>4.1978939999999998</v>
      </c>
      <c r="BV208" s="38">
        <v>12553</v>
      </c>
      <c r="BW208" s="38">
        <v>6.9906800000000002</v>
      </c>
      <c r="BX208" s="24"/>
      <c r="BY208" s="27">
        <f t="shared" si="658"/>
        <v>0</v>
      </c>
      <c r="BZ208" s="38">
        <v>55.179625000000001</v>
      </c>
      <c r="CA208" s="38">
        <v>37.856414000000001</v>
      </c>
      <c r="CB208" s="38">
        <v>31.394216</v>
      </c>
      <c r="CC208" s="38">
        <v>599.75571500000001</v>
      </c>
      <c r="CD208" s="38"/>
      <c r="CE208" s="38">
        <v>62.427875</v>
      </c>
      <c r="CF208" s="38">
        <v>49.245404999999998</v>
      </c>
      <c r="CG208" s="38">
        <v>135279</v>
      </c>
      <c r="CH208" s="38">
        <v>6.9971610000000002</v>
      </c>
      <c r="CI208" s="24"/>
      <c r="CJ208" s="27">
        <f t="shared" si="659"/>
        <v>0</v>
      </c>
      <c r="CK208" s="38">
        <v>56.399307999999998</v>
      </c>
      <c r="CL208" s="38">
        <v>37.404870000000003</v>
      </c>
      <c r="CM208" s="38">
        <v>33.678494000000001</v>
      </c>
      <c r="CN208" s="38">
        <v>600.09724100000005</v>
      </c>
      <c r="CO208" s="38"/>
      <c r="CP208" s="38">
        <v>59.768621000000003</v>
      </c>
      <c r="CQ208" s="38">
        <v>63.609169000000001</v>
      </c>
      <c r="CR208" s="38">
        <v>170734</v>
      </c>
      <c r="CS208" s="38">
        <v>6.9981549999999997</v>
      </c>
      <c r="CT208" s="24"/>
    </row>
    <row r="209" spans="1:98" ht="13" x14ac:dyDescent="0.15">
      <c r="A209" s="7"/>
      <c r="B209" s="7"/>
      <c r="C209" s="7"/>
      <c r="D209" s="8"/>
      <c r="E209" s="27">
        <f t="shared" si="663"/>
        <v>0</v>
      </c>
      <c r="F209" s="38">
        <v>53.468777000000003</v>
      </c>
      <c r="G209" s="38">
        <v>15.60041</v>
      </c>
      <c r="H209" s="38">
        <v>70.823328000000004</v>
      </c>
      <c r="I209" s="38">
        <v>598.65634599999998</v>
      </c>
      <c r="J209" s="24"/>
      <c r="K209" s="27">
        <f t="shared" si="652"/>
        <v>0</v>
      </c>
      <c r="L209" s="38">
        <v>53.468777000000003</v>
      </c>
      <c r="M209" s="38">
        <v>37.353648999999997</v>
      </c>
      <c r="N209" s="38">
        <v>30.139323999999998</v>
      </c>
      <c r="O209" s="38">
        <v>598.82583199999999</v>
      </c>
      <c r="P209" s="38"/>
      <c r="Q209" s="38">
        <v>17.37134</v>
      </c>
      <c r="R209" s="38">
        <v>9.7433449999999997</v>
      </c>
      <c r="S209" s="38">
        <v>29884</v>
      </c>
      <c r="T209" s="38">
        <v>6.9941110000000002</v>
      </c>
      <c r="U209" s="24"/>
      <c r="V209" s="27">
        <f t="shared" si="653"/>
        <v>0</v>
      </c>
      <c r="W209" s="38">
        <v>53.468777000000003</v>
      </c>
      <c r="X209" s="38">
        <v>35.375515</v>
      </c>
      <c r="Y209" s="38">
        <v>33.838929999999998</v>
      </c>
      <c r="Z209" s="38">
        <v>598.78985499999999</v>
      </c>
      <c r="AA209" s="38"/>
      <c r="AB209" s="38">
        <v>18.17351</v>
      </c>
      <c r="AC209" s="38">
        <v>2.9157730000000002</v>
      </c>
      <c r="AD209" s="38">
        <v>3006</v>
      </c>
      <c r="AE209" s="38">
        <v>6.8376580000000002</v>
      </c>
      <c r="AF209" s="24"/>
      <c r="AG209" s="27">
        <f t="shared" si="654"/>
        <v>0</v>
      </c>
      <c r="AH209" s="38">
        <v>53.468777000000003</v>
      </c>
      <c r="AI209" s="38">
        <v>36.9176</v>
      </c>
      <c r="AJ209" s="38">
        <v>30.954844999999999</v>
      </c>
      <c r="AK209" s="38">
        <v>599.00343899999996</v>
      </c>
      <c r="AL209" s="38"/>
      <c r="AM209" s="38">
        <v>23.943944999999999</v>
      </c>
      <c r="AN209" s="38">
        <v>18.290317999999999</v>
      </c>
      <c r="AO209" s="38">
        <v>51872</v>
      </c>
      <c r="AP209" s="38">
        <v>6.9971079999999999</v>
      </c>
      <c r="AQ209" s="24"/>
      <c r="AR209" s="27">
        <f t="shared" si="655"/>
        <v>0</v>
      </c>
      <c r="AS209" s="38">
        <v>53.468777000000003</v>
      </c>
      <c r="AT209" s="38">
        <v>19.168849999999999</v>
      </c>
      <c r="AU209" s="38">
        <v>64.149450999999999</v>
      </c>
      <c r="AV209" s="38">
        <v>599.19793000000004</v>
      </c>
      <c r="AW209" s="38"/>
      <c r="AX209" s="38">
        <v>12.682631000000001</v>
      </c>
      <c r="AY209" s="38">
        <v>32.229522000000003</v>
      </c>
      <c r="AZ209" s="38">
        <v>88976</v>
      </c>
      <c r="BA209" s="38">
        <v>7</v>
      </c>
      <c r="BB209" s="24"/>
      <c r="BC209" s="27">
        <f t="shared" si="656"/>
        <v>0</v>
      </c>
      <c r="BD209" s="38">
        <v>53.468777000000003</v>
      </c>
      <c r="BE209" s="38">
        <v>36.865622000000002</v>
      </c>
      <c r="BF209" s="38">
        <v>31.052057000000001</v>
      </c>
      <c r="BG209" s="38">
        <v>599.39619200000004</v>
      </c>
      <c r="BH209" s="38"/>
      <c r="BI209" s="38">
        <v>36.238616</v>
      </c>
      <c r="BJ209" s="38">
        <v>33.357762999999998</v>
      </c>
      <c r="BK209" s="38">
        <v>95441</v>
      </c>
      <c r="BL209" s="38">
        <v>6.9976739999999999</v>
      </c>
      <c r="BM209" s="24"/>
      <c r="BN209" s="27">
        <f t="shared" si="657"/>
        <v>0</v>
      </c>
      <c r="BO209" s="38">
        <v>54.238768</v>
      </c>
      <c r="BP209" s="38">
        <v>35.905504999999998</v>
      </c>
      <c r="BQ209" s="38">
        <v>33.801031000000002</v>
      </c>
      <c r="BR209" s="38">
        <v>598.72546699999998</v>
      </c>
      <c r="BS209" s="38"/>
      <c r="BT209" s="38">
        <v>8.9252990000000008</v>
      </c>
      <c r="BU209" s="38">
        <v>4.0434659999999996</v>
      </c>
      <c r="BV209" s="38">
        <v>11768</v>
      </c>
      <c r="BW209" s="38">
        <v>6.9902280000000001</v>
      </c>
      <c r="BX209" s="24"/>
      <c r="BY209" s="27">
        <f t="shared" si="658"/>
        <v>0</v>
      </c>
      <c r="BZ209" s="38">
        <v>54.238768</v>
      </c>
      <c r="CA209" s="38">
        <v>37.094005000000003</v>
      </c>
      <c r="CB209" s="38">
        <v>31.609794000000001</v>
      </c>
      <c r="CC209" s="38">
        <v>599.70394999999996</v>
      </c>
      <c r="CD209" s="38"/>
      <c r="CE209" s="38">
        <v>41.099356</v>
      </c>
      <c r="CF209" s="38">
        <v>48.169885000000001</v>
      </c>
      <c r="CG209" s="38">
        <v>136514</v>
      </c>
      <c r="CH209" s="38">
        <v>6.9981689999999999</v>
      </c>
      <c r="CI209" s="24"/>
      <c r="CJ209" s="27">
        <f t="shared" si="659"/>
        <v>0</v>
      </c>
      <c r="CK209" s="38">
        <v>53.468777000000003</v>
      </c>
      <c r="CL209" s="38">
        <v>36.690885000000002</v>
      </c>
      <c r="CM209" s="38">
        <v>31.378858999999999</v>
      </c>
      <c r="CN209" s="38">
        <v>599.76950799999997</v>
      </c>
      <c r="CO209" s="38"/>
      <c r="CP209" s="38">
        <v>37.523662999999999</v>
      </c>
      <c r="CQ209" s="38">
        <v>59.945551000000002</v>
      </c>
      <c r="CR209" s="38">
        <v>170912</v>
      </c>
      <c r="CS209" s="38">
        <v>6.9988060000000001</v>
      </c>
      <c r="CT209" s="24"/>
    </row>
    <row r="210" spans="1:98" ht="13" x14ac:dyDescent="0.15">
      <c r="A210" s="7"/>
      <c r="B210" s="7"/>
      <c r="C210" s="7"/>
      <c r="D210" s="8"/>
      <c r="E210" s="27">
        <f t="shared" si="663"/>
        <v>0</v>
      </c>
      <c r="F210" s="38">
        <v>61.310760000000002</v>
      </c>
      <c r="G210" s="38">
        <v>15.57413</v>
      </c>
      <c r="H210" s="38">
        <v>74.598048000000006</v>
      </c>
      <c r="I210" s="38">
        <v>598.66255999999998</v>
      </c>
      <c r="J210" s="24"/>
      <c r="K210" s="27">
        <f t="shared" si="652"/>
        <v>0</v>
      </c>
      <c r="L210" s="38">
        <v>84.201740999999998</v>
      </c>
      <c r="M210" s="38">
        <v>38.852305000000001</v>
      </c>
      <c r="N210" s="38">
        <v>53.858074000000002</v>
      </c>
      <c r="O210" s="38">
        <v>598.80391199999997</v>
      </c>
      <c r="P210" s="38"/>
      <c r="Q210" s="38">
        <v>18.789480000000001</v>
      </c>
      <c r="R210" s="38">
        <v>9.4602299999999993</v>
      </c>
      <c r="S210" s="38">
        <v>24784</v>
      </c>
      <c r="T210" s="38">
        <v>6.9949560000000002</v>
      </c>
      <c r="U210" s="24"/>
      <c r="V210" s="27">
        <f t="shared" si="653"/>
        <v>0</v>
      </c>
      <c r="W210" s="38">
        <v>61.555157000000001</v>
      </c>
      <c r="X210" s="38">
        <v>28.320229000000001</v>
      </c>
      <c r="Y210" s="38">
        <v>53.992109999999997</v>
      </c>
      <c r="Z210" s="38">
        <v>598.90155800000002</v>
      </c>
      <c r="AA210" s="38"/>
      <c r="AB210" s="38">
        <v>56.351785</v>
      </c>
      <c r="AC210" s="38">
        <v>3.958485</v>
      </c>
      <c r="AD210" s="38">
        <v>5924</v>
      </c>
      <c r="AE210" s="38">
        <v>6.8516209999999997</v>
      </c>
      <c r="AF210" s="24"/>
      <c r="AG210" s="27">
        <f t="shared" si="654"/>
        <v>0</v>
      </c>
      <c r="AH210" s="38">
        <v>61.555157000000001</v>
      </c>
      <c r="AI210" s="38">
        <v>39.153424999999999</v>
      </c>
      <c r="AJ210" s="38">
        <v>36.392941</v>
      </c>
      <c r="AK210" s="38">
        <v>598.98447299999998</v>
      </c>
      <c r="AL210" s="38"/>
      <c r="AM210" s="38">
        <v>34.567205000000001</v>
      </c>
      <c r="AN210" s="38">
        <v>18.541834999999999</v>
      </c>
      <c r="AO210" s="38">
        <v>46080</v>
      </c>
      <c r="AP210" s="38">
        <v>6.9950299999999999</v>
      </c>
      <c r="AQ210" s="24"/>
      <c r="AR210" s="27">
        <f t="shared" si="655"/>
        <v>0</v>
      </c>
      <c r="AS210" s="38">
        <v>61.310760000000002</v>
      </c>
      <c r="AT210" s="38">
        <v>19.417477999999999</v>
      </c>
      <c r="AU210" s="38">
        <v>68.329412000000005</v>
      </c>
      <c r="AV210" s="38">
        <v>599.12725399999999</v>
      </c>
      <c r="AW210" s="38"/>
      <c r="AX210" s="38">
        <v>13.746778000000001</v>
      </c>
      <c r="AY210" s="38">
        <v>33.313845000000001</v>
      </c>
      <c r="AZ210" s="38">
        <v>85552</v>
      </c>
      <c r="BA210" s="38">
        <v>6.9999880000000001</v>
      </c>
      <c r="BB210" s="24"/>
      <c r="BC210" s="27">
        <f t="shared" si="656"/>
        <v>0</v>
      </c>
      <c r="BD210" s="38">
        <v>61.310760000000002</v>
      </c>
      <c r="BE210" s="38">
        <v>40.064383999999997</v>
      </c>
      <c r="BF210" s="38">
        <v>34.653584000000002</v>
      </c>
      <c r="BG210" s="38">
        <v>599.37990300000001</v>
      </c>
      <c r="BH210" s="38"/>
      <c r="BI210" s="38">
        <v>53.362668999999997</v>
      </c>
      <c r="BJ210" s="38">
        <v>35.123773999999997</v>
      </c>
      <c r="BK210" s="38">
        <v>87235</v>
      </c>
      <c r="BL210" s="38">
        <v>6.9949450000000004</v>
      </c>
      <c r="BM210" s="24"/>
      <c r="BN210" s="27">
        <f t="shared" si="657"/>
        <v>0</v>
      </c>
      <c r="BO210" s="38">
        <v>61.310760000000002</v>
      </c>
      <c r="BP210" s="38">
        <v>37.250807000000002</v>
      </c>
      <c r="BQ210" s="38">
        <v>39.242626999999999</v>
      </c>
      <c r="BR210" s="38">
        <v>598.70135000000005</v>
      </c>
      <c r="BS210" s="38"/>
      <c r="BT210" s="38">
        <v>9.3531010000000006</v>
      </c>
      <c r="BU210" s="38">
        <v>4.1208780000000003</v>
      </c>
      <c r="BV210" s="38">
        <v>10235</v>
      </c>
      <c r="BW210" s="38">
        <v>6.9855400000000003</v>
      </c>
      <c r="BX210" s="24"/>
      <c r="BY210" s="27">
        <f t="shared" si="658"/>
        <v>0</v>
      </c>
      <c r="BZ210" s="38">
        <v>62.697144999999999</v>
      </c>
      <c r="CA210" s="38">
        <v>35.966473000000001</v>
      </c>
      <c r="CB210" s="38">
        <v>42.634591999999998</v>
      </c>
      <c r="CC210" s="38">
        <v>599.75930200000005</v>
      </c>
      <c r="CD210" s="38"/>
      <c r="CE210" s="38">
        <v>91.664471000000006</v>
      </c>
      <c r="CF210" s="38">
        <v>51.371749999999999</v>
      </c>
      <c r="CG210" s="38">
        <v>124119</v>
      </c>
      <c r="CH210" s="38">
        <v>6.9956740000000002</v>
      </c>
      <c r="CI210" s="24"/>
      <c r="CJ210" s="27">
        <f t="shared" si="659"/>
        <v>0</v>
      </c>
      <c r="CK210" s="38">
        <v>68.452483999999998</v>
      </c>
      <c r="CL210" s="38">
        <v>34.649554000000002</v>
      </c>
      <c r="CM210" s="38">
        <v>49.381596999999999</v>
      </c>
      <c r="CN210" s="38">
        <v>600.10974299999998</v>
      </c>
      <c r="CO210" s="38"/>
      <c r="CP210" s="38">
        <v>90.932147000000001</v>
      </c>
      <c r="CQ210" s="38">
        <v>65.747354000000001</v>
      </c>
      <c r="CR210" s="38">
        <v>157053</v>
      </c>
      <c r="CS210" s="38">
        <v>6.9971730000000001</v>
      </c>
      <c r="CT210" s="24"/>
    </row>
    <row r="211" spans="1:98" ht="13" x14ac:dyDescent="0.15">
      <c r="A211" s="7"/>
      <c r="B211" s="7"/>
      <c r="C211" s="7"/>
      <c r="D211" s="8"/>
      <c r="E211" s="27">
        <f t="shared" si="663"/>
        <v>0</v>
      </c>
      <c r="F211" s="38">
        <v>58.785626999999998</v>
      </c>
      <c r="G211" s="38">
        <v>9.4862939999999991</v>
      </c>
      <c r="H211" s="38">
        <v>83.862902000000005</v>
      </c>
      <c r="I211" s="38">
        <v>598.68699100000003</v>
      </c>
      <c r="J211" s="24"/>
      <c r="K211" s="27">
        <f t="shared" si="652"/>
        <v>0</v>
      </c>
      <c r="L211" s="38">
        <v>56.832940999999998</v>
      </c>
      <c r="M211" s="38">
        <v>24.464884000000001</v>
      </c>
      <c r="N211" s="38">
        <v>56.952986000000003</v>
      </c>
      <c r="O211" s="38">
        <v>598.81406000000004</v>
      </c>
      <c r="P211" s="38"/>
      <c r="Q211" s="38">
        <v>21.944319</v>
      </c>
      <c r="R211" s="38">
        <v>12.232229</v>
      </c>
      <c r="S211" s="38">
        <v>14536</v>
      </c>
      <c r="T211" s="38">
        <v>11.993945999999999</v>
      </c>
      <c r="U211" s="24"/>
      <c r="V211" s="27">
        <f t="shared" si="653"/>
        <v>0</v>
      </c>
      <c r="W211" s="38">
        <v>60.306555000000003</v>
      </c>
      <c r="X211" s="38">
        <v>20.401834000000001</v>
      </c>
      <c r="Y211" s="38">
        <v>66.169790000000006</v>
      </c>
      <c r="Z211" s="38">
        <v>598.95113400000002</v>
      </c>
      <c r="AA211" s="38"/>
      <c r="AB211" s="38">
        <v>75.866945999999999</v>
      </c>
      <c r="AC211" s="38">
        <v>5.4572380000000003</v>
      </c>
      <c r="AD211" s="38">
        <v>7920</v>
      </c>
      <c r="AE211" s="38">
        <v>11.929040000000001</v>
      </c>
      <c r="AF211" s="24"/>
      <c r="AG211" s="27">
        <f t="shared" si="654"/>
        <v>0</v>
      </c>
      <c r="AH211" s="38">
        <v>56.832940999999998</v>
      </c>
      <c r="AI211" s="38">
        <v>24.724212999999999</v>
      </c>
      <c r="AJ211" s="38">
        <v>56.496685999999997</v>
      </c>
      <c r="AK211" s="38">
        <v>598.97447499999998</v>
      </c>
      <c r="AL211" s="38"/>
      <c r="AM211" s="38">
        <v>42.690854000000002</v>
      </c>
      <c r="AN211" s="38">
        <v>24.663675999999999</v>
      </c>
      <c r="AO211" s="38">
        <v>27841</v>
      </c>
      <c r="AP211" s="38">
        <v>11.993677999999999</v>
      </c>
      <c r="AQ211" s="24"/>
      <c r="AR211" s="27">
        <f t="shared" si="655"/>
        <v>0</v>
      </c>
      <c r="AS211" s="38">
        <v>56.832940999999998</v>
      </c>
      <c r="AT211" s="38">
        <v>12.395848000000001</v>
      </c>
      <c r="AU211" s="38">
        <v>78.188974000000002</v>
      </c>
      <c r="AV211" s="38">
        <v>599.11036899999999</v>
      </c>
      <c r="AW211" s="38"/>
      <c r="AX211" s="38">
        <v>9.0358710000000002</v>
      </c>
      <c r="AY211" s="38">
        <v>45.575465000000001</v>
      </c>
      <c r="AZ211" s="38">
        <v>50457</v>
      </c>
      <c r="BA211" s="38">
        <v>12</v>
      </c>
      <c r="BB211" s="24"/>
      <c r="BC211" s="27">
        <f t="shared" si="656"/>
        <v>0</v>
      </c>
      <c r="BD211" s="38">
        <v>61.580388999999997</v>
      </c>
      <c r="BE211" s="38">
        <v>20.745664000000001</v>
      </c>
      <c r="BF211" s="38">
        <v>66.311249000000004</v>
      </c>
      <c r="BG211" s="38">
        <v>599.33838600000001</v>
      </c>
      <c r="BH211" s="38"/>
      <c r="BI211" s="38">
        <v>84.916388999999995</v>
      </c>
      <c r="BJ211" s="38">
        <v>48.733443999999999</v>
      </c>
      <c r="BK211" s="38">
        <v>59222</v>
      </c>
      <c r="BL211" s="38">
        <v>11.995525000000001</v>
      </c>
      <c r="BM211" s="24"/>
      <c r="BN211" s="27">
        <f t="shared" si="657"/>
        <v>0</v>
      </c>
      <c r="BO211" s="38">
        <v>79.999506999999994</v>
      </c>
      <c r="BP211" s="38">
        <v>23.045344</v>
      </c>
      <c r="BQ211" s="38">
        <v>71.193141999999995</v>
      </c>
      <c r="BR211" s="38">
        <v>598.73255900000004</v>
      </c>
      <c r="BS211" s="38"/>
      <c r="BT211" s="38">
        <v>8.1461140000000007</v>
      </c>
      <c r="BU211" s="38">
        <v>5.9651240000000003</v>
      </c>
      <c r="BV211" s="38">
        <v>7866</v>
      </c>
      <c r="BW211" s="38">
        <v>11.993516</v>
      </c>
      <c r="BX211" s="24"/>
      <c r="BY211" s="27">
        <f t="shared" si="658"/>
        <v>0</v>
      </c>
      <c r="BZ211" s="38">
        <v>60.874025000000003</v>
      </c>
      <c r="CA211" s="38">
        <v>16.822410000000001</v>
      </c>
      <c r="CB211" s="38">
        <v>72.365208999999993</v>
      </c>
      <c r="CC211" s="38">
        <v>599.67265899999995</v>
      </c>
      <c r="CD211" s="38"/>
      <c r="CE211" s="38">
        <v>127.349118</v>
      </c>
      <c r="CF211" s="38">
        <v>74.248846</v>
      </c>
      <c r="CG211" s="38">
        <v>84376</v>
      </c>
      <c r="CH211" s="38">
        <v>11.994275999999999</v>
      </c>
      <c r="CI211" s="24"/>
      <c r="CJ211" s="27">
        <f t="shared" si="659"/>
        <v>0</v>
      </c>
      <c r="CK211" s="38">
        <v>63.541791000000003</v>
      </c>
      <c r="CL211" s="38">
        <v>17.043751</v>
      </c>
      <c r="CM211" s="38">
        <v>73.177099999999996</v>
      </c>
      <c r="CN211" s="38">
        <v>600.01851999999997</v>
      </c>
      <c r="CO211" s="38"/>
      <c r="CP211" s="38">
        <v>184.21535399999999</v>
      </c>
      <c r="CQ211" s="38">
        <v>96.588212999999996</v>
      </c>
      <c r="CR211" s="38">
        <v>106572</v>
      </c>
      <c r="CS211" s="38">
        <v>11.993985</v>
      </c>
      <c r="CT211" s="24"/>
    </row>
    <row r="212" spans="1:98" ht="13" x14ac:dyDescent="0.15">
      <c r="A212" s="7"/>
      <c r="B212" s="7"/>
      <c r="C212" s="7"/>
      <c r="D212" s="8"/>
      <c r="E212" s="27">
        <f t="shared" si="663"/>
        <v>0</v>
      </c>
      <c r="F212" s="38">
        <v>51.107512999999997</v>
      </c>
      <c r="G212" s="38">
        <v>9.6098839999999992</v>
      </c>
      <c r="H212" s="38">
        <v>81.196730000000002</v>
      </c>
      <c r="I212" s="38">
        <v>598.69530899999995</v>
      </c>
      <c r="J212" s="24"/>
      <c r="K212" s="27">
        <f t="shared" si="652"/>
        <v>0</v>
      </c>
      <c r="L212" s="38">
        <v>81.793023000000005</v>
      </c>
      <c r="M212" s="38">
        <v>23.949835</v>
      </c>
      <c r="N212" s="38">
        <v>70.718975999999998</v>
      </c>
      <c r="O212" s="38">
        <v>598.77634499999999</v>
      </c>
      <c r="P212" s="38"/>
      <c r="Q212" s="38">
        <v>20.125813000000001</v>
      </c>
      <c r="R212" s="38">
        <v>14.750283</v>
      </c>
      <c r="S212" s="38">
        <v>20185</v>
      </c>
      <c r="T212" s="38">
        <v>11.994451</v>
      </c>
      <c r="U212" s="24"/>
      <c r="V212" s="27">
        <f t="shared" si="653"/>
        <v>0</v>
      </c>
      <c r="W212" s="38">
        <v>55.167197999999999</v>
      </c>
      <c r="X212" s="38">
        <v>16.721886999999999</v>
      </c>
      <c r="Y212" s="38">
        <v>69.688713000000007</v>
      </c>
      <c r="Z212" s="38">
        <v>598.90485699999999</v>
      </c>
      <c r="AA212" s="38"/>
      <c r="AB212" s="38">
        <v>83.312935999999993</v>
      </c>
      <c r="AC212" s="38">
        <v>5.4570879999999997</v>
      </c>
      <c r="AD212" s="38">
        <v>8930</v>
      </c>
      <c r="AE212" s="38">
        <v>11.950728</v>
      </c>
      <c r="AF212" s="24"/>
      <c r="AG212" s="27">
        <f t="shared" si="654"/>
        <v>0</v>
      </c>
      <c r="AH212" s="38">
        <v>51.107512999999997</v>
      </c>
      <c r="AI212" s="38">
        <v>24.455652000000001</v>
      </c>
      <c r="AJ212" s="38">
        <v>52.148615999999997</v>
      </c>
      <c r="AK212" s="38">
        <v>598.93543799999998</v>
      </c>
      <c r="AL212" s="38"/>
      <c r="AM212" s="38">
        <v>42.678291999999999</v>
      </c>
      <c r="AN212" s="38">
        <v>27.946086000000001</v>
      </c>
      <c r="AO212" s="38">
        <v>35191</v>
      </c>
      <c r="AP212" s="38">
        <v>11.995084</v>
      </c>
      <c r="AQ212" s="24"/>
      <c r="AR212" s="27">
        <f t="shared" si="655"/>
        <v>0</v>
      </c>
      <c r="AS212" s="38">
        <v>54.085974</v>
      </c>
      <c r="AT212" s="38">
        <v>11.936266</v>
      </c>
      <c r="AU212" s="38">
        <v>77.930941000000004</v>
      </c>
      <c r="AV212" s="38">
        <v>599.08679800000004</v>
      </c>
      <c r="AW212" s="38"/>
      <c r="AX212" s="38">
        <v>8.999212</v>
      </c>
      <c r="AY212" s="38">
        <v>48.027704999999997</v>
      </c>
      <c r="AZ212" s="38">
        <v>58125</v>
      </c>
      <c r="BA212" s="38">
        <v>11.999948</v>
      </c>
      <c r="BB212" s="24"/>
      <c r="BC212" s="27">
        <f t="shared" si="656"/>
        <v>0</v>
      </c>
      <c r="BD212" s="38">
        <v>52.975541999999997</v>
      </c>
      <c r="BE212" s="38">
        <v>20.700986</v>
      </c>
      <c r="BF212" s="38">
        <v>60.923504000000001</v>
      </c>
      <c r="BG212" s="38">
        <v>599.32852500000001</v>
      </c>
      <c r="BH212" s="38"/>
      <c r="BI212" s="38">
        <v>93.220397000000006</v>
      </c>
      <c r="BJ212" s="38">
        <v>52.529555000000002</v>
      </c>
      <c r="BK212" s="38">
        <v>69119</v>
      </c>
      <c r="BL212" s="38">
        <v>11.997033999999999</v>
      </c>
      <c r="BM212" s="24"/>
      <c r="BN212" s="27">
        <f t="shared" si="657"/>
        <v>0</v>
      </c>
      <c r="BO212" s="38">
        <v>51.107512999999997</v>
      </c>
      <c r="BP212" s="38">
        <v>22.105293</v>
      </c>
      <c r="BQ212" s="38">
        <v>56.747467999999998</v>
      </c>
      <c r="BR212" s="38">
        <v>598.68528500000002</v>
      </c>
      <c r="BS212" s="38"/>
      <c r="BT212" s="38">
        <v>8.4909280000000003</v>
      </c>
      <c r="BU212" s="38">
        <v>6.5212349999999999</v>
      </c>
      <c r="BV212" s="38">
        <v>9520</v>
      </c>
      <c r="BW212" s="38">
        <v>11.995063</v>
      </c>
      <c r="BX212" s="24"/>
      <c r="BY212" s="27">
        <f t="shared" si="658"/>
        <v>0</v>
      </c>
      <c r="BZ212" s="38">
        <v>54.509492999999999</v>
      </c>
      <c r="CA212" s="38">
        <v>14.844336999999999</v>
      </c>
      <c r="CB212" s="38">
        <v>72.767427999999995</v>
      </c>
      <c r="CC212" s="38">
        <v>599.64700400000004</v>
      </c>
      <c r="CD212" s="38"/>
      <c r="CE212" s="38">
        <v>137.404607</v>
      </c>
      <c r="CF212" s="38">
        <v>78.103948000000003</v>
      </c>
      <c r="CG212" s="38">
        <v>106792</v>
      </c>
      <c r="CH212" s="38">
        <v>11.995046</v>
      </c>
      <c r="CI212" s="24"/>
      <c r="CJ212" s="27">
        <f t="shared" si="659"/>
        <v>0</v>
      </c>
      <c r="CK212" s="38">
        <v>54.462927999999998</v>
      </c>
      <c r="CL212" s="38">
        <v>13.233473999999999</v>
      </c>
      <c r="CM212" s="38">
        <v>75.701868000000005</v>
      </c>
      <c r="CN212" s="38">
        <v>600.02385500000003</v>
      </c>
      <c r="CO212" s="38"/>
      <c r="CP212" s="38">
        <v>165.71811299999999</v>
      </c>
      <c r="CQ212" s="38">
        <v>102.25116800000001</v>
      </c>
      <c r="CR212" s="38">
        <v>132504</v>
      </c>
      <c r="CS212" s="38">
        <v>11.994770000000001</v>
      </c>
      <c r="CT212" s="24"/>
    </row>
    <row r="213" spans="1:98" ht="13" x14ac:dyDescent="0.15">
      <c r="A213" s="7"/>
      <c r="B213" s="7"/>
      <c r="C213" s="7"/>
      <c r="D213" s="8"/>
      <c r="E213" s="27">
        <f t="shared" si="663"/>
        <v>0</v>
      </c>
      <c r="F213" s="38">
        <v>59.255150999999998</v>
      </c>
      <c r="G213" s="38">
        <v>9.3951360000000008</v>
      </c>
      <c r="H213" s="38">
        <v>84.144609000000003</v>
      </c>
      <c r="I213" s="38">
        <v>598.66462200000001</v>
      </c>
      <c r="J213" s="24"/>
      <c r="K213" s="27">
        <f t="shared" si="652"/>
        <v>0</v>
      </c>
      <c r="L213" s="38">
        <v>57.155878999999999</v>
      </c>
      <c r="M213" s="38">
        <v>24.189565000000002</v>
      </c>
      <c r="N213" s="38">
        <v>57.677906</v>
      </c>
      <c r="O213" s="38">
        <v>598.83648900000003</v>
      </c>
      <c r="P213" s="38"/>
      <c r="Q213" s="38">
        <v>22.563435999999999</v>
      </c>
      <c r="R213" s="38">
        <v>14.106661000000001</v>
      </c>
      <c r="S213" s="38">
        <v>19645</v>
      </c>
      <c r="T213" s="38">
        <v>11.993535</v>
      </c>
      <c r="U213" s="24"/>
      <c r="V213" s="27">
        <f t="shared" si="653"/>
        <v>0</v>
      </c>
      <c r="W213" s="38">
        <v>56.939836999999997</v>
      </c>
      <c r="X213" s="38">
        <v>20.055931000000001</v>
      </c>
      <c r="Y213" s="38">
        <v>64.776978</v>
      </c>
      <c r="Z213" s="38">
        <v>598.95206800000005</v>
      </c>
      <c r="AA213" s="38"/>
      <c r="AB213" s="38">
        <v>84.381843000000003</v>
      </c>
      <c r="AC213" s="38">
        <v>4.8358840000000001</v>
      </c>
      <c r="AD213" s="38">
        <v>8351</v>
      </c>
      <c r="AE213" s="38">
        <v>11.952102</v>
      </c>
      <c r="AF213" s="24"/>
      <c r="AG213" s="27">
        <f t="shared" si="654"/>
        <v>0</v>
      </c>
      <c r="AH213" s="38">
        <v>57.566574000000003</v>
      </c>
      <c r="AI213" s="38">
        <v>22.069305</v>
      </c>
      <c r="AJ213" s="38">
        <v>61.662987000000001</v>
      </c>
      <c r="AK213" s="38">
        <v>599.00865199999998</v>
      </c>
      <c r="AL213" s="38"/>
      <c r="AM213" s="38">
        <v>42.784447</v>
      </c>
      <c r="AN213" s="38">
        <v>26.397048999999999</v>
      </c>
      <c r="AO213" s="38">
        <v>33145</v>
      </c>
      <c r="AP213" s="38">
        <v>11.992789</v>
      </c>
      <c r="AQ213" s="24"/>
      <c r="AR213" s="27">
        <f t="shared" si="655"/>
        <v>0</v>
      </c>
      <c r="AS213" s="38">
        <v>57.426631</v>
      </c>
      <c r="AT213" s="38">
        <v>13.705613</v>
      </c>
      <c r="AU213" s="38">
        <v>76.133697999999995</v>
      </c>
      <c r="AV213" s="38">
        <v>599.11402799999996</v>
      </c>
      <c r="AW213" s="38"/>
      <c r="AX213" s="38">
        <v>9.1309159999999991</v>
      </c>
      <c r="AY213" s="38">
        <v>45.617587</v>
      </c>
      <c r="AZ213" s="38">
        <v>53362</v>
      </c>
      <c r="BA213" s="38">
        <v>11.999981</v>
      </c>
      <c r="BB213" s="24"/>
      <c r="BC213" s="27">
        <f t="shared" si="656"/>
        <v>0</v>
      </c>
      <c r="BD213" s="38">
        <v>86.157060000000001</v>
      </c>
      <c r="BE213" s="38">
        <v>20.646687</v>
      </c>
      <c r="BF213" s="38">
        <v>76.035989000000001</v>
      </c>
      <c r="BG213" s="38">
        <v>599.36224300000003</v>
      </c>
      <c r="BH213" s="38"/>
      <c r="BI213" s="38">
        <v>96.213093000000001</v>
      </c>
      <c r="BJ213" s="38">
        <v>50.214210000000001</v>
      </c>
      <c r="BK213" s="38">
        <v>60930</v>
      </c>
      <c r="BL213" s="38">
        <v>11.995126000000001</v>
      </c>
      <c r="BM213" s="24"/>
      <c r="BN213" s="27">
        <f t="shared" si="657"/>
        <v>0</v>
      </c>
      <c r="BO213" s="38">
        <v>56.939836999999997</v>
      </c>
      <c r="BP213" s="38">
        <v>22.586708000000002</v>
      </c>
      <c r="BQ213" s="38">
        <v>60.332327999999997</v>
      </c>
      <c r="BR213" s="38">
        <v>598.74026100000003</v>
      </c>
      <c r="BS213" s="38"/>
      <c r="BT213" s="38">
        <v>7.9271180000000001</v>
      </c>
      <c r="BU213" s="38">
        <v>6.1310419999999999</v>
      </c>
      <c r="BV213" s="38">
        <v>8708</v>
      </c>
      <c r="BW213" s="38">
        <v>11.996899000000001</v>
      </c>
      <c r="BX213" s="24"/>
      <c r="BY213" s="27">
        <f t="shared" si="658"/>
        <v>0</v>
      </c>
      <c r="BZ213" s="38">
        <v>57.566574000000003</v>
      </c>
      <c r="CA213" s="38">
        <v>20.331014</v>
      </c>
      <c r="CB213" s="38">
        <v>64.682606000000007</v>
      </c>
      <c r="CC213" s="38">
        <v>599.66224099999999</v>
      </c>
      <c r="CD213" s="38"/>
      <c r="CE213" s="38">
        <v>129.63348099999999</v>
      </c>
      <c r="CF213" s="38">
        <v>73.220313000000004</v>
      </c>
      <c r="CG213" s="38">
        <v>83637</v>
      </c>
      <c r="CH213" s="38">
        <v>11.993866000000001</v>
      </c>
      <c r="CI213" s="24"/>
      <c r="CJ213" s="27">
        <f t="shared" si="659"/>
        <v>0</v>
      </c>
      <c r="CK213" s="38">
        <v>63.394390000000001</v>
      </c>
      <c r="CL213" s="38">
        <v>19.804832999999999</v>
      </c>
      <c r="CM213" s="38">
        <v>68.759327999999996</v>
      </c>
      <c r="CN213" s="38">
        <v>600.01384399999995</v>
      </c>
      <c r="CO213" s="38"/>
      <c r="CP213" s="38">
        <v>176.70610600000001</v>
      </c>
      <c r="CQ213" s="38">
        <v>96.235984000000002</v>
      </c>
      <c r="CR213" s="38">
        <v>107754</v>
      </c>
      <c r="CS213" s="38">
        <v>11.994904999999999</v>
      </c>
      <c r="CT213" s="24"/>
    </row>
    <row r="214" spans="1:98" ht="13" x14ac:dyDescent="0.15">
      <c r="A214" s="7"/>
      <c r="B214" s="7"/>
      <c r="C214" s="7"/>
      <c r="D214" s="8"/>
      <c r="E214" s="27">
        <f t="shared" si="663"/>
        <v>0</v>
      </c>
      <c r="F214" s="38">
        <v>61.762400999999997</v>
      </c>
      <c r="G214" s="38">
        <v>9.6551220000000004</v>
      </c>
      <c r="H214" s="38">
        <v>84.367315000000005</v>
      </c>
      <c r="I214" s="38">
        <v>598.71907499999998</v>
      </c>
      <c r="J214" s="24"/>
      <c r="K214" s="27">
        <f t="shared" si="652"/>
        <v>0</v>
      </c>
      <c r="L214" s="38">
        <v>56.433399000000001</v>
      </c>
      <c r="M214" s="38">
        <v>23.602910999999999</v>
      </c>
      <c r="N214" s="38">
        <v>58.175635</v>
      </c>
      <c r="O214" s="38">
        <v>598.83238200000005</v>
      </c>
      <c r="P214" s="38"/>
      <c r="Q214" s="38">
        <v>21.483395999999999</v>
      </c>
      <c r="R214" s="38">
        <v>15.049495</v>
      </c>
      <c r="S214" s="38">
        <v>21257</v>
      </c>
      <c r="T214" s="38">
        <v>11.994825000000001</v>
      </c>
      <c r="U214" s="24"/>
      <c r="V214" s="27">
        <f t="shared" si="653"/>
        <v>0</v>
      </c>
      <c r="W214" s="38">
        <v>58.795988000000001</v>
      </c>
      <c r="X214" s="38">
        <v>20.000674</v>
      </c>
      <c r="Y214" s="38">
        <v>65.982927000000004</v>
      </c>
      <c r="Z214" s="38">
        <v>598.95063100000004</v>
      </c>
      <c r="AA214" s="38"/>
      <c r="AB214" s="38">
        <v>85.925877999999997</v>
      </c>
      <c r="AC214" s="38">
        <v>5.9004839999999996</v>
      </c>
      <c r="AD214" s="38">
        <v>9286</v>
      </c>
      <c r="AE214" s="38">
        <v>11.949816999999999</v>
      </c>
      <c r="AF214" s="24"/>
      <c r="AG214" s="27">
        <f t="shared" si="654"/>
        <v>0</v>
      </c>
      <c r="AH214" s="38">
        <v>82.174781999999993</v>
      </c>
      <c r="AI214" s="38">
        <v>21.862017000000002</v>
      </c>
      <c r="AJ214" s="38">
        <v>73.395711000000006</v>
      </c>
      <c r="AK214" s="38">
        <v>598.99135899999999</v>
      </c>
      <c r="AL214" s="38"/>
      <c r="AM214" s="38">
        <v>46.378824000000002</v>
      </c>
      <c r="AN214" s="38">
        <v>27.506606000000001</v>
      </c>
      <c r="AO214" s="38">
        <v>36861</v>
      </c>
      <c r="AP214" s="38">
        <v>11.994873</v>
      </c>
      <c r="AQ214" s="24"/>
      <c r="AR214" s="27">
        <f t="shared" si="655"/>
        <v>0</v>
      </c>
      <c r="AS214" s="38">
        <v>56.335963999999997</v>
      </c>
      <c r="AT214" s="38">
        <v>13.725213999999999</v>
      </c>
      <c r="AU214" s="38">
        <v>75.636852000000005</v>
      </c>
      <c r="AV214" s="38">
        <v>599.11950400000001</v>
      </c>
      <c r="AW214" s="38"/>
      <c r="AX214" s="38">
        <v>9.3895890000000009</v>
      </c>
      <c r="AY214" s="38">
        <v>47.373735000000003</v>
      </c>
      <c r="AZ214" s="38">
        <v>55139</v>
      </c>
      <c r="BA214" s="38">
        <v>11.999981999999999</v>
      </c>
      <c r="BB214" s="24"/>
      <c r="BC214" s="27">
        <f t="shared" si="656"/>
        <v>0</v>
      </c>
      <c r="BD214" s="38">
        <v>56.433399000000001</v>
      </c>
      <c r="BE214" s="38">
        <v>20.934494000000001</v>
      </c>
      <c r="BF214" s="38">
        <v>62.904071000000002</v>
      </c>
      <c r="BG214" s="38">
        <v>599.37211200000002</v>
      </c>
      <c r="BH214" s="38"/>
      <c r="BI214" s="38">
        <v>85.277648999999997</v>
      </c>
      <c r="BJ214" s="38">
        <v>52.242417000000003</v>
      </c>
      <c r="BK214" s="38">
        <v>63876</v>
      </c>
      <c r="BL214" s="38">
        <v>11.992423</v>
      </c>
      <c r="BM214" s="24"/>
      <c r="BN214" s="27">
        <f t="shared" si="657"/>
        <v>0</v>
      </c>
      <c r="BO214" s="38">
        <v>56.743040999999998</v>
      </c>
      <c r="BP214" s="38">
        <v>22.09619</v>
      </c>
      <c r="BQ214" s="38">
        <v>61.059207999999998</v>
      </c>
      <c r="BR214" s="38">
        <v>598.73851200000001</v>
      </c>
      <c r="BS214" s="38"/>
      <c r="BT214" s="38">
        <v>7.486688</v>
      </c>
      <c r="BU214" s="38">
        <v>6.3658029999999997</v>
      </c>
      <c r="BV214" s="38">
        <v>8876</v>
      </c>
      <c r="BW214" s="38">
        <v>11.995267999999999</v>
      </c>
      <c r="BX214" s="24"/>
      <c r="BY214" s="27">
        <f t="shared" si="658"/>
        <v>0</v>
      </c>
      <c r="BZ214" s="38">
        <v>57.433399000000001</v>
      </c>
      <c r="CA214" s="38">
        <v>20.163043999999999</v>
      </c>
      <c r="CB214" s="38">
        <v>64.893173000000004</v>
      </c>
      <c r="CC214" s="38">
        <v>599.70945600000005</v>
      </c>
      <c r="CD214" s="38"/>
      <c r="CE214" s="38">
        <v>143.44765899999999</v>
      </c>
      <c r="CF214" s="38">
        <v>76.359993000000003</v>
      </c>
      <c r="CG214" s="38">
        <v>94587</v>
      </c>
      <c r="CH214" s="38">
        <v>11.997114</v>
      </c>
      <c r="CI214" s="24"/>
      <c r="CJ214" s="27">
        <f t="shared" si="659"/>
        <v>0</v>
      </c>
      <c r="CK214" s="38">
        <v>65.148405999999994</v>
      </c>
      <c r="CL214" s="38">
        <v>19.733806000000001</v>
      </c>
      <c r="CM214" s="38">
        <v>69.709456000000003</v>
      </c>
      <c r="CN214" s="38">
        <v>600.03842999999995</v>
      </c>
      <c r="CO214" s="38"/>
      <c r="CP214" s="38">
        <v>172.29172800000001</v>
      </c>
      <c r="CQ214" s="38">
        <v>99.927571999999998</v>
      </c>
      <c r="CR214" s="38">
        <v>119182</v>
      </c>
      <c r="CS214" s="38">
        <v>11.995704</v>
      </c>
      <c r="CT214" s="24"/>
    </row>
    <row r="215" spans="1:98" ht="13" x14ac:dyDescent="0.15">
      <c r="A215" s="7"/>
      <c r="B215" s="7"/>
      <c r="C215" s="7"/>
      <c r="D215" s="8"/>
      <c r="E215" s="27">
        <f t="shared" ref="E215:E230" si="664">IF(H215 &lt; 0.0001,1,0)</f>
        <v>0</v>
      </c>
      <c r="F215" s="38">
        <v>48.537002999999999</v>
      </c>
      <c r="G215" s="38">
        <v>9.5166350000000008</v>
      </c>
      <c r="H215" s="38">
        <v>80.393030999999993</v>
      </c>
      <c r="I215" s="38">
        <v>598.70619999999997</v>
      </c>
      <c r="J215" s="24"/>
      <c r="K215" s="27">
        <f t="shared" si="652"/>
        <v>0</v>
      </c>
      <c r="L215" s="38">
        <v>50.941175000000001</v>
      </c>
      <c r="M215" s="38">
        <v>24.173302</v>
      </c>
      <c r="N215" s="38">
        <v>52.546633</v>
      </c>
      <c r="O215" s="38">
        <v>598.78565300000002</v>
      </c>
      <c r="P215" s="38"/>
      <c r="Q215" s="38">
        <v>16.374881999999999</v>
      </c>
      <c r="R215" s="38">
        <v>14.163861000000001</v>
      </c>
      <c r="S215" s="38">
        <v>18482</v>
      </c>
      <c r="T215" s="38">
        <v>11.994859999999999</v>
      </c>
      <c r="U215" s="24"/>
      <c r="V215" s="27">
        <f t="shared" si="653"/>
        <v>0</v>
      </c>
      <c r="W215" s="38">
        <v>51.13646</v>
      </c>
      <c r="X215" s="38">
        <v>20.196960000000001</v>
      </c>
      <c r="Y215" s="38">
        <v>60.503796999999999</v>
      </c>
      <c r="Z215" s="38">
        <v>598.92564100000004</v>
      </c>
      <c r="AA215" s="38"/>
      <c r="AB215" s="38">
        <v>81.963589999999996</v>
      </c>
      <c r="AC215" s="38">
        <v>5.3662979999999996</v>
      </c>
      <c r="AD215" s="38">
        <v>8623</v>
      </c>
      <c r="AE215" s="38">
        <v>11.95396</v>
      </c>
      <c r="AF215" s="24"/>
      <c r="AG215" s="27">
        <f t="shared" si="654"/>
        <v>0</v>
      </c>
      <c r="AH215" s="38">
        <v>48.537002999999999</v>
      </c>
      <c r="AI215" s="38">
        <v>25.191375000000001</v>
      </c>
      <c r="AJ215" s="38">
        <v>48.098618999999999</v>
      </c>
      <c r="AK215" s="38">
        <v>598.95054000000005</v>
      </c>
      <c r="AL215" s="38"/>
      <c r="AM215" s="38">
        <v>45.678545999999997</v>
      </c>
      <c r="AN215" s="38">
        <v>25.858087000000001</v>
      </c>
      <c r="AO215" s="38">
        <v>32172</v>
      </c>
      <c r="AP215" s="38">
        <v>11.994187</v>
      </c>
      <c r="AQ215" s="24"/>
      <c r="AR215" s="27">
        <f t="shared" si="655"/>
        <v>0</v>
      </c>
      <c r="AS215" s="38">
        <v>48.537002999999999</v>
      </c>
      <c r="AT215" s="38">
        <v>12.491671999999999</v>
      </c>
      <c r="AU215" s="38">
        <v>74.263610999999997</v>
      </c>
      <c r="AV215" s="38">
        <v>599.01775799999996</v>
      </c>
      <c r="AW215" s="38"/>
      <c r="AX215" s="38">
        <v>9.5729430000000004</v>
      </c>
      <c r="AY215" s="38">
        <v>46.191701999999999</v>
      </c>
      <c r="AZ215" s="38">
        <v>54183</v>
      </c>
      <c r="BA215" s="38">
        <v>11.999981999999999</v>
      </c>
      <c r="BB215" s="24"/>
      <c r="BC215" s="27">
        <f t="shared" si="656"/>
        <v>0</v>
      </c>
      <c r="BD215" s="38">
        <v>48.537002999999999</v>
      </c>
      <c r="BE215" s="38">
        <v>20.687871999999999</v>
      </c>
      <c r="BF215" s="38">
        <v>57.377111999999997</v>
      </c>
      <c r="BG215" s="38">
        <v>599.31640800000002</v>
      </c>
      <c r="BH215" s="38"/>
      <c r="BI215" s="38">
        <v>89.264045999999993</v>
      </c>
      <c r="BJ215" s="38">
        <v>50.970857000000002</v>
      </c>
      <c r="BK215" s="38">
        <v>64215</v>
      </c>
      <c r="BL215" s="38">
        <v>11.993771000000001</v>
      </c>
      <c r="BM215" s="24"/>
      <c r="BN215" s="27">
        <f t="shared" si="657"/>
        <v>0</v>
      </c>
      <c r="BO215" s="38">
        <v>48.537002999999999</v>
      </c>
      <c r="BP215" s="38">
        <v>22.807227999999999</v>
      </c>
      <c r="BQ215" s="38">
        <v>53.010637000000003</v>
      </c>
      <c r="BR215" s="38">
        <v>598.68521899999996</v>
      </c>
      <c r="BS215" s="38"/>
      <c r="BT215" s="38">
        <v>7.3027110000000004</v>
      </c>
      <c r="BU215" s="38">
        <v>6.1288460000000002</v>
      </c>
      <c r="BV215" s="38">
        <v>8175</v>
      </c>
      <c r="BW215" s="38">
        <v>11.994617999999999</v>
      </c>
      <c r="BX215" s="24"/>
      <c r="BY215" s="27">
        <f t="shared" si="658"/>
        <v>0</v>
      </c>
      <c r="BZ215" s="38">
        <v>48.537002999999999</v>
      </c>
      <c r="CA215" s="38">
        <v>15.982409000000001</v>
      </c>
      <c r="CB215" s="38">
        <v>67.071702000000002</v>
      </c>
      <c r="CC215" s="38">
        <v>599.64262900000006</v>
      </c>
      <c r="CD215" s="38"/>
      <c r="CE215" s="38">
        <v>127.418431</v>
      </c>
      <c r="CF215" s="38">
        <v>74.554124000000002</v>
      </c>
      <c r="CG215" s="38">
        <v>92572</v>
      </c>
      <c r="CH215" s="38">
        <v>11.992838000000001</v>
      </c>
      <c r="CI215" s="24"/>
      <c r="CJ215" s="27">
        <f t="shared" si="659"/>
        <v>0</v>
      </c>
      <c r="CK215" s="38">
        <v>53.178536000000001</v>
      </c>
      <c r="CL215" s="38">
        <v>19.74305</v>
      </c>
      <c r="CM215" s="38">
        <v>62.874025000000003</v>
      </c>
      <c r="CN215" s="38">
        <v>599.99363600000004</v>
      </c>
      <c r="CO215" s="38"/>
      <c r="CP215" s="38">
        <v>171.86780200000001</v>
      </c>
      <c r="CQ215" s="38">
        <v>97.053949000000003</v>
      </c>
      <c r="CR215" s="38">
        <v>117771</v>
      </c>
      <c r="CS215" s="38">
        <v>11.995236999999999</v>
      </c>
      <c r="CT215" s="24"/>
    </row>
    <row r="216" spans="1:98" ht="13" x14ac:dyDescent="0.15">
      <c r="A216" s="7"/>
      <c r="B216" s="7"/>
      <c r="C216" s="7"/>
      <c r="D216" s="8">
        <v>500</v>
      </c>
      <c r="E216" s="27">
        <f t="shared" si="664"/>
        <v>0</v>
      </c>
      <c r="F216" s="38">
        <v>141.40236200000001</v>
      </c>
      <c r="G216" s="38">
        <v>23.85962</v>
      </c>
      <c r="H216" s="38">
        <v>83.126435000000001</v>
      </c>
      <c r="I216" s="38">
        <v>598.62864200000001</v>
      </c>
      <c r="J216" s="24"/>
      <c r="K216" s="27">
        <f t="shared" si="652"/>
        <v>0</v>
      </c>
      <c r="L216" s="38">
        <v>141.40236200000001</v>
      </c>
      <c r="M216" s="38">
        <v>119.38719500000001</v>
      </c>
      <c r="N216" s="38">
        <v>15.569165</v>
      </c>
      <c r="O216" s="38">
        <v>598.97480900000005</v>
      </c>
      <c r="P216" s="38"/>
      <c r="Q216" s="38">
        <v>24.267344999999999</v>
      </c>
      <c r="R216" s="38">
        <v>7.4908669999999997</v>
      </c>
      <c r="S216" s="38">
        <v>36321</v>
      </c>
      <c r="T216" s="38">
        <v>3.9971920000000001</v>
      </c>
      <c r="U216" s="24"/>
      <c r="V216" s="27">
        <f t="shared" si="653"/>
        <v>0</v>
      </c>
      <c r="W216" s="38">
        <v>141.40236200000001</v>
      </c>
      <c r="X216" s="38">
        <v>111.29002199999999</v>
      </c>
      <c r="Y216" s="38">
        <v>21.295500000000001</v>
      </c>
      <c r="Z216" s="38">
        <v>598.98672299999998</v>
      </c>
      <c r="AA216" s="38"/>
      <c r="AB216" s="38">
        <v>44.721051000000003</v>
      </c>
      <c r="AC216" s="38">
        <v>4.3699789999999998</v>
      </c>
      <c r="AD216" s="38">
        <v>4703</v>
      </c>
      <c r="AE216" s="38">
        <v>3.9226030000000001</v>
      </c>
      <c r="AF216" s="24"/>
      <c r="AG216" s="27">
        <f t="shared" si="654"/>
        <v>0</v>
      </c>
      <c r="AH216" s="38">
        <v>141.40236200000001</v>
      </c>
      <c r="AI216" s="38">
        <v>119.69130699999999</v>
      </c>
      <c r="AJ216" s="38">
        <v>15.354096999999999</v>
      </c>
      <c r="AK216" s="38">
        <v>599.34102199999995</v>
      </c>
      <c r="AL216" s="38"/>
      <c r="AM216" s="38">
        <v>40.969520000000003</v>
      </c>
      <c r="AN216" s="38">
        <v>13.311268999999999</v>
      </c>
      <c r="AO216" s="38">
        <v>59531</v>
      </c>
      <c r="AP216" s="38">
        <v>3.9962200000000001</v>
      </c>
      <c r="AQ216" s="24"/>
      <c r="AR216" s="27">
        <f t="shared" si="655"/>
        <v>0</v>
      </c>
      <c r="AS216" s="38">
        <v>141.40236200000001</v>
      </c>
      <c r="AT216" s="38">
        <v>25.322227999999999</v>
      </c>
      <c r="AU216" s="38">
        <v>82.092076000000006</v>
      </c>
      <c r="AV216" s="38">
        <v>599.56094800000005</v>
      </c>
      <c r="AW216" s="38"/>
      <c r="AX216" s="38">
        <v>8.7898029999999991</v>
      </c>
      <c r="AY216" s="38">
        <v>21.285547999999999</v>
      </c>
      <c r="AZ216" s="38">
        <v>97630</v>
      </c>
      <c r="BA216" s="38">
        <v>4</v>
      </c>
      <c r="BB216" s="24"/>
      <c r="BC216" s="27">
        <f t="shared" si="656"/>
        <v>0</v>
      </c>
      <c r="BD216" s="38">
        <v>141.40236200000001</v>
      </c>
      <c r="BE216" s="38">
        <v>121.653696</v>
      </c>
      <c r="BF216" s="38">
        <v>13.966291999999999</v>
      </c>
      <c r="BG216" s="38">
        <v>599.65598499999999</v>
      </c>
      <c r="BH216" s="38"/>
      <c r="BI216" s="38">
        <v>29.880241999999999</v>
      </c>
      <c r="BJ216" s="38">
        <v>22.008693000000001</v>
      </c>
      <c r="BK216" s="38">
        <v>99504</v>
      </c>
      <c r="BL216" s="38">
        <v>3.9978389999999999</v>
      </c>
      <c r="BM216" s="24"/>
      <c r="BN216" s="27">
        <f t="shared" si="657"/>
        <v>0</v>
      </c>
      <c r="BO216" s="38">
        <v>141.40236200000001</v>
      </c>
      <c r="BP216" s="38">
        <v>117.471175</v>
      </c>
      <c r="BQ216" s="38">
        <v>16.924177</v>
      </c>
      <c r="BR216" s="38">
        <v>598.82297100000005</v>
      </c>
      <c r="BS216" s="38"/>
      <c r="BT216" s="38">
        <v>9.4609760000000005</v>
      </c>
      <c r="BU216" s="38">
        <v>3.3240590000000001</v>
      </c>
      <c r="BV216" s="38">
        <v>15982</v>
      </c>
      <c r="BW216" s="38">
        <v>3.9935550000000002</v>
      </c>
      <c r="BX216" s="24"/>
      <c r="BY216" s="27">
        <f t="shared" si="658"/>
        <v>0</v>
      </c>
      <c r="BZ216" s="38">
        <v>141.40236200000001</v>
      </c>
      <c r="CA216" s="38">
        <v>119.78771999999999</v>
      </c>
      <c r="CB216" s="38">
        <v>15.285913000000001</v>
      </c>
      <c r="CC216" s="38">
        <v>600.16136600000004</v>
      </c>
      <c r="CD216" s="38"/>
      <c r="CE216" s="38">
        <v>82.066766000000001</v>
      </c>
      <c r="CF216" s="38">
        <v>30.344515999999999</v>
      </c>
      <c r="CG216" s="38">
        <v>132105</v>
      </c>
      <c r="CH216" s="38">
        <v>3.9975849999999999</v>
      </c>
      <c r="CI216" s="24"/>
      <c r="CJ216" s="27">
        <f t="shared" si="659"/>
        <v>0</v>
      </c>
      <c r="CK216" s="38">
        <v>141.40236200000001</v>
      </c>
      <c r="CL216" s="38">
        <v>119</v>
      </c>
      <c r="CM216" s="38">
        <v>15.84299</v>
      </c>
      <c r="CN216" s="38">
        <v>600.35366899999997</v>
      </c>
      <c r="CO216" s="38"/>
      <c r="CP216" s="38">
        <v>45.684241</v>
      </c>
      <c r="CQ216" s="38">
        <v>36.370677000000001</v>
      </c>
      <c r="CR216" s="38">
        <v>157466</v>
      </c>
      <c r="CS216" s="38">
        <v>3.9989710000000001</v>
      </c>
      <c r="CT216" s="24"/>
    </row>
    <row r="217" spans="1:98" ht="13" x14ac:dyDescent="0.15">
      <c r="A217" s="7"/>
      <c r="B217" s="7"/>
      <c r="C217" s="7"/>
      <c r="D217" s="8"/>
      <c r="E217" s="27">
        <f t="shared" si="664"/>
        <v>0</v>
      </c>
      <c r="F217" s="38">
        <v>150.53442200000001</v>
      </c>
      <c r="G217" s="38">
        <v>18.544947000000001</v>
      </c>
      <c r="H217" s="38">
        <v>87.680593999999999</v>
      </c>
      <c r="I217" s="38">
        <v>598.61209199999996</v>
      </c>
      <c r="J217" s="24"/>
      <c r="K217" s="27">
        <f t="shared" si="652"/>
        <v>0</v>
      </c>
      <c r="L217" s="38">
        <v>150.17522299999999</v>
      </c>
      <c r="M217" s="38">
        <v>119.91694699999999</v>
      </c>
      <c r="N217" s="38">
        <v>20.148647</v>
      </c>
      <c r="O217" s="38">
        <v>599.28325299999995</v>
      </c>
      <c r="P217" s="38"/>
      <c r="Q217" s="38">
        <v>23.597398999999999</v>
      </c>
      <c r="R217" s="38">
        <v>7.7479110000000002</v>
      </c>
      <c r="S217" s="38">
        <v>33523</v>
      </c>
      <c r="T217" s="38">
        <v>3.9950480000000002</v>
      </c>
      <c r="U217" s="24"/>
      <c r="V217" s="27">
        <f t="shared" si="653"/>
        <v>0</v>
      </c>
      <c r="W217" s="38">
        <v>151.82040000000001</v>
      </c>
      <c r="X217" s="38">
        <v>112.17325</v>
      </c>
      <c r="Y217" s="38">
        <v>26.114507</v>
      </c>
      <c r="Z217" s="38">
        <v>599.35710300000005</v>
      </c>
      <c r="AA217" s="38"/>
      <c r="AB217" s="38">
        <v>59.618837999999997</v>
      </c>
      <c r="AC217" s="38">
        <v>3.2137560000000001</v>
      </c>
      <c r="AD217" s="38">
        <v>6596</v>
      </c>
      <c r="AE217" s="38">
        <v>3.9431470000000002</v>
      </c>
      <c r="AF217" s="24"/>
      <c r="AG217" s="27">
        <f t="shared" si="654"/>
        <v>0</v>
      </c>
      <c r="AH217" s="38">
        <v>151.82040000000001</v>
      </c>
      <c r="AI217" s="38">
        <v>119.176727</v>
      </c>
      <c r="AJ217" s="38">
        <v>21.501505999999999</v>
      </c>
      <c r="AK217" s="38">
        <v>599.61145399999998</v>
      </c>
      <c r="AL217" s="38"/>
      <c r="AM217" s="38">
        <v>44.444865999999998</v>
      </c>
      <c r="AN217" s="38">
        <v>13.36336</v>
      </c>
      <c r="AO217" s="38">
        <v>58867</v>
      </c>
      <c r="AP217" s="38">
        <v>3.9963989999999998</v>
      </c>
      <c r="AQ217" s="24"/>
      <c r="AR217" s="27">
        <f t="shared" si="655"/>
        <v>0</v>
      </c>
      <c r="AS217" s="38">
        <v>151.82040000000001</v>
      </c>
      <c r="AT217" s="38">
        <v>22.697441999999999</v>
      </c>
      <c r="AU217" s="38">
        <v>85.049807000000001</v>
      </c>
      <c r="AV217" s="38">
        <v>599.88746400000002</v>
      </c>
      <c r="AW217" s="38"/>
      <c r="AX217" s="38">
        <v>8.7756030000000003</v>
      </c>
      <c r="AY217" s="38">
        <v>21.302544000000001</v>
      </c>
      <c r="AZ217" s="38">
        <v>92054</v>
      </c>
      <c r="BA217" s="38">
        <v>3.9999889999999998</v>
      </c>
      <c r="BB217" s="24"/>
      <c r="BC217" s="27">
        <f t="shared" si="656"/>
        <v>0</v>
      </c>
      <c r="BD217" s="38">
        <v>150.17522299999999</v>
      </c>
      <c r="BE217" s="38">
        <v>119.227817</v>
      </c>
      <c r="BF217" s="38">
        <v>20.607531000000002</v>
      </c>
      <c r="BG217" s="38">
        <v>600.00487499999997</v>
      </c>
      <c r="BH217" s="38"/>
      <c r="BI217" s="38">
        <v>29.692067000000002</v>
      </c>
      <c r="BJ217" s="38">
        <v>22.365221999999999</v>
      </c>
      <c r="BK217" s="38">
        <v>94198</v>
      </c>
      <c r="BL217" s="38">
        <v>3.9983119999999999</v>
      </c>
      <c r="BM217" s="24"/>
      <c r="BN217" s="27">
        <f t="shared" si="657"/>
        <v>0</v>
      </c>
      <c r="BO217" s="38">
        <v>150.17522299999999</v>
      </c>
      <c r="BP217" s="38">
        <v>118.262547</v>
      </c>
      <c r="BQ217" s="38">
        <v>21.250294</v>
      </c>
      <c r="BR217" s="38">
        <v>599.07328299999995</v>
      </c>
      <c r="BS217" s="38"/>
      <c r="BT217" s="38">
        <v>9.4841119999999997</v>
      </c>
      <c r="BU217" s="38">
        <v>3.5874570000000001</v>
      </c>
      <c r="BV217" s="38">
        <v>15991</v>
      </c>
      <c r="BW217" s="38">
        <v>3.9871180000000002</v>
      </c>
      <c r="BX217" s="24"/>
      <c r="BY217" s="27">
        <f t="shared" si="658"/>
        <v>0</v>
      </c>
      <c r="BZ217" s="38">
        <v>150.17522299999999</v>
      </c>
      <c r="CA217" s="38">
        <v>119.26131700000001</v>
      </c>
      <c r="CB217" s="38">
        <v>20.585224</v>
      </c>
      <c r="CC217" s="38">
        <v>600.29249600000003</v>
      </c>
      <c r="CD217" s="38"/>
      <c r="CE217" s="38">
        <v>39.754083000000001</v>
      </c>
      <c r="CF217" s="38">
        <v>30.120432000000001</v>
      </c>
      <c r="CG217" s="38">
        <v>128657</v>
      </c>
      <c r="CH217" s="38">
        <v>3.99857</v>
      </c>
      <c r="CI217" s="24"/>
      <c r="CJ217" s="27">
        <f t="shared" si="659"/>
        <v>0</v>
      </c>
      <c r="CK217" s="38">
        <v>150.17522299999999</v>
      </c>
      <c r="CL217" s="38">
        <v>119.82805</v>
      </c>
      <c r="CM217" s="38">
        <v>20.207843</v>
      </c>
      <c r="CN217" s="38">
        <v>600.60531400000002</v>
      </c>
      <c r="CO217" s="38"/>
      <c r="CP217" s="38">
        <v>60.063071000000001</v>
      </c>
      <c r="CQ217" s="38">
        <v>36.789529999999999</v>
      </c>
      <c r="CR217" s="38">
        <v>155397</v>
      </c>
      <c r="CS217" s="38">
        <v>3.9990670000000001</v>
      </c>
      <c r="CT217" s="24"/>
    </row>
    <row r="218" spans="1:98" ht="13" x14ac:dyDescent="0.15">
      <c r="A218" s="7"/>
      <c r="B218" s="7"/>
      <c r="C218" s="7"/>
      <c r="D218" s="8"/>
      <c r="E218" s="27">
        <f t="shared" si="664"/>
        <v>0</v>
      </c>
      <c r="F218" s="38">
        <v>146.59628599999999</v>
      </c>
      <c r="G218" s="38">
        <v>20.166485999999999</v>
      </c>
      <c r="H218" s="38">
        <v>86.243521999999999</v>
      </c>
      <c r="I218" s="38">
        <v>598.60475299999996</v>
      </c>
      <c r="J218" s="24"/>
      <c r="K218" s="27">
        <f t="shared" si="652"/>
        <v>0</v>
      </c>
      <c r="L218" s="38">
        <v>146.58835400000001</v>
      </c>
      <c r="M218" s="38">
        <v>119.381641</v>
      </c>
      <c r="N218" s="38">
        <v>18.559941999999999</v>
      </c>
      <c r="O218" s="38">
        <v>599.37111400000003</v>
      </c>
      <c r="P218" s="38"/>
      <c r="Q218" s="38">
        <v>21.556992999999999</v>
      </c>
      <c r="R218" s="38">
        <v>7.3635549999999999</v>
      </c>
      <c r="S218" s="38">
        <v>33082</v>
      </c>
      <c r="T218" s="38">
        <v>3.9971589999999999</v>
      </c>
      <c r="U218" s="24"/>
      <c r="V218" s="27">
        <f t="shared" si="653"/>
        <v>0</v>
      </c>
      <c r="W218" s="38">
        <v>146.59628599999999</v>
      </c>
      <c r="X218" s="38">
        <v>109.28316100000001</v>
      </c>
      <c r="Y218" s="38">
        <v>25.452981000000001</v>
      </c>
      <c r="Z218" s="38">
        <v>599.313896</v>
      </c>
      <c r="AA218" s="38"/>
      <c r="AB218" s="38">
        <v>35.176693999999998</v>
      </c>
      <c r="AC218" s="38">
        <v>4.973128</v>
      </c>
      <c r="AD218" s="38">
        <v>4061</v>
      </c>
      <c r="AE218" s="38">
        <v>3.9374539999999998</v>
      </c>
      <c r="AF218" s="24"/>
      <c r="AG218" s="27">
        <f t="shared" si="654"/>
        <v>0</v>
      </c>
      <c r="AH218" s="38">
        <v>146.58835400000001</v>
      </c>
      <c r="AI218" s="38">
        <v>121.45480999999999</v>
      </c>
      <c r="AJ218" s="38">
        <v>17.145662000000002</v>
      </c>
      <c r="AK218" s="38">
        <v>599.60480700000005</v>
      </c>
      <c r="AL218" s="38"/>
      <c r="AM218" s="38">
        <v>38.744824999999999</v>
      </c>
      <c r="AN218" s="38">
        <v>13.546073</v>
      </c>
      <c r="AO218" s="38">
        <v>59395</v>
      </c>
      <c r="AP218" s="38">
        <v>3.9968849999999998</v>
      </c>
      <c r="AQ218" s="24"/>
      <c r="AR218" s="27">
        <f t="shared" si="655"/>
        <v>0</v>
      </c>
      <c r="AS218" s="38">
        <v>146.59628599999999</v>
      </c>
      <c r="AT218" s="38">
        <v>26.102452</v>
      </c>
      <c r="AU218" s="38">
        <v>82.194328999999996</v>
      </c>
      <c r="AV218" s="38">
        <v>599.88148699999999</v>
      </c>
      <c r="AW218" s="38"/>
      <c r="AX218" s="38">
        <v>9.070684</v>
      </c>
      <c r="AY218" s="38">
        <v>21.477561000000001</v>
      </c>
      <c r="AZ218" s="38">
        <v>93619</v>
      </c>
      <c r="BA218" s="38">
        <v>3.9999889999999998</v>
      </c>
      <c r="BB218" s="24"/>
      <c r="BC218" s="27">
        <f t="shared" si="656"/>
        <v>0</v>
      </c>
      <c r="BD218" s="38">
        <v>146.21633600000001</v>
      </c>
      <c r="BE218" s="38">
        <v>120.82510000000001</v>
      </c>
      <c r="BF218" s="38">
        <v>17.365525999999999</v>
      </c>
      <c r="BG218" s="38">
        <v>600.19854199999997</v>
      </c>
      <c r="BH218" s="38"/>
      <c r="BI218" s="38">
        <v>49.665559000000002</v>
      </c>
      <c r="BJ218" s="38">
        <v>22.829222999999999</v>
      </c>
      <c r="BK218" s="38">
        <v>95679</v>
      </c>
      <c r="BL218" s="38">
        <v>3.9982549999999999</v>
      </c>
      <c r="BM218" s="24"/>
      <c r="BN218" s="27">
        <f t="shared" si="657"/>
        <v>0</v>
      </c>
      <c r="BO218" s="38">
        <v>146.56116399999999</v>
      </c>
      <c r="BP218" s="38">
        <v>118.51515000000001</v>
      </c>
      <c r="BQ218" s="38">
        <v>19.136047999999999</v>
      </c>
      <c r="BR218" s="38">
        <v>599.10878200000002</v>
      </c>
      <c r="BS218" s="38"/>
      <c r="BT218" s="38">
        <v>9.1359499999999993</v>
      </c>
      <c r="BU218" s="38">
        <v>3.2813219999999998</v>
      </c>
      <c r="BV218" s="38">
        <v>15098</v>
      </c>
      <c r="BW218" s="38">
        <v>3.994834</v>
      </c>
      <c r="BX218" s="24"/>
      <c r="BY218" s="27">
        <f t="shared" si="658"/>
        <v>0</v>
      </c>
      <c r="BZ218" s="38">
        <v>146.21633600000001</v>
      </c>
      <c r="CA218" s="38">
        <v>121.18809400000001</v>
      </c>
      <c r="CB218" s="38">
        <v>17.117267999999999</v>
      </c>
      <c r="CC218" s="38">
        <v>600.43784000000005</v>
      </c>
      <c r="CD218" s="38"/>
      <c r="CE218" s="38">
        <v>57.599767999999997</v>
      </c>
      <c r="CF218" s="38">
        <v>30.688110999999999</v>
      </c>
      <c r="CG218" s="38">
        <v>131834</v>
      </c>
      <c r="CH218" s="38">
        <v>3.9989910000000002</v>
      </c>
      <c r="CI218" s="24"/>
      <c r="CJ218" s="27">
        <f t="shared" si="659"/>
        <v>0</v>
      </c>
      <c r="CK218" s="38">
        <v>146.56116399999999</v>
      </c>
      <c r="CL218" s="38">
        <v>118.5</v>
      </c>
      <c r="CM218" s="38">
        <v>19.146384999999999</v>
      </c>
      <c r="CN218" s="38">
        <v>601.04293700000005</v>
      </c>
      <c r="CO218" s="38"/>
      <c r="CP218" s="38">
        <v>70.606532999999999</v>
      </c>
      <c r="CQ218" s="38">
        <v>39.398879000000001</v>
      </c>
      <c r="CR218" s="38">
        <v>158166</v>
      </c>
      <c r="CS218" s="38">
        <v>3.99871</v>
      </c>
      <c r="CT218" s="24"/>
    </row>
    <row r="219" spans="1:98" ht="13" x14ac:dyDescent="0.15">
      <c r="A219" s="7"/>
      <c r="B219" s="7"/>
      <c r="C219" s="7"/>
      <c r="D219" s="8"/>
      <c r="E219" s="27">
        <f t="shared" si="664"/>
        <v>0</v>
      </c>
      <c r="F219" s="38">
        <v>141.69364200000001</v>
      </c>
      <c r="G219" s="38">
        <v>19.602618</v>
      </c>
      <c r="H219" s="38">
        <v>86.165492</v>
      </c>
      <c r="I219" s="38">
        <v>598.62703799999997</v>
      </c>
      <c r="J219" s="24"/>
      <c r="K219" s="27">
        <f t="shared" si="652"/>
        <v>0</v>
      </c>
      <c r="L219" s="38">
        <v>142.55778900000001</v>
      </c>
      <c r="M219" s="38">
        <v>117.00175400000001</v>
      </c>
      <c r="N219" s="38">
        <v>17.926788999999999</v>
      </c>
      <c r="O219" s="38">
        <v>599.00481300000001</v>
      </c>
      <c r="P219" s="38"/>
      <c r="Q219" s="38">
        <v>15.074551</v>
      </c>
      <c r="R219" s="38">
        <v>7.2713580000000002</v>
      </c>
      <c r="S219" s="38">
        <v>32525</v>
      </c>
      <c r="T219" s="38">
        <v>3.9947430000000002</v>
      </c>
      <c r="U219" s="24"/>
      <c r="V219" s="27">
        <f t="shared" si="653"/>
        <v>0</v>
      </c>
      <c r="W219" s="38">
        <v>141.69364200000001</v>
      </c>
      <c r="X219" s="38">
        <v>109.62121500000001</v>
      </c>
      <c r="Y219" s="38">
        <v>22.63505</v>
      </c>
      <c r="Z219" s="38">
        <v>598.81084499999997</v>
      </c>
      <c r="AA219" s="38"/>
      <c r="AB219" s="38">
        <v>16.287165000000002</v>
      </c>
      <c r="AC219" s="38">
        <v>1.9796910000000001</v>
      </c>
      <c r="AD219" s="38">
        <v>2857</v>
      </c>
      <c r="AE219" s="38">
        <v>3.9271959999999999</v>
      </c>
      <c r="AF219" s="24"/>
      <c r="AG219" s="27">
        <f t="shared" si="654"/>
        <v>0</v>
      </c>
      <c r="AH219" s="38">
        <v>141.69364200000001</v>
      </c>
      <c r="AI219" s="38">
        <v>115.783348</v>
      </c>
      <c r="AJ219" s="38">
        <v>18.286137</v>
      </c>
      <c r="AK219" s="38">
        <v>599.24309400000004</v>
      </c>
      <c r="AL219" s="38"/>
      <c r="AM219" s="38">
        <v>20.001277000000002</v>
      </c>
      <c r="AN219" s="38">
        <v>12.764993</v>
      </c>
      <c r="AO219" s="38">
        <v>57195</v>
      </c>
      <c r="AP219" s="38">
        <v>3.9980419999999999</v>
      </c>
      <c r="AQ219" s="24"/>
      <c r="AR219" s="27">
        <f t="shared" si="655"/>
        <v>0</v>
      </c>
      <c r="AS219" s="38">
        <v>142.090722</v>
      </c>
      <c r="AT219" s="38">
        <v>26.220590999999999</v>
      </c>
      <c r="AU219" s="38">
        <v>81.546584999999993</v>
      </c>
      <c r="AV219" s="38">
        <v>599.55616799999996</v>
      </c>
      <c r="AW219" s="38"/>
      <c r="AX219" s="38">
        <v>8.4019300000000001</v>
      </c>
      <c r="AY219" s="38">
        <v>20.602118999999998</v>
      </c>
      <c r="AZ219" s="38">
        <v>95749</v>
      </c>
      <c r="BA219" s="38">
        <v>3.9999899999999999</v>
      </c>
      <c r="BB219" s="24"/>
      <c r="BC219" s="27">
        <f t="shared" si="656"/>
        <v>0</v>
      </c>
      <c r="BD219" s="38">
        <v>141.69364200000001</v>
      </c>
      <c r="BE219" s="38">
        <v>116.189132</v>
      </c>
      <c r="BF219" s="38">
        <v>17.999756000000001</v>
      </c>
      <c r="BG219" s="38">
        <v>599.65563899999995</v>
      </c>
      <c r="BH219" s="38"/>
      <c r="BI219" s="38">
        <v>35.645048000000003</v>
      </c>
      <c r="BJ219" s="38">
        <v>22.122934999999998</v>
      </c>
      <c r="BK219" s="38">
        <v>94203</v>
      </c>
      <c r="BL219" s="38">
        <v>3.998227</v>
      </c>
      <c r="BM219" s="24"/>
      <c r="BN219" s="27">
        <f t="shared" si="657"/>
        <v>0</v>
      </c>
      <c r="BO219" s="38">
        <v>141.69364200000001</v>
      </c>
      <c r="BP219" s="38">
        <v>113.395116</v>
      </c>
      <c r="BQ219" s="38">
        <v>19.971627000000002</v>
      </c>
      <c r="BR219" s="38">
        <v>598.81534799999997</v>
      </c>
      <c r="BS219" s="38"/>
      <c r="BT219" s="38">
        <v>8.9385110000000001</v>
      </c>
      <c r="BU219" s="38">
        <v>3.1412110000000002</v>
      </c>
      <c r="BV219" s="38">
        <v>14616</v>
      </c>
      <c r="BW219" s="38">
        <v>3.9920629999999999</v>
      </c>
      <c r="BX219" s="24"/>
      <c r="BY219" s="27">
        <f t="shared" si="658"/>
        <v>0</v>
      </c>
      <c r="BZ219" s="38">
        <v>141.69364200000001</v>
      </c>
      <c r="CA219" s="38">
        <v>114.69784</v>
      </c>
      <c r="CB219" s="38">
        <v>19.052232</v>
      </c>
      <c r="CC219" s="38">
        <v>599.92842800000005</v>
      </c>
      <c r="CD219" s="38"/>
      <c r="CE219" s="38">
        <v>27.626069999999999</v>
      </c>
      <c r="CF219" s="38">
        <v>28.602833</v>
      </c>
      <c r="CG219" s="38">
        <v>133856</v>
      </c>
      <c r="CH219" s="38">
        <v>3.9992380000000001</v>
      </c>
      <c r="CI219" s="24"/>
      <c r="CJ219" s="27">
        <f t="shared" si="659"/>
        <v>0</v>
      </c>
      <c r="CK219" s="38">
        <v>142.090722</v>
      </c>
      <c r="CL219" s="38">
        <v>113.651712</v>
      </c>
      <c r="CM219" s="38">
        <v>20.014683999999999</v>
      </c>
      <c r="CN219" s="38">
        <v>600.18389400000001</v>
      </c>
      <c r="CO219" s="38"/>
      <c r="CP219" s="38">
        <v>30.283432999999999</v>
      </c>
      <c r="CQ219" s="38">
        <v>35.141151999999998</v>
      </c>
      <c r="CR219" s="38">
        <v>160390</v>
      </c>
      <c r="CS219" s="38">
        <v>3.9993829999999999</v>
      </c>
      <c r="CT219" s="24"/>
    </row>
    <row r="220" spans="1:98" ht="13" x14ac:dyDescent="0.15">
      <c r="A220" s="7"/>
      <c r="B220" s="7"/>
      <c r="C220" s="7"/>
      <c r="D220" s="8"/>
      <c r="E220" s="27">
        <f t="shared" si="664"/>
        <v>0</v>
      </c>
      <c r="F220" s="38">
        <v>147.443018</v>
      </c>
      <c r="G220" s="38">
        <v>22.426870000000001</v>
      </c>
      <c r="H220" s="38">
        <v>84.789466000000004</v>
      </c>
      <c r="I220" s="38">
        <v>598.61022100000002</v>
      </c>
      <c r="J220" s="24"/>
      <c r="K220" s="27">
        <f t="shared" si="652"/>
        <v>0</v>
      </c>
      <c r="L220" s="38">
        <v>147.443018</v>
      </c>
      <c r="M220" s="38">
        <v>126.49902899999999</v>
      </c>
      <c r="N220" s="38">
        <v>14.204802000000001</v>
      </c>
      <c r="O220" s="38">
        <v>599.36895200000004</v>
      </c>
      <c r="P220" s="38"/>
      <c r="Q220" s="38">
        <v>22.796769999999999</v>
      </c>
      <c r="R220" s="38">
        <v>7.3844510000000003</v>
      </c>
      <c r="S220" s="38">
        <v>31270</v>
      </c>
      <c r="T220" s="38">
        <v>3.995555</v>
      </c>
      <c r="U220" s="24"/>
      <c r="V220" s="27">
        <f t="shared" si="653"/>
        <v>0</v>
      </c>
      <c r="W220" s="38">
        <v>147.443018</v>
      </c>
      <c r="X220" s="38">
        <v>117.94310900000001</v>
      </c>
      <c r="Y220" s="38">
        <v>20.007667000000001</v>
      </c>
      <c r="Z220" s="38">
        <v>599.36267599999996</v>
      </c>
      <c r="AA220" s="38"/>
      <c r="AB220" s="38">
        <v>48.645836000000003</v>
      </c>
      <c r="AC220" s="38">
        <v>4.0232169999999998</v>
      </c>
      <c r="AD220" s="38">
        <v>4547</v>
      </c>
      <c r="AE220" s="38">
        <v>3.9115899999999999</v>
      </c>
      <c r="AF220" s="24"/>
      <c r="AG220" s="27">
        <f t="shared" si="654"/>
        <v>0</v>
      </c>
      <c r="AH220" s="38">
        <v>147.443018</v>
      </c>
      <c r="AI220" s="38">
        <v>124.891801</v>
      </c>
      <c r="AJ220" s="38">
        <v>15.294869</v>
      </c>
      <c r="AK220" s="38">
        <v>599.653278</v>
      </c>
      <c r="AL220" s="38"/>
      <c r="AM220" s="38">
        <v>46.705739999999999</v>
      </c>
      <c r="AN220" s="38">
        <v>13.314557000000001</v>
      </c>
      <c r="AO220" s="38">
        <v>57874</v>
      </c>
      <c r="AP220" s="38">
        <v>3.9977710000000002</v>
      </c>
      <c r="AQ220" s="24"/>
      <c r="AR220" s="27">
        <f t="shared" si="655"/>
        <v>0</v>
      </c>
      <c r="AS220" s="38">
        <v>147.443018</v>
      </c>
      <c r="AT220" s="38">
        <v>29.181056000000002</v>
      </c>
      <c r="AU220" s="38">
        <v>80.208588000000006</v>
      </c>
      <c r="AV220" s="38">
        <v>599.963616</v>
      </c>
      <c r="AW220" s="38"/>
      <c r="AX220" s="38">
        <v>9.5957480000000004</v>
      </c>
      <c r="AY220" s="38">
        <v>21.802845999999999</v>
      </c>
      <c r="AZ220" s="38">
        <v>93141</v>
      </c>
      <c r="BA220" s="38">
        <v>4</v>
      </c>
      <c r="BB220" s="24"/>
      <c r="BC220" s="27">
        <f t="shared" si="656"/>
        <v>0</v>
      </c>
      <c r="BD220" s="38">
        <v>147.443018</v>
      </c>
      <c r="BE220" s="38">
        <v>126.666667</v>
      </c>
      <c r="BF220" s="38">
        <v>14.091105000000001</v>
      </c>
      <c r="BG220" s="38">
        <v>600.23450600000001</v>
      </c>
      <c r="BH220" s="38"/>
      <c r="BI220" s="38">
        <v>65.07029</v>
      </c>
      <c r="BJ220" s="38">
        <v>23.272006000000001</v>
      </c>
      <c r="BK220" s="38">
        <v>95711</v>
      </c>
      <c r="BL220" s="38">
        <v>3.997566</v>
      </c>
      <c r="BM220" s="24"/>
      <c r="BN220" s="27">
        <f t="shared" si="657"/>
        <v>0</v>
      </c>
      <c r="BO220" s="38">
        <v>147.443018</v>
      </c>
      <c r="BP220" s="38">
        <v>122.845158</v>
      </c>
      <c r="BQ220" s="38">
        <v>16.682960000000001</v>
      </c>
      <c r="BR220" s="38">
        <v>599.16790700000001</v>
      </c>
      <c r="BS220" s="38"/>
      <c r="BT220" s="38">
        <v>10.331989999999999</v>
      </c>
      <c r="BU220" s="38">
        <v>3.3785270000000001</v>
      </c>
      <c r="BV220" s="38">
        <v>15145</v>
      </c>
      <c r="BW220" s="38">
        <v>3.9952459999999999</v>
      </c>
      <c r="BX220" s="24"/>
      <c r="BY220" s="27">
        <f t="shared" si="658"/>
        <v>0</v>
      </c>
      <c r="BZ220" s="38">
        <v>147.443018</v>
      </c>
      <c r="CA220" s="38">
        <v>126.798312</v>
      </c>
      <c r="CB220" s="38">
        <v>14.00182</v>
      </c>
      <c r="CC220" s="38">
        <v>600.58405400000004</v>
      </c>
      <c r="CD220" s="38"/>
      <c r="CE220" s="38">
        <v>81.453008999999994</v>
      </c>
      <c r="CF220" s="38">
        <v>31.570506999999999</v>
      </c>
      <c r="CG220" s="38">
        <v>137645</v>
      </c>
      <c r="CH220" s="38">
        <v>3.9978500000000001</v>
      </c>
      <c r="CI220" s="24"/>
      <c r="CJ220" s="27">
        <f t="shared" si="659"/>
        <v>0</v>
      </c>
      <c r="CK220" s="38">
        <v>148.96523300000001</v>
      </c>
      <c r="CL220" s="38">
        <v>124.679012</v>
      </c>
      <c r="CM220" s="38">
        <v>16.303280999999998</v>
      </c>
      <c r="CN220" s="38">
        <v>600.86749099999997</v>
      </c>
      <c r="CO220" s="38"/>
      <c r="CP220" s="38">
        <v>89.403435000000002</v>
      </c>
      <c r="CQ220" s="38">
        <v>38.383633000000003</v>
      </c>
      <c r="CR220" s="38">
        <v>166113</v>
      </c>
      <c r="CS220" s="38">
        <v>3.9982060000000001</v>
      </c>
      <c r="CT220" s="24"/>
    </row>
    <row r="221" spans="1:98" ht="13" x14ac:dyDescent="0.15">
      <c r="A221" s="7"/>
      <c r="B221" s="7"/>
      <c r="C221" s="7"/>
      <c r="D221" s="8"/>
      <c r="E221" s="27">
        <f t="shared" si="664"/>
        <v>0</v>
      </c>
      <c r="F221" s="38">
        <v>124.830524</v>
      </c>
      <c r="G221" s="38">
        <v>12.507215</v>
      </c>
      <c r="H221" s="38">
        <v>89.980643999999998</v>
      </c>
      <c r="I221" s="38">
        <v>598.59988699999997</v>
      </c>
      <c r="J221" s="24"/>
      <c r="K221" s="27">
        <f t="shared" si="652"/>
        <v>0</v>
      </c>
      <c r="L221" s="38">
        <v>130.192217</v>
      </c>
      <c r="M221" s="38">
        <v>79.684907999999993</v>
      </c>
      <c r="N221" s="38">
        <v>38.794415000000001</v>
      </c>
      <c r="O221" s="38">
        <v>598.952404</v>
      </c>
      <c r="P221" s="38"/>
      <c r="Q221" s="38">
        <v>25.617872999999999</v>
      </c>
      <c r="R221" s="38">
        <v>9.1451759999999993</v>
      </c>
      <c r="S221" s="38">
        <v>25498</v>
      </c>
      <c r="T221" s="38">
        <v>6.9989800000000004</v>
      </c>
      <c r="U221" s="24"/>
      <c r="V221" s="27">
        <f t="shared" si="653"/>
        <v>0</v>
      </c>
      <c r="W221" s="38">
        <v>124.830524</v>
      </c>
      <c r="X221" s="38">
        <v>70.321116000000004</v>
      </c>
      <c r="Y221" s="38">
        <v>43.666730999999999</v>
      </c>
      <c r="Z221" s="38">
        <v>599.01397299999996</v>
      </c>
      <c r="AA221" s="38"/>
      <c r="AB221" s="38">
        <v>90.376042999999996</v>
      </c>
      <c r="AC221" s="38">
        <v>3.265733</v>
      </c>
      <c r="AD221" s="38">
        <v>3295</v>
      </c>
      <c r="AE221" s="38">
        <v>6.9423370000000002</v>
      </c>
      <c r="AF221" s="24"/>
      <c r="AG221" s="27">
        <f t="shared" si="654"/>
        <v>0</v>
      </c>
      <c r="AH221" s="38">
        <v>131.620779</v>
      </c>
      <c r="AI221" s="38">
        <v>82.049379000000002</v>
      </c>
      <c r="AJ221" s="38">
        <v>37.662289999999999</v>
      </c>
      <c r="AK221" s="38">
        <v>599.21749</v>
      </c>
      <c r="AL221" s="38"/>
      <c r="AM221" s="38">
        <v>50.406039</v>
      </c>
      <c r="AN221" s="38">
        <v>17.995184999999999</v>
      </c>
      <c r="AO221" s="38">
        <v>48443</v>
      </c>
      <c r="AP221" s="38">
        <v>6.9986170000000003</v>
      </c>
      <c r="AQ221" s="24"/>
      <c r="AR221" s="27">
        <f t="shared" si="655"/>
        <v>0</v>
      </c>
      <c r="AS221" s="38">
        <v>124.908494</v>
      </c>
      <c r="AT221" s="38">
        <v>17.847282</v>
      </c>
      <c r="AU221" s="38">
        <v>85.711714999999998</v>
      </c>
      <c r="AV221" s="38">
        <v>599.43505700000003</v>
      </c>
      <c r="AW221" s="38"/>
      <c r="AX221" s="38">
        <v>12.604043000000001</v>
      </c>
      <c r="AY221" s="38">
        <v>30.161622999999999</v>
      </c>
      <c r="AZ221" s="38">
        <v>83217</v>
      </c>
      <c r="BA221" s="38">
        <v>7</v>
      </c>
      <c r="BB221" s="24"/>
      <c r="BC221" s="27">
        <f t="shared" si="656"/>
        <v>0</v>
      </c>
      <c r="BD221" s="38">
        <v>160.76065199999999</v>
      </c>
      <c r="BE221" s="38">
        <v>83.369118</v>
      </c>
      <c r="BF221" s="38">
        <v>48.140842999999997</v>
      </c>
      <c r="BG221" s="38">
        <v>599.64419599999997</v>
      </c>
      <c r="BH221" s="38"/>
      <c r="BI221" s="38">
        <v>109.773467</v>
      </c>
      <c r="BJ221" s="38">
        <v>32.465367999999998</v>
      </c>
      <c r="BK221" s="38">
        <v>87418</v>
      </c>
      <c r="BL221" s="38">
        <v>6.9985359999999996</v>
      </c>
      <c r="BM221" s="24"/>
      <c r="BN221" s="27">
        <f t="shared" si="657"/>
        <v>0</v>
      </c>
      <c r="BO221" s="38">
        <v>135.90661299999999</v>
      </c>
      <c r="BP221" s="38">
        <v>76.932107000000002</v>
      </c>
      <c r="BQ221" s="38">
        <v>43.393403999999997</v>
      </c>
      <c r="BR221" s="38">
        <v>598.81069000000002</v>
      </c>
      <c r="BS221" s="38"/>
      <c r="BT221" s="38">
        <v>8.8233639999999998</v>
      </c>
      <c r="BU221" s="38">
        <v>4.0364079999999998</v>
      </c>
      <c r="BV221" s="38">
        <v>11623</v>
      </c>
      <c r="BW221" s="38">
        <v>6.9983649999999997</v>
      </c>
      <c r="BX221" s="24"/>
      <c r="BY221" s="27">
        <f t="shared" si="658"/>
        <v>0</v>
      </c>
      <c r="BZ221" s="38">
        <v>211</v>
      </c>
      <c r="CA221" s="38">
        <v>84.084485000000001</v>
      </c>
      <c r="CB221" s="38">
        <v>60.149532999999998</v>
      </c>
      <c r="CC221" s="38">
        <v>600.14255800000001</v>
      </c>
      <c r="CD221" s="38"/>
      <c r="CE221" s="38">
        <v>150.510794</v>
      </c>
      <c r="CF221" s="38">
        <v>45.759811999999997</v>
      </c>
      <c r="CG221" s="38">
        <v>130107</v>
      </c>
      <c r="CH221" s="38">
        <v>6.9987320000000004</v>
      </c>
      <c r="CI221" s="24"/>
      <c r="CJ221" s="27">
        <f t="shared" si="659"/>
        <v>0</v>
      </c>
      <c r="CK221" s="38">
        <v>207.22188800000001</v>
      </c>
      <c r="CL221" s="38">
        <v>84.593490000000003</v>
      </c>
      <c r="CM221" s="38">
        <v>59.177339000000003</v>
      </c>
      <c r="CN221" s="38">
        <v>600.51409799999999</v>
      </c>
      <c r="CO221" s="38"/>
      <c r="CP221" s="38">
        <v>208.50967700000001</v>
      </c>
      <c r="CQ221" s="38">
        <v>58.055329999999998</v>
      </c>
      <c r="CR221" s="38">
        <v>160579</v>
      </c>
      <c r="CS221" s="38">
        <v>6.9987789999999999</v>
      </c>
      <c r="CT221" s="24"/>
    </row>
    <row r="222" spans="1:98" ht="13" x14ac:dyDescent="0.15">
      <c r="A222" s="7"/>
      <c r="B222" s="7"/>
      <c r="C222" s="7"/>
      <c r="D222" s="8"/>
      <c r="E222" s="27">
        <f t="shared" si="664"/>
        <v>0</v>
      </c>
      <c r="F222" s="38">
        <v>156.076964</v>
      </c>
      <c r="G222" s="38">
        <v>12.79576</v>
      </c>
      <c r="H222" s="38">
        <v>91.801634000000007</v>
      </c>
      <c r="I222" s="38">
        <v>598.61591999999996</v>
      </c>
      <c r="J222" s="24"/>
      <c r="K222" s="27">
        <f t="shared" si="652"/>
        <v>0</v>
      </c>
      <c r="L222" s="38">
        <v>168.57153400000001</v>
      </c>
      <c r="M222" s="38">
        <v>84.677755000000005</v>
      </c>
      <c r="N222" s="38">
        <v>49.767465000000001</v>
      </c>
      <c r="O222" s="38">
        <v>598.924668</v>
      </c>
      <c r="P222" s="38"/>
      <c r="Q222" s="38">
        <v>26.318428000000001</v>
      </c>
      <c r="R222" s="38">
        <v>9.0350800000000007</v>
      </c>
      <c r="S222" s="38">
        <v>23595</v>
      </c>
      <c r="T222" s="38">
        <v>6.9991519999999996</v>
      </c>
      <c r="U222" s="24"/>
      <c r="V222" s="27">
        <f t="shared" si="653"/>
        <v>0</v>
      </c>
      <c r="W222" s="38">
        <v>162.135414</v>
      </c>
      <c r="X222" s="38">
        <v>70.368969000000007</v>
      </c>
      <c r="Y222" s="38">
        <v>56.598644</v>
      </c>
      <c r="Z222" s="38">
        <v>598.99884099999997</v>
      </c>
      <c r="AA222" s="38"/>
      <c r="AB222" s="38">
        <v>100.37216100000001</v>
      </c>
      <c r="AC222" s="38">
        <v>2.7539340000000001</v>
      </c>
      <c r="AD222" s="38">
        <v>4574</v>
      </c>
      <c r="AE222" s="38">
        <v>6.9787929999999996</v>
      </c>
      <c r="AF222" s="24"/>
      <c r="AG222" s="27">
        <f t="shared" si="654"/>
        <v>0</v>
      </c>
      <c r="AH222" s="38">
        <v>199.41421399999999</v>
      </c>
      <c r="AI222" s="38">
        <v>87.906160999999997</v>
      </c>
      <c r="AJ222" s="38">
        <v>55.917805999999999</v>
      </c>
      <c r="AK222" s="38">
        <v>599.14798699999994</v>
      </c>
      <c r="AL222" s="38"/>
      <c r="AM222" s="38">
        <v>54.970605999999997</v>
      </c>
      <c r="AN222" s="38">
        <v>18.624652999999999</v>
      </c>
      <c r="AO222" s="38">
        <v>45215</v>
      </c>
      <c r="AP222" s="38">
        <v>6.9982090000000001</v>
      </c>
      <c r="AQ222" s="24"/>
      <c r="AR222" s="27">
        <f t="shared" si="655"/>
        <v>0</v>
      </c>
      <c r="AS222" s="38">
        <v>153.87535500000001</v>
      </c>
      <c r="AT222" s="38">
        <v>19.250055</v>
      </c>
      <c r="AU222" s="38">
        <v>87.489839000000003</v>
      </c>
      <c r="AV222" s="38">
        <v>599.33511299999998</v>
      </c>
      <c r="AW222" s="38"/>
      <c r="AX222" s="38">
        <v>13.345299000000001</v>
      </c>
      <c r="AY222" s="38">
        <v>30.951066999999998</v>
      </c>
      <c r="AZ222" s="38">
        <v>79422</v>
      </c>
      <c r="BA222" s="38">
        <v>6.999987</v>
      </c>
      <c r="BB222" s="24"/>
      <c r="BC222" s="27">
        <f t="shared" si="656"/>
        <v>0</v>
      </c>
      <c r="BD222" s="38">
        <v>254.62029100000001</v>
      </c>
      <c r="BE222" s="38">
        <v>91.052670000000006</v>
      </c>
      <c r="BF222" s="38">
        <v>64.239822000000004</v>
      </c>
      <c r="BG222" s="38">
        <v>599.60203799999999</v>
      </c>
      <c r="BH222" s="38"/>
      <c r="BI222" s="38">
        <v>111.762621</v>
      </c>
      <c r="BJ222" s="38">
        <v>33.398904000000002</v>
      </c>
      <c r="BK222" s="38">
        <v>83034</v>
      </c>
      <c r="BL222" s="38">
        <v>6.9990119999999996</v>
      </c>
      <c r="BM222" s="24"/>
      <c r="BN222" s="27">
        <f t="shared" si="657"/>
        <v>0</v>
      </c>
      <c r="BO222" s="38">
        <v>218.081095</v>
      </c>
      <c r="BP222" s="38">
        <v>78.817582000000002</v>
      </c>
      <c r="BQ222" s="38">
        <v>63.85859</v>
      </c>
      <c r="BR222" s="38">
        <v>598.80661499999997</v>
      </c>
      <c r="BS222" s="38"/>
      <c r="BT222" s="38">
        <v>9.7190429999999992</v>
      </c>
      <c r="BU222" s="38">
        <v>4.0500980000000002</v>
      </c>
      <c r="BV222" s="38">
        <v>9465</v>
      </c>
      <c r="BW222" s="38">
        <v>6.9995770000000004</v>
      </c>
      <c r="BX222" s="24"/>
      <c r="BY222" s="27">
        <f t="shared" si="658"/>
        <v>0</v>
      </c>
      <c r="BZ222" s="38">
        <v>336.86868399999997</v>
      </c>
      <c r="CA222" s="38">
        <v>74.102361999999999</v>
      </c>
      <c r="CB222" s="38">
        <v>78.002596999999994</v>
      </c>
      <c r="CC222" s="38">
        <v>600.08616500000005</v>
      </c>
      <c r="CD222" s="38"/>
      <c r="CE222" s="38">
        <v>160.61424600000001</v>
      </c>
      <c r="CF222" s="38">
        <v>48.077078999999998</v>
      </c>
      <c r="CG222" s="38">
        <v>117305</v>
      </c>
      <c r="CH222" s="38">
        <v>6.9994290000000001</v>
      </c>
      <c r="CI222" s="24"/>
      <c r="CJ222" s="27">
        <f t="shared" si="659"/>
        <v>0</v>
      </c>
      <c r="CK222" s="38">
        <v>299.21943599999997</v>
      </c>
      <c r="CL222" s="38">
        <v>73.507171999999997</v>
      </c>
      <c r="CM222" s="38">
        <v>75.433690999999996</v>
      </c>
      <c r="CN222" s="38">
        <v>600.39960299999996</v>
      </c>
      <c r="CO222" s="38"/>
      <c r="CP222" s="38">
        <v>215.85603</v>
      </c>
      <c r="CQ222" s="38">
        <v>61.865673999999999</v>
      </c>
      <c r="CR222" s="38">
        <v>146627</v>
      </c>
      <c r="CS222" s="38">
        <v>6.9991539999999999</v>
      </c>
      <c r="CT222" s="24"/>
    </row>
    <row r="223" spans="1:98" ht="13" x14ac:dyDescent="0.15">
      <c r="A223" s="7"/>
      <c r="B223" s="7"/>
      <c r="C223" s="7"/>
      <c r="D223" s="8"/>
      <c r="E223" s="27">
        <f t="shared" si="664"/>
        <v>0</v>
      </c>
      <c r="F223" s="38">
        <v>145.824285</v>
      </c>
      <c r="G223" s="38">
        <v>12.221558999999999</v>
      </c>
      <c r="H223" s="38">
        <v>91.618982000000003</v>
      </c>
      <c r="I223" s="38">
        <v>598.59911299999999</v>
      </c>
      <c r="J223" s="24"/>
      <c r="K223" s="27">
        <f t="shared" si="652"/>
        <v>0</v>
      </c>
      <c r="L223" s="38">
        <v>188.159796</v>
      </c>
      <c r="M223" s="38">
        <v>82.471207000000007</v>
      </c>
      <c r="N223" s="38">
        <v>56.169592000000002</v>
      </c>
      <c r="O223" s="38">
        <v>598.93504800000005</v>
      </c>
      <c r="P223" s="38"/>
      <c r="Q223" s="38">
        <v>26.681956</v>
      </c>
      <c r="R223" s="38">
        <v>9.0340050000000005</v>
      </c>
      <c r="S223" s="38">
        <v>22342</v>
      </c>
      <c r="T223" s="38">
        <v>6.9991500000000002</v>
      </c>
      <c r="U223" s="24"/>
      <c r="V223" s="27">
        <f t="shared" si="653"/>
        <v>0</v>
      </c>
      <c r="W223" s="38">
        <v>145.79482400000001</v>
      </c>
      <c r="X223" s="38">
        <v>71.559963999999994</v>
      </c>
      <c r="Y223" s="38">
        <v>50.917349000000002</v>
      </c>
      <c r="Z223" s="38">
        <v>599.01684799999998</v>
      </c>
      <c r="AA223" s="38"/>
      <c r="AB223" s="38">
        <v>99.322000000000003</v>
      </c>
      <c r="AC223" s="38">
        <v>3.316338</v>
      </c>
      <c r="AD223" s="38">
        <v>4129</v>
      </c>
      <c r="AE223" s="38">
        <v>6.9404209999999997</v>
      </c>
      <c r="AF223" s="24"/>
      <c r="AG223" s="27">
        <f t="shared" si="654"/>
        <v>0</v>
      </c>
      <c r="AH223" s="38">
        <v>176.41810899999999</v>
      </c>
      <c r="AI223" s="38">
        <v>85.561232000000004</v>
      </c>
      <c r="AJ223" s="38">
        <v>51.500878999999998</v>
      </c>
      <c r="AK223" s="38">
        <v>599.16423299999997</v>
      </c>
      <c r="AL223" s="38"/>
      <c r="AM223" s="38">
        <v>52.332113</v>
      </c>
      <c r="AN223" s="38">
        <v>17.937504000000001</v>
      </c>
      <c r="AO223" s="38">
        <v>43347</v>
      </c>
      <c r="AP223" s="38">
        <v>6.9978550000000004</v>
      </c>
      <c r="AQ223" s="24"/>
      <c r="AR223" s="27">
        <f t="shared" si="655"/>
        <v>0</v>
      </c>
      <c r="AS223" s="38">
        <v>149.72472400000001</v>
      </c>
      <c r="AT223" s="38">
        <v>13.027797</v>
      </c>
      <c r="AU223" s="38">
        <v>91.298833999999999</v>
      </c>
      <c r="AV223" s="38">
        <v>599.34653600000001</v>
      </c>
      <c r="AW223" s="38"/>
      <c r="AX223" s="38">
        <v>13.187993000000001</v>
      </c>
      <c r="AY223" s="38">
        <v>30.819942000000001</v>
      </c>
      <c r="AZ223" s="38">
        <v>77476</v>
      </c>
      <c r="BA223" s="38">
        <v>7</v>
      </c>
      <c r="BB223" s="24"/>
      <c r="BC223" s="27">
        <f t="shared" si="656"/>
        <v>0</v>
      </c>
      <c r="BD223" s="38">
        <v>227.63761600000001</v>
      </c>
      <c r="BE223" s="38">
        <v>87.726657000000003</v>
      </c>
      <c r="BF223" s="38">
        <v>61.462144000000002</v>
      </c>
      <c r="BG223" s="38">
        <v>599.69311300000004</v>
      </c>
      <c r="BH223" s="38"/>
      <c r="BI223" s="38">
        <v>107.579385</v>
      </c>
      <c r="BJ223" s="38">
        <v>33.572437999999998</v>
      </c>
      <c r="BK223" s="38">
        <v>81000</v>
      </c>
      <c r="BL223" s="38">
        <v>6.9981229999999996</v>
      </c>
      <c r="BM223" s="24"/>
      <c r="BN223" s="27">
        <f t="shared" si="657"/>
        <v>0</v>
      </c>
      <c r="BO223" s="38">
        <v>148.909605</v>
      </c>
      <c r="BP223" s="38">
        <v>78.354819000000006</v>
      </c>
      <c r="BQ223" s="38">
        <v>47.380951000000003</v>
      </c>
      <c r="BR223" s="38">
        <v>598.81876199999999</v>
      </c>
      <c r="BS223" s="38"/>
      <c r="BT223" s="38">
        <v>8.4658060000000006</v>
      </c>
      <c r="BU223" s="38">
        <v>3.9845869999999999</v>
      </c>
      <c r="BV223" s="38">
        <v>10212</v>
      </c>
      <c r="BW223" s="38">
        <v>6.998335</v>
      </c>
      <c r="BX223" s="24"/>
      <c r="BY223" s="27">
        <f t="shared" si="658"/>
        <v>0</v>
      </c>
      <c r="BZ223" s="38">
        <v>227.55037100000001</v>
      </c>
      <c r="CA223" s="38">
        <v>74.028529000000006</v>
      </c>
      <c r="CB223" s="38">
        <v>67.467190000000002</v>
      </c>
      <c r="CC223" s="38">
        <v>600.05905299999995</v>
      </c>
      <c r="CD223" s="38"/>
      <c r="CE223" s="38">
        <v>169.66592399999999</v>
      </c>
      <c r="CF223" s="38">
        <v>47.459339</v>
      </c>
      <c r="CG223" s="38">
        <v>124734</v>
      </c>
      <c r="CH223" s="38">
        <v>6.9974910000000001</v>
      </c>
      <c r="CI223" s="24"/>
      <c r="CJ223" s="27">
        <f t="shared" si="659"/>
        <v>0</v>
      </c>
      <c r="CK223" s="38">
        <v>229</v>
      </c>
      <c r="CL223" s="38">
        <v>73.842500000000001</v>
      </c>
      <c r="CM223" s="38">
        <v>67.754367000000002</v>
      </c>
      <c r="CN223" s="38">
        <v>600.36393999999996</v>
      </c>
      <c r="CO223" s="38"/>
      <c r="CP223" s="38">
        <v>217.777592</v>
      </c>
      <c r="CQ223" s="38">
        <v>60.519795999999999</v>
      </c>
      <c r="CR223" s="38">
        <v>158055</v>
      </c>
      <c r="CS223" s="38">
        <v>6.9988359999999998</v>
      </c>
      <c r="CT223" s="24"/>
    </row>
    <row r="224" spans="1:98" ht="13" x14ac:dyDescent="0.15">
      <c r="A224" s="7"/>
      <c r="B224" s="7"/>
      <c r="C224" s="7"/>
      <c r="D224" s="8"/>
      <c r="E224" s="27">
        <f t="shared" si="664"/>
        <v>0</v>
      </c>
      <c r="F224" s="38">
        <v>160.231953</v>
      </c>
      <c r="G224" s="38">
        <v>12.297969999999999</v>
      </c>
      <c r="H224" s="38">
        <v>92.324895999999995</v>
      </c>
      <c r="I224" s="38">
        <v>598.60777700000006</v>
      </c>
      <c r="J224" s="24"/>
      <c r="K224" s="27">
        <f t="shared" si="652"/>
        <v>0</v>
      </c>
      <c r="L224" s="38">
        <v>237.34942799999999</v>
      </c>
      <c r="M224" s="38">
        <v>86.069548999999995</v>
      </c>
      <c r="N224" s="38">
        <v>63.737200000000001</v>
      </c>
      <c r="O224" s="38">
        <v>598.92472099999998</v>
      </c>
      <c r="P224" s="38"/>
      <c r="Q224" s="38">
        <v>26.237341000000001</v>
      </c>
      <c r="R224" s="38">
        <v>9.1335739999999994</v>
      </c>
      <c r="S224" s="38">
        <v>21933</v>
      </c>
      <c r="T224" s="38">
        <v>6.9979480000000001</v>
      </c>
      <c r="U224" s="24"/>
      <c r="V224" s="27">
        <f t="shared" si="653"/>
        <v>0</v>
      </c>
      <c r="W224" s="38">
        <v>212.08304799999999</v>
      </c>
      <c r="X224" s="38">
        <v>71.703998999999996</v>
      </c>
      <c r="Y224" s="38">
        <v>66.190602999999996</v>
      </c>
      <c r="Z224" s="38">
        <v>599.00503800000001</v>
      </c>
      <c r="AA224" s="38"/>
      <c r="AB224" s="38">
        <v>97.821010999999999</v>
      </c>
      <c r="AC224" s="38">
        <v>2.8993500000000001</v>
      </c>
      <c r="AD224" s="38">
        <v>4300</v>
      </c>
      <c r="AE224" s="38">
        <v>6.9646509999999999</v>
      </c>
      <c r="AF224" s="24"/>
      <c r="AG224" s="27">
        <f t="shared" si="654"/>
        <v>0</v>
      </c>
      <c r="AH224" s="38">
        <v>214.08304799999999</v>
      </c>
      <c r="AI224" s="38">
        <v>89.397424000000001</v>
      </c>
      <c r="AJ224" s="38">
        <v>58.241708000000003</v>
      </c>
      <c r="AK224" s="38">
        <v>599.119865</v>
      </c>
      <c r="AL224" s="38"/>
      <c r="AM224" s="38">
        <v>54.802619999999997</v>
      </c>
      <c r="AN224" s="38">
        <v>17.689467</v>
      </c>
      <c r="AO224" s="38">
        <v>42687</v>
      </c>
      <c r="AP224" s="38">
        <v>6.9986879999999996</v>
      </c>
      <c r="AQ224" s="24"/>
      <c r="AR224" s="27">
        <f t="shared" si="655"/>
        <v>0</v>
      </c>
      <c r="AS224" s="38">
        <v>160.65753900000001</v>
      </c>
      <c r="AT224" s="38">
        <v>17.430631999999999</v>
      </c>
      <c r="AU224" s="38">
        <v>89.150442999999996</v>
      </c>
      <c r="AV224" s="38">
        <v>599.31419600000004</v>
      </c>
      <c r="AW224" s="38"/>
      <c r="AX224" s="38">
        <v>13.644717999999999</v>
      </c>
      <c r="AY224" s="38">
        <v>30.852</v>
      </c>
      <c r="AZ224" s="38">
        <v>73947</v>
      </c>
      <c r="BA224" s="38">
        <v>7</v>
      </c>
      <c r="BB224" s="24"/>
      <c r="BC224" s="27">
        <f t="shared" si="656"/>
        <v>0</v>
      </c>
      <c r="BD224" s="38">
        <v>238</v>
      </c>
      <c r="BE224" s="38">
        <v>92.223597999999996</v>
      </c>
      <c r="BF224" s="38">
        <v>61.250588999999998</v>
      </c>
      <c r="BG224" s="38">
        <v>599.57017499999995</v>
      </c>
      <c r="BH224" s="38"/>
      <c r="BI224" s="38">
        <v>108.59251</v>
      </c>
      <c r="BJ224" s="38">
        <v>32.766032000000003</v>
      </c>
      <c r="BK224" s="38">
        <v>78164</v>
      </c>
      <c r="BL224" s="38">
        <v>6.9989249999999998</v>
      </c>
      <c r="BM224" s="24"/>
      <c r="BN224" s="27">
        <f t="shared" si="657"/>
        <v>0</v>
      </c>
      <c r="BO224" s="38">
        <v>153.413679</v>
      </c>
      <c r="BP224" s="38">
        <v>79.019356000000002</v>
      </c>
      <c r="BQ224" s="38">
        <v>48.492626999999999</v>
      </c>
      <c r="BR224" s="38">
        <v>598.808447</v>
      </c>
      <c r="BS224" s="38"/>
      <c r="BT224" s="38">
        <v>8.7998700000000003</v>
      </c>
      <c r="BU224" s="38">
        <v>3.7541630000000001</v>
      </c>
      <c r="BV224" s="38">
        <v>8650</v>
      </c>
      <c r="BW224" s="38">
        <v>6.9990750000000004</v>
      </c>
      <c r="BX224" s="24"/>
      <c r="BY224" s="27">
        <f t="shared" si="658"/>
        <v>0</v>
      </c>
      <c r="BZ224" s="38">
        <v>172.313874</v>
      </c>
      <c r="CA224" s="38">
        <v>93.822429</v>
      </c>
      <c r="CB224" s="38">
        <v>45.551436000000002</v>
      </c>
      <c r="CC224" s="38">
        <v>599.98361899999998</v>
      </c>
      <c r="CD224" s="38"/>
      <c r="CE224" s="38">
        <v>157.715823</v>
      </c>
      <c r="CF224" s="38">
        <v>47.420566999999998</v>
      </c>
      <c r="CG224" s="38">
        <v>115439</v>
      </c>
      <c r="CH224" s="38">
        <v>6.9989429999999997</v>
      </c>
      <c r="CI224" s="24"/>
      <c r="CJ224" s="27">
        <f t="shared" si="659"/>
        <v>0</v>
      </c>
      <c r="CK224" s="38">
        <v>238</v>
      </c>
      <c r="CL224" s="38">
        <v>94.527761999999996</v>
      </c>
      <c r="CM224" s="38">
        <v>60.282452999999997</v>
      </c>
      <c r="CN224" s="38">
        <v>600.40756399999998</v>
      </c>
      <c r="CO224" s="38"/>
      <c r="CP224" s="38">
        <v>218.14391499999999</v>
      </c>
      <c r="CQ224" s="38">
        <v>61.173993000000003</v>
      </c>
      <c r="CR224" s="38">
        <v>146660</v>
      </c>
      <c r="CS224" s="38">
        <v>6.9993660000000002</v>
      </c>
      <c r="CT224" s="24"/>
    </row>
    <row r="225" spans="1:98" ht="13" x14ac:dyDescent="0.15">
      <c r="A225" s="7"/>
      <c r="B225" s="7"/>
      <c r="C225" s="7"/>
      <c r="D225" s="8"/>
      <c r="E225" s="27">
        <f t="shared" si="664"/>
        <v>0</v>
      </c>
      <c r="F225" s="38">
        <v>138.978982</v>
      </c>
      <c r="G225" s="38">
        <v>11.695425999999999</v>
      </c>
      <c r="H225" s="38">
        <v>91.584751999999995</v>
      </c>
      <c r="I225" s="38">
        <v>598.59892500000001</v>
      </c>
      <c r="J225" s="24"/>
      <c r="K225" s="27">
        <f t="shared" si="652"/>
        <v>0</v>
      </c>
      <c r="L225" s="38">
        <v>159.53922900000001</v>
      </c>
      <c r="M225" s="38">
        <v>84.085972999999996</v>
      </c>
      <c r="N225" s="38">
        <v>47.294485000000002</v>
      </c>
      <c r="O225" s="38">
        <v>598.95054900000002</v>
      </c>
      <c r="P225" s="38"/>
      <c r="Q225" s="38">
        <v>25.617981</v>
      </c>
      <c r="R225" s="38">
        <v>9.2082630000000005</v>
      </c>
      <c r="S225" s="38">
        <v>24586</v>
      </c>
      <c r="T225" s="38">
        <v>6.9995529999999997</v>
      </c>
      <c r="U225" s="24"/>
      <c r="V225" s="27">
        <f t="shared" si="653"/>
        <v>0</v>
      </c>
      <c r="W225" s="38">
        <v>138.978982</v>
      </c>
      <c r="X225" s="38">
        <v>70.664807999999994</v>
      </c>
      <c r="Y225" s="38">
        <v>49.154319999999998</v>
      </c>
      <c r="Z225" s="38">
        <v>598.99694399999998</v>
      </c>
      <c r="AA225" s="38"/>
      <c r="AB225" s="38">
        <v>99.529912999999993</v>
      </c>
      <c r="AC225" s="38">
        <v>2.5043009999999999</v>
      </c>
      <c r="AD225" s="38">
        <v>4139</v>
      </c>
      <c r="AE225" s="38">
        <v>6.9693160000000001</v>
      </c>
      <c r="AF225" s="24"/>
      <c r="AG225" s="27">
        <f t="shared" si="654"/>
        <v>0</v>
      </c>
      <c r="AH225" s="38">
        <v>218.59135000000001</v>
      </c>
      <c r="AI225" s="38">
        <v>86.398088999999999</v>
      </c>
      <c r="AJ225" s="38">
        <v>60.475065000000001</v>
      </c>
      <c r="AK225" s="38">
        <v>599.165347</v>
      </c>
      <c r="AL225" s="38"/>
      <c r="AM225" s="38">
        <v>53.890757000000001</v>
      </c>
      <c r="AN225" s="38">
        <v>17.620732</v>
      </c>
      <c r="AO225" s="38">
        <v>44338</v>
      </c>
      <c r="AP225" s="38">
        <v>6.9979930000000001</v>
      </c>
      <c r="AQ225" s="24"/>
      <c r="AR225" s="27">
        <f t="shared" si="655"/>
        <v>0</v>
      </c>
      <c r="AS225" s="38">
        <v>138.978982</v>
      </c>
      <c r="AT225" s="38">
        <v>18.440394000000001</v>
      </c>
      <c r="AU225" s="38">
        <v>86.731522999999996</v>
      </c>
      <c r="AV225" s="38">
        <v>599.32603800000004</v>
      </c>
      <c r="AW225" s="38"/>
      <c r="AX225" s="38">
        <v>12.947913</v>
      </c>
      <c r="AY225" s="38">
        <v>30.623094999999999</v>
      </c>
      <c r="AZ225" s="38">
        <v>82598</v>
      </c>
      <c r="BA225" s="38">
        <v>6.9999880000000001</v>
      </c>
      <c r="BB225" s="24"/>
      <c r="BC225" s="27">
        <f t="shared" si="656"/>
        <v>0</v>
      </c>
      <c r="BD225" s="38">
        <v>219</v>
      </c>
      <c r="BE225" s="38">
        <v>88.927971999999997</v>
      </c>
      <c r="BF225" s="38">
        <v>59.393619999999999</v>
      </c>
      <c r="BG225" s="38">
        <v>599.64810899999998</v>
      </c>
      <c r="BH225" s="38"/>
      <c r="BI225" s="38">
        <v>110.655078</v>
      </c>
      <c r="BJ225" s="38">
        <v>33.269882000000003</v>
      </c>
      <c r="BK225" s="38">
        <v>85533</v>
      </c>
      <c r="BL225" s="38">
        <v>6.9987490000000001</v>
      </c>
      <c r="BM225" s="24"/>
      <c r="BN225" s="27">
        <f t="shared" si="657"/>
        <v>0</v>
      </c>
      <c r="BO225" s="38">
        <v>218.49608799999999</v>
      </c>
      <c r="BP225" s="38">
        <v>78.043980000000005</v>
      </c>
      <c r="BQ225" s="38">
        <v>64.281291999999993</v>
      </c>
      <c r="BR225" s="38">
        <v>598.80633499999999</v>
      </c>
      <c r="BS225" s="38"/>
      <c r="BT225" s="38">
        <v>8.9576499999999992</v>
      </c>
      <c r="BU225" s="38">
        <v>4.0353130000000004</v>
      </c>
      <c r="BV225" s="38">
        <v>10416</v>
      </c>
      <c r="BW225" s="38">
        <v>6.9988479999999997</v>
      </c>
      <c r="BX225" s="24"/>
      <c r="BY225" s="27">
        <f t="shared" si="658"/>
        <v>0</v>
      </c>
      <c r="BZ225" s="38">
        <v>219</v>
      </c>
      <c r="CA225" s="38">
        <v>75.257993999999997</v>
      </c>
      <c r="CB225" s="38">
        <v>65.635619000000005</v>
      </c>
      <c r="CC225" s="38">
        <v>600.02351299999998</v>
      </c>
      <c r="CD225" s="38"/>
      <c r="CE225" s="38">
        <v>158.918654</v>
      </c>
      <c r="CF225" s="38">
        <v>48.097977</v>
      </c>
      <c r="CG225" s="38">
        <v>124831</v>
      </c>
      <c r="CH225" s="38">
        <v>6.9978210000000001</v>
      </c>
      <c r="CI225" s="24"/>
      <c r="CJ225" s="27">
        <f t="shared" si="659"/>
        <v>0</v>
      </c>
      <c r="CK225" s="38">
        <v>219</v>
      </c>
      <c r="CL225" s="38">
        <v>73.572806</v>
      </c>
      <c r="CM225" s="38">
        <v>66.405112000000003</v>
      </c>
      <c r="CN225" s="38">
        <v>600.36138700000004</v>
      </c>
      <c r="CO225" s="38"/>
      <c r="CP225" s="38">
        <v>205.023315</v>
      </c>
      <c r="CQ225" s="38">
        <v>60.431973999999997</v>
      </c>
      <c r="CR225" s="38">
        <v>159528</v>
      </c>
      <c r="CS225" s="38">
        <v>6.9992729999999996</v>
      </c>
      <c r="CT225" s="24"/>
    </row>
    <row r="226" spans="1:98" ht="13" x14ac:dyDescent="0.15">
      <c r="A226" s="7"/>
      <c r="B226" s="7"/>
      <c r="C226" s="7"/>
      <c r="D226" s="8"/>
      <c r="E226" s="27">
        <f t="shared" si="664"/>
        <v>0</v>
      </c>
      <c r="F226" s="38">
        <v>138.16676200000001</v>
      </c>
      <c r="G226" s="38">
        <v>7.5142379999999998</v>
      </c>
      <c r="H226" s="38">
        <v>94.561471999999995</v>
      </c>
      <c r="I226" s="38">
        <v>598.59717499999999</v>
      </c>
      <c r="J226" s="24"/>
      <c r="K226" s="27">
        <f t="shared" si="652"/>
        <v>0</v>
      </c>
      <c r="L226" s="38">
        <v>217.31782699999999</v>
      </c>
      <c r="M226" s="38">
        <v>50.424219000000001</v>
      </c>
      <c r="N226" s="38">
        <v>76.797016999999997</v>
      </c>
      <c r="O226" s="38">
        <v>598.94283399999995</v>
      </c>
      <c r="P226" s="38"/>
      <c r="Q226" s="38">
        <v>20.718525</v>
      </c>
      <c r="R226" s="38">
        <v>12.119852</v>
      </c>
      <c r="S226" s="38">
        <v>15968</v>
      </c>
      <c r="T226" s="38">
        <v>11.999561999999999</v>
      </c>
      <c r="U226" s="24"/>
      <c r="V226" s="27">
        <f t="shared" si="653"/>
        <v>0</v>
      </c>
      <c r="W226" s="38">
        <v>239.647695</v>
      </c>
      <c r="X226" s="38">
        <v>42.870310000000003</v>
      </c>
      <c r="Y226" s="38">
        <v>82.111110999999994</v>
      </c>
      <c r="Z226" s="38">
        <v>599.04632400000003</v>
      </c>
      <c r="AA226" s="38"/>
      <c r="AB226" s="38">
        <v>97.015720999999999</v>
      </c>
      <c r="AC226" s="38">
        <v>2.3824969999999999</v>
      </c>
      <c r="AD226" s="38">
        <v>2906</v>
      </c>
      <c r="AE226" s="38">
        <v>11.985547</v>
      </c>
      <c r="AF226" s="24"/>
      <c r="AG226" s="27">
        <f t="shared" si="654"/>
        <v>0</v>
      </c>
      <c r="AH226" s="38">
        <v>222.073847</v>
      </c>
      <c r="AI226" s="38">
        <v>53.927964000000003</v>
      </c>
      <c r="AJ226" s="38">
        <v>75.716201999999996</v>
      </c>
      <c r="AK226" s="38">
        <v>599.13511900000003</v>
      </c>
      <c r="AL226" s="38"/>
      <c r="AM226" s="38">
        <v>48.005585000000004</v>
      </c>
      <c r="AN226" s="38">
        <v>23.712533000000001</v>
      </c>
      <c r="AO226" s="38">
        <v>28691</v>
      </c>
      <c r="AP226" s="38">
        <v>11.999268000000001</v>
      </c>
      <c r="AQ226" s="24"/>
      <c r="AR226" s="27">
        <f t="shared" si="655"/>
        <v>0</v>
      </c>
      <c r="AS226" s="38">
        <v>145.926165</v>
      </c>
      <c r="AT226" s="38">
        <v>11.345014000000001</v>
      </c>
      <c r="AU226" s="38">
        <v>92.225510999999997</v>
      </c>
      <c r="AV226" s="38">
        <v>599.29999799999996</v>
      </c>
      <c r="AW226" s="38"/>
      <c r="AX226" s="38">
        <v>8.9110399999999998</v>
      </c>
      <c r="AY226" s="38">
        <v>42.904007</v>
      </c>
      <c r="AZ226" s="38">
        <v>51148</v>
      </c>
      <c r="BA226" s="38">
        <v>11.999980000000001</v>
      </c>
      <c r="BB226" s="24"/>
      <c r="BC226" s="27">
        <f t="shared" si="656"/>
        <v>0</v>
      </c>
      <c r="BD226" s="38">
        <v>232.21886000000001</v>
      </c>
      <c r="BE226" s="38">
        <v>57.176549999999999</v>
      </c>
      <c r="BF226" s="38">
        <v>75.378163000000001</v>
      </c>
      <c r="BG226" s="38">
        <v>599.552954</v>
      </c>
      <c r="BH226" s="38"/>
      <c r="BI226" s="38">
        <v>105.381119</v>
      </c>
      <c r="BJ226" s="38">
        <v>45.299168999999999</v>
      </c>
      <c r="BK226" s="38">
        <v>56540</v>
      </c>
      <c r="BL226" s="38">
        <v>11.999328</v>
      </c>
      <c r="BM226" s="24"/>
      <c r="BN226" s="27">
        <f t="shared" si="657"/>
        <v>0</v>
      </c>
      <c r="BO226" s="38">
        <v>144.102632</v>
      </c>
      <c r="BP226" s="38">
        <v>45.162978000000003</v>
      </c>
      <c r="BQ226" s="38">
        <v>68.659158000000005</v>
      </c>
      <c r="BR226" s="38">
        <v>598.80741</v>
      </c>
      <c r="BS226" s="38"/>
      <c r="BT226" s="38">
        <v>7.367858</v>
      </c>
      <c r="BU226" s="38">
        <v>4.9040419999999996</v>
      </c>
      <c r="BV226" s="38">
        <v>6248</v>
      </c>
      <c r="BW226" s="38">
        <v>11.99888</v>
      </c>
      <c r="BX226" s="24"/>
      <c r="BY226" s="27">
        <f t="shared" si="658"/>
        <v>0</v>
      </c>
      <c r="BZ226" s="38">
        <v>229.961141</v>
      </c>
      <c r="CA226" s="38">
        <v>58.610070999999998</v>
      </c>
      <c r="CB226" s="38">
        <v>74.513054999999994</v>
      </c>
      <c r="CC226" s="38">
        <v>599.90717500000005</v>
      </c>
      <c r="CD226" s="38"/>
      <c r="CE226" s="38">
        <v>161.69233800000001</v>
      </c>
      <c r="CF226" s="38">
        <v>66.675066000000001</v>
      </c>
      <c r="CG226" s="38">
        <v>83202</v>
      </c>
      <c r="CH226" s="38">
        <v>11.999219</v>
      </c>
      <c r="CI226" s="24"/>
      <c r="CJ226" s="27">
        <f t="shared" si="659"/>
        <v>0</v>
      </c>
      <c r="CK226" s="38">
        <v>408.76730800000001</v>
      </c>
      <c r="CL226" s="38">
        <v>42.167394000000002</v>
      </c>
      <c r="CM226" s="38">
        <v>89.684254999999993</v>
      </c>
      <c r="CN226" s="38">
        <v>600.26668600000005</v>
      </c>
      <c r="CO226" s="38"/>
      <c r="CP226" s="38">
        <v>220.43751</v>
      </c>
      <c r="CQ226" s="38">
        <v>88.473984000000002</v>
      </c>
      <c r="CR226" s="38">
        <v>110423</v>
      </c>
      <c r="CS226" s="38">
        <v>11.999629000000001</v>
      </c>
      <c r="CT226" s="24"/>
    </row>
    <row r="227" spans="1:98" ht="13" x14ac:dyDescent="0.15">
      <c r="A227" s="7"/>
      <c r="B227" s="7"/>
      <c r="C227" s="7"/>
      <c r="D227" s="8"/>
      <c r="E227" s="27">
        <f t="shared" si="664"/>
        <v>0</v>
      </c>
      <c r="F227" s="38">
        <v>149.064649</v>
      </c>
      <c r="G227" s="38">
        <v>7.7288769999999998</v>
      </c>
      <c r="H227" s="38">
        <v>94.815083999999999</v>
      </c>
      <c r="I227" s="38">
        <v>598.615273</v>
      </c>
      <c r="J227" s="24"/>
      <c r="K227" s="27">
        <f t="shared" si="652"/>
        <v>0</v>
      </c>
      <c r="L227" s="38">
        <v>220.51025899999999</v>
      </c>
      <c r="M227" s="38">
        <v>50.651333000000001</v>
      </c>
      <c r="N227" s="38">
        <v>77.029943000000003</v>
      </c>
      <c r="O227" s="38">
        <v>598.92722800000001</v>
      </c>
      <c r="P227" s="38"/>
      <c r="Q227" s="38">
        <v>20.962382000000002</v>
      </c>
      <c r="R227" s="38">
        <v>12.439166999999999</v>
      </c>
      <c r="S227" s="38">
        <v>14926</v>
      </c>
      <c r="T227" s="38">
        <v>11.999062</v>
      </c>
      <c r="U227" s="24"/>
      <c r="V227" s="27">
        <f t="shared" si="653"/>
        <v>0</v>
      </c>
      <c r="W227" s="38">
        <v>218.74122600000001</v>
      </c>
      <c r="X227" s="38">
        <v>43.196886999999997</v>
      </c>
      <c r="Y227" s="38">
        <v>80.25206</v>
      </c>
      <c r="Z227" s="38">
        <v>599.04407200000003</v>
      </c>
      <c r="AA227" s="38"/>
      <c r="AB227" s="38">
        <v>98.502502000000007</v>
      </c>
      <c r="AC227" s="38">
        <v>3.744577</v>
      </c>
      <c r="AD227" s="38">
        <v>3843</v>
      </c>
      <c r="AE227" s="38">
        <v>11.991413</v>
      </c>
      <c r="AF227" s="24"/>
      <c r="AG227" s="27">
        <f t="shared" si="654"/>
        <v>0</v>
      </c>
      <c r="AH227" s="38">
        <v>222.39911900000001</v>
      </c>
      <c r="AI227" s="38">
        <v>53.657074000000001</v>
      </c>
      <c r="AJ227" s="38">
        <v>75.873521999999994</v>
      </c>
      <c r="AK227" s="38">
        <v>599.14531599999998</v>
      </c>
      <c r="AL227" s="38"/>
      <c r="AM227" s="38">
        <v>47.458466000000001</v>
      </c>
      <c r="AN227" s="38">
        <v>23.975261</v>
      </c>
      <c r="AO227" s="38">
        <v>28202</v>
      </c>
      <c r="AP227" s="38">
        <v>11.999078000000001</v>
      </c>
      <c r="AQ227" s="24"/>
      <c r="AR227" s="27">
        <f t="shared" si="655"/>
        <v>0</v>
      </c>
      <c r="AS227" s="38">
        <v>155.17050399999999</v>
      </c>
      <c r="AT227" s="38">
        <v>11.953333000000001</v>
      </c>
      <c r="AU227" s="38">
        <v>92.296645999999996</v>
      </c>
      <c r="AV227" s="38">
        <v>599.227125</v>
      </c>
      <c r="AW227" s="38"/>
      <c r="AX227" s="38">
        <v>8.8918719999999993</v>
      </c>
      <c r="AY227" s="38">
        <v>43.788547999999999</v>
      </c>
      <c r="AZ227" s="38">
        <v>49525</v>
      </c>
      <c r="BA227" s="38">
        <v>12</v>
      </c>
      <c r="BB227" s="24"/>
      <c r="BC227" s="27">
        <f t="shared" si="656"/>
        <v>0</v>
      </c>
      <c r="BD227" s="38">
        <v>224</v>
      </c>
      <c r="BE227" s="38">
        <v>57.485399000000001</v>
      </c>
      <c r="BF227" s="38">
        <v>74.336876000000004</v>
      </c>
      <c r="BG227" s="38">
        <v>599.59986400000003</v>
      </c>
      <c r="BH227" s="38"/>
      <c r="BI227" s="38">
        <v>105.879107</v>
      </c>
      <c r="BJ227" s="38">
        <v>47.261111999999997</v>
      </c>
      <c r="BK227" s="38">
        <v>57283</v>
      </c>
      <c r="BL227" s="38">
        <v>11.998778</v>
      </c>
      <c r="BM227" s="24"/>
      <c r="BN227" s="27">
        <f t="shared" si="657"/>
        <v>0</v>
      </c>
      <c r="BO227" s="38">
        <v>214.61172199999999</v>
      </c>
      <c r="BP227" s="38">
        <v>45.609437</v>
      </c>
      <c r="BQ227" s="38">
        <v>78.747928000000002</v>
      </c>
      <c r="BR227" s="38">
        <v>598.81568600000003</v>
      </c>
      <c r="BS227" s="38"/>
      <c r="BT227" s="38">
        <v>6.9807379999999997</v>
      </c>
      <c r="BU227" s="38">
        <v>5.6368689999999999</v>
      </c>
      <c r="BV227" s="38">
        <v>6462</v>
      </c>
      <c r="BW227" s="38">
        <v>11.998452</v>
      </c>
      <c r="BX227" s="24"/>
      <c r="BY227" s="27">
        <f t="shared" si="658"/>
        <v>0</v>
      </c>
      <c r="BZ227" s="38">
        <v>224</v>
      </c>
      <c r="CA227" s="38">
        <v>59.153734</v>
      </c>
      <c r="CB227" s="38">
        <v>73.592083000000002</v>
      </c>
      <c r="CC227" s="38">
        <v>599.92958499999997</v>
      </c>
      <c r="CD227" s="38"/>
      <c r="CE227" s="38">
        <v>170.743043</v>
      </c>
      <c r="CF227" s="38">
        <v>68.786687000000001</v>
      </c>
      <c r="CG227" s="38">
        <v>83517</v>
      </c>
      <c r="CH227" s="38">
        <v>11.998671</v>
      </c>
      <c r="CI227" s="24"/>
      <c r="CJ227" s="27">
        <f t="shared" si="659"/>
        <v>0</v>
      </c>
      <c r="CK227" s="38">
        <v>224</v>
      </c>
      <c r="CL227" s="38">
        <v>56.384287</v>
      </c>
      <c r="CM227" s="38">
        <v>74.828442999999993</v>
      </c>
      <c r="CN227" s="38">
        <v>600.38738899999998</v>
      </c>
      <c r="CO227" s="38"/>
      <c r="CP227" s="38">
        <v>210.88534000000001</v>
      </c>
      <c r="CQ227" s="38">
        <v>90.274691000000004</v>
      </c>
      <c r="CR227" s="38">
        <v>107015</v>
      </c>
      <c r="CS227" s="38">
        <v>11.998094</v>
      </c>
      <c r="CT227" s="24"/>
    </row>
    <row r="228" spans="1:98" ht="13" x14ac:dyDescent="0.15">
      <c r="A228" s="7"/>
      <c r="B228" s="7"/>
      <c r="C228" s="7"/>
      <c r="D228" s="8"/>
      <c r="E228" s="27">
        <f t="shared" si="664"/>
        <v>0</v>
      </c>
      <c r="F228" s="38">
        <v>210.43626399999999</v>
      </c>
      <c r="G228" s="38">
        <v>7.5370999999999997</v>
      </c>
      <c r="H228" s="38">
        <v>96.418345000000002</v>
      </c>
      <c r="I228" s="38">
        <v>598.59084299999995</v>
      </c>
      <c r="J228" s="24"/>
      <c r="K228" s="27">
        <f t="shared" si="652"/>
        <v>0</v>
      </c>
      <c r="L228" s="38">
        <v>214.34420600000001</v>
      </c>
      <c r="M228" s="38">
        <v>49.897468000000003</v>
      </c>
      <c r="N228" s="38">
        <v>76.720868999999993</v>
      </c>
      <c r="O228" s="38">
        <v>598.98524899999995</v>
      </c>
      <c r="P228" s="38"/>
      <c r="Q228" s="38">
        <v>20.643599999999999</v>
      </c>
      <c r="R228" s="38">
        <v>13.12589</v>
      </c>
      <c r="S228" s="38">
        <v>16124</v>
      </c>
      <c r="T228" s="38">
        <v>11.99907</v>
      </c>
      <c r="U228" s="24"/>
      <c r="V228" s="27">
        <f t="shared" si="653"/>
        <v>0</v>
      </c>
      <c r="W228" s="38">
        <v>216.90542600000001</v>
      </c>
      <c r="X228" s="38">
        <v>42.941437999999998</v>
      </c>
      <c r="Y228" s="38">
        <v>80.202691000000002</v>
      </c>
      <c r="Z228" s="38">
        <v>599.02271699999994</v>
      </c>
      <c r="AA228" s="38"/>
      <c r="AB228" s="38">
        <v>96.974085000000002</v>
      </c>
      <c r="AC228" s="38">
        <v>4.6172789999999999</v>
      </c>
      <c r="AD228" s="38">
        <v>4089</v>
      </c>
      <c r="AE228" s="38">
        <v>11.959403</v>
      </c>
      <c r="AF228" s="24"/>
      <c r="AG228" s="27">
        <f t="shared" si="654"/>
        <v>0</v>
      </c>
      <c r="AH228" s="38">
        <v>218.01449199999999</v>
      </c>
      <c r="AI228" s="38">
        <v>52.981205000000003</v>
      </c>
      <c r="AJ228" s="38">
        <v>75.698311000000004</v>
      </c>
      <c r="AK228" s="38">
        <v>599.147648</v>
      </c>
      <c r="AL228" s="38"/>
      <c r="AM228" s="38">
        <v>49.120418999999998</v>
      </c>
      <c r="AN228" s="38">
        <v>24.323803999999999</v>
      </c>
      <c r="AO228" s="38">
        <v>28948</v>
      </c>
      <c r="AP228" s="38">
        <v>11.999482</v>
      </c>
      <c r="AQ228" s="24"/>
      <c r="AR228" s="27">
        <f t="shared" si="655"/>
        <v>0</v>
      </c>
      <c r="AS228" s="38">
        <v>212.334112</v>
      </c>
      <c r="AT228" s="38">
        <v>12.546913999999999</v>
      </c>
      <c r="AU228" s="38">
        <v>94.090957000000003</v>
      </c>
      <c r="AV228" s="38">
        <v>599.28199700000005</v>
      </c>
      <c r="AW228" s="38"/>
      <c r="AX228" s="38">
        <v>9.2603439999999999</v>
      </c>
      <c r="AY228" s="38">
        <v>45.209930999999997</v>
      </c>
      <c r="AZ228" s="38">
        <v>58388</v>
      </c>
      <c r="BA228" s="38">
        <v>12</v>
      </c>
      <c r="BB228" s="24"/>
      <c r="BC228" s="27">
        <f t="shared" si="656"/>
        <v>0</v>
      </c>
      <c r="BD228" s="38">
        <v>219.077516</v>
      </c>
      <c r="BE228" s="38">
        <v>55.868904000000001</v>
      </c>
      <c r="BF228" s="38">
        <v>74.498112000000006</v>
      </c>
      <c r="BG228" s="38">
        <v>599.59634100000005</v>
      </c>
      <c r="BH228" s="38"/>
      <c r="BI228" s="38">
        <v>110.41553999999999</v>
      </c>
      <c r="BJ228" s="38">
        <v>47.062341000000004</v>
      </c>
      <c r="BK228" s="38">
        <v>60680</v>
      </c>
      <c r="BL228" s="38">
        <v>11.999224999999999</v>
      </c>
      <c r="BM228" s="24"/>
      <c r="BN228" s="27">
        <f t="shared" si="657"/>
        <v>0</v>
      </c>
      <c r="BO228" s="38">
        <v>216.38951499999999</v>
      </c>
      <c r="BP228" s="38">
        <v>45.382904000000003</v>
      </c>
      <c r="BQ228" s="38">
        <v>79.027216999999993</v>
      </c>
      <c r="BR228" s="38">
        <v>598.78465000000006</v>
      </c>
      <c r="BS228" s="38"/>
      <c r="BT228" s="38">
        <v>7.050211</v>
      </c>
      <c r="BU228" s="38">
        <v>5.6879840000000002</v>
      </c>
      <c r="BV228" s="38">
        <v>6944</v>
      </c>
      <c r="BW228" s="38">
        <v>11.998272</v>
      </c>
      <c r="BX228" s="24"/>
      <c r="BY228" s="27">
        <f t="shared" si="658"/>
        <v>0</v>
      </c>
      <c r="BZ228" s="38">
        <v>218.26878300000001</v>
      </c>
      <c r="CA228" s="38">
        <v>57.713068999999997</v>
      </c>
      <c r="CB228" s="38">
        <v>73.558716000000004</v>
      </c>
      <c r="CC228" s="38">
        <v>599.89643699999999</v>
      </c>
      <c r="CD228" s="38"/>
      <c r="CE228" s="38">
        <v>164.71343200000001</v>
      </c>
      <c r="CF228" s="38">
        <v>71.276345000000006</v>
      </c>
      <c r="CG228" s="38">
        <v>90477</v>
      </c>
      <c r="CH228" s="38">
        <v>11.999458000000001</v>
      </c>
      <c r="CI228" s="24"/>
      <c r="CJ228" s="27">
        <f t="shared" si="659"/>
        <v>0</v>
      </c>
      <c r="CK228" s="38">
        <v>194.98125300000001</v>
      </c>
      <c r="CL228" s="38">
        <v>54.874310000000001</v>
      </c>
      <c r="CM228" s="38">
        <v>71.856622999999999</v>
      </c>
      <c r="CN228" s="38">
        <v>600.37522200000001</v>
      </c>
      <c r="CO228" s="38"/>
      <c r="CP228" s="38">
        <v>205.775814</v>
      </c>
      <c r="CQ228" s="38">
        <v>92.648509000000004</v>
      </c>
      <c r="CR228" s="38">
        <v>114375</v>
      </c>
      <c r="CS228" s="38">
        <v>11.997892999999999</v>
      </c>
      <c r="CT228" s="24"/>
    </row>
    <row r="229" spans="1:98" ht="13" x14ac:dyDescent="0.15">
      <c r="A229" s="7"/>
      <c r="B229" s="7"/>
      <c r="C229" s="7"/>
      <c r="D229" s="8"/>
      <c r="E229" s="27">
        <f t="shared" si="664"/>
        <v>0</v>
      </c>
      <c r="F229" s="38">
        <v>142.62550200000001</v>
      </c>
      <c r="G229" s="38">
        <v>7.5554370000000004</v>
      </c>
      <c r="H229" s="38">
        <v>94.702605000000005</v>
      </c>
      <c r="I229" s="38">
        <v>598.59292000000005</v>
      </c>
      <c r="J229" s="24"/>
      <c r="K229" s="27">
        <f t="shared" si="652"/>
        <v>0</v>
      </c>
      <c r="L229" s="38">
        <v>217.53550000000001</v>
      </c>
      <c r="M229" s="38">
        <v>49.774990000000003</v>
      </c>
      <c r="N229" s="38">
        <v>77.118682000000007</v>
      </c>
      <c r="O229" s="38">
        <v>598.95712900000001</v>
      </c>
      <c r="P229" s="38"/>
      <c r="Q229" s="38">
        <v>20.405846</v>
      </c>
      <c r="R229" s="38">
        <v>13.13752</v>
      </c>
      <c r="S229" s="38">
        <v>14900</v>
      </c>
      <c r="T229" s="38">
        <v>11.999396000000001</v>
      </c>
      <c r="U229" s="24"/>
      <c r="V229" s="27">
        <f t="shared" si="653"/>
        <v>0</v>
      </c>
      <c r="W229" s="38">
        <v>219.04198099999999</v>
      </c>
      <c r="X229" s="38">
        <v>42.999864000000002</v>
      </c>
      <c r="Y229" s="38">
        <v>80.369122000000004</v>
      </c>
      <c r="Z229" s="38">
        <v>599.06656999999996</v>
      </c>
      <c r="AA229" s="38"/>
      <c r="AB229" s="38">
        <v>100.604438</v>
      </c>
      <c r="AC229" s="38">
        <v>2.6351420000000001</v>
      </c>
      <c r="AD229" s="38">
        <v>3383</v>
      </c>
      <c r="AE229" s="38">
        <v>11.981377</v>
      </c>
      <c r="AF229" s="24"/>
      <c r="AG229" s="27">
        <f t="shared" si="654"/>
        <v>0</v>
      </c>
      <c r="AH229" s="38">
        <v>220.11538300000001</v>
      </c>
      <c r="AI229" s="38">
        <v>52.809272</v>
      </c>
      <c r="AJ229" s="38">
        <v>76.008369000000002</v>
      </c>
      <c r="AK229" s="38">
        <v>599.14248399999997</v>
      </c>
      <c r="AL229" s="38"/>
      <c r="AM229" s="38">
        <v>48.383197000000003</v>
      </c>
      <c r="AN229" s="38">
        <v>24.789860999999998</v>
      </c>
      <c r="AO229" s="38">
        <v>29610</v>
      </c>
      <c r="AP229" s="38">
        <v>11.998784000000001</v>
      </c>
      <c r="AQ229" s="24"/>
      <c r="AR229" s="27">
        <f t="shared" si="655"/>
        <v>0</v>
      </c>
      <c r="AS229" s="38">
        <v>213.21232599999999</v>
      </c>
      <c r="AT229" s="38">
        <v>12.574907</v>
      </c>
      <c r="AU229" s="38">
        <v>94.102166999999994</v>
      </c>
      <c r="AV229" s="38">
        <v>599.28516100000002</v>
      </c>
      <c r="AW229" s="38"/>
      <c r="AX229" s="38">
        <v>9.2688860000000002</v>
      </c>
      <c r="AY229" s="38">
        <v>43.534287999999997</v>
      </c>
      <c r="AZ229" s="38">
        <v>48544</v>
      </c>
      <c r="BA229" s="38">
        <v>11.999917999999999</v>
      </c>
      <c r="BB229" s="24"/>
      <c r="BC229" s="27">
        <f t="shared" si="656"/>
        <v>0</v>
      </c>
      <c r="BD229" s="38">
        <v>222</v>
      </c>
      <c r="BE229" s="38">
        <v>55.867916999999998</v>
      </c>
      <c r="BF229" s="38">
        <v>74.834271999999999</v>
      </c>
      <c r="BG229" s="38">
        <v>599.53292199999999</v>
      </c>
      <c r="BH229" s="38"/>
      <c r="BI229" s="38">
        <v>107.602288</v>
      </c>
      <c r="BJ229" s="38">
        <v>46.143666000000003</v>
      </c>
      <c r="BK229" s="38">
        <v>51479</v>
      </c>
      <c r="BL229" s="38">
        <v>11.999320000000001</v>
      </c>
      <c r="BM229" s="24"/>
      <c r="BN229" s="27">
        <f t="shared" si="657"/>
        <v>0</v>
      </c>
      <c r="BO229" s="38">
        <v>210.60740300000001</v>
      </c>
      <c r="BP229" s="38">
        <v>46.432468</v>
      </c>
      <c r="BQ229" s="38">
        <v>77.953069999999997</v>
      </c>
      <c r="BR229" s="38">
        <v>598.81682499999999</v>
      </c>
      <c r="BS229" s="38"/>
      <c r="BT229" s="38">
        <v>7.4014980000000001</v>
      </c>
      <c r="BU229" s="38">
        <v>5.5578820000000002</v>
      </c>
      <c r="BV229" s="38">
        <v>6714</v>
      </c>
      <c r="BW229" s="38">
        <v>11.998511000000001</v>
      </c>
      <c r="BX229" s="24"/>
      <c r="BY229" s="27">
        <f t="shared" si="658"/>
        <v>0</v>
      </c>
      <c r="BZ229" s="38">
        <v>220.70398399999999</v>
      </c>
      <c r="CA229" s="38">
        <v>58.285395000000001</v>
      </c>
      <c r="CB229" s="38">
        <v>73.591144999999997</v>
      </c>
      <c r="CC229" s="38">
        <v>599.86775</v>
      </c>
      <c r="CD229" s="38"/>
      <c r="CE229" s="38">
        <v>164.41333499999999</v>
      </c>
      <c r="CF229" s="38">
        <v>68.268649999999994</v>
      </c>
      <c r="CG229" s="38">
        <v>82783</v>
      </c>
      <c r="CH229" s="38">
        <v>11.998816</v>
      </c>
      <c r="CI229" s="24"/>
      <c r="CJ229" s="27">
        <f t="shared" si="659"/>
        <v>0</v>
      </c>
      <c r="CK229" s="38">
        <v>222</v>
      </c>
      <c r="CL229" s="38">
        <v>42.424917000000001</v>
      </c>
      <c r="CM229" s="38">
        <v>80.889677000000006</v>
      </c>
      <c r="CN229" s="38">
        <v>600.27577699999995</v>
      </c>
      <c r="CO229" s="38"/>
      <c r="CP229" s="38">
        <v>219.66538299999999</v>
      </c>
      <c r="CQ229" s="38">
        <v>90.543873000000005</v>
      </c>
      <c r="CR229" s="38">
        <v>105797</v>
      </c>
      <c r="CS229" s="38">
        <v>11.998828</v>
      </c>
      <c r="CT229" s="24"/>
    </row>
    <row r="230" spans="1:98" ht="13" x14ac:dyDescent="0.15">
      <c r="A230" s="7"/>
      <c r="B230" s="7"/>
      <c r="C230" s="7"/>
      <c r="D230" s="8"/>
      <c r="E230" s="27">
        <f t="shared" si="664"/>
        <v>0</v>
      </c>
      <c r="F230" s="38">
        <v>217.747445</v>
      </c>
      <c r="G230" s="38">
        <v>7.6427719999999999</v>
      </c>
      <c r="H230" s="38">
        <v>96.490075000000004</v>
      </c>
      <c r="I230" s="38">
        <v>598.62399600000003</v>
      </c>
      <c r="J230" s="24"/>
      <c r="K230" s="27">
        <f t="shared" si="652"/>
        <v>0</v>
      </c>
      <c r="L230" s="38">
        <v>219.073857</v>
      </c>
      <c r="M230" s="38">
        <v>50.515310999999997</v>
      </c>
      <c r="N230" s="38">
        <v>76.941423999999998</v>
      </c>
      <c r="O230" s="38">
        <v>598.95967599999994</v>
      </c>
      <c r="P230" s="38"/>
      <c r="Q230" s="38">
        <v>21.262150999999999</v>
      </c>
      <c r="R230" s="38">
        <v>12.319136</v>
      </c>
      <c r="S230" s="38">
        <v>16064</v>
      </c>
      <c r="T230" s="38">
        <v>11.998942</v>
      </c>
      <c r="U230" s="24"/>
      <c r="V230" s="27">
        <f t="shared" si="653"/>
        <v>0</v>
      </c>
      <c r="W230" s="38">
        <v>141.70518000000001</v>
      </c>
      <c r="X230" s="38">
        <v>42.760275</v>
      </c>
      <c r="Y230" s="38">
        <v>69.824479999999994</v>
      </c>
      <c r="Z230" s="38">
        <v>599.03583800000001</v>
      </c>
      <c r="AA230" s="38"/>
      <c r="AB230" s="38">
        <v>100.112582</v>
      </c>
      <c r="AC230" s="38">
        <v>2.5433620000000001</v>
      </c>
      <c r="AD230" s="38">
        <v>3137</v>
      </c>
      <c r="AE230" s="38">
        <v>11.98438</v>
      </c>
      <c r="AF230" s="24"/>
      <c r="AG230" s="27">
        <f t="shared" si="654"/>
        <v>0</v>
      </c>
      <c r="AH230" s="38">
        <v>220.52167900000001</v>
      </c>
      <c r="AI230" s="38">
        <v>52.904097</v>
      </c>
      <c r="AJ230" s="38">
        <v>76.009570999999994</v>
      </c>
      <c r="AK230" s="38">
        <v>599.11456399999997</v>
      </c>
      <c r="AL230" s="38"/>
      <c r="AM230" s="38">
        <v>47.707566999999997</v>
      </c>
      <c r="AN230" s="38">
        <v>24.136921000000001</v>
      </c>
      <c r="AO230" s="38">
        <v>27172</v>
      </c>
      <c r="AP230" s="38">
        <v>11.999264</v>
      </c>
      <c r="AQ230" s="24"/>
      <c r="AR230" s="27">
        <f t="shared" si="655"/>
        <v>0</v>
      </c>
      <c r="AS230" s="38">
        <v>130.36179100000001</v>
      </c>
      <c r="AT230" s="38">
        <v>14.56526</v>
      </c>
      <c r="AU230" s="38">
        <v>88.827048000000005</v>
      </c>
      <c r="AV230" s="38">
        <v>599.268596</v>
      </c>
      <c r="AW230" s="38"/>
      <c r="AX230" s="38">
        <v>8.7795769999999997</v>
      </c>
      <c r="AY230" s="38">
        <v>43.839514999999999</v>
      </c>
      <c r="AZ230" s="38">
        <v>48960</v>
      </c>
      <c r="BA230" s="38">
        <v>12</v>
      </c>
      <c r="BB230" s="24"/>
      <c r="BC230" s="27">
        <f t="shared" si="656"/>
        <v>0</v>
      </c>
      <c r="BD230" s="38">
        <v>223</v>
      </c>
      <c r="BE230" s="38">
        <v>55.650835999999998</v>
      </c>
      <c r="BF230" s="38">
        <v>75.044467999999995</v>
      </c>
      <c r="BG230" s="38">
        <v>599.55421000000001</v>
      </c>
      <c r="BH230" s="38"/>
      <c r="BI230" s="38">
        <v>107.706288</v>
      </c>
      <c r="BJ230" s="38">
        <v>46.688299000000001</v>
      </c>
      <c r="BK230" s="38">
        <v>55798</v>
      </c>
      <c r="BL230" s="38">
        <v>11.999032</v>
      </c>
      <c r="BM230" s="24"/>
      <c r="BN230" s="27">
        <f t="shared" si="657"/>
        <v>0</v>
      </c>
      <c r="BO230" s="38">
        <v>219.77090699999999</v>
      </c>
      <c r="BP230" s="38">
        <v>45.085394999999998</v>
      </c>
      <c r="BQ230" s="38">
        <v>79.485275999999999</v>
      </c>
      <c r="BR230" s="38">
        <v>598.82464600000003</v>
      </c>
      <c r="BS230" s="38"/>
      <c r="BT230" s="38">
        <v>7.2000999999999999</v>
      </c>
      <c r="BU230" s="38">
        <v>5.6515789999999999</v>
      </c>
      <c r="BV230" s="38">
        <v>6196</v>
      </c>
      <c r="BW230" s="38">
        <v>11.998386</v>
      </c>
      <c r="BX230" s="24"/>
      <c r="BY230" s="27">
        <f t="shared" si="658"/>
        <v>0</v>
      </c>
      <c r="BZ230" s="38">
        <v>221.63405599999999</v>
      </c>
      <c r="CA230" s="38">
        <v>57.44444</v>
      </c>
      <c r="CB230" s="38">
        <v>74.081401999999997</v>
      </c>
      <c r="CC230" s="38">
        <v>599.91652699999997</v>
      </c>
      <c r="CD230" s="38"/>
      <c r="CE230" s="38">
        <v>149.80551600000001</v>
      </c>
      <c r="CF230" s="38">
        <v>71.520928999999995</v>
      </c>
      <c r="CG230" s="38">
        <v>86465</v>
      </c>
      <c r="CH230" s="38">
        <v>11.998716</v>
      </c>
      <c r="CI230" s="24"/>
      <c r="CJ230" s="27">
        <f t="shared" si="659"/>
        <v>0</v>
      </c>
      <c r="CK230" s="38">
        <v>197.91492</v>
      </c>
      <c r="CL230" s="38">
        <v>58.002712000000002</v>
      </c>
      <c r="CM230" s="38">
        <v>70.693107999999995</v>
      </c>
      <c r="CN230" s="38">
        <v>600.35439299999996</v>
      </c>
      <c r="CO230" s="38"/>
      <c r="CP230" s="38">
        <v>219.50964300000001</v>
      </c>
      <c r="CQ230" s="38">
        <v>91.446324000000004</v>
      </c>
      <c r="CR230" s="38">
        <v>110915</v>
      </c>
      <c r="CS230" s="38">
        <v>11.997971</v>
      </c>
      <c r="CT230" s="24"/>
    </row>
    <row r="231" spans="1:98" ht="16" x14ac:dyDescent="0.2">
      <c r="A231" s="7"/>
      <c r="B231" s="7"/>
      <c r="C231" s="7"/>
      <c r="D231" s="7"/>
      <c r="E231" s="11"/>
      <c r="F231" s="7"/>
      <c r="G231" s="7"/>
      <c r="H231" s="29"/>
      <c r="I231" s="29"/>
      <c r="J231" s="24"/>
      <c r="K231" s="30"/>
      <c r="L231" s="31"/>
      <c r="M231" s="31"/>
      <c r="N231" s="31"/>
      <c r="O231" s="31"/>
      <c r="P231" s="8"/>
      <c r="Q231" s="31"/>
      <c r="R231" s="31"/>
      <c r="S231" s="31"/>
      <c r="T231" s="31"/>
      <c r="U231" s="24"/>
      <c r="V231" s="30"/>
      <c r="W231" s="31"/>
      <c r="X231" s="31"/>
      <c r="Y231" s="31"/>
      <c r="Z231" s="31"/>
      <c r="AA231" s="8"/>
      <c r="AB231" s="31"/>
      <c r="AC231" s="31"/>
      <c r="AD231" s="31"/>
      <c r="AE231" s="31"/>
      <c r="AF231" s="24"/>
      <c r="AG231" s="30"/>
      <c r="AH231" s="31"/>
      <c r="AI231" s="31"/>
      <c r="AJ231" s="31"/>
      <c r="AK231" s="31"/>
      <c r="AL231" s="8"/>
      <c r="AM231" s="31"/>
      <c r="AN231" s="31"/>
      <c r="AO231" s="31"/>
      <c r="AP231" s="31"/>
      <c r="AQ231" s="24"/>
      <c r="AR231" s="30"/>
      <c r="AS231" s="31"/>
      <c r="AT231" s="31"/>
      <c r="AU231" s="31"/>
      <c r="AV231" s="31"/>
      <c r="AW231" s="8"/>
      <c r="AX231" s="31"/>
      <c r="AY231" s="31"/>
      <c r="AZ231" s="31"/>
      <c r="BA231" s="31"/>
      <c r="BB231" s="24"/>
      <c r="BC231" s="30"/>
      <c r="BD231" s="31"/>
      <c r="BE231" s="31"/>
      <c r="BF231" s="31"/>
      <c r="BG231" s="31"/>
      <c r="BH231" s="8"/>
      <c r="BI231" s="31"/>
      <c r="BJ231" s="31"/>
      <c r="BK231" s="31"/>
      <c r="BL231" s="31"/>
      <c r="BM231" s="24"/>
      <c r="BN231" s="30"/>
      <c r="BO231" s="31"/>
      <c r="BP231" s="31"/>
      <c r="BQ231" s="31"/>
      <c r="BR231" s="31"/>
      <c r="BS231" s="8"/>
      <c r="BT231" s="31"/>
      <c r="BU231" s="31"/>
      <c r="BV231" s="31"/>
      <c r="BW231" s="31"/>
      <c r="BX231" s="24"/>
      <c r="BY231" s="30"/>
      <c r="BZ231" s="31"/>
      <c r="CA231" s="31"/>
      <c r="CB231" s="31"/>
      <c r="CC231" s="31"/>
      <c r="CD231" s="8"/>
      <c r="CE231" s="31"/>
      <c r="CF231" s="31"/>
      <c r="CG231" s="31"/>
      <c r="CH231" s="31"/>
      <c r="CI231" s="24"/>
      <c r="CJ231" s="30"/>
      <c r="CK231" s="31"/>
      <c r="CL231" s="31"/>
      <c r="CM231" s="31"/>
      <c r="CN231" s="31"/>
      <c r="CO231" s="8"/>
      <c r="CP231" s="31"/>
      <c r="CQ231" s="31"/>
      <c r="CR231" s="31"/>
      <c r="CS231" s="31"/>
      <c r="CT231" s="24"/>
    </row>
    <row r="232" spans="1:98" ht="16" x14ac:dyDescent="0.2">
      <c r="A232" s="7"/>
      <c r="B232" s="7"/>
      <c r="C232" s="7"/>
      <c r="D232" s="7"/>
      <c r="E232" s="11"/>
      <c r="F232" s="29"/>
      <c r="G232" s="29"/>
      <c r="H232" s="29"/>
      <c r="I232" s="29"/>
      <c r="J232" s="24"/>
      <c r="K232" s="30"/>
      <c r="L232" s="31"/>
      <c r="M232" s="31"/>
      <c r="N232" s="31"/>
      <c r="O232" s="31"/>
      <c r="P232" s="8"/>
      <c r="Q232" s="31"/>
      <c r="R232" s="31"/>
      <c r="S232" s="31"/>
      <c r="T232" s="31"/>
      <c r="U232" s="24"/>
      <c r="V232" s="30"/>
      <c r="W232" s="31"/>
      <c r="X232" s="31"/>
      <c r="Y232" s="31"/>
      <c r="Z232" s="31"/>
      <c r="AA232" s="8"/>
      <c r="AB232" s="31"/>
      <c r="AC232" s="31"/>
      <c r="AD232" s="31"/>
      <c r="AE232" s="31"/>
      <c r="AF232" s="24"/>
      <c r="AG232" s="30"/>
      <c r="AH232" s="31"/>
      <c r="AI232" s="31"/>
      <c r="AJ232" s="31"/>
      <c r="AK232" s="31"/>
      <c r="AL232" s="8"/>
      <c r="AM232" s="31"/>
      <c r="AN232" s="31"/>
      <c r="AO232" s="31"/>
      <c r="AP232" s="31"/>
      <c r="AQ232" s="24"/>
      <c r="AR232" s="30"/>
      <c r="AS232" s="31"/>
      <c r="AT232" s="31"/>
      <c r="AU232" s="31"/>
      <c r="AV232" s="31"/>
      <c r="AW232" s="8"/>
      <c r="AX232" s="31"/>
      <c r="AY232" s="31"/>
      <c r="AZ232" s="31"/>
      <c r="BA232" s="31"/>
      <c r="BB232" s="24"/>
      <c r="BC232" s="30"/>
      <c r="BD232" s="31"/>
      <c r="BE232" s="31"/>
      <c r="BF232" s="31"/>
      <c r="BG232" s="31"/>
      <c r="BH232" s="8"/>
      <c r="BI232" s="31"/>
      <c r="BJ232" s="31"/>
      <c r="BK232" s="31"/>
      <c r="BL232" s="31"/>
      <c r="BM232" s="24"/>
      <c r="BN232" s="30"/>
      <c r="BO232" s="31"/>
      <c r="BP232" s="31"/>
      <c r="BQ232" s="31"/>
      <c r="BR232" s="31"/>
      <c r="BS232" s="8"/>
      <c r="BT232" s="31"/>
      <c r="BU232" s="31"/>
      <c r="BV232" s="31"/>
      <c r="BW232" s="31"/>
      <c r="BX232" s="24"/>
      <c r="BY232" s="30"/>
      <c r="BZ232" s="31"/>
      <c r="CA232" s="31"/>
      <c r="CB232" s="31"/>
      <c r="CC232" s="31"/>
      <c r="CD232" s="8"/>
      <c r="CE232" s="31"/>
      <c r="CF232" s="31"/>
      <c r="CG232" s="31"/>
      <c r="CH232" s="31"/>
      <c r="CI232" s="24"/>
      <c r="CJ232" s="30"/>
      <c r="CK232" s="31"/>
      <c r="CL232" s="31"/>
      <c r="CM232" s="31"/>
      <c r="CN232" s="31"/>
      <c r="CO232" s="8"/>
      <c r="CP232" s="31"/>
      <c r="CQ232" s="31"/>
      <c r="CR232" s="31"/>
      <c r="CS232" s="31"/>
      <c r="CT232" s="24"/>
    </row>
    <row r="233" spans="1:98" ht="16" x14ac:dyDescent="0.2">
      <c r="A233" s="7"/>
      <c r="B233" s="7"/>
      <c r="C233" s="7"/>
      <c r="D233" s="7"/>
      <c r="E233" s="11"/>
      <c r="F233" s="29"/>
      <c r="G233" s="29"/>
      <c r="H233" s="29"/>
      <c r="I233" s="29"/>
      <c r="J233" s="24"/>
      <c r="K233" s="30"/>
      <c r="L233" s="31"/>
      <c r="M233" s="31"/>
      <c r="N233" s="31"/>
      <c r="O233" s="31"/>
      <c r="P233" s="8"/>
      <c r="Q233" s="31"/>
      <c r="R233" s="31"/>
      <c r="S233" s="31"/>
      <c r="T233" s="31"/>
      <c r="U233" s="24"/>
      <c r="V233" s="30"/>
      <c r="W233" s="31"/>
      <c r="X233" s="31"/>
      <c r="Y233" s="31"/>
      <c r="Z233" s="31"/>
      <c r="AA233" s="8"/>
      <c r="AB233" s="31"/>
      <c r="AC233" s="31"/>
      <c r="AD233" s="31"/>
      <c r="AE233" s="31"/>
      <c r="AF233" s="24"/>
      <c r="AG233" s="30"/>
      <c r="AH233" s="31"/>
      <c r="AI233" s="31"/>
      <c r="AJ233" s="31"/>
      <c r="AK233" s="31"/>
      <c r="AL233" s="8"/>
      <c r="AM233" s="31"/>
      <c r="AN233" s="31"/>
      <c r="AO233" s="31"/>
      <c r="AP233" s="31"/>
      <c r="AQ233" s="24"/>
      <c r="AR233" s="30"/>
      <c r="AS233" s="31"/>
      <c r="AT233" s="31"/>
      <c r="AU233" s="31"/>
      <c r="AV233" s="31"/>
      <c r="AW233" s="8"/>
      <c r="AX233" s="31"/>
      <c r="AY233" s="31"/>
      <c r="AZ233" s="31"/>
      <c r="BA233" s="31"/>
      <c r="BB233" s="24"/>
      <c r="BC233" s="30"/>
      <c r="BD233" s="31"/>
      <c r="BE233" s="31"/>
      <c r="BF233" s="31"/>
      <c r="BG233" s="31"/>
      <c r="BH233" s="8"/>
      <c r="BI233" s="31"/>
      <c r="BJ233" s="31"/>
      <c r="BK233" s="31"/>
      <c r="BL233" s="31"/>
      <c r="BM233" s="24"/>
      <c r="BN233" s="30"/>
      <c r="BO233" s="31"/>
      <c r="BP233" s="31"/>
      <c r="BQ233" s="31"/>
      <c r="BR233" s="31"/>
      <c r="BS233" s="8"/>
      <c r="BT233" s="31"/>
      <c r="BU233" s="31"/>
      <c r="BV233" s="31"/>
      <c r="BW233" s="31"/>
      <c r="BX233" s="24"/>
      <c r="BY233" s="30"/>
      <c r="BZ233" s="31"/>
      <c r="CA233" s="31"/>
      <c r="CB233" s="31"/>
      <c r="CC233" s="31"/>
      <c r="CD233" s="8"/>
      <c r="CE233" s="31"/>
      <c r="CF233" s="31"/>
      <c r="CG233" s="31"/>
      <c r="CH233" s="31"/>
      <c r="CI233" s="24"/>
      <c r="CJ233" s="30"/>
      <c r="CK233" s="31"/>
      <c r="CL233" s="31"/>
      <c r="CM233" s="31"/>
      <c r="CN233" s="31"/>
      <c r="CO233" s="8"/>
      <c r="CP233" s="31"/>
      <c r="CQ233" s="31"/>
      <c r="CR233" s="31"/>
      <c r="CS233" s="31"/>
      <c r="CT233" s="24"/>
    </row>
    <row r="234" spans="1:98" ht="16" x14ac:dyDescent="0.2">
      <c r="A234" s="7"/>
      <c r="B234" s="7"/>
      <c r="C234" s="7"/>
      <c r="D234" s="7"/>
      <c r="E234" s="11"/>
      <c r="F234" s="29"/>
      <c r="G234" s="29"/>
      <c r="H234" s="29"/>
      <c r="I234" s="29"/>
      <c r="J234" s="24"/>
      <c r="K234" s="30"/>
      <c r="L234" s="31"/>
      <c r="M234" s="31"/>
      <c r="N234" s="31"/>
      <c r="O234" s="31"/>
      <c r="P234" s="8"/>
      <c r="Q234" s="31"/>
      <c r="R234" s="31"/>
      <c r="S234" s="31"/>
      <c r="T234" s="31"/>
      <c r="U234" s="24"/>
      <c r="V234" s="30"/>
      <c r="W234" s="31"/>
      <c r="X234" s="31"/>
      <c r="Y234" s="31"/>
      <c r="Z234" s="31"/>
      <c r="AA234" s="8"/>
      <c r="AB234" s="31"/>
      <c r="AC234" s="31"/>
      <c r="AD234" s="31"/>
      <c r="AE234" s="31"/>
      <c r="AF234" s="24"/>
      <c r="AG234" s="30"/>
      <c r="AH234" s="31"/>
      <c r="AI234" s="31"/>
      <c r="AJ234" s="31"/>
      <c r="AK234" s="31"/>
      <c r="AL234" s="8"/>
      <c r="AM234" s="31"/>
      <c r="AN234" s="31"/>
      <c r="AO234" s="31"/>
      <c r="AP234" s="31"/>
      <c r="AQ234" s="24"/>
      <c r="AR234" s="30"/>
      <c r="AS234" s="31"/>
      <c r="AT234" s="31"/>
      <c r="AU234" s="31"/>
      <c r="AV234" s="31"/>
      <c r="AW234" s="8"/>
      <c r="AX234" s="31"/>
      <c r="AY234" s="31"/>
      <c r="AZ234" s="31"/>
      <c r="BA234" s="31"/>
      <c r="BB234" s="24"/>
      <c r="BC234" s="30"/>
      <c r="BD234" s="31"/>
      <c r="BE234" s="31"/>
      <c r="BF234" s="31"/>
      <c r="BG234" s="31"/>
      <c r="BH234" s="8"/>
      <c r="BI234" s="31"/>
      <c r="BJ234" s="31"/>
      <c r="BK234" s="31"/>
      <c r="BL234" s="31"/>
      <c r="BM234" s="24"/>
      <c r="BN234" s="30"/>
      <c r="BO234" s="31"/>
      <c r="BP234" s="31"/>
      <c r="BQ234" s="31"/>
      <c r="BR234" s="31"/>
      <c r="BS234" s="8"/>
      <c r="BT234" s="31"/>
      <c r="BU234" s="31"/>
      <c r="BV234" s="31"/>
      <c r="BW234" s="31"/>
      <c r="BX234" s="24"/>
      <c r="BY234" s="30"/>
      <c r="BZ234" s="31"/>
      <c r="CA234" s="31"/>
      <c r="CB234" s="31"/>
      <c r="CC234" s="31"/>
      <c r="CD234" s="8"/>
      <c r="CE234" s="31"/>
      <c r="CF234" s="31"/>
      <c r="CG234" s="31"/>
      <c r="CH234" s="31"/>
      <c r="CI234" s="24"/>
      <c r="CJ234" s="30"/>
      <c r="CK234" s="31"/>
      <c r="CL234" s="31"/>
      <c r="CM234" s="31"/>
      <c r="CN234" s="31"/>
      <c r="CO234" s="8"/>
      <c r="CP234" s="31"/>
      <c r="CQ234" s="31"/>
      <c r="CR234" s="31"/>
      <c r="CS234" s="31"/>
      <c r="CT234" s="24"/>
    </row>
    <row r="235" spans="1:98" ht="16" x14ac:dyDescent="0.2">
      <c r="A235" s="7"/>
      <c r="B235" s="7"/>
      <c r="C235" s="7"/>
      <c r="D235" s="7"/>
      <c r="E235" s="11"/>
      <c r="F235" s="29"/>
      <c r="G235" s="29"/>
      <c r="H235" s="29"/>
      <c r="I235" s="29"/>
      <c r="J235" s="24"/>
      <c r="K235" s="30"/>
      <c r="L235" s="31"/>
      <c r="M235" s="31"/>
      <c r="N235" s="31"/>
      <c r="O235" s="31"/>
      <c r="P235" s="8"/>
      <c r="Q235" s="31"/>
      <c r="R235" s="31"/>
      <c r="S235" s="31"/>
      <c r="T235" s="31"/>
      <c r="U235" s="24"/>
      <c r="V235" s="30"/>
      <c r="W235" s="31"/>
      <c r="X235" s="31"/>
      <c r="Y235" s="31"/>
      <c r="Z235" s="31"/>
      <c r="AA235" s="8"/>
      <c r="AB235" s="31"/>
      <c r="AC235" s="31"/>
      <c r="AD235" s="31"/>
      <c r="AE235" s="31"/>
      <c r="AF235" s="24"/>
      <c r="AG235" s="30"/>
      <c r="AH235" s="31"/>
      <c r="AI235" s="31"/>
      <c r="AJ235" s="31"/>
      <c r="AK235" s="31"/>
      <c r="AL235" s="8"/>
      <c r="AM235" s="31"/>
      <c r="AN235" s="31"/>
      <c r="AO235" s="31"/>
      <c r="AP235" s="31"/>
      <c r="AQ235" s="24"/>
      <c r="AR235" s="30"/>
      <c r="AS235" s="31"/>
      <c r="AT235" s="31"/>
      <c r="AU235" s="31"/>
      <c r="AV235" s="31"/>
      <c r="AW235" s="8"/>
      <c r="AX235" s="31"/>
      <c r="AY235" s="31"/>
      <c r="AZ235" s="31"/>
      <c r="BA235" s="31"/>
      <c r="BB235" s="24"/>
      <c r="BC235" s="30"/>
      <c r="BD235" s="31"/>
      <c r="BE235" s="31"/>
      <c r="BF235" s="31"/>
      <c r="BG235" s="31"/>
      <c r="BH235" s="8"/>
      <c r="BI235" s="31"/>
      <c r="BJ235" s="31"/>
      <c r="BK235" s="31"/>
      <c r="BL235" s="31"/>
      <c r="BM235" s="24"/>
      <c r="BN235" s="30"/>
      <c r="BO235" s="31"/>
      <c r="BP235" s="31"/>
      <c r="BQ235" s="31"/>
      <c r="BR235" s="31"/>
      <c r="BS235" s="8"/>
      <c r="BT235" s="31"/>
      <c r="BU235" s="31"/>
      <c r="BV235" s="31"/>
      <c r="BW235" s="31"/>
      <c r="BX235" s="24"/>
      <c r="BY235" s="30"/>
      <c r="BZ235" s="31"/>
      <c r="CA235" s="31"/>
      <c r="CB235" s="31"/>
      <c r="CC235" s="31"/>
      <c r="CD235" s="8"/>
      <c r="CE235" s="31"/>
      <c r="CF235" s="31"/>
      <c r="CG235" s="31"/>
      <c r="CH235" s="31"/>
      <c r="CI235" s="24"/>
      <c r="CJ235" s="30"/>
      <c r="CK235" s="31"/>
      <c r="CL235" s="31"/>
      <c r="CM235" s="31"/>
      <c r="CN235" s="31"/>
      <c r="CO235" s="8"/>
      <c r="CP235" s="31"/>
      <c r="CQ235" s="31"/>
      <c r="CR235" s="31"/>
      <c r="CS235" s="31"/>
      <c r="CT235" s="24"/>
    </row>
    <row r="236" spans="1:98" ht="16" x14ac:dyDescent="0.2">
      <c r="A236" s="7"/>
      <c r="B236" s="7"/>
      <c r="C236" s="7"/>
      <c r="D236" s="7"/>
      <c r="E236" s="11"/>
      <c r="F236" s="29"/>
      <c r="G236" s="29"/>
      <c r="H236" s="29"/>
      <c r="I236" s="29"/>
      <c r="J236" s="24"/>
      <c r="K236" s="30"/>
      <c r="L236" s="31"/>
      <c r="M236" s="31"/>
      <c r="N236" s="31"/>
      <c r="O236" s="31"/>
      <c r="P236" s="8"/>
      <c r="Q236" s="31"/>
      <c r="R236" s="31"/>
      <c r="S236" s="31"/>
      <c r="T236" s="31"/>
      <c r="U236" s="24"/>
      <c r="V236" s="30"/>
      <c r="W236" s="31"/>
      <c r="X236" s="31"/>
      <c r="Y236" s="31"/>
      <c r="Z236" s="31"/>
      <c r="AA236" s="8"/>
      <c r="AB236" s="31"/>
      <c r="AC236" s="31"/>
      <c r="AD236" s="31"/>
      <c r="AE236" s="31"/>
      <c r="AF236" s="24"/>
      <c r="AG236" s="30"/>
      <c r="AH236" s="31"/>
      <c r="AI236" s="31"/>
      <c r="AJ236" s="31"/>
      <c r="AK236" s="31"/>
      <c r="AL236" s="8"/>
      <c r="AM236" s="31"/>
      <c r="AN236" s="31"/>
      <c r="AO236" s="31"/>
      <c r="AP236" s="31"/>
      <c r="AQ236" s="24"/>
      <c r="AR236" s="30"/>
      <c r="AS236" s="31"/>
      <c r="AT236" s="31"/>
      <c r="AU236" s="31"/>
      <c r="AV236" s="31"/>
      <c r="AW236" s="8"/>
      <c r="AX236" s="31"/>
      <c r="AY236" s="31"/>
      <c r="AZ236" s="31"/>
      <c r="BA236" s="31"/>
      <c r="BB236" s="24"/>
      <c r="BC236" s="30"/>
      <c r="BD236" s="31"/>
      <c r="BE236" s="31"/>
      <c r="BF236" s="31"/>
      <c r="BG236" s="31"/>
      <c r="BH236" s="8"/>
      <c r="BI236" s="31"/>
      <c r="BJ236" s="31"/>
      <c r="BK236" s="31"/>
      <c r="BL236" s="31"/>
      <c r="BM236" s="24"/>
      <c r="BN236" s="30"/>
      <c r="BO236" s="31"/>
      <c r="BP236" s="31"/>
      <c r="BQ236" s="31"/>
      <c r="BR236" s="31"/>
      <c r="BS236" s="8"/>
      <c r="BT236" s="31"/>
      <c r="BU236" s="31"/>
      <c r="BV236" s="31"/>
      <c r="BW236" s="31"/>
      <c r="BX236" s="24"/>
      <c r="BY236" s="30"/>
      <c r="BZ236" s="31"/>
      <c r="CA236" s="31"/>
      <c r="CB236" s="31"/>
      <c r="CC236" s="31"/>
      <c r="CD236" s="8"/>
      <c r="CE236" s="31"/>
      <c r="CF236" s="31"/>
      <c r="CG236" s="31"/>
      <c r="CH236" s="31"/>
      <c r="CI236" s="24"/>
      <c r="CJ236" s="30"/>
      <c r="CK236" s="31"/>
      <c r="CL236" s="31"/>
      <c r="CM236" s="31"/>
      <c r="CN236" s="31"/>
      <c r="CO236" s="8"/>
      <c r="CP236" s="31"/>
      <c r="CQ236" s="31"/>
      <c r="CR236" s="31"/>
      <c r="CS236" s="31"/>
      <c r="CT236" s="24"/>
    </row>
    <row r="237" spans="1:98" ht="16" x14ac:dyDescent="0.2">
      <c r="A237" s="7"/>
      <c r="B237" s="7"/>
      <c r="C237" s="7"/>
      <c r="D237" s="7"/>
      <c r="E237" s="11"/>
      <c r="F237" s="7"/>
      <c r="G237" s="7"/>
      <c r="H237" s="7"/>
      <c r="I237" s="7"/>
      <c r="J237" s="24"/>
      <c r="K237" s="30"/>
      <c r="L237" s="31"/>
      <c r="M237" s="31"/>
      <c r="N237" s="31"/>
      <c r="O237" s="31"/>
      <c r="P237" s="8"/>
      <c r="Q237" s="31"/>
      <c r="R237" s="31"/>
      <c r="S237" s="31"/>
      <c r="T237" s="31"/>
      <c r="U237" s="24"/>
      <c r="V237" s="30"/>
      <c r="W237" s="31"/>
      <c r="X237" s="31"/>
      <c r="Y237" s="31"/>
      <c r="Z237" s="31"/>
      <c r="AA237" s="8"/>
      <c r="AB237" s="31"/>
      <c r="AC237" s="31"/>
      <c r="AD237" s="31"/>
      <c r="AE237" s="31"/>
      <c r="AF237" s="24"/>
      <c r="AG237" s="30"/>
      <c r="AH237" s="31"/>
      <c r="AI237" s="31"/>
      <c r="AJ237" s="31"/>
      <c r="AK237" s="31"/>
      <c r="AL237" s="8"/>
      <c r="AM237" s="31"/>
      <c r="AN237" s="31"/>
      <c r="AO237" s="31"/>
      <c r="AP237" s="31"/>
      <c r="AQ237" s="24"/>
      <c r="AR237" s="30"/>
      <c r="AS237" s="31"/>
      <c r="AT237" s="31"/>
      <c r="AU237" s="31"/>
      <c r="AV237" s="31"/>
      <c r="AW237" s="8"/>
      <c r="AX237" s="31"/>
      <c r="AY237" s="31"/>
      <c r="AZ237" s="31"/>
      <c r="BA237" s="31"/>
      <c r="BB237" s="24"/>
      <c r="BC237" s="30"/>
      <c r="BD237" s="31"/>
      <c r="BE237" s="31"/>
      <c r="BF237" s="31"/>
      <c r="BG237" s="31"/>
      <c r="BH237" s="8"/>
      <c r="BI237" s="31"/>
      <c r="BJ237" s="31"/>
      <c r="BK237" s="31"/>
      <c r="BL237" s="31"/>
      <c r="BM237" s="24"/>
      <c r="BN237" s="30"/>
      <c r="BO237" s="31"/>
      <c r="BP237" s="31"/>
      <c r="BQ237" s="31"/>
      <c r="BR237" s="31"/>
      <c r="BS237" s="8"/>
      <c r="BT237" s="31"/>
      <c r="BU237" s="31"/>
      <c r="BV237" s="31"/>
      <c r="BW237" s="31"/>
      <c r="BX237" s="24"/>
      <c r="BY237" s="30"/>
      <c r="BZ237" s="31"/>
      <c r="CA237" s="31"/>
      <c r="CB237" s="31"/>
      <c r="CC237" s="31"/>
      <c r="CD237" s="8"/>
      <c r="CE237" s="31"/>
      <c r="CF237" s="31"/>
      <c r="CG237" s="31"/>
      <c r="CH237" s="31"/>
      <c r="CI237" s="24"/>
      <c r="CJ237" s="30"/>
      <c r="CK237" s="31"/>
      <c r="CL237" s="31"/>
      <c r="CM237" s="31"/>
      <c r="CN237" s="31"/>
      <c r="CO237" s="8"/>
      <c r="CP237" s="31"/>
      <c r="CQ237" s="31"/>
      <c r="CR237" s="31"/>
      <c r="CS237" s="31"/>
      <c r="CT237" s="24"/>
    </row>
    <row r="238" spans="1:98" ht="16" x14ac:dyDescent="0.2">
      <c r="A238" s="7"/>
      <c r="B238" s="7"/>
      <c r="C238" s="7"/>
      <c r="D238" s="7"/>
      <c r="E238" s="11"/>
      <c r="F238" s="7"/>
      <c r="G238" s="7"/>
      <c r="H238" s="7"/>
      <c r="I238" s="7"/>
      <c r="J238" s="24"/>
      <c r="K238" s="30"/>
      <c r="L238" s="31"/>
      <c r="M238" s="31"/>
      <c r="N238" s="31"/>
      <c r="O238" s="31"/>
      <c r="P238" s="8"/>
      <c r="Q238" s="31"/>
      <c r="R238" s="31"/>
      <c r="S238" s="31"/>
      <c r="T238" s="31"/>
      <c r="U238" s="24"/>
      <c r="V238" s="30"/>
      <c r="W238" s="31"/>
      <c r="X238" s="31"/>
      <c r="Y238" s="31"/>
      <c r="Z238" s="31"/>
      <c r="AA238" s="8"/>
      <c r="AB238" s="31"/>
      <c r="AC238" s="31"/>
      <c r="AD238" s="31"/>
      <c r="AE238" s="31"/>
      <c r="AF238" s="24"/>
      <c r="AG238" s="30"/>
      <c r="AH238" s="31"/>
      <c r="AI238" s="31"/>
      <c r="AJ238" s="31"/>
      <c r="AK238" s="31"/>
      <c r="AL238" s="8"/>
      <c r="AM238" s="31"/>
      <c r="AN238" s="31"/>
      <c r="AO238" s="31"/>
      <c r="AP238" s="31"/>
      <c r="AQ238" s="24"/>
      <c r="AR238" s="30"/>
      <c r="AS238" s="31"/>
      <c r="AT238" s="31"/>
      <c r="AU238" s="31"/>
      <c r="AV238" s="31"/>
      <c r="AW238" s="8"/>
      <c r="AX238" s="31"/>
      <c r="AY238" s="31"/>
      <c r="AZ238" s="31"/>
      <c r="BA238" s="31"/>
      <c r="BB238" s="24"/>
      <c r="BC238" s="30"/>
      <c r="BD238" s="31"/>
      <c r="BE238" s="31"/>
      <c r="BF238" s="31"/>
      <c r="BG238" s="31"/>
      <c r="BH238" s="8"/>
      <c r="BI238" s="31"/>
      <c r="BJ238" s="31"/>
      <c r="BK238" s="31"/>
      <c r="BL238" s="31"/>
      <c r="BM238" s="24"/>
      <c r="BN238" s="30"/>
      <c r="BO238" s="31"/>
      <c r="BP238" s="31"/>
      <c r="BQ238" s="31"/>
      <c r="BR238" s="31"/>
      <c r="BS238" s="8"/>
      <c r="BT238" s="31"/>
      <c r="BU238" s="31"/>
      <c r="BV238" s="31"/>
      <c r="BW238" s="31"/>
      <c r="BX238" s="24"/>
      <c r="BY238" s="30"/>
      <c r="BZ238" s="31"/>
      <c r="CA238" s="31"/>
      <c r="CB238" s="31"/>
      <c r="CC238" s="31"/>
      <c r="CD238" s="8"/>
      <c r="CE238" s="31"/>
      <c r="CF238" s="31"/>
      <c r="CG238" s="31"/>
      <c r="CH238" s="31"/>
      <c r="CI238" s="24"/>
      <c r="CJ238" s="30"/>
      <c r="CK238" s="31"/>
      <c r="CL238" s="31"/>
      <c r="CM238" s="31"/>
      <c r="CN238" s="31"/>
      <c r="CO238" s="8"/>
      <c r="CP238" s="31"/>
      <c r="CQ238" s="31"/>
      <c r="CR238" s="31"/>
      <c r="CS238" s="31"/>
      <c r="CT238" s="24"/>
    </row>
    <row r="239" spans="1:98" ht="16" x14ac:dyDescent="0.2">
      <c r="A239" s="7"/>
      <c r="B239" s="7"/>
      <c r="C239" s="7"/>
      <c r="D239" s="7"/>
      <c r="E239" s="11"/>
      <c r="F239" s="7"/>
      <c r="G239" s="7"/>
      <c r="H239" s="7"/>
      <c r="I239" s="7"/>
      <c r="J239" s="24"/>
      <c r="K239" s="30"/>
      <c r="L239" s="31"/>
      <c r="M239" s="31"/>
      <c r="N239" s="31"/>
      <c r="O239" s="31"/>
      <c r="P239" s="8"/>
      <c r="Q239" s="31"/>
      <c r="R239" s="31"/>
      <c r="S239" s="31"/>
      <c r="T239" s="31"/>
      <c r="U239" s="24"/>
      <c r="V239" s="30"/>
      <c r="W239" s="31"/>
      <c r="X239" s="31"/>
      <c r="Y239" s="31"/>
      <c r="Z239" s="31"/>
      <c r="AA239" s="8"/>
      <c r="AB239" s="31"/>
      <c r="AC239" s="31"/>
      <c r="AD239" s="31"/>
      <c r="AE239" s="31"/>
      <c r="AF239" s="24"/>
      <c r="AG239" s="30"/>
      <c r="AH239" s="31"/>
      <c r="AI239" s="31"/>
      <c r="AJ239" s="31"/>
      <c r="AK239" s="31"/>
      <c r="AL239" s="8"/>
      <c r="AM239" s="31"/>
      <c r="AN239" s="31"/>
      <c r="AO239" s="31"/>
      <c r="AP239" s="31"/>
      <c r="AQ239" s="24"/>
      <c r="AR239" s="30"/>
      <c r="AS239" s="31"/>
      <c r="AT239" s="31"/>
      <c r="AU239" s="31"/>
      <c r="AV239" s="31"/>
      <c r="AW239" s="8"/>
      <c r="AX239" s="31"/>
      <c r="AY239" s="31"/>
      <c r="AZ239" s="31"/>
      <c r="BA239" s="31"/>
      <c r="BB239" s="24"/>
      <c r="BC239" s="30"/>
      <c r="BD239" s="31"/>
      <c r="BE239" s="31"/>
      <c r="BF239" s="31"/>
      <c r="BG239" s="31"/>
      <c r="BH239" s="8"/>
      <c r="BI239" s="31"/>
      <c r="BJ239" s="31"/>
      <c r="BK239" s="31"/>
      <c r="BL239" s="31"/>
      <c r="BM239" s="24"/>
      <c r="BN239" s="30"/>
      <c r="BO239" s="31"/>
      <c r="BP239" s="31"/>
      <c r="BQ239" s="31"/>
      <c r="BR239" s="31"/>
      <c r="BS239" s="8"/>
      <c r="BT239" s="31"/>
      <c r="BU239" s="31"/>
      <c r="BV239" s="31"/>
      <c r="BW239" s="31"/>
      <c r="BX239" s="24"/>
      <c r="BY239" s="30"/>
      <c r="BZ239" s="31"/>
      <c r="CA239" s="31"/>
      <c r="CB239" s="31"/>
      <c r="CC239" s="31"/>
      <c r="CD239" s="8"/>
      <c r="CE239" s="31"/>
      <c r="CF239" s="31"/>
      <c r="CG239" s="31"/>
      <c r="CH239" s="31"/>
      <c r="CI239" s="24"/>
      <c r="CJ239" s="30"/>
      <c r="CK239" s="31"/>
      <c r="CL239" s="31"/>
      <c r="CM239" s="31"/>
      <c r="CN239" s="31"/>
      <c r="CO239" s="8"/>
      <c r="CP239" s="31"/>
      <c r="CQ239" s="31"/>
      <c r="CR239" s="31"/>
      <c r="CS239" s="31"/>
      <c r="CT239" s="24"/>
    </row>
    <row r="240" spans="1:98" ht="16" x14ac:dyDescent="0.2">
      <c r="A240" s="7"/>
      <c r="B240" s="7"/>
      <c r="C240" s="7"/>
      <c r="D240" s="7"/>
      <c r="E240" s="11"/>
      <c r="F240" s="7"/>
      <c r="G240" s="7"/>
      <c r="H240" s="7"/>
      <c r="I240" s="7"/>
      <c r="J240" s="24"/>
      <c r="K240" s="30"/>
      <c r="L240" s="31"/>
      <c r="M240" s="31"/>
      <c r="N240" s="31"/>
      <c r="O240" s="31"/>
      <c r="P240" s="8"/>
      <c r="Q240" s="31"/>
      <c r="R240" s="31"/>
      <c r="S240" s="31"/>
      <c r="T240" s="31"/>
      <c r="U240" s="24"/>
      <c r="V240" s="30"/>
      <c r="W240" s="31"/>
      <c r="X240" s="31"/>
      <c r="Y240" s="31"/>
      <c r="Z240" s="31"/>
      <c r="AA240" s="8"/>
      <c r="AB240" s="31"/>
      <c r="AC240" s="31"/>
      <c r="AD240" s="31"/>
      <c r="AE240" s="31"/>
      <c r="AF240" s="24"/>
      <c r="AG240" s="30"/>
      <c r="AH240" s="31"/>
      <c r="AI240" s="31"/>
      <c r="AJ240" s="31"/>
      <c r="AK240" s="31"/>
      <c r="AL240" s="8"/>
      <c r="AM240" s="31"/>
      <c r="AN240" s="31"/>
      <c r="AO240" s="31"/>
      <c r="AP240" s="31"/>
      <c r="AQ240" s="24"/>
      <c r="AR240" s="30"/>
      <c r="AS240" s="31"/>
      <c r="AT240" s="31"/>
      <c r="AU240" s="31"/>
      <c r="AV240" s="31"/>
      <c r="AW240" s="8"/>
      <c r="AX240" s="31"/>
      <c r="AY240" s="31"/>
      <c r="AZ240" s="31"/>
      <c r="BA240" s="31"/>
      <c r="BB240" s="24"/>
      <c r="BC240" s="30"/>
      <c r="BD240" s="31"/>
      <c r="BE240" s="31"/>
      <c r="BF240" s="31"/>
      <c r="BG240" s="31"/>
      <c r="BH240" s="8"/>
      <c r="BI240" s="31"/>
      <c r="BJ240" s="31"/>
      <c r="BK240" s="31"/>
      <c r="BL240" s="31"/>
      <c r="BM240" s="24"/>
      <c r="BN240" s="30"/>
      <c r="BO240" s="31"/>
      <c r="BP240" s="31"/>
      <c r="BQ240" s="31"/>
      <c r="BR240" s="31"/>
      <c r="BS240" s="8"/>
      <c r="BT240" s="31"/>
      <c r="BU240" s="31"/>
      <c r="BV240" s="31"/>
      <c r="BW240" s="31"/>
      <c r="BX240" s="24"/>
      <c r="BY240" s="30"/>
      <c r="BZ240" s="31"/>
      <c r="CA240" s="31"/>
      <c r="CB240" s="31"/>
      <c r="CC240" s="31"/>
      <c r="CD240" s="8"/>
      <c r="CE240" s="31"/>
      <c r="CF240" s="31"/>
      <c r="CG240" s="31"/>
      <c r="CH240" s="31"/>
      <c r="CI240" s="24"/>
      <c r="CJ240" s="30"/>
      <c r="CK240" s="31"/>
      <c r="CL240" s="31"/>
      <c r="CM240" s="31"/>
      <c r="CN240" s="31"/>
      <c r="CO240" s="8"/>
      <c r="CP240" s="31"/>
      <c r="CQ240" s="31"/>
      <c r="CR240" s="31"/>
      <c r="CS240" s="31"/>
      <c r="CT240" s="24"/>
    </row>
    <row r="241" spans="1:98" ht="16" x14ac:dyDescent="0.2">
      <c r="A241" s="7"/>
      <c r="B241" s="7"/>
      <c r="C241" s="7"/>
      <c r="D241" s="7"/>
      <c r="E241" s="11"/>
      <c r="F241" s="7"/>
      <c r="G241" s="7"/>
      <c r="H241" s="7"/>
      <c r="I241" s="7"/>
      <c r="J241" s="24"/>
      <c r="K241" s="30"/>
      <c r="L241" s="31"/>
      <c r="M241" s="31"/>
      <c r="N241" s="31"/>
      <c r="O241" s="31"/>
      <c r="P241" s="8"/>
      <c r="Q241" s="31"/>
      <c r="R241" s="31"/>
      <c r="S241" s="31"/>
      <c r="T241" s="31"/>
      <c r="U241" s="24"/>
      <c r="V241" s="30"/>
      <c r="W241" s="31"/>
      <c r="X241" s="31"/>
      <c r="Y241" s="31"/>
      <c r="Z241" s="31"/>
      <c r="AA241" s="8"/>
      <c r="AB241" s="31"/>
      <c r="AC241" s="31"/>
      <c r="AD241" s="31"/>
      <c r="AE241" s="31"/>
      <c r="AF241" s="24"/>
      <c r="AG241" s="30"/>
      <c r="AH241" s="31"/>
      <c r="AI241" s="31"/>
      <c r="AJ241" s="31"/>
      <c r="AK241" s="31"/>
      <c r="AL241" s="8"/>
      <c r="AM241" s="31"/>
      <c r="AN241" s="31"/>
      <c r="AO241" s="31"/>
      <c r="AP241" s="31"/>
      <c r="AQ241" s="24"/>
      <c r="AR241" s="30"/>
      <c r="AS241" s="31"/>
      <c r="AT241" s="31"/>
      <c r="AU241" s="31"/>
      <c r="AV241" s="31"/>
      <c r="AW241" s="8"/>
      <c r="AX241" s="31"/>
      <c r="AY241" s="31"/>
      <c r="AZ241" s="31"/>
      <c r="BA241" s="31"/>
      <c r="BB241" s="24"/>
      <c r="BC241" s="30"/>
      <c r="BD241" s="31"/>
      <c r="BE241" s="31"/>
      <c r="BF241" s="31"/>
      <c r="BG241" s="31"/>
      <c r="BH241" s="8"/>
      <c r="BI241" s="31"/>
      <c r="BJ241" s="31"/>
      <c r="BK241" s="31"/>
      <c r="BL241" s="31"/>
      <c r="BM241" s="24"/>
      <c r="BN241" s="30"/>
      <c r="BO241" s="31"/>
      <c r="BP241" s="31"/>
      <c r="BQ241" s="31"/>
      <c r="BR241" s="31"/>
      <c r="BS241" s="8"/>
      <c r="BT241" s="31"/>
      <c r="BU241" s="31"/>
      <c r="BV241" s="31"/>
      <c r="BW241" s="31"/>
      <c r="BX241" s="24"/>
      <c r="BY241" s="30"/>
      <c r="BZ241" s="31"/>
      <c r="CA241" s="31"/>
      <c r="CB241" s="31"/>
      <c r="CC241" s="31"/>
      <c r="CD241" s="8"/>
      <c r="CE241" s="31"/>
      <c r="CF241" s="31"/>
      <c r="CG241" s="31"/>
      <c r="CH241" s="31"/>
      <c r="CI241" s="24"/>
      <c r="CJ241" s="30"/>
      <c r="CK241" s="31"/>
      <c r="CL241" s="31"/>
      <c r="CM241" s="31"/>
      <c r="CN241" s="31"/>
      <c r="CO241" s="8"/>
      <c r="CP241" s="31"/>
      <c r="CQ241" s="31"/>
      <c r="CR241" s="31"/>
      <c r="CS241" s="31"/>
      <c r="CT241" s="24"/>
    </row>
    <row r="242" spans="1:98" ht="13" x14ac:dyDescent="0.15">
      <c r="A242" s="7"/>
      <c r="B242" s="7"/>
      <c r="C242" s="7"/>
      <c r="D242" s="7"/>
      <c r="E242" s="11"/>
      <c r="F242" s="7"/>
      <c r="G242" s="7"/>
      <c r="H242" s="7"/>
      <c r="I242" s="7"/>
      <c r="J242" s="24"/>
      <c r="K242" s="30"/>
      <c r="L242" s="8"/>
      <c r="M242" s="8"/>
      <c r="N242" s="8"/>
      <c r="O242" s="8"/>
      <c r="P242" s="8"/>
      <c r="Q242" s="8"/>
      <c r="R242" s="8"/>
      <c r="S242" s="8"/>
      <c r="T242" s="8"/>
      <c r="U242" s="24"/>
      <c r="V242" s="30"/>
      <c r="W242" s="8"/>
      <c r="X242" s="8"/>
      <c r="Y242" s="8"/>
      <c r="Z242" s="8"/>
      <c r="AA242" s="8"/>
      <c r="AB242" s="8"/>
      <c r="AC242" s="8"/>
      <c r="AD242" s="8"/>
      <c r="AE242" s="8"/>
      <c r="AF242" s="24"/>
      <c r="AG242" s="30"/>
      <c r="AH242" s="8"/>
      <c r="AI242" s="8"/>
      <c r="AJ242" s="8"/>
      <c r="AK242" s="8"/>
      <c r="AL242" s="8"/>
      <c r="AM242" s="8"/>
      <c r="AN242" s="8"/>
      <c r="AO242" s="8"/>
      <c r="AP242" s="8"/>
      <c r="AQ242" s="24"/>
      <c r="AR242" s="30"/>
      <c r="AS242" s="8"/>
      <c r="AT242" s="8"/>
      <c r="AU242" s="8"/>
      <c r="AV242" s="8"/>
      <c r="AW242" s="8"/>
      <c r="AX242" s="8"/>
      <c r="AY242" s="8"/>
      <c r="AZ242" s="8"/>
      <c r="BA242" s="8"/>
      <c r="BB242" s="24"/>
      <c r="BC242" s="30"/>
      <c r="BD242" s="8"/>
      <c r="BE242" s="8"/>
      <c r="BF242" s="8"/>
      <c r="BG242" s="8"/>
      <c r="BH242" s="8"/>
      <c r="BI242" s="8"/>
      <c r="BJ242" s="8"/>
      <c r="BK242" s="8"/>
      <c r="BL242" s="8"/>
      <c r="BM242" s="24"/>
      <c r="BN242" s="30"/>
      <c r="BO242" s="8"/>
      <c r="BP242" s="8"/>
      <c r="BQ242" s="8"/>
      <c r="BR242" s="8"/>
      <c r="BS242" s="8"/>
      <c r="BT242" s="8"/>
      <c r="BU242" s="8"/>
      <c r="BV242" s="8"/>
      <c r="BW242" s="8"/>
      <c r="BX242" s="24"/>
      <c r="BY242" s="30"/>
      <c r="BZ242" s="8"/>
      <c r="CA242" s="8"/>
      <c r="CB242" s="8"/>
      <c r="CC242" s="8"/>
      <c r="CD242" s="8"/>
      <c r="CE242" s="8"/>
      <c r="CF242" s="8"/>
      <c r="CG242" s="8"/>
      <c r="CH242" s="8"/>
      <c r="CI242" s="24"/>
      <c r="CJ242" s="30"/>
      <c r="CK242" s="8"/>
      <c r="CL242" s="8"/>
      <c r="CM242" s="8"/>
      <c r="CN242" s="8"/>
      <c r="CO242" s="8"/>
      <c r="CP242" s="8"/>
      <c r="CQ242" s="8"/>
      <c r="CR242" s="8"/>
      <c r="CS242" s="8"/>
      <c r="CT242" s="24"/>
    </row>
    <row r="243" spans="1:98" ht="13" x14ac:dyDescent="0.15">
      <c r="A243" s="7"/>
      <c r="B243" s="7"/>
      <c r="C243" s="7"/>
      <c r="D243" s="7"/>
      <c r="E243" s="11"/>
      <c r="F243" s="7"/>
      <c r="G243" s="7"/>
      <c r="H243" s="7"/>
      <c r="I243" s="7"/>
      <c r="J243" s="24"/>
      <c r="K243" s="30"/>
      <c r="L243" s="8"/>
      <c r="M243" s="8"/>
      <c r="N243" s="8"/>
      <c r="O243" s="8"/>
      <c r="P243" s="8"/>
      <c r="Q243" s="8"/>
      <c r="R243" s="8"/>
      <c r="S243" s="8"/>
      <c r="T243" s="8"/>
      <c r="U243" s="24"/>
      <c r="V243" s="30"/>
      <c r="W243" s="8"/>
      <c r="X243" s="8"/>
      <c r="Y243" s="8"/>
      <c r="Z243" s="8"/>
      <c r="AA243" s="8"/>
      <c r="AB243" s="8"/>
      <c r="AC243" s="8"/>
      <c r="AD243" s="8"/>
      <c r="AE243" s="8"/>
      <c r="AF243" s="24"/>
      <c r="AG243" s="30"/>
      <c r="AH243" s="8"/>
      <c r="AI243" s="8"/>
      <c r="AJ243" s="8"/>
      <c r="AK243" s="8"/>
      <c r="AL243" s="8"/>
      <c r="AM243" s="8"/>
      <c r="AN243" s="8"/>
      <c r="AO243" s="8"/>
      <c r="AP243" s="8"/>
      <c r="AQ243" s="24"/>
      <c r="AR243" s="30"/>
      <c r="AS243" s="8"/>
      <c r="AT243" s="8"/>
      <c r="AU243" s="8"/>
      <c r="AV243" s="8"/>
      <c r="AW243" s="8"/>
      <c r="AX243" s="8"/>
      <c r="AY243" s="8"/>
      <c r="AZ243" s="8"/>
      <c r="BA243" s="8"/>
      <c r="BB243" s="24"/>
      <c r="BC243" s="30"/>
      <c r="BD243" s="8"/>
      <c r="BE243" s="8"/>
      <c r="BF243" s="8"/>
      <c r="BG243" s="8"/>
      <c r="BH243" s="8"/>
      <c r="BI243" s="8"/>
      <c r="BJ243" s="8"/>
      <c r="BK243" s="8"/>
      <c r="BL243" s="8"/>
      <c r="BM243" s="24"/>
      <c r="BN243" s="30"/>
      <c r="BO243" s="8"/>
      <c r="BP243" s="8"/>
      <c r="BQ243" s="8"/>
      <c r="BR243" s="8"/>
      <c r="BS243" s="8"/>
      <c r="BT243" s="8"/>
      <c r="BU243" s="8"/>
      <c r="BV243" s="8"/>
      <c r="BW243" s="8"/>
      <c r="BX243" s="24"/>
      <c r="BY243" s="30"/>
      <c r="BZ243" s="8"/>
      <c r="CA243" s="8"/>
      <c r="CB243" s="8"/>
      <c r="CC243" s="8"/>
      <c r="CD243" s="8"/>
      <c r="CE243" s="8"/>
      <c r="CF243" s="8"/>
      <c r="CG243" s="8"/>
      <c r="CH243" s="8"/>
      <c r="CI243" s="24"/>
      <c r="CJ243" s="30"/>
      <c r="CK243" s="8"/>
      <c r="CL243" s="8"/>
      <c r="CM243" s="8"/>
      <c r="CN243" s="8"/>
      <c r="CO243" s="8"/>
      <c r="CP243" s="8"/>
      <c r="CQ243" s="8"/>
      <c r="CR243" s="8"/>
      <c r="CS243" s="8"/>
      <c r="CT243" s="24"/>
    </row>
    <row r="244" spans="1:98" ht="13" x14ac:dyDescent="0.15">
      <c r="A244" s="7"/>
      <c r="B244" s="7"/>
      <c r="C244" s="7"/>
      <c r="D244" s="7"/>
      <c r="E244" s="11"/>
      <c r="F244" s="7"/>
      <c r="G244" s="7"/>
      <c r="H244" s="7"/>
      <c r="I244" s="7"/>
      <c r="J244" s="24"/>
      <c r="K244" s="30"/>
      <c r="L244" s="8"/>
      <c r="M244" s="8"/>
      <c r="N244" s="8"/>
      <c r="O244" s="8"/>
      <c r="P244" s="8"/>
      <c r="Q244" s="8"/>
      <c r="R244" s="8"/>
      <c r="S244" s="8"/>
      <c r="T244" s="8"/>
      <c r="U244" s="24"/>
      <c r="V244" s="30"/>
      <c r="W244" s="8"/>
      <c r="X244" s="8"/>
      <c r="Y244" s="8"/>
      <c r="Z244" s="8"/>
      <c r="AA244" s="8"/>
      <c r="AB244" s="8"/>
      <c r="AC244" s="8"/>
      <c r="AD244" s="8"/>
      <c r="AE244" s="8"/>
      <c r="AF244" s="24"/>
      <c r="AG244" s="30"/>
      <c r="AH244" s="8"/>
      <c r="AI244" s="8"/>
      <c r="AJ244" s="8"/>
      <c r="AK244" s="8"/>
      <c r="AL244" s="8"/>
      <c r="AM244" s="8"/>
      <c r="AN244" s="8"/>
      <c r="AO244" s="8"/>
      <c r="AP244" s="8"/>
      <c r="AQ244" s="24"/>
      <c r="AR244" s="30"/>
      <c r="AS244" s="8"/>
      <c r="AT244" s="8"/>
      <c r="AU244" s="8"/>
      <c r="AV244" s="8"/>
      <c r="AW244" s="8"/>
      <c r="AX244" s="8"/>
      <c r="AY244" s="8"/>
      <c r="AZ244" s="8"/>
      <c r="BA244" s="8"/>
      <c r="BB244" s="24"/>
      <c r="BC244" s="30"/>
      <c r="BD244" s="8"/>
      <c r="BE244" s="8"/>
      <c r="BF244" s="8"/>
      <c r="BG244" s="8"/>
      <c r="BH244" s="8"/>
      <c r="BI244" s="8"/>
      <c r="BJ244" s="8"/>
      <c r="BK244" s="8"/>
      <c r="BL244" s="8"/>
      <c r="BM244" s="24"/>
      <c r="BN244" s="30"/>
      <c r="BO244" s="8"/>
      <c r="BP244" s="8"/>
      <c r="BQ244" s="8"/>
      <c r="BR244" s="8"/>
      <c r="BS244" s="8"/>
      <c r="BT244" s="8"/>
      <c r="BU244" s="8"/>
      <c r="BV244" s="8"/>
      <c r="BW244" s="8"/>
      <c r="BX244" s="24"/>
      <c r="BY244" s="30"/>
      <c r="BZ244" s="8"/>
      <c r="CA244" s="8"/>
      <c r="CB244" s="8"/>
      <c r="CC244" s="8"/>
      <c r="CD244" s="8"/>
      <c r="CE244" s="8"/>
      <c r="CF244" s="8"/>
      <c r="CG244" s="8"/>
      <c r="CH244" s="8"/>
      <c r="CI244" s="24"/>
      <c r="CJ244" s="30"/>
      <c r="CK244" s="8"/>
      <c r="CL244" s="8"/>
      <c r="CM244" s="8"/>
      <c r="CN244" s="8"/>
      <c r="CO244" s="8"/>
      <c r="CP244" s="8"/>
      <c r="CQ244" s="8"/>
      <c r="CR244" s="8"/>
      <c r="CS244" s="8"/>
      <c r="CT244" s="24"/>
    </row>
    <row r="245" spans="1:98" ht="13" x14ac:dyDescent="0.15">
      <c r="A245" s="7"/>
      <c r="B245" s="7"/>
      <c r="C245" s="7"/>
      <c r="D245" s="7"/>
      <c r="E245" s="11"/>
      <c r="F245" s="7"/>
      <c r="G245" s="7"/>
      <c r="H245" s="7"/>
      <c r="I245" s="7"/>
      <c r="J245" s="24"/>
      <c r="K245" s="30"/>
      <c r="L245" s="8"/>
      <c r="M245" s="8"/>
      <c r="N245" s="8"/>
      <c r="O245" s="8"/>
      <c r="P245" s="8"/>
      <c r="Q245" s="8"/>
      <c r="R245" s="8"/>
      <c r="S245" s="8"/>
      <c r="T245" s="8"/>
      <c r="U245" s="24"/>
      <c r="V245" s="30"/>
      <c r="W245" s="8"/>
      <c r="X245" s="8"/>
      <c r="Y245" s="8"/>
      <c r="Z245" s="8"/>
      <c r="AA245" s="8"/>
      <c r="AB245" s="8"/>
      <c r="AC245" s="8"/>
      <c r="AD245" s="8"/>
      <c r="AE245" s="8"/>
      <c r="AF245" s="24"/>
      <c r="AG245" s="30"/>
      <c r="AH245" s="8"/>
      <c r="AI245" s="8"/>
      <c r="AJ245" s="8"/>
      <c r="AK245" s="8"/>
      <c r="AL245" s="8"/>
      <c r="AM245" s="8"/>
      <c r="AN245" s="8"/>
      <c r="AO245" s="8"/>
      <c r="AP245" s="8"/>
      <c r="AQ245" s="24"/>
      <c r="AR245" s="30"/>
      <c r="AS245" s="8"/>
      <c r="AT245" s="8"/>
      <c r="AU245" s="8"/>
      <c r="AV245" s="8"/>
      <c r="AW245" s="8"/>
      <c r="AX245" s="8"/>
      <c r="AY245" s="8"/>
      <c r="AZ245" s="8"/>
      <c r="BA245" s="8"/>
      <c r="BB245" s="24"/>
      <c r="BC245" s="30"/>
      <c r="BD245" s="8"/>
      <c r="BE245" s="8"/>
      <c r="BF245" s="8"/>
      <c r="BG245" s="8"/>
      <c r="BH245" s="8"/>
      <c r="BI245" s="8"/>
      <c r="BJ245" s="8"/>
      <c r="BK245" s="8"/>
      <c r="BL245" s="8"/>
      <c r="BM245" s="24"/>
      <c r="BN245" s="30"/>
      <c r="BO245" s="8"/>
      <c r="BP245" s="8"/>
      <c r="BQ245" s="8"/>
      <c r="BR245" s="8"/>
      <c r="BS245" s="8"/>
      <c r="BT245" s="8"/>
      <c r="BU245" s="8"/>
      <c r="BV245" s="8"/>
      <c r="BW245" s="8"/>
      <c r="BX245" s="24"/>
      <c r="BY245" s="30"/>
      <c r="BZ245" s="8"/>
      <c r="CA245" s="8"/>
      <c r="CB245" s="8"/>
      <c r="CC245" s="8"/>
      <c r="CD245" s="8"/>
      <c r="CE245" s="8"/>
      <c r="CF245" s="8"/>
      <c r="CG245" s="8"/>
      <c r="CH245" s="8"/>
      <c r="CI245" s="24"/>
      <c r="CJ245" s="30"/>
      <c r="CK245" s="8"/>
      <c r="CL245" s="8"/>
      <c r="CM245" s="8"/>
      <c r="CN245" s="8"/>
      <c r="CO245" s="8"/>
      <c r="CP245" s="8"/>
      <c r="CQ245" s="8"/>
      <c r="CR245" s="8"/>
      <c r="CS245" s="8"/>
      <c r="CT245" s="24"/>
    </row>
    <row r="246" spans="1:98" ht="13" x14ac:dyDescent="0.15">
      <c r="A246" s="7"/>
      <c r="B246" s="7"/>
      <c r="C246" s="7"/>
      <c r="D246" s="7"/>
      <c r="E246" s="11"/>
      <c r="F246" s="7"/>
      <c r="G246" s="7"/>
      <c r="H246" s="7"/>
      <c r="I246" s="7"/>
      <c r="J246" s="24"/>
      <c r="K246" s="30"/>
      <c r="L246" s="8"/>
      <c r="M246" s="8"/>
      <c r="N246" s="8"/>
      <c r="O246" s="8"/>
      <c r="P246" s="8"/>
      <c r="Q246" s="8"/>
      <c r="R246" s="8"/>
      <c r="S246" s="8"/>
      <c r="T246" s="8"/>
      <c r="U246" s="24"/>
      <c r="V246" s="30"/>
      <c r="W246" s="8"/>
      <c r="X246" s="8"/>
      <c r="Y246" s="8"/>
      <c r="Z246" s="8"/>
      <c r="AA246" s="8"/>
      <c r="AB246" s="8"/>
      <c r="AC246" s="8"/>
      <c r="AD246" s="8"/>
      <c r="AE246" s="8"/>
      <c r="AF246" s="24"/>
      <c r="AG246" s="30"/>
      <c r="AH246" s="8"/>
      <c r="AI246" s="8"/>
      <c r="AJ246" s="8"/>
      <c r="AK246" s="8"/>
      <c r="AL246" s="8"/>
      <c r="AM246" s="8"/>
      <c r="AN246" s="8"/>
      <c r="AO246" s="8"/>
      <c r="AP246" s="8"/>
      <c r="AQ246" s="24"/>
      <c r="AR246" s="30"/>
      <c r="AS246" s="8"/>
      <c r="AT246" s="8"/>
      <c r="AU246" s="8"/>
      <c r="AV246" s="8"/>
      <c r="AW246" s="8"/>
      <c r="AX246" s="8"/>
      <c r="AY246" s="8"/>
      <c r="AZ246" s="8"/>
      <c r="BA246" s="8"/>
      <c r="BB246" s="24"/>
      <c r="BC246" s="30"/>
      <c r="BD246" s="8"/>
      <c r="BE246" s="8"/>
      <c r="BF246" s="8"/>
      <c r="BG246" s="8"/>
      <c r="BH246" s="8"/>
      <c r="BI246" s="8"/>
      <c r="BJ246" s="8"/>
      <c r="BK246" s="8"/>
      <c r="BL246" s="8"/>
      <c r="BM246" s="24"/>
      <c r="BN246" s="30"/>
      <c r="BO246" s="8"/>
      <c r="BP246" s="8"/>
      <c r="BQ246" s="8"/>
      <c r="BR246" s="8"/>
      <c r="BS246" s="8"/>
      <c r="BT246" s="8"/>
      <c r="BU246" s="8"/>
      <c r="BV246" s="8"/>
      <c r="BW246" s="8"/>
      <c r="BX246" s="24"/>
      <c r="BY246" s="30"/>
      <c r="BZ246" s="8"/>
      <c r="CA246" s="8"/>
      <c r="CB246" s="8"/>
      <c r="CC246" s="8"/>
      <c r="CD246" s="8"/>
      <c r="CE246" s="8"/>
      <c r="CF246" s="8"/>
      <c r="CG246" s="8"/>
      <c r="CH246" s="8"/>
      <c r="CI246" s="24"/>
      <c r="CJ246" s="30"/>
      <c r="CK246" s="8"/>
      <c r="CL246" s="8"/>
      <c r="CM246" s="8"/>
      <c r="CN246" s="8"/>
      <c r="CO246" s="8"/>
      <c r="CP246" s="8"/>
      <c r="CQ246" s="8"/>
      <c r="CR246" s="8"/>
      <c r="CS246" s="8"/>
      <c r="CT246" s="24"/>
    </row>
    <row r="247" spans="1:98" ht="13" x14ac:dyDescent="0.15">
      <c r="A247" s="7"/>
      <c r="B247" s="7"/>
      <c r="C247" s="7"/>
      <c r="D247" s="7"/>
      <c r="E247" s="11"/>
      <c r="F247" s="7"/>
      <c r="G247" s="7"/>
      <c r="H247" s="7"/>
      <c r="I247" s="7"/>
      <c r="J247" s="24"/>
      <c r="K247" s="30"/>
      <c r="L247" s="8"/>
      <c r="M247" s="8"/>
      <c r="N247" s="8"/>
      <c r="O247" s="8"/>
      <c r="P247" s="8"/>
      <c r="Q247" s="8"/>
      <c r="R247" s="8"/>
      <c r="S247" s="8"/>
      <c r="T247" s="8"/>
      <c r="U247" s="24"/>
      <c r="V247" s="30"/>
      <c r="W247" s="8"/>
      <c r="X247" s="8"/>
      <c r="Y247" s="8"/>
      <c r="Z247" s="8"/>
      <c r="AA247" s="8"/>
      <c r="AB247" s="8"/>
      <c r="AC247" s="8"/>
      <c r="AD247" s="8"/>
      <c r="AE247" s="8"/>
      <c r="AF247" s="24"/>
      <c r="AG247" s="30"/>
      <c r="AH247" s="8"/>
      <c r="AI247" s="8"/>
      <c r="AJ247" s="8"/>
      <c r="AK247" s="8"/>
      <c r="AL247" s="8"/>
      <c r="AM247" s="8"/>
      <c r="AN247" s="8"/>
      <c r="AO247" s="8"/>
      <c r="AP247" s="8"/>
      <c r="AQ247" s="24"/>
      <c r="AR247" s="30"/>
      <c r="AS247" s="8"/>
      <c r="AT247" s="8"/>
      <c r="AU247" s="8"/>
      <c r="AV247" s="8"/>
      <c r="AW247" s="8"/>
      <c r="AX247" s="8"/>
      <c r="AY247" s="8"/>
      <c r="AZ247" s="8"/>
      <c r="BA247" s="8"/>
      <c r="BB247" s="24"/>
      <c r="BC247" s="30"/>
      <c r="BD247" s="8"/>
      <c r="BE247" s="8"/>
      <c r="BF247" s="8"/>
      <c r="BG247" s="8"/>
      <c r="BH247" s="8"/>
      <c r="BI247" s="8"/>
      <c r="BJ247" s="8"/>
      <c r="BK247" s="8"/>
      <c r="BL247" s="8"/>
      <c r="BM247" s="24"/>
      <c r="BN247" s="30"/>
      <c r="BO247" s="8"/>
      <c r="BP247" s="8"/>
      <c r="BQ247" s="8"/>
      <c r="BR247" s="8"/>
      <c r="BS247" s="8"/>
      <c r="BT247" s="8"/>
      <c r="BU247" s="8"/>
      <c r="BV247" s="8"/>
      <c r="BW247" s="8"/>
      <c r="BX247" s="24"/>
      <c r="BY247" s="30"/>
      <c r="BZ247" s="8"/>
      <c r="CA247" s="8"/>
      <c r="CB247" s="8"/>
      <c r="CC247" s="8"/>
      <c r="CD247" s="8"/>
      <c r="CE247" s="8"/>
      <c r="CF247" s="8"/>
      <c r="CG247" s="8"/>
      <c r="CH247" s="8"/>
      <c r="CI247" s="24"/>
      <c r="CJ247" s="30"/>
      <c r="CK247" s="8"/>
      <c r="CL247" s="8"/>
      <c r="CM247" s="8"/>
      <c r="CN247" s="8"/>
      <c r="CO247" s="8"/>
      <c r="CP247" s="8"/>
      <c r="CQ247" s="8"/>
      <c r="CR247" s="8"/>
      <c r="CS247" s="8"/>
      <c r="CT247" s="24"/>
    </row>
    <row r="248" spans="1:98" ht="13" x14ac:dyDescent="0.15">
      <c r="A248" s="7"/>
      <c r="B248" s="7"/>
      <c r="C248" s="7"/>
      <c r="D248" s="7"/>
      <c r="E248" s="11"/>
      <c r="F248" s="7"/>
      <c r="G248" s="7"/>
      <c r="H248" s="7"/>
      <c r="I248" s="7"/>
      <c r="J248" s="24"/>
      <c r="K248" s="30"/>
      <c r="L248" s="8"/>
      <c r="M248" s="8"/>
      <c r="N248" s="8"/>
      <c r="O248" s="8"/>
      <c r="P248" s="8"/>
      <c r="Q248" s="8"/>
      <c r="R248" s="8"/>
      <c r="S248" s="8"/>
      <c r="T248" s="8"/>
      <c r="U248" s="24"/>
      <c r="V248" s="30"/>
      <c r="W248" s="8"/>
      <c r="X248" s="8"/>
      <c r="Y248" s="8"/>
      <c r="Z248" s="8"/>
      <c r="AA248" s="8"/>
      <c r="AB248" s="8"/>
      <c r="AC248" s="8"/>
      <c r="AD248" s="8"/>
      <c r="AE248" s="8"/>
      <c r="AF248" s="24"/>
      <c r="AG248" s="30"/>
      <c r="AH248" s="8"/>
      <c r="AI248" s="8"/>
      <c r="AJ248" s="8"/>
      <c r="AK248" s="8"/>
      <c r="AL248" s="8"/>
      <c r="AM248" s="8"/>
      <c r="AN248" s="8"/>
      <c r="AO248" s="8"/>
      <c r="AP248" s="8"/>
      <c r="AQ248" s="24"/>
      <c r="AR248" s="30"/>
      <c r="AS248" s="8"/>
      <c r="AT248" s="8"/>
      <c r="AU248" s="8"/>
      <c r="AV248" s="8"/>
      <c r="AW248" s="8"/>
      <c r="AX248" s="8"/>
      <c r="AY248" s="8"/>
      <c r="AZ248" s="8"/>
      <c r="BA248" s="8"/>
      <c r="BB248" s="24"/>
      <c r="BC248" s="30"/>
      <c r="BD248" s="8"/>
      <c r="BE248" s="8"/>
      <c r="BF248" s="8"/>
      <c r="BG248" s="8"/>
      <c r="BH248" s="8"/>
      <c r="BI248" s="8"/>
      <c r="BJ248" s="8"/>
      <c r="BK248" s="8"/>
      <c r="BL248" s="8"/>
      <c r="BM248" s="24"/>
      <c r="BN248" s="30"/>
      <c r="BO248" s="8"/>
      <c r="BP248" s="8"/>
      <c r="BQ248" s="8"/>
      <c r="BR248" s="8"/>
      <c r="BS248" s="8"/>
      <c r="BT248" s="8"/>
      <c r="BU248" s="8"/>
      <c r="BV248" s="8"/>
      <c r="BW248" s="8"/>
      <c r="BX248" s="24"/>
      <c r="BY248" s="30"/>
      <c r="BZ248" s="8"/>
      <c r="CA248" s="8"/>
      <c r="CB248" s="8"/>
      <c r="CC248" s="8"/>
      <c r="CD248" s="8"/>
      <c r="CE248" s="8"/>
      <c r="CF248" s="8"/>
      <c r="CG248" s="8"/>
      <c r="CH248" s="8"/>
      <c r="CI248" s="24"/>
      <c r="CJ248" s="30"/>
      <c r="CK248" s="8"/>
      <c r="CL248" s="8"/>
      <c r="CM248" s="8"/>
      <c r="CN248" s="8"/>
      <c r="CO248" s="8"/>
      <c r="CP248" s="8"/>
      <c r="CQ248" s="8"/>
      <c r="CR248" s="8"/>
      <c r="CS248" s="8"/>
      <c r="CT248" s="24"/>
    </row>
    <row r="249" spans="1:98" ht="13" x14ac:dyDescent="0.15">
      <c r="A249" s="7"/>
      <c r="B249" s="7"/>
      <c r="C249" s="7"/>
      <c r="D249" s="7"/>
      <c r="E249" s="11"/>
      <c r="F249" s="7"/>
      <c r="G249" s="7"/>
      <c r="H249" s="7"/>
      <c r="I249" s="7"/>
      <c r="J249" s="24"/>
      <c r="K249" s="30"/>
      <c r="L249" s="30"/>
      <c r="M249" s="30"/>
      <c r="N249" s="30"/>
      <c r="O249" s="30"/>
      <c r="P249" s="30"/>
      <c r="Q249" s="8"/>
      <c r="R249" s="8"/>
      <c r="S249" s="8"/>
      <c r="T249" s="8"/>
      <c r="U249" s="24"/>
      <c r="V249" s="30"/>
      <c r="W249" s="30"/>
      <c r="X249" s="30"/>
      <c r="Y249" s="30"/>
      <c r="Z249" s="30"/>
      <c r="AA249" s="30"/>
      <c r="AB249" s="8"/>
      <c r="AC249" s="8"/>
      <c r="AD249" s="8"/>
      <c r="AE249" s="8"/>
      <c r="AF249" s="24"/>
      <c r="AG249" s="30"/>
      <c r="AH249" s="30"/>
      <c r="AI249" s="30"/>
      <c r="AJ249" s="30"/>
      <c r="AK249" s="30"/>
      <c r="AL249" s="30"/>
      <c r="AM249" s="8"/>
      <c r="AN249" s="8"/>
      <c r="AO249" s="8"/>
      <c r="AP249" s="8"/>
      <c r="AQ249" s="24"/>
      <c r="AR249" s="30"/>
      <c r="AS249" s="30"/>
      <c r="AT249" s="30"/>
      <c r="AU249" s="30"/>
      <c r="AV249" s="30"/>
      <c r="AW249" s="30"/>
      <c r="AX249" s="8"/>
      <c r="AY249" s="8"/>
      <c r="AZ249" s="8"/>
      <c r="BA249" s="8"/>
      <c r="BB249" s="24"/>
      <c r="BC249" s="30"/>
      <c r="BD249" s="30"/>
      <c r="BE249" s="30"/>
      <c r="BF249" s="30"/>
      <c r="BG249" s="30"/>
      <c r="BH249" s="30"/>
      <c r="BI249" s="8"/>
      <c r="BJ249" s="8"/>
      <c r="BK249" s="8"/>
      <c r="BL249" s="8"/>
      <c r="BM249" s="24"/>
      <c r="BN249" s="30"/>
      <c r="BO249" s="30"/>
      <c r="BP249" s="30"/>
      <c r="BQ249" s="30"/>
      <c r="BR249" s="30"/>
      <c r="BS249" s="30"/>
      <c r="BT249" s="8"/>
      <c r="BU249" s="8"/>
      <c r="BV249" s="8"/>
      <c r="BW249" s="8"/>
      <c r="BX249" s="24"/>
      <c r="BY249" s="30"/>
      <c r="BZ249" s="30"/>
      <c r="CA249" s="30"/>
      <c r="CB249" s="30"/>
      <c r="CC249" s="30"/>
      <c r="CD249" s="30"/>
      <c r="CE249" s="8"/>
      <c r="CF249" s="8"/>
      <c r="CG249" s="8"/>
      <c r="CH249" s="8"/>
      <c r="CI249" s="24"/>
      <c r="CJ249" s="30"/>
      <c r="CK249" s="30"/>
      <c r="CL249" s="30"/>
      <c r="CM249" s="30"/>
      <c r="CN249" s="30"/>
      <c r="CO249" s="30"/>
      <c r="CP249" s="8"/>
      <c r="CQ249" s="8"/>
      <c r="CR249" s="8"/>
      <c r="CS249" s="8"/>
      <c r="CT249" s="24"/>
    </row>
    <row r="250" spans="1:98" ht="13" x14ac:dyDescent="0.15">
      <c r="A250" s="7"/>
      <c r="B250" s="7"/>
      <c r="C250" s="7"/>
      <c r="D250" s="7"/>
      <c r="E250" s="11"/>
      <c r="F250" s="7"/>
      <c r="G250" s="7"/>
      <c r="H250" s="7"/>
      <c r="I250" s="7"/>
      <c r="J250" s="24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24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24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24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24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24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24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24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24"/>
    </row>
    <row r="251" spans="1:98" ht="13" x14ac:dyDescent="0.15">
      <c r="A251" s="7"/>
      <c r="B251" s="7"/>
      <c r="C251" s="7"/>
      <c r="D251" s="7"/>
      <c r="E251" s="11"/>
      <c r="F251" s="7"/>
      <c r="G251" s="7"/>
      <c r="H251" s="7"/>
      <c r="I251" s="7"/>
      <c r="J251" s="24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24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24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24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24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24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24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24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24"/>
    </row>
    <row r="252" spans="1:98" ht="13" x14ac:dyDescent="0.15">
      <c r="A252" s="7"/>
      <c r="B252" s="7"/>
      <c r="C252" s="7"/>
      <c r="D252" s="7"/>
      <c r="E252" s="11"/>
      <c r="F252" s="7"/>
      <c r="G252" s="7"/>
      <c r="H252" s="7"/>
      <c r="I252" s="7"/>
      <c r="J252" s="24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24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24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24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24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24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24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24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24"/>
    </row>
    <row r="253" spans="1:98" ht="13" x14ac:dyDescent="0.15">
      <c r="A253" s="7"/>
      <c r="B253" s="7"/>
      <c r="C253" s="7"/>
      <c r="D253" s="7"/>
      <c r="E253" s="11"/>
      <c r="F253" s="7"/>
      <c r="G253" s="7"/>
      <c r="H253" s="7"/>
      <c r="I253" s="7"/>
      <c r="J253" s="24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24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24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24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24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24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24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24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24"/>
    </row>
    <row r="254" spans="1:98" ht="13" x14ac:dyDescent="0.15">
      <c r="A254" s="7"/>
      <c r="B254" s="7"/>
      <c r="C254" s="7"/>
      <c r="D254" s="7"/>
      <c r="E254" s="11"/>
      <c r="F254" s="7"/>
      <c r="G254" s="7"/>
      <c r="H254" s="7"/>
      <c r="I254" s="7"/>
      <c r="J254" s="24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24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24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24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24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24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24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24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24"/>
    </row>
    <row r="255" spans="1:98" ht="13" x14ac:dyDescent="0.15">
      <c r="A255" s="7"/>
      <c r="B255" s="7"/>
      <c r="C255" s="7"/>
      <c r="D255" s="7"/>
      <c r="E255" s="11"/>
      <c r="F255" s="7"/>
      <c r="G255" s="7"/>
      <c r="H255" s="7"/>
      <c r="I255" s="7"/>
      <c r="J255" s="24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24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24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24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24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24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24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24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24"/>
    </row>
    <row r="256" spans="1:98" ht="13" x14ac:dyDescent="0.15">
      <c r="A256" s="7"/>
      <c r="B256" s="7"/>
      <c r="C256" s="7"/>
      <c r="D256" s="7"/>
      <c r="E256" s="11"/>
      <c r="F256" s="7"/>
      <c r="G256" s="7"/>
      <c r="H256" s="7"/>
      <c r="I256" s="7"/>
      <c r="J256" s="24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24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24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24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24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24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24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24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24"/>
    </row>
    <row r="257" spans="1:98" ht="13" x14ac:dyDescent="0.15">
      <c r="A257" s="7"/>
      <c r="B257" s="7"/>
      <c r="C257" s="7"/>
      <c r="D257" s="7"/>
      <c r="E257" s="11"/>
      <c r="F257" s="7"/>
      <c r="G257" s="7"/>
      <c r="H257" s="7"/>
      <c r="I257" s="7"/>
      <c r="J257" s="24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24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24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24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24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24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24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24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24"/>
    </row>
    <row r="258" spans="1:98" ht="13" x14ac:dyDescent="0.15">
      <c r="A258" s="7"/>
      <c r="B258" s="7"/>
      <c r="C258" s="7"/>
      <c r="D258" s="7"/>
      <c r="E258" s="11"/>
      <c r="F258" s="7"/>
      <c r="G258" s="7"/>
      <c r="H258" s="7"/>
      <c r="I258" s="7"/>
      <c r="J258" s="24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24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24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24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24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24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24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24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24"/>
    </row>
    <row r="259" spans="1:98" ht="13" x14ac:dyDescent="0.15">
      <c r="A259" s="7"/>
      <c r="B259" s="7"/>
      <c r="C259" s="7"/>
      <c r="D259" s="7"/>
      <c r="E259" s="11"/>
      <c r="F259" s="7"/>
      <c r="G259" s="7"/>
      <c r="H259" s="7"/>
      <c r="I259" s="7"/>
      <c r="J259" s="24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24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24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24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24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24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24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24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24"/>
    </row>
    <row r="260" spans="1:98" ht="13" x14ac:dyDescent="0.15">
      <c r="A260" s="7"/>
      <c r="B260" s="7"/>
      <c r="C260" s="7"/>
      <c r="D260" s="7"/>
      <c r="E260" s="11"/>
      <c r="F260" s="7"/>
      <c r="G260" s="7"/>
      <c r="H260" s="7"/>
      <c r="I260" s="7"/>
      <c r="J260" s="24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24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24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24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24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24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24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24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24"/>
    </row>
    <row r="261" spans="1:98" ht="13" x14ac:dyDescent="0.15">
      <c r="A261" s="7"/>
      <c r="B261" s="7"/>
      <c r="C261" s="7"/>
      <c r="D261" s="7"/>
      <c r="E261" s="11"/>
      <c r="F261" s="7"/>
      <c r="G261" s="7"/>
      <c r="H261" s="7"/>
      <c r="I261" s="7"/>
      <c r="J261" s="24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24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24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24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24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24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24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24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24"/>
    </row>
    <row r="262" spans="1:98" ht="13" x14ac:dyDescent="0.15">
      <c r="A262" s="7"/>
      <c r="B262" s="7"/>
      <c r="C262" s="7"/>
      <c r="D262" s="7"/>
      <c r="E262" s="11"/>
      <c r="F262" s="7"/>
      <c r="G262" s="7"/>
      <c r="H262" s="7"/>
      <c r="I262" s="7"/>
      <c r="J262" s="24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24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24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24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24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24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24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24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24"/>
    </row>
    <row r="263" spans="1:98" ht="13" x14ac:dyDescent="0.15">
      <c r="A263" s="7"/>
      <c r="B263" s="7"/>
      <c r="C263" s="7"/>
      <c r="D263" s="7"/>
      <c r="E263" s="11"/>
      <c r="F263" s="7"/>
      <c r="G263" s="7"/>
      <c r="H263" s="7"/>
      <c r="I263" s="7"/>
      <c r="J263" s="24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24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24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24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24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24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24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24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24"/>
    </row>
    <row r="264" spans="1:98" ht="13" x14ac:dyDescent="0.15">
      <c r="A264" s="7"/>
      <c r="B264" s="7"/>
      <c r="C264" s="7"/>
      <c r="D264" s="7"/>
      <c r="E264" s="11"/>
      <c r="F264" s="7"/>
      <c r="G264" s="7"/>
      <c r="H264" s="7"/>
      <c r="I264" s="7"/>
      <c r="J264" s="24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24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24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24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24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24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24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24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24"/>
    </row>
    <row r="265" spans="1:98" ht="13" x14ac:dyDescent="0.15">
      <c r="A265" s="7"/>
      <c r="B265" s="7"/>
      <c r="C265" s="7"/>
      <c r="D265" s="7"/>
      <c r="E265" s="11"/>
      <c r="F265" s="7"/>
      <c r="G265" s="7"/>
      <c r="H265" s="7"/>
      <c r="I265" s="7"/>
      <c r="J265" s="24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24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24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24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24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24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24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24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24"/>
    </row>
    <row r="266" spans="1:98" ht="13" x14ac:dyDescent="0.15">
      <c r="A266" s="7"/>
      <c r="B266" s="7"/>
      <c r="C266" s="7"/>
      <c r="D266" s="7"/>
      <c r="E266" s="11"/>
      <c r="F266" s="7"/>
      <c r="G266" s="7"/>
      <c r="H266" s="7"/>
      <c r="I266" s="7"/>
      <c r="J266" s="24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24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24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24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24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24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24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24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24"/>
    </row>
    <row r="267" spans="1:98" ht="13" x14ac:dyDescent="0.15">
      <c r="A267" s="7"/>
      <c r="B267" s="7"/>
      <c r="C267" s="7"/>
      <c r="D267" s="7"/>
      <c r="E267" s="11"/>
      <c r="F267" s="7"/>
      <c r="G267" s="7"/>
      <c r="H267" s="7"/>
      <c r="I267" s="7"/>
      <c r="J267" s="24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24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24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24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24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24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24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24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24"/>
    </row>
    <row r="268" spans="1:98" ht="13" x14ac:dyDescent="0.15">
      <c r="A268" s="7"/>
      <c r="B268" s="7"/>
      <c r="C268" s="7"/>
      <c r="D268" s="7"/>
      <c r="E268" s="11"/>
      <c r="F268" s="7"/>
      <c r="G268" s="7"/>
      <c r="H268" s="7"/>
      <c r="I268" s="7"/>
      <c r="J268" s="24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24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24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24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24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24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24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24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24"/>
    </row>
    <row r="269" spans="1:98" ht="13" x14ac:dyDescent="0.15">
      <c r="A269" s="7"/>
      <c r="B269" s="7"/>
      <c r="C269" s="7"/>
      <c r="D269" s="7"/>
      <c r="E269" s="11"/>
      <c r="F269" s="7"/>
      <c r="G269" s="7"/>
      <c r="H269" s="7"/>
      <c r="I269" s="7"/>
      <c r="J269" s="24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24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24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24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24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24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24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24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24"/>
    </row>
    <row r="270" spans="1:98" ht="13" x14ac:dyDescent="0.15">
      <c r="A270" s="7"/>
      <c r="B270" s="7"/>
      <c r="C270" s="7"/>
      <c r="D270" s="7"/>
      <c r="E270" s="11"/>
      <c r="F270" s="7"/>
      <c r="G270" s="7"/>
      <c r="H270" s="7"/>
      <c r="I270" s="7"/>
      <c r="J270" s="24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24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24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24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24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24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24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24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24"/>
    </row>
    <row r="271" spans="1:98" ht="13" x14ac:dyDescent="0.15">
      <c r="A271" s="7"/>
      <c r="B271" s="7"/>
      <c r="C271" s="7"/>
      <c r="D271" s="7"/>
      <c r="E271" s="11"/>
      <c r="F271" s="7"/>
      <c r="G271" s="7"/>
      <c r="H271" s="7"/>
      <c r="I271" s="7"/>
      <c r="J271" s="24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24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24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24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24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24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24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24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24"/>
    </row>
    <row r="272" spans="1:98" ht="13" x14ac:dyDescent="0.15">
      <c r="A272" s="7"/>
      <c r="B272" s="7"/>
      <c r="C272" s="7"/>
      <c r="D272" s="7"/>
      <c r="E272" s="11"/>
      <c r="F272" s="7"/>
      <c r="G272" s="7"/>
      <c r="H272" s="7"/>
      <c r="I272" s="7"/>
      <c r="J272" s="24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24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24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24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24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24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24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24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24"/>
    </row>
    <row r="273" spans="1:98" ht="13" x14ac:dyDescent="0.15">
      <c r="A273" s="7"/>
      <c r="B273" s="7"/>
      <c r="C273" s="7"/>
      <c r="D273" s="7"/>
      <c r="E273" s="11"/>
      <c r="F273" s="7"/>
      <c r="G273" s="7"/>
      <c r="H273" s="7"/>
      <c r="I273" s="7"/>
      <c r="J273" s="24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24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24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24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24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24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24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24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24"/>
    </row>
    <row r="274" spans="1:98" ht="13" x14ac:dyDescent="0.15">
      <c r="A274" s="7"/>
      <c r="B274" s="7"/>
      <c r="C274" s="7"/>
      <c r="D274" s="7"/>
      <c r="E274" s="11"/>
      <c r="F274" s="7"/>
      <c r="G274" s="7"/>
      <c r="H274" s="7"/>
      <c r="I274" s="7"/>
      <c r="J274" s="24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24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24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24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24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24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24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24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24"/>
    </row>
    <row r="275" spans="1:98" ht="13" x14ac:dyDescent="0.15">
      <c r="A275" s="7"/>
      <c r="B275" s="7"/>
      <c r="C275" s="7"/>
      <c r="D275" s="7"/>
      <c r="E275" s="11"/>
      <c r="F275" s="7"/>
      <c r="G275" s="7"/>
      <c r="H275" s="7"/>
      <c r="I275" s="7"/>
      <c r="J275" s="24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24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24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24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24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24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24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24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24"/>
    </row>
    <row r="276" spans="1:98" ht="13" x14ac:dyDescent="0.15">
      <c r="A276" s="7"/>
      <c r="B276" s="7"/>
      <c r="C276" s="7"/>
      <c r="D276" s="7"/>
      <c r="E276" s="11"/>
      <c r="F276" s="7"/>
      <c r="G276" s="7"/>
      <c r="H276" s="7"/>
      <c r="I276" s="7"/>
      <c r="J276" s="24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24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24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24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24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24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24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24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24"/>
    </row>
    <row r="277" spans="1:98" ht="13" x14ac:dyDescent="0.15">
      <c r="A277" s="7"/>
      <c r="B277" s="7"/>
      <c r="C277" s="7"/>
      <c r="D277" s="7"/>
      <c r="E277" s="11"/>
      <c r="F277" s="7"/>
      <c r="G277" s="7"/>
      <c r="H277" s="7"/>
      <c r="I277" s="7"/>
      <c r="J277" s="24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24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24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24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24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24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24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24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24"/>
    </row>
    <row r="278" spans="1:98" ht="13" x14ac:dyDescent="0.15">
      <c r="A278" s="7"/>
      <c r="B278" s="7"/>
      <c r="C278" s="7"/>
      <c r="D278" s="7"/>
      <c r="E278" s="11"/>
      <c r="F278" s="7"/>
      <c r="G278" s="7"/>
      <c r="H278" s="7"/>
      <c r="I278" s="7"/>
      <c r="J278" s="24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24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24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24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24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24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24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24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24"/>
    </row>
    <row r="279" spans="1:98" ht="13" x14ac:dyDescent="0.15">
      <c r="A279" s="7"/>
      <c r="B279" s="7"/>
      <c r="C279" s="7"/>
      <c r="D279" s="7"/>
      <c r="E279" s="11"/>
      <c r="F279" s="7"/>
      <c r="G279" s="7"/>
      <c r="H279" s="7"/>
      <c r="I279" s="7"/>
      <c r="J279" s="24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24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24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24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24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24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24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24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24"/>
    </row>
    <row r="280" spans="1:98" ht="13" x14ac:dyDescent="0.15">
      <c r="A280" s="7"/>
      <c r="B280" s="7"/>
      <c r="C280" s="7"/>
      <c r="D280" s="7"/>
      <c r="E280" s="11"/>
      <c r="F280" s="7"/>
      <c r="G280" s="7"/>
      <c r="H280" s="7"/>
      <c r="I280" s="7"/>
      <c r="J280" s="24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24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24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24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24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24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24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24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24"/>
    </row>
    <row r="281" spans="1:98" ht="13" x14ac:dyDescent="0.15">
      <c r="A281" s="7"/>
      <c r="B281" s="7"/>
      <c r="C281" s="7"/>
      <c r="D281" s="7"/>
      <c r="E281" s="11"/>
      <c r="F281" s="7"/>
      <c r="G281" s="7"/>
      <c r="H281" s="7"/>
      <c r="I281" s="7"/>
      <c r="J281" s="24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24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24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24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24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24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24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24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24"/>
    </row>
    <row r="282" spans="1:98" ht="13" x14ac:dyDescent="0.15">
      <c r="A282" s="7"/>
      <c r="B282" s="7"/>
      <c r="C282" s="7"/>
      <c r="D282" s="7"/>
      <c r="E282" s="11"/>
      <c r="F282" s="7"/>
      <c r="G282" s="7"/>
      <c r="H282" s="7"/>
      <c r="I282" s="7"/>
      <c r="J282" s="24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24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24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24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24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24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24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24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24"/>
    </row>
    <row r="283" spans="1:98" ht="13" x14ac:dyDescent="0.15">
      <c r="A283" s="7"/>
      <c r="B283" s="7"/>
      <c r="C283" s="7"/>
      <c r="D283" s="7"/>
      <c r="E283" s="11"/>
      <c r="F283" s="7"/>
      <c r="G283" s="7"/>
      <c r="H283" s="7"/>
      <c r="I283" s="7"/>
      <c r="J283" s="24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24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24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24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24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24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24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24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24"/>
    </row>
    <row r="284" spans="1:98" ht="13" x14ac:dyDescent="0.15">
      <c r="A284" s="7"/>
      <c r="B284" s="7"/>
      <c r="C284" s="7"/>
      <c r="D284" s="7"/>
      <c r="E284" s="11"/>
      <c r="F284" s="7"/>
      <c r="G284" s="7"/>
      <c r="H284" s="7"/>
      <c r="I284" s="7"/>
      <c r="J284" s="24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24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24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24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24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24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24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24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24"/>
    </row>
    <row r="285" spans="1:98" ht="13" x14ac:dyDescent="0.15">
      <c r="A285" s="7"/>
      <c r="B285" s="7"/>
      <c r="C285" s="7"/>
      <c r="D285" s="7"/>
      <c r="E285" s="11"/>
      <c r="F285" s="7"/>
      <c r="G285" s="7"/>
      <c r="H285" s="7"/>
      <c r="I285" s="7"/>
      <c r="J285" s="24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24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24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24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24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24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24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24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24"/>
    </row>
    <row r="286" spans="1:98" ht="13" x14ac:dyDescent="0.15">
      <c r="A286" s="7"/>
      <c r="B286" s="7"/>
      <c r="C286" s="7"/>
      <c r="D286" s="7"/>
      <c r="E286" s="11"/>
      <c r="F286" s="7"/>
      <c r="G286" s="7"/>
      <c r="H286" s="7"/>
      <c r="I286" s="7"/>
      <c r="J286" s="24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24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24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24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24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24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24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24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24"/>
    </row>
    <row r="287" spans="1:98" ht="13" x14ac:dyDescent="0.15">
      <c r="A287" s="7"/>
      <c r="B287" s="7"/>
      <c r="C287" s="7"/>
      <c r="D287" s="7"/>
      <c r="E287" s="11"/>
      <c r="F287" s="7"/>
      <c r="G287" s="7"/>
      <c r="H287" s="7"/>
      <c r="I287" s="7"/>
      <c r="J287" s="24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24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24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24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24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24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24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24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24"/>
    </row>
    <row r="288" spans="1:98" ht="13" x14ac:dyDescent="0.15">
      <c r="A288" s="7"/>
      <c r="B288" s="7"/>
      <c r="C288" s="7"/>
      <c r="D288" s="7"/>
      <c r="E288" s="11"/>
      <c r="F288" s="7"/>
      <c r="G288" s="7"/>
      <c r="H288" s="7"/>
      <c r="I288" s="7"/>
      <c r="J288" s="24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24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24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24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24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24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24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24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24"/>
    </row>
    <row r="289" spans="1:98" ht="13" x14ac:dyDescent="0.15">
      <c r="A289" s="7"/>
      <c r="B289" s="7"/>
      <c r="C289" s="7"/>
      <c r="D289" s="7"/>
      <c r="E289" s="11"/>
      <c r="F289" s="7"/>
      <c r="G289" s="7"/>
      <c r="H289" s="7"/>
      <c r="I289" s="7"/>
      <c r="J289" s="24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24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24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24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24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24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24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24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24"/>
    </row>
    <row r="290" spans="1:98" ht="13" x14ac:dyDescent="0.15">
      <c r="A290" s="7"/>
      <c r="B290" s="7"/>
      <c r="C290" s="7"/>
      <c r="D290" s="7"/>
      <c r="E290" s="11"/>
      <c r="F290" s="7"/>
      <c r="G290" s="7"/>
      <c r="H290" s="7"/>
      <c r="I290" s="7"/>
      <c r="J290" s="24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24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24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24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24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24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24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24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24"/>
    </row>
    <row r="291" spans="1:98" ht="13" x14ac:dyDescent="0.15">
      <c r="A291" s="7"/>
      <c r="B291" s="7"/>
      <c r="C291" s="7"/>
      <c r="D291" s="7"/>
      <c r="E291" s="11"/>
      <c r="F291" s="7"/>
      <c r="G291" s="7"/>
      <c r="H291" s="7"/>
      <c r="I291" s="7"/>
      <c r="J291" s="24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24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24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24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24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24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24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24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24"/>
    </row>
    <row r="292" spans="1:98" ht="13" x14ac:dyDescent="0.15">
      <c r="A292" s="7"/>
      <c r="B292" s="7"/>
      <c r="C292" s="7"/>
      <c r="D292" s="7"/>
      <c r="E292" s="11"/>
      <c r="F292" s="7"/>
      <c r="G292" s="7"/>
      <c r="H292" s="7"/>
      <c r="I292" s="7"/>
      <c r="J292" s="24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24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24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24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24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24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24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24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24"/>
    </row>
    <row r="293" spans="1:98" ht="13" x14ac:dyDescent="0.15">
      <c r="A293" s="7"/>
      <c r="B293" s="7"/>
      <c r="C293" s="7"/>
      <c r="D293" s="7"/>
      <c r="E293" s="11"/>
      <c r="F293" s="7"/>
      <c r="G293" s="7"/>
      <c r="H293" s="7"/>
      <c r="I293" s="7"/>
      <c r="J293" s="24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24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24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24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24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24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24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24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24"/>
    </row>
    <row r="294" spans="1:98" ht="13" x14ac:dyDescent="0.15">
      <c r="A294" s="7"/>
      <c r="B294" s="7"/>
      <c r="C294" s="7"/>
      <c r="D294" s="7"/>
      <c r="E294" s="11"/>
      <c r="F294" s="7"/>
      <c r="G294" s="7"/>
      <c r="H294" s="7"/>
      <c r="I294" s="7"/>
      <c r="J294" s="24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24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24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24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24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24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24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24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24"/>
    </row>
    <row r="295" spans="1:98" ht="13" x14ac:dyDescent="0.15">
      <c r="A295" s="7"/>
      <c r="B295" s="7"/>
      <c r="C295" s="7"/>
      <c r="D295" s="7"/>
      <c r="E295" s="11"/>
      <c r="F295" s="7"/>
      <c r="G295" s="7"/>
      <c r="H295" s="7"/>
      <c r="I295" s="7"/>
      <c r="J295" s="24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24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24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24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24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24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24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24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24"/>
    </row>
    <row r="296" spans="1:98" ht="13" x14ac:dyDescent="0.15">
      <c r="A296" s="7"/>
      <c r="B296" s="7"/>
      <c r="C296" s="7"/>
      <c r="D296" s="7"/>
      <c r="E296" s="11"/>
      <c r="F296" s="7"/>
      <c r="G296" s="7"/>
      <c r="H296" s="7"/>
      <c r="I296" s="7"/>
      <c r="J296" s="24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24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24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24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24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24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24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24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24"/>
    </row>
    <row r="297" spans="1:98" ht="13" x14ac:dyDescent="0.15">
      <c r="A297" s="7"/>
      <c r="B297" s="7"/>
      <c r="C297" s="7"/>
      <c r="D297" s="7"/>
      <c r="E297" s="11"/>
      <c r="F297" s="7"/>
      <c r="G297" s="7"/>
      <c r="H297" s="7"/>
      <c r="I297" s="7"/>
      <c r="J297" s="24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24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24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24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24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24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24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24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24"/>
    </row>
    <row r="298" spans="1:98" ht="13" x14ac:dyDescent="0.15">
      <c r="A298" s="7"/>
      <c r="B298" s="7"/>
      <c r="C298" s="7"/>
      <c r="D298" s="7"/>
      <c r="E298" s="11"/>
      <c r="F298" s="7"/>
      <c r="G298" s="7"/>
      <c r="H298" s="7"/>
      <c r="I298" s="7"/>
      <c r="J298" s="24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24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24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24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24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24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24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24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24"/>
    </row>
    <row r="299" spans="1:98" ht="13" x14ac:dyDescent="0.15">
      <c r="A299" s="7"/>
      <c r="B299" s="7"/>
      <c r="C299" s="7"/>
      <c r="D299" s="7"/>
      <c r="E299" s="11"/>
      <c r="F299" s="7"/>
      <c r="G299" s="7"/>
      <c r="H299" s="7"/>
      <c r="I299" s="7"/>
      <c r="J299" s="24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24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24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24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24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24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24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24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24"/>
    </row>
    <row r="300" spans="1:98" ht="13" x14ac:dyDescent="0.15">
      <c r="A300" s="7"/>
      <c r="B300" s="7"/>
      <c r="C300" s="7"/>
      <c r="D300" s="7"/>
      <c r="E300" s="11"/>
      <c r="F300" s="7"/>
      <c r="G300" s="7"/>
      <c r="H300" s="7"/>
      <c r="I300" s="7"/>
      <c r="J300" s="24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24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24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24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24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24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24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24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24"/>
    </row>
    <row r="301" spans="1:98" ht="13" x14ac:dyDescent="0.15">
      <c r="A301" s="7"/>
      <c r="B301" s="7"/>
      <c r="C301" s="7"/>
      <c r="D301" s="7"/>
      <c r="E301" s="11"/>
      <c r="F301" s="7"/>
      <c r="G301" s="7"/>
      <c r="H301" s="7"/>
      <c r="I301" s="7"/>
      <c r="J301" s="24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24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24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24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24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24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24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24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24"/>
    </row>
    <row r="302" spans="1:98" ht="13" x14ac:dyDescent="0.15">
      <c r="A302" s="7"/>
      <c r="B302" s="7"/>
      <c r="C302" s="7"/>
      <c r="D302" s="7"/>
      <c r="E302" s="11"/>
      <c r="F302" s="7"/>
      <c r="G302" s="7"/>
      <c r="H302" s="7"/>
      <c r="I302" s="7"/>
      <c r="J302" s="24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24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24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24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24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24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24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24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24"/>
    </row>
    <row r="303" spans="1:98" ht="13" x14ac:dyDescent="0.15">
      <c r="A303" s="7"/>
      <c r="B303" s="7"/>
      <c r="C303" s="7"/>
      <c r="D303" s="7"/>
      <c r="E303" s="11"/>
      <c r="F303" s="7"/>
      <c r="G303" s="7"/>
      <c r="H303" s="7"/>
      <c r="I303" s="7"/>
      <c r="J303" s="24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24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24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24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24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24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24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24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24"/>
    </row>
    <row r="304" spans="1:98" ht="13" x14ac:dyDescent="0.15">
      <c r="A304" s="7"/>
      <c r="B304" s="7"/>
      <c r="C304" s="7"/>
      <c r="D304" s="7"/>
      <c r="E304" s="11"/>
      <c r="F304" s="7"/>
      <c r="G304" s="7"/>
      <c r="H304" s="7"/>
      <c r="I304" s="7"/>
      <c r="J304" s="24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24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24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24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24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24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24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24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24"/>
    </row>
    <row r="305" spans="1:98" ht="13" x14ac:dyDescent="0.15">
      <c r="A305" s="7"/>
      <c r="B305" s="7"/>
      <c r="C305" s="7"/>
      <c r="D305" s="7"/>
      <c r="E305" s="11"/>
      <c r="F305" s="7"/>
      <c r="G305" s="7"/>
      <c r="H305" s="7"/>
      <c r="I305" s="7"/>
      <c r="J305" s="24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24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24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24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24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24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24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24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24"/>
    </row>
    <row r="306" spans="1:98" ht="13" x14ac:dyDescent="0.15">
      <c r="A306" s="7"/>
      <c r="B306" s="7"/>
      <c r="C306" s="7"/>
      <c r="D306" s="7"/>
      <c r="E306" s="11"/>
      <c r="F306" s="7"/>
      <c r="G306" s="7"/>
      <c r="H306" s="7"/>
      <c r="I306" s="7"/>
      <c r="J306" s="24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24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24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24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24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24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24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24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24"/>
    </row>
    <row r="307" spans="1:98" ht="13" x14ac:dyDescent="0.15">
      <c r="A307" s="7"/>
      <c r="B307" s="7"/>
      <c r="C307" s="7"/>
      <c r="D307" s="7"/>
      <c r="E307" s="11"/>
      <c r="F307" s="7"/>
      <c r="G307" s="7"/>
      <c r="H307" s="7"/>
      <c r="I307" s="7"/>
      <c r="J307" s="24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24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24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24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24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24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24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24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24"/>
    </row>
    <row r="308" spans="1:98" ht="13" x14ac:dyDescent="0.15">
      <c r="A308" s="7"/>
      <c r="B308" s="7"/>
      <c r="C308" s="7"/>
      <c r="D308" s="7"/>
      <c r="E308" s="11"/>
      <c r="F308" s="7"/>
      <c r="G308" s="7"/>
      <c r="H308" s="7"/>
      <c r="I308" s="7"/>
      <c r="J308" s="24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24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24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24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24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24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24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24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24"/>
    </row>
    <row r="309" spans="1:98" ht="13" x14ac:dyDescent="0.15">
      <c r="A309" s="7"/>
      <c r="B309" s="7"/>
      <c r="C309" s="7"/>
      <c r="D309" s="7"/>
      <c r="E309" s="11"/>
      <c r="F309" s="7"/>
      <c r="G309" s="7"/>
      <c r="H309" s="7"/>
      <c r="I309" s="7"/>
      <c r="J309" s="24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24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24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24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24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24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24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24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24"/>
    </row>
    <row r="310" spans="1:98" ht="13" x14ac:dyDescent="0.15">
      <c r="A310" s="7"/>
      <c r="B310" s="7"/>
      <c r="C310" s="7"/>
      <c r="D310" s="7"/>
      <c r="E310" s="11"/>
      <c r="F310" s="7"/>
      <c r="G310" s="7"/>
      <c r="H310" s="7"/>
      <c r="I310" s="7"/>
      <c r="J310" s="24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24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24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24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24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24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24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24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24"/>
    </row>
    <row r="311" spans="1:98" ht="13" x14ac:dyDescent="0.15">
      <c r="A311" s="7"/>
      <c r="B311" s="7"/>
      <c r="C311" s="7"/>
      <c r="D311" s="7"/>
      <c r="E311" s="11"/>
      <c r="F311" s="7"/>
      <c r="G311" s="7"/>
      <c r="H311" s="7"/>
      <c r="I311" s="7"/>
      <c r="J311" s="24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24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24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24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24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24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24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24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24"/>
    </row>
    <row r="312" spans="1:98" ht="13" x14ac:dyDescent="0.15">
      <c r="A312" s="7"/>
      <c r="B312" s="7"/>
      <c r="C312" s="7"/>
      <c r="D312" s="7"/>
      <c r="E312" s="11"/>
      <c r="F312" s="7"/>
      <c r="G312" s="7"/>
      <c r="H312" s="7"/>
      <c r="I312" s="7"/>
      <c r="J312" s="24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24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24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24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24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24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24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24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24"/>
    </row>
    <row r="313" spans="1:98" ht="13" x14ac:dyDescent="0.15">
      <c r="A313" s="7"/>
      <c r="B313" s="7"/>
      <c r="C313" s="7"/>
      <c r="D313" s="7"/>
      <c r="E313" s="11"/>
      <c r="F313" s="7"/>
      <c r="G313" s="7"/>
      <c r="H313" s="7"/>
      <c r="I313" s="7"/>
      <c r="J313" s="24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24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24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24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24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24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24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24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24"/>
    </row>
    <row r="314" spans="1:98" ht="13" x14ac:dyDescent="0.15">
      <c r="A314" s="7"/>
      <c r="B314" s="7"/>
      <c r="C314" s="7"/>
      <c r="D314" s="7"/>
      <c r="E314" s="11"/>
      <c r="F314" s="7"/>
      <c r="G314" s="7"/>
      <c r="H314" s="7"/>
      <c r="I314" s="7"/>
      <c r="J314" s="24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24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24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24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24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24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24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24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24"/>
    </row>
    <row r="315" spans="1:98" ht="13" x14ac:dyDescent="0.15">
      <c r="A315" s="7"/>
      <c r="B315" s="7"/>
      <c r="C315" s="7"/>
      <c r="D315" s="7"/>
      <c r="E315" s="11"/>
      <c r="F315" s="7"/>
      <c r="G315" s="7"/>
      <c r="H315" s="7"/>
      <c r="I315" s="7"/>
      <c r="J315" s="24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24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24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24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24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24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24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24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24"/>
    </row>
    <row r="316" spans="1:98" ht="13" x14ac:dyDescent="0.15">
      <c r="A316" s="7"/>
      <c r="B316" s="7"/>
      <c r="C316" s="7"/>
      <c r="D316" s="7"/>
      <c r="E316" s="11"/>
      <c r="F316" s="7"/>
      <c r="G316" s="7"/>
      <c r="H316" s="7"/>
      <c r="I316" s="7"/>
      <c r="J316" s="24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24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24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24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24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24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24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24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24"/>
    </row>
    <row r="317" spans="1:98" ht="13" x14ac:dyDescent="0.15">
      <c r="A317" s="7"/>
      <c r="B317" s="7"/>
      <c r="C317" s="7"/>
      <c r="D317" s="7"/>
      <c r="E317" s="11"/>
      <c r="F317" s="7"/>
      <c r="G317" s="7"/>
      <c r="H317" s="7"/>
      <c r="I317" s="7"/>
      <c r="J317" s="24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24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24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24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24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24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24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24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24"/>
    </row>
    <row r="318" spans="1:98" ht="13" x14ac:dyDescent="0.15">
      <c r="A318" s="7"/>
      <c r="B318" s="7"/>
      <c r="C318" s="7"/>
      <c r="D318" s="7"/>
      <c r="E318" s="11"/>
      <c r="F318" s="7"/>
      <c r="G318" s="7"/>
      <c r="H318" s="7"/>
      <c r="I318" s="7"/>
      <c r="J318" s="24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24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24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24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24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24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24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24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24"/>
    </row>
    <row r="319" spans="1:98" ht="13" x14ac:dyDescent="0.15">
      <c r="A319" s="7"/>
      <c r="B319" s="7"/>
      <c r="C319" s="7"/>
      <c r="D319" s="7"/>
      <c r="E319" s="11"/>
      <c r="F319" s="7"/>
      <c r="G319" s="7"/>
      <c r="H319" s="7"/>
      <c r="I319" s="7"/>
      <c r="J319" s="24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24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24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24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24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24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24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24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24"/>
    </row>
    <row r="320" spans="1:98" ht="13" x14ac:dyDescent="0.15">
      <c r="A320" s="7"/>
      <c r="B320" s="7"/>
      <c r="C320" s="7"/>
      <c r="D320" s="7"/>
      <c r="E320" s="11"/>
      <c r="F320" s="7"/>
      <c r="G320" s="7"/>
      <c r="H320" s="7"/>
      <c r="I320" s="7"/>
      <c r="J320" s="24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24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24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24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24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24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24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24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24"/>
    </row>
    <row r="321" spans="1:98" ht="13" x14ac:dyDescent="0.15">
      <c r="A321" s="7"/>
      <c r="B321" s="7"/>
      <c r="C321" s="7"/>
      <c r="D321" s="7"/>
      <c r="E321" s="11"/>
      <c r="F321" s="7"/>
      <c r="G321" s="7"/>
      <c r="H321" s="7"/>
      <c r="I321" s="7"/>
      <c r="J321" s="24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24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24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24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24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24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24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24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24"/>
    </row>
    <row r="322" spans="1:98" ht="13" x14ac:dyDescent="0.15">
      <c r="A322" s="7"/>
      <c r="B322" s="7"/>
      <c r="C322" s="7"/>
      <c r="D322" s="7"/>
      <c r="E322" s="11"/>
      <c r="F322" s="7"/>
      <c r="G322" s="7"/>
      <c r="H322" s="7"/>
      <c r="I322" s="7"/>
      <c r="J322" s="24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24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24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24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24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24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24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24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24"/>
    </row>
    <row r="323" spans="1:98" ht="13" x14ac:dyDescent="0.15">
      <c r="A323" s="7"/>
      <c r="B323" s="7"/>
      <c r="C323" s="7"/>
      <c r="D323" s="7"/>
      <c r="E323" s="11"/>
      <c r="F323" s="7"/>
      <c r="G323" s="7"/>
      <c r="H323" s="7"/>
      <c r="I323" s="7"/>
      <c r="J323" s="24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24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24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24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24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24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24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24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24"/>
    </row>
    <row r="324" spans="1:98" ht="13" x14ac:dyDescent="0.15">
      <c r="A324" s="7"/>
      <c r="B324" s="7"/>
      <c r="C324" s="7"/>
      <c r="D324" s="7"/>
      <c r="E324" s="11"/>
      <c r="F324" s="7"/>
      <c r="G324" s="7"/>
      <c r="H324" s="7"/>
      <c r="I324" s="7"/>
      <c r="J324" s="24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24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24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24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24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24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24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24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24"/>
    </row>
    <row r="325" spans="1:98" ht="13" x14ac:dyDescent="0.15">
      <c r="A325" s="7"/>
      <c r="B325" s="7"/>
      <c r="C325" s="7"/>
      <c r="D325" s="7"/>
      <c r="E325" s="11"/>
      <c r="F325" s="7"/>
      <c r="G325" s="7"/>
      <c r="H325" s="7"/>
      <c r="I325" s="7"/>
      <c r="J325" s="24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24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24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24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24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24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24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24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24"/>
    </row>
    <row r="326" spans="1:98" ht="13" x14ac:dyDescent="0.15">
      <c r="A326" s="7"/>
      <c r="B326" s="7"/>
      <c r="C326" s="7"/>
      <c r="D326" s="7"/>
      <c r="E326" s="11"/>
      <c r="F326" s="7"/>
      <c r="G326" s="7"/>
      <c r="H326" s="7"/>
      <c r="I326" s="7"/>
      <c r="J326" s="24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24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24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24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24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24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24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24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24"/>
    </row>
    <row r="327" spans="1:98" ht="13" x14ac:dyDescent="0.15">
      <c r="A327" s="7"/>
      <c r="B327" s="7"/>
      <c r="C327" s="7"/>
      <c r="D327" s="7"/>
      <c r="E327" s="11"/>
      <c r="F327" s="7"/>
      <c r="G327" s="7"/>
      <c r="H327" s="7"/>
      <c r="I327" s="7"/>
      <c r="J327" s="24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24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24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24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24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24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24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24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24"/>
    </row>
    <row r="328" spans="1:98" ht="13" x14ac:dyDescent="0.15">
      <c r="A328" s="7"/>
      <c r="B328" s="7"/>
      <c r="C328" s="7"/>
      <c r="D328" s="7"/>
      <c r="E328" s="11"/>
      <c r="F328" s="7"/>
      <c r="G328" s="7"/>
      <c r="H328" s="7"/>
      <c r="I328" s="7"/>
      <c r="J328" s="24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24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24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24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24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24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24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24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24"/>
    </row>
    <row r="329" spans="1:98" ht="13" x14ac:dyDescent="0.15">
      <c r="A329" s="7"/>
      <c r="B329" s="7"/>
      <c r="C329" s="7"/>
      <c r="D329" s="7"/>
      <c r="E329" s="11"/>
      <c r="F329" s="7"/>
      <c r="G329" s="7"/>
      <c r="H329" s="7"/>
      <c r="I329" s="7"/>
      <c r="J329" s="24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24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24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24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24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24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24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24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24"/>
    </row>
    <row r="330" spans="1:98" ht="13" x14ac:dyDescent="0.15">
      <c r="A330" s="7"/>
      <c r="B330" s="7"/>
      <c r="C330" s="7"/>
      <c r="D330" s="7"/>
      <c r="E330" s="11"/>
      <c r="F330" s="7"/>
      <c r="G330" s="7"/>
      <c r="H330" s="7"/>
      <c r="I330" s="7"/>
      <c r="J330" s="24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24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24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24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24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24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24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24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24"/>
    </row>
    <row r="331" spans="1:98" ht="13" x14ac:dyDescent="0.15">
      <c r="A331" s="7"/>
      <c r="B331" s="7"/>
      <c r="C331" s="7"/>
      <c r="D331" s="7"/>
      <c r="E331" s="11"/>
      <c r="F331" s="7"/>
      <c r="G331" s="7"/>
      <c r="H331" s="7"/>
      <c r="I331" s="7"/>
      <c r="J331" s="24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24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24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24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24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24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24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24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24"/>
    </row>
    <row r="332" spans="1:98" ht="13" x14ac:dyDescent="0.15">
      <c r="A332" s="7"/>
      <c r="B332" s="7"/>
      <c r="C332" s="7"/>
      <c r="D332" s="7"/>
      <c r="E332" s="11"/>
      <c r="F332" s="7"/>
      <c r="G332" s="7"/>
      <c r="H332" s="7"/>
      <c r="I332" s="7"/>
      <c r="J332" s="24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24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24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24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24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24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24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24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24"/>
    </row>
    <row r="333" spans="1:98" ht="13" x14ac:dyDescent="0.15">
      <c r="A333" s="7"/>
      <c r="B333" s="7"/>
      <c r="C333" s="7"/>
      <c r="D333" s="7"/>
      <c r="E333" s="11"/>
      <c r="F333" s="7"/>
      <c r="G333" s="7"/>
      <c r="H333" s="7"/>
      <c r="I333" s="7"/>
      <c r="J333" s="24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24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24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24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24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24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24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24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24"/>
    </row>
    <row r="334" spans="1:98" ht="13" x14ac:dyDescent="0.15">
      <c r="A334" s="7"/>
      <c r="B334" s="7"/>
      <c r="C334" s="7"/>
      <c r="D334" s="7"/>
      <c r="E334" s="11"/>
      <c r="F334" s="7"/>
      <c r="G334" s="7"/>
      <c r="H334" s="7"/>
      <c r="I334" s="7"/>
      <c r="J334" s="24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24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24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24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24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24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24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24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24"/>
    </row>
    <row r="335" spans="1:98" ht="13" x14ac:dyDescent="0.15">
      <c r="A335" s="7"/>
      <c r="B335" s="7"/>
      <c r="C335" s="7"/>
      <c r="D335" s="7"/>
      <c r="E335" s="11"/>
      <c r="F335" s="7"/>
      <c r="G335" s="7"/>
      <c r="H335" s="7"/>
      <c r="I335" s="7"/>
      <c r="J335" s="24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24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24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24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24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24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24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24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24"/>
    </row>
    <row r="336" spans="1:98" ht="13" x14ac:dyDescent="0.15">
      <c r="A336" s="7"/>
      <c r="B336" s="7"/>
      <c r="C336" s="7"/>
      <c r="D336" s="7"/>
      <c r="E336" s="11"/>
      <c r="F336" s="7"/>
      <c r="G336" s="7"/>
      <c r="H336" s="7"/>
      <c r="I336" s="7"/>
      <c r="J336" s="24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24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24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24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24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24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24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24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24"/>
    </row>
    <row r="337" spans="1:98" ht="13" x14ac:dyDescent="0.15">
      <c r="A337" s="7"/>
      <c r="B337" s="7"/>
      <c r="C337" s="7"/>
      <c r="D337" s="7"/>
      <c r="E337" s="11"/>
      <c r="F337" s="7"/>
      <c r="G337" s="7"/>
      <c r="H337" s="7"/>
      <c r="I337" s="7"/>
      <c r="J337" s="24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24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24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24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24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24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24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24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24"/>
    </row>
    <row r="338" spans="1:98" ht="13" x14ac:dyDescent="0.15">
      <c r="A338" s="7"/>
      <c r="B338" s="7"/>
      <c r="C338" s="7"/>
      <c r="D338" s="7"/>
      <c r="E338" s="11"/>
      <c r="F338" s="7"/>
      <c r="G338" s="7"/>
      <c r="H338" s="7"/>
      <c r="I338" s="7"/>
      <c r="J338" s="24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24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24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24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24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24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24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24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24"/>
    </row>
    <row r="339" spans="1:98" ht="13" x14ac:dyDescent="0.15">
      <c r="A339" s="7"/>
      <c r="B339" s="7"/>
      <c r="C339" s="7"/>
      <c r="D339" s="7"/>
      <c r="E339" s="11"/>
      <c r="F339" s="7"/>
      <c r="G339" s="7"/>
      <c r="H339" s="7"/>
      <c r="I339" s="7"/>
      <c r="J339" s="24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24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24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24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24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24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24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24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24"/>
    </row>
    <row r="340" spans="1:98" ht="13" x14ac:dyDescent="0.15">
      <c r="A340" s="7"/>
      <c r="B340" s="7"/>
      <c r="C340" s="7"/>
      <c r="D340" s="7"/>
      <c r="E340" s="11"/>
      <c r="F340" s="7"/>
      <c r="G340" s="7"/>
      <c r="H340" s="7"/>
      <c r="I340" s="7"/>
      <c r="J340" s="24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24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24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24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24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24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24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24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24"/>
    </row>
    <row r="341" spans="1:98" ht="13" x14ac:dyDescent="0.15">
      <c r="A341" s="7"/>
      <c r="B341" s="7"/>
      <c r="C341" s="7"/>
      <c r="D341" s="7"/>
      <c r="E341" s="11"/>
      <c r="F341" s="7"/>
      <c r="G341" s="7"/>
      <c r="H341" s="7"/>
      <c r="I341" s="7"/>
      <c r="J341" s="24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24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24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24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24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24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24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24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24"/>
    </row>
    <row r="342" spans="1:98" ht="13" x14ac:dyDescent="0.15">
      <c r="A342" s="7"/>
      <c r="B342" s="7"/>
      <c r="C342" s="7"/>
      <c r="D342" s="7"/>
      <c r="E342" s="11"/>
      <c r="F342" s="7"/>
      <c r="G342" s="7"/>
      <c r="H342" s="7"/>
      <c r="I342" s="7"/>
      <c r="J342" s="24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24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24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24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24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24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24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24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24"/>
    </row>
    <row r="343" spans="1:98" ht="13" x14ac:dyDescent="0.15">
      <c r="A343" s="7"/>
      <c r="B343" s="7"/>
      <c r="C343" s="7"/>
      <c r="D343" s="7"/>
      <c r="E343" s="11"/>
      <c r="F343" s="7"/>
      <c r="G343" s="7"/>
      <c r="H343" s="7"/>
      <c r="I343" s="7"/>
      <c r="J343" s="24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24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24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24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24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24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24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24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24"/>
    </row>
    <row r="344" spans="1:98" ht="13" x14ac:dyDescent="0.15">
      <c r="A344" s="7"/>
      <c r="B344" s="7"/>
      <c r="C344" s="7"/>
      <c r="D344" s="7"/>
      <c r="E344" s="11"/>
      <c r="F344" s="7"/>
      <c r="G344" s="7"/>
      <c r="H344" s="7"/>
      <c r="I344" s="7"/>
      <c r="J344" s="24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24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24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24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24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24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24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24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24"/>
    </row>
    <row r="345" spans="1:98" ht="13" x14ac:dyDescent="0.15">
      <c r="A345" s="7"/>
      <c r="B345" s="7"/>
      <c r="C345" s="7"/>
      <c r="D345" s="7"/>
      <c r="E345" s="11"/>
      <c r="F345" s="7"/>
      <c r="G345" s="7"/>
      <c r="H345" s="7"/>
      <c r="I345" s="7"/>
      <c r="J345" s="24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24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24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24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24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24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24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24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24"/>
    </row>
    <row r="346" spans="1:98" ht="13" x14ac:dyDescent="0.15">
      <c r="A346" s="7"/>
      <c r="B346" s="7"/>
      <c r="C346" s="7"/>
      <c r="D346" s="7"/>
      <c r="E346" s="11"/>
      <c r="F346" s="7"/>
      <c r="G346" s="7"/>
      <c r="H346" s="7"/>
      <c r="I346" s="7"/>
      <c r="J346" s="24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24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24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24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24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24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24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24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24"/>
    </row>
    <row r="347" spans="1:98" ht="13" x14ac:dyDescent="0.15">
      <c r="A347" s="7"/>
      <c r="B347" s="7"/>
      <c r="C347" s="7"/>
      <c r="D347" s="7"/>
      <c r="E347" s="11"/>
      <c r="F347" s="7"/>
      <c r="G347" s="7"/>
      <c r="H347" s="7"/>
      <c r="I347" s="7"/>
      <c r="J347" s="24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24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24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24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24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24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24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24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24"/>
    </row>
    <row r="348" spans="1:98" ht="13" x14ac:dyDescent="0.15">
      <c r="A348" s="7"/>
      <c r="B348" s="7"/>
      <c r="C348" s="7"/>
      <c r="D348" s="7"/>
      <c r="E348" s="11"/>
      <c r="F348" s="7"/>
      <c r="G348" s="7"/>
      <c r="H348" s="7"/>
      <c r="I348" s="7"/>
      <c r="J348" s="24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24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24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24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24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24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24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24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24"/>
    </row>
    <row r="349" spans="1:98" ht="13" x14ac:dyDescent="0.15">
      <c r="A349" s="7"/>
      <c r="B349" s="7"/>
      <c r="C349" s="7"/>
      <c r="D349" s="7"/>
      <c r="E349" s="11"/>
      <c r="F349" s="7"/>
      <c r="G349" s="7"/>
      <c r="H349" s="7"/>
      <c r="I349" s="7"/>
      <c r="J349" s="24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24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24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24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24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24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24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24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24"/>
    </row>
    <row r="350" spans="1:98" ht="13" x14ac:dyDescent="0.15">
      <c r="A350" s="7"/>
      <c r="B350" s="7"/>
      <c r="C350" s="7"/>
      <c r="D350" s="7"/>
      <c r="E350" s="11"/>
      <c r="F350" s="7"/>
      <c r="G350" s="7"/>
      <c r="H350" s="7"/>
      <c r="I350" s="7"/>
      <c r="J350" s="24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24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24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24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24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24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24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24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24"/>
    </row>
    <row r="351" spans="1:98" ht="13" x14ac:dyDescent="0.15">
      <c r="A351" s="7"/>
      <c r="B351" s="7"/>
      <c r="C351" s="7"/>
      <c r="D351" s="7"/>
      <c r="E351" s="11"/>
      <c r="F351" s="7"/>
      <c r="G351" s="7"/>
      <c r="H351" s="7"/>
      <c r="I351" s="7"/>
      <c r="J351" s="24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24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24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24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24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24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24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24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24"/>
    </row>
    <row r="352" spans="1:98" ht="13" x14ac:dyDescent="0.15">
      <c r="A352" s="7"/>
      <c r="B352" s="7"/>
      <c r="C352" s="7"/>
      <c r="D352" s="7"/>
      <c r="E352" s="11"/>
      <c r="F352" s="7"/>
      <c r="G352" s="7"/>
      <c r="H352" s="7"/>
      <c r="I352" s="7"/>
      <c r="J352" s="24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24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24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24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24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24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24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24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24"/>
    </row>
    <row r="353" spans="1:98" ht="13" x14ac:dyDescent="0.15">
      <c r="A353" s="7"/>
      <c r="B353" s="7"/>
      <c r="C353" s="7"/>
      <c r="D353" s="7"/>
      <c r="E353" s="11"/>
      <c r="F353" s="7"/>
      <c r="G353" s="7"/>
      <c r="H353" s="7"/>
      <c r="I353" s="7"/>
      <c r="J353" s="24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24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24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24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24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24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24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24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24"/>
    </row>
    <row r="354" spans="1:98" ht="13" x14ac:dyDescent="0.15">
      <c r="A354" s="7"/>
      <c r="B354" s="7"/>
      <c r="C354" s="7"/>
      <c r="D354" s="7"/>
      <c r="E354" s="11"/>
      <c r="F354" s="7"/>
      <c r="G354" s="7"/>
      <c r="H354" s="7"/>
      <c r="I354" s="7"/>
      <c r="J354" s="24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24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24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24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24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24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24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24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24"/>
    </row>
    <row r="355" spans="1:98" ht="13" x14ac:dyDescent="0.15">
      <c r="A355" s="7"/>
      <c r="B355" s="7"/>
      <c r="C355" s="7"/>
      <c r="D355" s="7"/>
      <c r="E355" s="11"/>
      <c r="F355" s="7"/>
      <c r="G355" s="7"/>
      <c r="H355" s="7"/>
      <c r="I355" s="7"/>
      <c r="J355" s="24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24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24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24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24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24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24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24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24"/>
    </row>
    <row r="356" spans="1:98" ht="13" x14ac:dyDescent="0.15">
      <c r="A356" s="7"/>
      <c r="B356" s="7"/>
      <c r="C356" s="7"/>
      <c r="D356" s="7"/>
      <c r="E356" s="11"/>
      <c r="F356" s="7"/>
      <c r="G356" s="7"/>
      <c r="H356" s="7"/>
      <c r="I356" s="7"/>
      <c r="J356" s="24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24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24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24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24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24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24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24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24"/>
    </row>
    <row r="357" spans="1:98" ht="13" x14ac:dyDescent="0.15">
      <c r="A357" s="7"/>
      <c r="B357" s="7"/>
      <c r="C357" s="7"/>
      <c r="D357" s="7"/>
      <c r="E357" s="11"/>
      <c r="F357" s="7"/>
      <c r="G357" s="7"/>
      <c r="H357" s="7"/>
      <c r="I357" s="7"/>
      <c r="J357" s="24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24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24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24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24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24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24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24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24"/>
    </row>
    <row r="358" spans="1:98" ht="13" x14ac:dyDescent="0.15">
      <c r="A358" s="7"/>
      <c r="B358" s="7"/>
      <c r="C358" s="7"/>
      <c r="D358" s="7"/>
      <c r="E358" s="11"/>
      <c r="F358" s="7"/>
      <c r="G358" s="7"/>
      <c r="H358" s="7"/>
      <c r="I358" s="7"/>
      <c r="J358" s="24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24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24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24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24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24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24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24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24"/>
    </row>
    <row r="359" spans="1:98" ht="13" x14ac:dyDescent="0.15">
      <c r="A359" s="7"/>
      <c r="B359" s="7"/>
      <c r="C359" s="7"/>
      <c r="D359" s="7"/>
      <c r="E359" s="11"/>
      <c r="F359" s="7"/>
      <c r="G359" s="7"/>
      <c r="H359" s="7"/>
      <c r="I359" s="7"/>
      <c r="J359" s="24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24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24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24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24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24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24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24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24"/>
    </row>
    <row r="360" spans="1:98" ht="13" x14ac:dyDescent="0.15">
      <c r="A360" s="7"/>
      <c r="B360" s="7"/>
      <c r="C360" s="7"/>
      <c r="D360" s="7"/>
      <c r="E360" s="11"/>
      <c r="F360" s="7"/>
      <c r="G360" s="7"/>
      <c r="H360" s="7"/>
      <c r="I360" s="7"/>
      <c r="J360" s="24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24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24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24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24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24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24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24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24"/>
    </row>
    <row r="361" spans="1:98" ht="13" x14ac:dyDescent="0.15">
      <c r="A361" s="7"/>
      <c r="B361" s="7"/>
      <c r="C361" s="7"/>
      <c r="D361" s="7"/>
      <c r="E361" s="11"/>
      <c r="F361" s="7"/>
      <c r="G361" s="7"/>
      <c r="H361" s="7"/>
      <c r="I361" s="7"/>
      <c r="J361" s="24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24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24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24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24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24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24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24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24"/>
    </row>
    <row r="362" spans="1:98" ht="13" x14ac:dyDescent="0.15">
      <c r="A362" s="7"/>
      <c r="B362" s="7"/>
      <c r="C362" s="7"/>
      <c r="D362" s="7"/>
      <c r="E362" s="11"/>
      <c r="F362" s="7"/>
      <c r="G362" s="7"/>
      <c r="H362" s="7"/>
      <c r="I362" s="7"/>
      <c r="J362" s="24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24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24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24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24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24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24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24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24"/>
    </row>
    <row r="363" spans="1:98" ht="13" x14ac:dyDescent="0.15">
      <c r="A363" s="7"/>
      <c r="B363" s="7"/>
      <c r="C363" s="7"/>
      <c r="D363" s="7"/>
      <c r="E363" s="11"/>
      <c r="F363" s="7"/>
      <c r="G363" s="7"/>
      <c r="H363" s="7"/>
      <c r="I363" s="7"/>
      <c r="J363" s="24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24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24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24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24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24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24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24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24"/>
    </row>
    <row r="364" spans="1:98" ht="13" x14ac:dyDescent="0.15">
      <c r="A364" s="7"/>
      <c r="B364" s="7"/>
      <c r="C364" s="7"/>
      <c r="D364" s="7"/>
      <c r="E364" s="11"/>
      <c r="F364" s="7"/>
      <c r="G364" s="7"/>
      <c r="H364" s="7"/>
      <c r="I364" s="7"/>
      <c r="J364" s="24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24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24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24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24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24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24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24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24"/>
    </row>
    <row r="365" spans="1:98" ht="13" x14ac:dyDescent="0.15">
      <c r="A365" s="7"/>
      <c r="B365" s="7"/>
      <c r="C365" s="7"/>
      <c r="D365" s="7"/>
      <c r="E365" s="11"/>
      <c r="F365" s="7"/>
      <c r="G365" s="7"/>
      <c r="H365" s="7"/>
      <c r="I365" s="7"/>
      <c r="J365" s="24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24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24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24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24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24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24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24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24"/>
    </row>
    <row r="366" spans="1:98" ht="13" x14ac:dyDescent="0.15">
      <c r="A366" s="7"/>
      <c r="B366" s="7"/>
      <c r="C366" s="7"/>
      <c r="D366" s="7"/>
      <c r="E366" s="11"/>
      <c r="F366" s="7"/>
      <c r="G366" s="7"/>
      <c r="H366" s="7"/>
      <c r="I366" s="7"/>
      <c r="J366" s="24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24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24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24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24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24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24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24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24"/>
    </row>
    <row r="367" spans="1:98" ht="13" x14ac:dyDescent="0.15">
      <c r="A367" s="7"/>
      <c r="B367" s="7"/>
      <c r="C367" s="7"/>
      <c r="D367" s="7"/>
      <c r="E367" s="11"/>
      <c r="F367" s="7"/>
      <c r="G367" s="7"/>
      <c r="H367" s="7"/>
      <c r="I367" s="7"/>
      <c r="J367" s="24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24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24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24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24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24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24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24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24"/>
    </row>
    <row r="368" spans="1:98" ht="13" x14ac:dyDescent="0.15">
      <c r="A368" s="7"/>
      <c r="B368" s="7"/>
      <c r="C368" s="7"/>
      <c r="D368" s="7"/>
      <c r="E368" s="11"/>
      <c r="F368" s="7"/>
      <c r="G368" s="7"/>
      <c r="H368" s="7"/>
      <c r="I368" s="7"/>
      <c r="J368" s="24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24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24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24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24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24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24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24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24"/>
    </row>
    <row r="369" spans="1:98" ht="13" x14ac:dyDescent="0.15">
      <c r="A369" s="7"/>
      <c r="B369" s="7"/>
      <c r="C369" s="7"/>
      <c r="D369" s="7"/>
      <c r="E369" s="11"/>
      <c r="F369" s="7"/>
      <c r="G369" s="7"/>
      <c r="H369" s="7"/>
      <c r="I369" s="7"/>
      <c r="J369" s="24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24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24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24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24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24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24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24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24"/>
    </row>
    <row r="370" spans="1:98" ht="13" x14ac:dyDescent="0.15">
      <c r="A370" s="7"/>
      <c r="B370" s="7"/>
      <c r="C370" s="7"/>
      <c r="D370" s="7"/>
      <c r="E370" s="11"/>
      <c r="F370" s="7"/>
      <c r="G370" s="7"/>
      <c r="H370" s="7"/>
      <c r="I370" s="7"/>
      <c r="J370" s="24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24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24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24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24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24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24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24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24"/>
    </row>
    <row r="371" spans="1:98" ht="13" x14ac:dyDescent="0.15">
      <c r="A371" s="7"/>
      <c r="B371" s="7"/>
      <c r="C371" s="7"/>
      <c r="D371" s="7"/>
      <c r="E371" s="11"/>
      <c r="F371" s="7"/>
      <c r="G371" s="7"/>
      <c r="H371" s="7"/>
      <c r="I371" s="7"/>
      <c r="J371" s="24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24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24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24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24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24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24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24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24"/>
    </row>
    <row r="372" spans="1:98" ht="13" x14ac:dyDescent="0.15">
      <c r="A372" s="7"/>
      <c r="B372" s="7"/>
      <c r="C372" s="7"/>
      <c r="D372" s="7"/>
      <c r="E372" s="11"/>
      <c r="F372" s="7"/>
      <c r="G372" s="7"/>
      <c r="H372" s="7"/>
      <c r="I372" s="7"/>
      <c r="J372" s="24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24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24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24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24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24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24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24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24"/>
    </row>
    <row r="373" spans="1:98" ht="13" x14ac:dyDescent="0.15">
      <c r="A373" s="7"/>
      <c r="B373" s="7"/>
      <c r="C373" s="7"/>
      <c r="D373" s="7"/>
      <c r="E373" s="11"/>
      <c r="F373" s="7"/>
      <c r="G373" s="7"/>
      <c r="H373" s="7"/>
      <c r="I373" s="7"/>
      <c r="J373" s="24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24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24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24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24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24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24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24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24"/>
    </row>
    <row r="374" spans="1:98" ht="13" x14ac:dyDescent="0.15">
      <c r="A374" s="7"/>
      <c r="B374" s="7"/>
      <c r="C374" s="7"/>
      <c r="D374" s="7"/>
      <c r="E374" s="11"/>
      <c r="F374" s="7"/>
      <c r="G374" s="7"/>
      <c r="H374" s="7"/>
      <c r="I374" s="7"/>
      <c r="J374" s="24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24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24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24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24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24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24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24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24"/>
    </row>
    <row r="375" spans="1:98" ht="13" x14ac:dyDescent="0.15">
      <c r="A375" s="7"/>
      <c r="B375" s="7"/>
      <c r="C375" s="7"/>
      <c r="D375" s="7"/>
      <c r="E375" s="11"/>
      <c r="F375" s="7"/>
      <c r="G375" s="7"/>
      <c r="H375" s="7"/>
      <c r="I375" s="7"/>
      <c r="J375" s="24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24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24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24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24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24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24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24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24"/>
    </row>
    <row r="376" spans="1:98" ht="13" x14ac:dyDescent="0.15">
      <c r="A376" s="7"/>
      <c r="B376" s="7"/>
      <c r="C376" s="7"/>
      <c r="D376" s="7"/>
      <c r="E376" s="11"/>
      <c r="F376" s="7"/>
      <c r="G376" s="7"/>
      <c r="H376" s="7"/>
      <c r="I376" s="7"/>
      <c r="J376" s="24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24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24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24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24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24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24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24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24"/>
    </row>
    <row r="377" spans="1:98" ht="13" x14ac:dyDescent="0.15">
      <c r="A377" s="7"/>
      <c r="B377" s="7"/>
      <c r="C377" s="7"/>
      <c r="D377" s="7"/>
      <c r="E377" s="11"/>
      <c r="F377" s="7"/>
      <c r="G377" s="7"/>
      <c r="H377" s="7"/>
      <c r="I377" s="7"/>
      <c r="J377" s="24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24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24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24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24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24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24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24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24"/>
    </row>
    <row r="378" spans="1:98" ht="13" x14ac:dyDescent="0.15">
      <c r="A378" s="7"/>
      <c r="B378" s="7"/>
      <c r="C378" s="7"/>
      <c r="D378" s="7"/>
      <c r="E378" s="11"/>
      <c r="F378" s="7"/>
      <c r="G378" s="7"/>
      <c r="H378" s="7"/>
      <c r="I378" s="7"/>
      <c r="J378" s="24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24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24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24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24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24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24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24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24"/>
    </row>
    <row r="379" spans="1:98" ht="13" x14ac:dyDescent="0.15">
      <c r="A379" s="7"/>
      <c r="B379" s="7"/>
      <c r="C379" s="7"/>
      <c r="D379" s="7"/>
      <c r="E379" s="11"/>
      <c r="F379" s="7"/>
      <c r="G379" s="7"/>
      <c r="H379" s="7"/>
      <c r="I379" s="7"/>
      <c r="J379" s="24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24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24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24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24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24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24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24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24"/>
    </row>
    <row r="380" spans="1:98" ht="13" x14ac:dyDescent="0.15">
      <c r="A380" s="7"/>
      <c r="B380" s="7"/>
      <c r="C380" s="7"/>
      <c r="D380" s="7"/>
      <c r="E380" s="11"/>
      <c r="F380" s="7"/>
      <c r="G380" s="7"/>
      <c r="H380" s="7"/>
      <c r="I380" s="7"/>
      <c r="J380" s="24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24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24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24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24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24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24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24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24"/>
    </row>
    <row r="381" spans="1:98" ht="13" x14ac:dyDescent="0.15">
      <c r="A381" s="7"/>
      <c r="B381" s="7"/>
      <c r="C381" s="7"/>
      <c r="D381" s="7"/>
      <c r="E381" s="11"/>
      <c r="F381" s="7"/>
      <c r="G381" s="7"/>
      <c r="H381" s="7"/>
      <c r="I381" s="7"/>
      <c r="J381" s="24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24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24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24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24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24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24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24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24"/>
    </row>
    <row r="382" spans="1:98" ht="13" x14ac:dyDescent="0.15">
      <c r="A382" s="7"/>
      <c r="B382" s="7"/>
      <c r="C382" s="7"/>
      <c r="D382" s="7"/>
      <c r="E382" s="11"/>
      <c r="F382" s="7"/>
      <c r="G382" s="7"/>
      <c r="H382" s="7"/>
      <c r="I382" s="7"/>
      <c r="J382" s="24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24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24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24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24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24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24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24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24"/>
    </row>
    <row r="383" spans="1:98" ht="13" x14ac:dyDescent="0.15">
      <c r="A383" s="7"/>
      <c r="B383" s="7"/>
      <c r="C383" s="7"/>
      <c r="D383" s="7"/>
      <c r="E383" s="11"/>
      <c r="F383" s="7"/>
      <c r="G383" s="7"/>
      <c r="H383" s="7"/>
      <c r="I383" s="7"/>
      <c r="J383" s="24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24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24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24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24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24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24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24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24"/>
    </row>
    <row r="384" spans="1:98" ht="13" x14ac:dyDescent="0.15">
      <c r="A384" s="7"/>
      <c r="B384" s="7"/>
      <c r="C384" s="7"/>
      <c r="D384" s="7"/>
      <c r="E384" s="11"/>
      <c r="F384" s="7"/>
      <c r="G384" s="7"/>
      <c r="H384" s="7"/>
      <c r="I384" s="7"/>
      <c r="J384" s="24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24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24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24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24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24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24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24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24"/>
    </row>
    <row r="385" spans="1:98" ht="13" x14ac:dyDescent="0.15">
      <c r="A385" s="7"/>
      <c r="B385" s="7"/>
      <c r="C385" s="7"/>
      <c r="D385" s="7"/>
      <c r="E385" s="11"/>
      <c r="F385" s="7"/>
      <c r="G385" s="7"/>
      <c r="H385" s="7"/>
      <c r="I385" s="7"/>
      <c r="J385" s="24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24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24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24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24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24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24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24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24"/>
    </row>
    <row r="386" spans="1:98" ht="13" x14ac:dyDescent="0.15">
      <c r="A386" s="7"/>
      <c r="B386" s="7"/>
      <c r="C386" s="7"/>
      <c r="D386" s="7"/>
      <c r="E386" s="11"/>
      <c r="F386" s="7"/>
      <c r="G386" s="7"/>
      <c r="H386" s="7"/>
      <c r="I386" s="7"/>
      <c r="J386" s="24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24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24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24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24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24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24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24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24"/>
    </row>
    <row r="387" spans="1:98" ht="13" x14ac:dyDescent="0.15">
      <c r="A387" s="7"/>
      <c r="B387" s="7"/>
      <c r="C387" s="7"/>
      <c r="D387" s="7"/>
      <c r="E387" s="11"/>
      <c r="F387" s="7"/>
      <c r="G387" s="7"/>
      <c r="H387" s="7"/>
      <c r="I387" s="7"/>
      <c r="J387" s="24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24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24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24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24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24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24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24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24"/>
    </row>
    <row r="388" spans="1:98" ht="13" x14ac:dyDescent="0.15">
      <c r="A388" s="7"/>
      <c r="B388" s="7"/>
      <c r="C388" s="7"/>
      <c r="D388" s="7"/>
      <c r="E388" s="11"/>
      <c r="F388" s="7"/>
      <c r="G388" s="7"/>
      <c r="H388" s="7"/>
      <c r="I388" s="7"/>
      <c r="J388" s="24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24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24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24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24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24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24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24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24"/>
    </row>
    <row r="389" spans="1:98" ht="13" x14ac:dyDescent="0.15">
      <c r="A389" s="7"/>
      <c r="B389" s="7"/>
      <c r="C389" s="7"/>
      <c r="D389" s="7"/>
      <c r="E389" s="11"/>
      <c r="F389" s="7"/>
      <c r="G389" s="7"/>
      <c r="H389" s="7"/>
      <c r="I389" s="7"/>
      <c r="J389" s="24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24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24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24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24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24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24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24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24"/>
    </row>
    <row r="390" spans="1:98" ht="13" x14ac:dyDescent="0.15">
      <c r="A390" s="7"/>
      <c r="B390" s="7"/>
      <c r="C390" s="7"/>
      <c r="D390" s="7"/>
      <c r="E390" s="11"/>
      <c r="F390" s="7"/>
      <c r="G390" s="7"/>
      <c r="H390" s="7"/>
      <c r="I390" s="7"/>
      <c r="J390" s="24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24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24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24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24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24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24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24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24"/>
    </row>
    <row r="391" spans="1:98" ht="13" x14ac:dyDescent="0.15">
      <c r="A391" s="7"/>
      <c r="B391" s="7"/>
      <c r="C391" s="7"/>
      <c r="D391" s="7"/>
      <c r="E391" s="11"/>
      <c r="F391" s="7"/>
      <c r="G391" s="7"/>
      <c r="H391" s="7"/>
      <c r="I391" s="7"/>
      <c r="J391" s="24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24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24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24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24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24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24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24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24"/>
    </row>
    <row r="392" spans="1:98" ht="13" x14ac:dyDescent="0.15">
      <c r="A392" s="7"/>
      <c r="B392" s="7"/>
      <c r="C392" s="7"/>
      <c r="D392" s="7"/>
      <c r="E392" s="11"/>
      <c r="F392" s="7"/>
      <c r="G392" s="7"/>
      <c r="H392" s="7"/>
      <c r="I392" s="7"/>
      <c r="J392" s="24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24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24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24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24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24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24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24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24"/>
    </row>
    <row r="393" spans="1:98" ht="13" x14ac:dyDescent="0.15">
      <c r="A393" s="7"/>
      <c r="B393" s="7"/>
      <c r="C393" s="7"/>
      <c r="D393" s="7"/>
      <c r="E393" s="11"/>
      <c r="F393" s="7"/>
      <c r="G393" s="7"/>
      <c r="H393" s="7"/>
      <c r="I393" s="7"/>
      <c r="J393" s="24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24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24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24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24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24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24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24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24"/>
    </row>
    <row r="394" spans="1:98" ht="13" x14ac:dyDescent="0.15">
      <c r="A394" s="7"/>
      <c r="B394" s="7"/>
      <c r="C394" s="7"/>
      <c r="D394" s="7"/>
      <c r="E394" s="11"/>
      <c r="F394" s="7"/>
      <c r="G394" s="7"/>
      <c r="H394" s="7"/>
      <c r="I394" s="7"/>
      <c r="J394" s="24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24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24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24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24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24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24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24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24"/>
    </row>
    <row r="395" spans="1:98" ht="13" x14ac:dyDescent="0.15">
      <c r="A395" s="7"/>
      <c r="B395" s="7"/>
      <c r="C395" s="7"/>
      <c r="D395" s="7"/>
      <c r="E395" s="11"/>
      <c r="F395" s="7"/>
      <c r="G395" s="7"/>
      <c r="H395" s="7"/>
      <c r="I395" s="7"/>
      <c r="J395" s="24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24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24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24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24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24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24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24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24"/>
    </row>
    <row r="396" spans="1:98" ht="13" x14ac:dyDescent="0.15">
      <c r="A396" s="7"/>
      <c r="B396" s="7"/>
      <c r="C396" s="7"/>
      <c r="D396" s="7"/>
      <c r="E396" s="11"/>
      <c r="F396" s="7"/>
      <c r="G396" s="7"/>
      <c r="H396" s="7"/>
      <c r="I396" s="7"/>
      <c r="J396" s="24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24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24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24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24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24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24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24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24"/>
    </row>
    <row r="397" spans="1:98" ht="13" x14ac:dyDescent="0.15">
      <c r="A397" s="7"/>
      <c r="B397" s="7"/>
      <c r="C397" s="7"/>
      <c r="D397" s="7"/>
      <c r="E397" s="11"/>
      <c r="F397" s="7"/>
      <c r="G397" s="7"/>
      <c r="H397" s="7"/>
      <c r="I397" s="7"/>
      <c r="J397" s="24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24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24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24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24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24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24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24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24"/>
    </row>
    <row r="398" spans="1:98" ht="13" x14ac:dyDescent="0.15">
      <c r="A398" s="7"/>
      <c r="B398" s="7"/>
      <c r="C398" s="7"/>
      <c r="D398" s="7"/>
      <c r="E398" s="11"/>
      <c r="F398" s="7"/>
      <c r="G398" s="7"/>
      <c r="H398" s="7"/>
      <c r="I398" s="7"/>
      <c r="J398" s="24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24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24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24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24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24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24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24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24"/>
    </row>
    <row r="399" spans="1:98" ht="13" x14ac:dyDescent="0.15">
      <c r="A399" s="7"/>
      <c r="B399" s="7"/>
      <c r="C399" s="7"/>
      <c r="D399" s="7"/>
      <c r="E399" s="11"/>
      <c r="F399" s="7"/>
      <c r="G399" s="7"/>
      <c r="H399" s="7"/>
      <c r="I399" s="7"/>
      <c r="J399" s="24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24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24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24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24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24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24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24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24"/>
    </row>
    <row r="400" spans="1:98" ht="13" x14ac:dyDescent="0.15">
      <c r="A400" s="7"/>
      <c r="B400" s="7"/>
      <c r="C400" s="7"/>
      <c r="D400" s="7"/>
      <c r="E400" s="11"/>
      <c r="F400" s="7"/>
      <c r="G400" s="7"/>
      <c r="H400" s="7"/>
      <c r="I400" s="7"/>
      <c r="J400" s="24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24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24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24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24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24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24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24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24"/>
    </row>
    <row r="401" spans="1:98" ht="13" x14ac:dyDescent="0.15">
      <c r="A401" s="7"/>
      <c r="B401" s="7"/>
      <c r="C401" s="7"/>
      <c r="D401" s="7"/>
      <c r="E401" s="11"/>
      <c r="F401" s="7"/>
      <c r="G401" s="7"/>
      <c r="H401" s="7"/>
      <c r="I401" s="7"/>
      <c r="J401" s="24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24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24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24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24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24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24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24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24"/>
    </row>
    <row r="402" spans="1:98" ht="13" x14ac:dyDescent="0.15">
      <c r="A402" s="7"/>
      <c r="B402" s="7"/>
      <c r="C402" s="7"/>
      <c r="D402" s="7"/>
      <c r="E402" s="11"/>
      <c r="F402" s="7"/>
      <c r="G402" s="7"/>
      <c r="H402" s="7"/>
      <c r="I402" s="7"/>
      <c r="J402" s="24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24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24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24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24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24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24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24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24"/>
    </row>
    <row r="403" spans="1:98" ht="13" x14ac:dyDescent="0.15">
      <c r="A403" s="7"/>
      <c r="B403" s="7"/>
      <c r="C403" s="7"/>
      <c r="D403" s="7"/>
      <c r="E403" s="11"/>
      <c r="F403" s="7"/>
      <c r="G403" s="7"/>
      <c r="H403" s="7"/>
      <c r="I403" s="6"/>
      <c r="J403" s="24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24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24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24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24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24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24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24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24"/>
    </row>
    <row r="404" spans="1:98" ht="13" x14ac:dyDescent="0.15">
      <c r="A404" s="7"/>
      <c r="B404" s="7"/>
      <c r="C404" s="7"/>
      <c r="D404" s="7"/>
      <c r="E404" s="11"/>
      <c r="F404" s="7"/>
      <c r="G404" s="7"/>
      <c r="H404" s="7"/>
      <c r="I404" s="6"/>
      <c r="J404" s="24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24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24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24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24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24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24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24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24"/>
    </row>
    <row r="405" spans="1:98" ht="13" x14ac:dyDescent="0.15">
      <c r="A405" s="7"/>
      <c r="B405" s="7"/>
      <c r="C405" s="7"/>
      <c r="D405" s="7"/>
      <c r="E405" s="11"/>
      <c r="F405" s="7"/>
      <c r="G405" s="7"/>
      <c r="H405" s="7"/>
      <c r="I405" s="6"/>
      <c r="J405" s="24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24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24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24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24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24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24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24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24"/>
    </row>
    <row r="406" spans="1:98" ht="13" x14ac:dyDescent="0.15">
      <c r="A406" s="7"/>
      <c r="B406" s="7"/>
      <c r="C406" s="7"/>
      <c r="D406" s="7"/>
      <c r="E406" s="11"/>
      <c r="F406" s="7"/>
      <c r="G406" s="7"/>
      <c r="H406" s="7"/>
      <c r="I406" s="6"/>
      <c r="J406" s="24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24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24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24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24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24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24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24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24"/>
    </row>
    <row r="407" spans="1:98" ht="13" x14ac:dyDescent="0.15">
      <c r="A407" s="7"/>
      <c r="B407" s="7"/>
      <c r="C407" s="7"/>
      <c r="D407" s="7"/>
      <c r="E407" s="11"/>
      <c r="F407" s="7"/>
      <c r="G407" s="7"/>
      <c r="H407" s="7"/>
      <c r="I407" s="6"/>
      <c r="J407" s="24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24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24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24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24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24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24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24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24"/>
    </row>
    <row r="408" spans="1:98" ht="13" x14ac:dyDescent="0.15">
      <c r="A408" s="7"/>
      <c r="B408" s="7"/>
      <c r="C408" s="7"/>
      <c r="D408" s="7"/>
      <c r="E408" s="11"/>
      <c r="F408" s="7"/>
      <c r="G408" s="7"/>
      <c r="H408" s="7"/>
      <c r="I408" s="6"/>
      <c r="J408" s="24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24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24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24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24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24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24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24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24"/>
    </row>
    <row r="409" spans="1:98" ht="13" x14ac:dyDescent="0.15">
      <c r="A409" s="7"/>
      <c r="B409" s="7"/>
      <c r="C409" s="7"/>
      <c r="D409" s="7"/>
      <c r="E409" s="11"/>
      <c r="F409" s="7"/>
      <c r="G409" s="7"/>
      <c r="H409" s="7"/>
      <c r="I409" s="6"/>
      <c r="J409" s="24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24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24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24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24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24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24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24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24"/>
    </row>
    <row r="410" spans="1:98" ht="13" x14ac:dyDescent="0.15">
      <c r="A410" s="7"/>
      <c r="B410" s="7"/>
      <c r="C410" s="7"/>
      <c r="D410" s="7"/>
      <c r="E410" s="11"/>
      <c r="F410" s="7"/>
      <c r="G410" s="7"/>
      <c r="H410" s="7"/>
      <c r="I410" s="6"/>
      <c r="J410" s="24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24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24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24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24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24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24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24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24"/>
    </row>
    <row r="411" spans="1:98" ht="13" x14ac:dyDescent="0.15">
      <c r="A411" s="7"/>
      <c r="B411" s="7"/>
      <c r="C411" s="7"/>
      <c r="D411" s="7"/>
      <c r="E411" s="11"/>
      <c r="F411" s="7"/>
      <c r="G411" s="7"/>
      <c r="H411" s="7"/>
      <c r="I411" s="6"/>
      <c r="J411" s="24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24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24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24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24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24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24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24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24"/>
    </row>
    <row r="412" spans="1:98" ht="13" x14ac:dyDescent="0.15">
      <c r="A412" s="7"/>
      <c r="B412" s="7"/>
      <c r="C412" s="7"/>
      <c r="D412" s="7"/>
      <c r="E412" s="11"/>
      <c r="F412" s="7"/>
      <c r="G412" s="7"/>
      <c r="H412" s="7"/>
      <c r="I412" s="6"/>
      <c r="J412" s="24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24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24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24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24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24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24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24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24"/>
    </row>
    <row r="413" spans="1:98" ht="13" x14ac:dyDescent="0.15">
      <c r="A413" s="7"/>
      <c r="B413" s="7"/>
      <c r="C413" s="7"/>
      <c r="D413" s="7"/>
      <c r="E413" s="11"/>
      <c r="F413" s="7"/>
      <c r="G413" s="7"/>
      <c r="H413" s="7"/>
      <c r="I413" s="6"/>
      <c r="J413" s="24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24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24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24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24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24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24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24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24"/>
    </row>
    <row r="414" spans="1:98" ht="13" x14ac:dyDescent="0.15">
      <c r="A414" s="7"/>
      <c r="B414" s="7"/>
      <c r="C414" s="7"/>
      <c r="D414" s="7"/>
      <c r="E414" s="11"/>
      <c r="F414" s="7"/>
      <c r="G414" s="7"/>
      <c r="H414" s="7"/>
      <c r="I414" s="6"/>
      <c r="J414" s="24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24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24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24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24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24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24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24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24"/>
    </row>
    <row r="415" spans="1:98" ht="13" x14ac:dyDescent="0.15">
      <c r="A415" s="7"/>
      <c r="B415" s="7"/>
      <c r="C415" s="7"/>
      <c r="D415" s="7"/>
      <c r="E415" s="11"/>
      <c r="F415" s="7"/>
      <c r="G415" s="7"/>
      <c r="H415" s="7"/>
      <c r="I415" s="6"/>
      <c r="J415" s="24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24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24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24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24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24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24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24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24"/>
    </row>
    <row r="416" spans="1:98" ht="13" x14ac:dyDescent="0.15">
      <c r="A416" s="7"/>
      <c r="B416" s="7"/>
      <c r="C416" s="7"/>
      <c r="D416" s="7"/>
      <c r="E416" s="11"/>
      <c r="F416" s="7"/>
      <c r="G416" s="7"/>
      <c r="H416" s="7"/>
      <c r="I416" s="6"/>
      <c r="J416" s="24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24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24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24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24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24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24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24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24"/>
    </row>
    <row r="417" spans="1:98" ht="13" x14ac:dyDescent="0.15">
      <c r="A417" s="7"/>
      <c r="B417" s="7"/>
      <c r="C417" s="7"/>
      <c r="D417" s="7"/>
      <c r="E417" s="11"/>
      <c r="F417" s="7"/>
      <c r="G417" s="7"/>
      <c r="H417" s="7"/>
      <c r="I417" s="6"/>
      <c r="J417" s="24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24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24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24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24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24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24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24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24"/>
    </row>
    <row r="418" spans="1:98" ht="13" x14ac:dyDescent="0.15">
      <c r="A418" s="7"/>
      <c r="B418" s="7"/>
      <c r="C418" s="7"/>
      <c r="D418" s="7"/>
      <c r="E418" s="11"/>
      <c r="F418" s="7"/>
      <c r="G418" s="7"/>
      <c r="H418" s="7"/>
      <c r="I418" s="6"/>
      <c r="J418" s="24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24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24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24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24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24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24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24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24"/>
    </row>
    <row r="419" spans="1:98" ht="13" x14ac:dyDescent="0.15">
      <c r="A419" s="7"/>
      <c r="B419" s="7"/>
      <c r="C419" s="7"/>
      <c r="D419" s="7"/>
      <c r="E419" s="11"/>
      <c r="F419" s="7"/>
      <c r="G419" s="7"/>
      <c r="H419" s="7"/>
      <c r="I419" s="6"/>
      <c r="J419" s="24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24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24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24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24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24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24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24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24"/>
    </row>
    <row r="420" spans="1:98" ht="13" x14ac:dyDescent="0.15">
      <c r="A420" s="7"/>
      <c r="B420" s="7"/>
      <c r="C420" s="7"/>
      <c r="D420" s="7"/>
      <c r="E420" s="11"/>
      <c r="F420" s="7"/>
      <c r="G420" s="7"/>
      <c r="H420" s="7"/>
      <c r="I420" s="6"/>
      <c r="J420" s="24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24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24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24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24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24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24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24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24"/>
    </row>
    <row r="421" spans="1:98" ht="13" x14ac:dyDescent="0.15">
      <c r="A421" s="7"/>
      <c r="B421" s="7"/>
      <c r="C421" s="7"/>
      <c r="D421" s="7"/>
      <c r="E421" s="11"/>
      <c r="F421" s="7"/>
      <c r="G421" s="7"/>
      <c r="H421" s="7"/>
      <c r="I421" s="6"/>
      <c r="J421" s="24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24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24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24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24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24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24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24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24"/>
    </row>
    <row r="422" spans="1:98" ht="13" x14ac:dyDescent="0.15">
      <c r="A422" s="7"/>
      <c r="B422" s="7"/>
      <c r="C422" s="7"/>
      <c r="D422" s="7"/>
      <c r="E422" s="11"/>
      <c r="F422" s="7"/>
      <c r="G422" s="7"/>
      <c r="H422" s="7"/>
      <c r="I422" s="6"/>
      <c r="J422" s="24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24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24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24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24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24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24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24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24"/>
    </row>
    <row r="423" spans="1:98" ht="13" x14ac:dyDescent="0.15">
      <c r="A423" s="7"/>
      <c r="B423" s="7"/>
      <c r="C423" s="7"/>
      <c r="D423" s="7"/>
      <c r="E423" s="11"/>
      <c r="F423" s="7"/>
      <c r="G423" s="7"/>
      <c r="H423" s="7"/>
      <c r="I423" s="6"/>
      <c r="J423" s="24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24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24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24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24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24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24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24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24"/>
    </row>
    <row r="424" spans="1:98" ht="13" x14ac:dyDescent="0.15">
      <c r="A424" s="7"/>
      <c r="B424" s="7"/>
      <c r="C424" s="7"/>
      <c r="D424" s="7"/>
      <c r="E424" s="11"/>
      <c r="F424" s="7"/>
      <c r="G424" s="7"/>
      <c r="H424" s="7"/>
      <c r="I424" s="6"/>
      <c r="J424" s="24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24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24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24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24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24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24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24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24"/>
    </row>
    <row r="425" spans="1:98" ht="13" x14ac:dyDescent="0.15">
      <c r="A425" s="7"/>
      <c r="B425" s="7"/>
      <c r="C425" s="7"/>
      <c r="D425" s="7"/>
      <c r="E425" s="11"/>
      <c r="F425" s="7"/>
      <c r="G425" s="7"/>
      <c r="H425" s="7"/>
      <c r="I425" s="6"/>
      <c r="J425" s="24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24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24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24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24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24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24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24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24"/>
    </row>
    <row r="426" spans="1:98" ht="13" x14ac:dyDescent="0.15">
      <c r="A426" s="7"/>
      <c r="B426" s="7"/>
      <c r="C426" s="7"/>
      <c r="D426" s="7"/>
      <c r="E426" s="11"/>
      <c r="F426" s="7"/>
      <c r="G426" s="7"/>
      <c r="H426" s="7"/>
      <c r="I426" s="6"/>
      <c r="J426" s="24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24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24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24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24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24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24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24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24"/>
    </row>
    <row r="427" spans="1:98" ht="13" x14ac:dyDescent="0.15">
      <c r="A427" s="7"/>
      <c r="B427" s="7"/>
      <c r="C427" s="7"/>
      <c r="D427" s="7"/>
      <c r="E427" s="11"/>
      <c r="F427" s="7"/>
      <c r="G427" s="7"/>
      <c r="H427" s="7"/>
      <c r="I427" s="6"/>
      <c r="J427" s="24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24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24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24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24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24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24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24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24"/>
    </row>
    <row r="428" spans="1:98" ht="13" x14ac:dyDescent="0.15">
      <c r="A428" s="7"/>
      <c r="B428" s="7"/>
      <c r="C428" s="7"/>
      <c r="D428" s="7"/>
      <c r="E428" s="11"/>
      <c r="F428" s="7"/>
      <c r="G428" s="7"/>
      <c r="H428" s="7"/>
      <c r="I428" s="6"/>
      <c r="J428" s="24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24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24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24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24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24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24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24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24"/>
    </row>
    <row r="429" spans="1:98" ht="13" x14ac:dyDescent="0.15">
      <c r="A429" s="7"/>
      <c r="B429" s="7"/>
      <c r="C429" s="7"/>
      <c r="D429" s="7"/>
      <c r="E429" s="11"/>
      <c r="F429" s="7"/>
      <c r="G429" s="7"/>
      <c r="H429" s="7"/>
      <c r="I429" s="6"/>
      <c r="J429" s="24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24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24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24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24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24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24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24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24"/>
    </row>
    <row r="430" spans="1:98" ht="13" x14ac:dyDescent="0.15">
      <c r="A430" s="7"/>
      <c r="B430" s="7"/>
      <c r="C430" s="7"/>
      <c r="D430" s="7"/>
      <c r="E430" s="11"/>
      <c r="F430" s="7"/>
      <c r="G430" s="7"/>
      <c r="H430" s="7"/>
      <c r="I430" s="6"/>
      <c r="J430" s="24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24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24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24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24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24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24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24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24"/>
    </row>
    <row r="431" spans="1:98" ht="13" x14ac:dyDescent="0.15">
      <c r="A431" s="7"/>
      <c r="B431" s="7"/>
      <c r="C431" s="7"/>
      <c r="D431" s="7"/>
      <c r="E431" s="11"/>
      <c r="F431" s="7"/>
      <c r="G431" s="7"/>
      <c r="H431" s="7"/>
      <c r="I431" s="6"/>
      <c r="J431" s="24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24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24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24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24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24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24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24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24"/>
    </row>
    <row r="432" spans="1:98" ht="13" x14ac:dyDescent="0.15">
      <c r="A432" s="7"/>
      <c r="B432" s="7"/>
      <c r="C432" s="7"/>
      <c r="D432" s="7"/>
      <c r="E432" s="11"/>
      <c r="F432" s="7"/>
      <c r="G432" s="7"/>
      <c r="H432" s="7"/>
      <c r="I432" s="6"/>
      <c r="J432" s="24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24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24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24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24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24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24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24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24"/>
    </row>
    <row r="433" spans="1:98" ht="13" x14ac:dyDescent="0.15">
      <c r="A433" s="7"/>
      <c r="B433" s="7"/>
      <c r="C433" s="7"/>
      <c r="D433" s="7"/>
      <c r="E433" s="11"/>
      <c r="F433" s="7"/>
      <c r="G433" s="7"/>
      <c r="H433" s="7"/>
      <c r="I433" s="6"/>
      <c r="J433" s="24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24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24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24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24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24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24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24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24"/>
    </row>
    <row r="434" spans="1:98" ht="13" x14ac:dyDescent="0.15">
      <c r="A434" s="7"/>
      <c r="B434" s="7"/>
      <c r="C434" s="7"/>
      <c r="D434" s="7"/>
      <c r="E434" s="11"/>
      <c r="F434" s="7"/>
      <c r="G434" s="7"/>
      <c r="H434" s="7"/>
      <c r="I434" s="6"/>
      <c r="J434" s="24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24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24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24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24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24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24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24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24"/>
    </row>
    <row r="435" spans="1:98" ht="13" x14ac:dyDescent="0.15">
      <c r="A435" s="7"/>
      <c r="B435" s="7"/>
      <c r="C435" s="7"/>
      <c r="D435" s="7"/>
      <c r="E435" s="11"/>
      <c r="F435" s="7"/>
      <c r="G435" s="7"/>
      <c r="H435" s="7"/>
      <c r="I435" s="6"/>
      <c r="J435" s="24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24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24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24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24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24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24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24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24"/>
    </row>
    <row r="436" spans="1:98" ht="13" x14ac:dyDescent="0.15">
      <c r="A436" s="7"/>
      <c r="B436" s="7"/>
      <c r="C436" s="7"/>
      <c r="D436" s="7"/>
      <c r="E436" s="11"/>
      <c r="F436" s="7"/>
      <c r="G436" s="7"/>
      <c r="H436" s="7"/>
      <c r="I436" s="6"/>
      <c r="J436" s="24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24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24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24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24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24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24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24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24"/>
    </row>
    <row r="437" spans="1:98" ht="13" x14ac:dyDescent="0.15">
      <c r="A437" s="7"/>
      <c r="B437" s="7"/>
      <c r="C437" s="7"/>
      <c r="D437" s="7"/>
      <c r="E437" s="11"/>
      <c r="F437" s="7"/>
      <c r="G437" s="7"/>
      <c r="H437" s="7"/>
      <c r="I437" s="6"/>
      <c r="J437" s="24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24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24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24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24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24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24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24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24"/>
    </row>
    <row r="438" spans="1:98" ht="13" x14ac:dyDescent="0.15">
      <c r="A438" s="7"/>
      <c r="B438" s="7"/>
      <c r="C438" s="7"/>
      <c r="D438" s="7"/>
      <c r="E438" s="11"/>
      <c r="F438" s="7"/>
      <c r="G438" s="7"/>
      <c r="H438" s="7"/>
      <c r="I438" s="6"/>
      <c r="J438" s="24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24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24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24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24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24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24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24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24"/>
    </row>
    <row r="439" spans="1:98" ht="13" x14ac:dyDescent="0.15">
      <c r="A439" s="7"/>
      <c r="B439" s="7"/>
      <c r="C439" s="7"/>
      <c r="D439" s="7"/>
      <c r="E439" s="11"/>
      <c r="F439" s="7"/>
      <c r="G439" s="7"/>
      <c r="H439" s="7"/>
      <c r="I439" s="6"/>
      <c r="J439" s="24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24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24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24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24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24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24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24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24"/>
    </row>
    <row r="440" spans="1:98" ht="13" x14ac:dyDescent="0.15">
      <c r="A440" s="7"/>
      <c r="B440" s="7"/>
      <c r="C440" s="7"/>
      <c r="D440" s="7"/>
      <c r="E440" s="11"/>
      <c r="F440" s="7"/>
      <c r="G440" s="7"/>
      <c r="H440" s="7"/>
      <c r="I440" s="6"/>
      <c r="J440" s="24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24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24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24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24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24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24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24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24"/>
    </row>
    <row r="441" spans="1:98" ht="13" x14ac:dyDescent="0.15">
      <c r="A441" s="7"/>
      <c r="B441" s="7"/>
      <c r="C441" s="7"/>
      <c r="D441" s="7"/>
      <c r="E441" s="11"/>
      <c r="F441" s="7"/>
      <c r="G441" s="7"/>
      <c r="H441" s="7"/>
      <c r="I441" s="6"/>
      <c r="J441" s="24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24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24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24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24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24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24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24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24"/>
    </row>
    <row r="442" spans="1:98" ht="13" x14ac:dyDescent="0.15">
      <c r="A442" s="7"/>
      <c r="B442" s="7"/>
      <c r="C442" s="7"/>
      <c r="D442" s="7"/>
      <c r="E442" s="11"/>
      <c r="F442" s="7"/>
      <c r="G442" s="7"/>
      <c r="H442" s="7"/>
      <c r="I442" s="6"/>
      <c r="J442" s="24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24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24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24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24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24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24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24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24"/>
    </row>
    <row r="443" spans="1:98" ht="13" x14ac:dyDescent="0.15">
      <c r="A443" s="7"/>
      <c r="B443" s="7"/>
      <c r="C443" s="7"/>
      <c r="D443" s="7"/>
      <c r="E443" s="11"/>
      <c r="F443" s="7"/>
      <c r="G443" s="7"/>
      <c r="H443" s="7"/>
      <c r="I443" s="6"/>
      <c r="J443" s="24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24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24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24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24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24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24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24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24"/>
    </row>
    <row r="444" spans="1:98" ht="13" x14ac:dyDescent="0.15">
      <c r="A444" s="7"/>
      <c r="B444" s="7"/>
      <c r="C444" s="7"/>
      <c r="D444" s="7"/>
      <c r="E444" s="11"/>
      <c r="F444" s="7"/>
      <c r="G444" s="7"/>
      <c r="H444" s="7"/>
      <c r="I444" s="6"/>
      <c r="J444" s="24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24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24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24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24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24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24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24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24"/>
    </row>
    <row r="445" spans="1:98" ht="13" x14ac:dyDescent="0.15">
      <c r="A445" s="7"/>
      <c r="B445" s="7"/>
      <c r="C445" s="7"/>
      <c r="D445" s="7"/>
      <c r="E445" s="11"/>
      <c r="F445" s="7"/>
      <c r="G445" s="7"/>
      <c r="H445" s="7"/>
      <c r="I445" s="6"/>
      <c r="J445" s="24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24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24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24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24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24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24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24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24"/>
    </row>
    <row r="446" spans="1:98" ht="13" x14ac:dyDescent="0.15">
      <c r="A446" s="7"/>
      <c r="B446" s="7"/>
      <c r="C446" s="7"/>
      <c r="D446" s="7"/>
      <c r="E446" s="11"/>
      <c r="F446" s="7"/>
      <c r="G446" s="7"/>
      <c r="H446" s="7"/>
      <c r="I446" s="6"/>
      <c r="J446" s="24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24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24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24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24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24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24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24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24"/>
    </row>
    <row r="447" spans="1:98" ht="13" x14ac:dyDescent="0.15">
      <c r="A447" s="7"/>
      <c r="B447" s="7"/>
      <c r="C447" s="7"/>
      <c r="D447" s="7"/>
      <c r="E447" s="11"/>
      <c r="F447" s="7"/>
      <c r="G447" s="7"/>
      <c r="H447" s="7"/>
      <c r="I447" s="6"/>
      <c r="J447" s="24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24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24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24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24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24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24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24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24"/>
    </row>
    <row r="448" spans="1:98" ht="13" x14ac:dyDescent="0.15">
      <c r="A448" s="7"/>
      <c r="B448" s="7"/>
      <c r="C448" s="7"/>
      <c r="D448" s="7"/>
      <c r="E448" s="11"/>
      <c r="F448" s="7"/>
      <c r="G448" s="7"/>
      <c r="H448" s="7"/>
      <c r="I448" s="6"/>
      <c r="J448" s="24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24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24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24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24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24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24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24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24"/>
    </row>
    <row r="449" spans="1:98" ht="13" x14ac:dyDescent="0.15">
      <c r="A449" s="7"/>
      <c r="B449" s="7"/>
      <c r="C449" s="7"/>
      <c r="D449" s="7"/>
      <c r="E449" s="11"/>
      <c r="F449" s="7"/>
      <c r="G449" s="7"/>
      <c r="H449" s="7"/>
      <c r="I449" s="6"/>
      <c r="J449" s="24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24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24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24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24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24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24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24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24"/>
    </row>
    <row r="450" spans="1:98" ht="13" x14ac:dyDescent="0.15">
      <c r="A450" s="7"/>
      <c r="B450" s="7"/>
      <c r="C450" s="7"/>
      <c r="D450" s="7"/>
      <c r="E450" s="11"/>
      <c r="F450" s="7"/>
      <c r="G450" s="7"/>
      <c r="H450" s="7"/>
      <c r="I450" s="6"/>
      <c r="J450" s="24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24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24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24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24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24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24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24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24"/>
    </row>
    <row r="451" spans="1:98" ht="13" x14ac:dyDescent="0.15">
      <c r="A451" s="7"/>
      <c r="B451" s="7"/>
      <c r="C451" s="7"/>
      <c r="D451" s="7"/>
      <c r="E451" s="11"/>
      <c r="F451" s="7"/>
      <c r="G451" s="7"/>
      <c r="H451" s="7"/>
      <c r="I451" s="6"/>
      <c r="J451" s="24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24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24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24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24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24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24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24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24"/>
    </row>
    <row r="452" spans="1:98" ht="13" x14ac:dyDescent="0.15">
      <c r="A452" s="7"/>
      <c r="B452" s="7"/>
      <c r="C452" s="7"/>
      <c r="D452" s="7"/>
      <c r="E452" s="11"/>
      <c r="F452" s="7"/>
      <c r="G452" s="7"/>
      <c r="H452" s="7"/>
      <c r="I452" s="6"/>
      <c r="J452" s="24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24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24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24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24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24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24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24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24"/>
    </row>
    <row r="453" spans="1:98" ht="13" x14ac:dyDescent="0.15">
      <c r="A453" s="7"/>
      <c r="B453" s="7"/>
      <c r="C453" s="7"/>
      <c r="D453" s="7"/>
      <c r="E453" s="11"/>
      <c r="F453" s="7"/>
      <c r="G453" s="7"/>
      <c r="H453" s="7"/>
      <c r="I453" s="6"/>
      <c r="J453" s="24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24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24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24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24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24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24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24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24"/>
    </row>
    <row r="454" spans="1:98" ht="13" x14ac:dyDescent="0.15">
      <c r="A454" s="7"/>
      <c r="B454" s="7"/>
      <c r="C454" s="7"/>
      <c r="D454" s="7"/>
      <c r="E454" s="11"/>
      <c r="F454" s="7"/>
      <c r="G454" s="7"/>
      <c r="H454" s="7"/>
      <c r="I454" s="6"/>
      <c r="J454" s="24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24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24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24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24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24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24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24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24"/>
    </row>
    <row r="455" spans="1:98" ht="13" x14ac:dyDescent="0.15">
      <c r="A455" s="7"/>
      <c r="B455" s="7"/>
      <c r="C455" s="7"/>
      <c r="D455" s="7"/>
      <c r="E455" s="11"/>
      <c r="F455" s="7"/>
      <c r="G455" s="7"/>
      <c r="H455" s="7"/>
      <c r="I455" s="6"/>
      <c r="J455" s="24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24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24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24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24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24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24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24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24"/>
    </row>
    <row r="456" spans="1:98" ht="13" x14ac:dyDescent="0.15">
      <c r="A456" s="7"/>
      <c r="B456" s="7"/>
      <c r="C456" s="7"/>
      <c r="D456" s="7"/>
      <c r="E456" s="11"/>
      <c r="F456" s="7"/>
      <c r="G456" s="7"/>
      <c r="H456" s="7"/>
      <c r="I456" s="6"/>
      <c r="J456" s="24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24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24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24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24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24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24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24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24"/>
    </row>
    <row r="457" spans="1:98" ht="13" x14ac:dyDescent="0.15">
      <c r="A457" s="7"/>
      <c r="B457" s="7"/>
      <c r="C457" s="7"/>
      <c r="D457" s="7"/>
      <c r="E457" s="11"/>
      <c r="F457" s="7"/>
      <c r="G457" s="7"/>
      <c r="H457" s="7"/>
      <c r="I457" s="6"/>
      <c r="J457" s="24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24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24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24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24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24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24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24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24"/>
    </row>
    <row r="458" spans="1:98" ht="13" x14ac:dyDescent="0.15">
      <c r="A458" s="7"/>
      <c r="B458" s="7"/>
      <c r="C458" s="7"/>
      <c r="D458" s="7"/>
      <c r="E458" s="11"/>
      <c r="F458" s="7"/>
      <c r="G458" s="7"/>
      <c r="H458" s="7"/>
      <c r="I458" s="6"/>
      <c r="J458" s="24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24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24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24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24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24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24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24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24"/>
    </row>
    <row r="459" spans="1:98" ht="13" x14ac:dyDescent="0.15">
      <c r="A459" s="7"/>
      <c r="B459" s="7"/>
      <c r="C459" s="7"/>
      <c r="D459" s="7"/>
      <c r="E459" s="11"/>
      <c r="F459" s="7"/>
      <c r="G459" s="7"/>
      <c r="H459" s="7"/>
      <c r="I459" s="6"/>
      <c r="J459" s="24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24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24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24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24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24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24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24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24"/>
    </row>
    <row r="460" spans="1:98" ht="13" x14ac:dyDescent="0.15">
      <c r="A460" s="7"/>
      <c r="B460" s="7"/>
      <c r="C460" s="7"/>
      <c r="D460" s="7"/>
      <c r="E460" s="11"/>
      <c r="F460" s="7"/>
      <c r="G460" s="7"/>
      <c r="H460" s="7"/>
      <c r="I460" s="6"/>
      <c r="J460" s="24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24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24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24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24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24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24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24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24"/>
    </row>
    <row r="461" spans="1:98" ht="13" x14ac:dyDescent="0.15">
      <c r="A461" s="7"/>
      <c r="B461" s="7"/>
      <c r="C461" s="7"/>
      <c r="D461" s="7"/>
      <c r="E461" s="11"/>
      <c r="F461" s="7"/>
      <c r="G461" s="7"/>
      <c r="H461" s="7"/>
      <c r="I461" s="6"/>
      <c r="J461" s="24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24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24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24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24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24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24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24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24"/>
    </row>
    <row r="462" spans="1:98" ht="13" x14ac:dyDescent="0.15">
      <c r="A462" s="7"/>
      <c r="B462" s="7"/>
      <c r="C462" s="7"/>
      <c r="D462" s="7"/>
      <c r="E462" s="11"/>
      <c r="F462" s="7"/>
      <c r="G462" s="7"/>
      <c r="H462" s="7"/>
      <c r="I462" s="6"/>
      <c r="J462" s="24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24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24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24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24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24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24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24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24"/>
    </row>
    <row r="463" spans="1:98" ht="13" x14ac:dyDescent="0.15">
      <c r="A463" s="7"/>
      <c r="B463" s="7"/>
      <c r="C463" s="7"/>
      <c r="D463" s="7"/>
      <c r="E463" s="11"/>
      <c r="F463" s="7"/>
      <c r="G463" s="7"/>
      <c r="H463" s="7"/>
      <c r="I463" s="6"/>
      <c r="J463" s="24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24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24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24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24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24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24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24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24"/>
    </row>
    <row r="464" spans="1:98" ht="13" x14ac:dyDescent="0.15">
      <c r="A464" s="7"/>
      <c r="B464" s="7"/>
      <c r="C464" s="7"/>
      <c r="D464" s="7"/>
      <c r="E464" s="11"/>
      <c r="F464" s="7"/>
      <c r="G464" s="7"/>
      <c r="H464" s="7"/>
      <c r="I464" s="6"/>
      <c r="J464" s="24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24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24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24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24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24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24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24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24"/>
    </row>
    <row r="465" spans="1:98" ht="13" x14ac:dyDescent="0.15">
      <c r="A465" s="7"/>
      <c r="B465" s="7"/>
      <c r="C465" s="7"/>
      <c r="D465" s="7"/>
      <c r="E465" s="11"/>
      <c r="F465" s="7"/>
      <c r="G465" s="7"/>
      <c r="H465" s="7"/>
      <c r="I465" s="6"/>
      <c r="J465" s="24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24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24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24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24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24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24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24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24"/>
    </row>
    <row r="466" spans="1:98" ht="13" x14ac:dyDescent="0.15">
      <c r="A466" s="7"/>
      <c r="B466" s="7"/>
      <c r="C466" s="7"/>
      <c r="D466" s="7"/>
      <c r="E466" s="11"/>
      <c r="F466" s="7"/>
      <c r="G466" s="7"/>
      <c r="H466" s="7"/>
      <c r="I466" s="6"/>
      <c r="J466" s="24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24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24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24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24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24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24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24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24"/>
    </row>
    <row r="467" spans="1:98" ht="13" x14ac:dyDescent="0.15">
      <c r="A467" s="7"/>
      <c r="B467" s="7"/>
      <c r="C467" s="7"/>
      <c r="D467" s="7"/>
      <c r="E467" s="11"/>
      <c r="F467" s="7"/>
      <c r="G467" s="7"/>
      <c r="H467" s="7"/>
      <c r="I467" s="6"/>
      <c r="J467" s="24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24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24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24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24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24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24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24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24"/>
    </row>
    <row r="468" spans="1:98" ht="13" x14ac:dyDescent="0.15">
      <c r="A468" s="7"/>
      <c r="B468" s="7"/>
      <c r="C468" s="7"/>
      <c r="D468" s="7"/>
      <c r="E468" s="11"/>
      <c r="F468" s="7"/>
      <c r="G468" s="7"/>
      <c r="H468" s="7"/>
      <c r="I468" s="6"/>
      <c r="J468" s="24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24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24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24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24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24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24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24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24"/>
    </row>
    <row r="469" spans="1:98" ht="13" x14ac:dyDescent="0.15">
      <c r="A469" s="7"/>
      <c r="B469" s="7"/>
      <c r="C469" s="7"/>
      <c r="D469" s="7"/>
      <c r="E469" s="11"/>
      <c r="F469" s="7"/>
      <c r="G469" s="7"/>
      <c r="H469" s="7"/>
      <c r="I469" s="6"/>
      <c r="J469" s="24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24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24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24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24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24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24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24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24"/>
    </row>
    <row r="470" spans="1:98" ht="13" x14ac:dyDescent="0.15">
      <c r="A470" s="7"/>
      <c r="B470" s="7"/>
      <c r="C470" s="7"/>
      <c r="D470" s="7"/>
      <c r="E470" s="11"/>
      <c r="F470" s="7"/>
      <c r="G470" s="7"/>
      <c r="H470" s="7"/>
      <c r="I470" s="6"/>
      <c r="J470" s="24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24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24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24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24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24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24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24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24"/>
    </row>
    <row r="471" spans="1:98" ht="13" x14ac:dyDescent="0.15">
      <c r="A471" s="7"/>
      <c r="B471" s="7"/>
      <c r="C471" s="7"/>
      <c r="D471" s="7"/>
      <c r="E471" s="11"/>
      <c r="F471" s="7"/>
      <c r="G471" s="7"/>
      <c r="H471" s="7"/>
      <c r="I471" s="6"/>
      <c r="J471" s="24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24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24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24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24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24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24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24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24"/>
    </row>
    <row r="472" spans="1:98" ht="13" x14ac:dyDescent="0.15">
      <c r="A472" s="7"/>
      <c r="B472" s="7"/>
      <c r="C472" s="7"/>
      <c r="D472" s="7"/>
      <c r="E472" s="11"/>
      <c r="F472" s="7"/>
      <c r="G472" s="7"/>
      <c r="H472" s="7"/>
      <c r="I472" s="6"/>
      <c r="J472" s="24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24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24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24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24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24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24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24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24"/>
    </row>
    <row r="473" spans="1:98" ht="13" x14ac:dyDescent="0.15">
      <c r="A473" s="7"/>
      <c r="B473" s="7"/>
      <c r="C473" s="7"/>
      <c r="D473" s="7"/>
      <c r="E473" s="11"/>
      <c r="F473" s="7"/>
      <c r="G473" s="7"/>
      <c r="H473" s="7"/>
      <c r="I473" s="6"/>
      <c r="J473" s="24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24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24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24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24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24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24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24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24"/>
    </row>
    <row r="474" spans="1:98" ht="13" x14ac:dyDescent="0.15">
      <c r="A474" s="7"/>
      <c r="B474" s="7"/>
      <c r="C474" s="7"/>
      <c r="D474" s="7"/>
      <c r="E474" s="11"/>
      <c r="F474" s="7"/>
      <c r="G474" s="7"/>
      <c r="H474" s="7"/>
      <c r="I474" s="6"/>
      <c r="J474" s="24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24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24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24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24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24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24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24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24"/>
    </row>
    <row r="475" spans="1:98" ht="13" x14ac:dyDescent="0.15">
      <c r="A475" s="7"/>
      <c r="B475" s="7"/>
      <c r="C475" s="7"/>
      <c r="D475" s="7"/>
      <c r="E475" s="11"/>
      <c r="F475" s="7"/>
      <c r="G475" s="7"/>
      <c r="H475" s="7"/>
      <c r="I475" s="6"/>
      <c r="J475" s="24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24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24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24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24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24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24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24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24"/>
    </row>
    <row r="476" spans="1:98" ht="13" x14ac:dyDescent="0.15">
      <c r="A476" s="7"/>
      <c r="B476" s="7"/>
      <c r="C476" s="7"/>
      <c r="D476" s="7"/>
      <c r="E476" s="11"/>
      <c r="F476" s="7"/>
      <c r="G476" s="7"/>
      <c r="H476" s="7"/>
      <c r="I476" s="6"/>
      <c r="J476" s="24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24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24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24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24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24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24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24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24"/>
    </row>
    <row r="477" spans="1:98" ht="13" x14ac:dyDescent="0.15">
      <c r="A477" s="7"/>
      <c r="B477" s="7"/>
      <c r="C477" s="7"/>
      <c r="D477" s="7"/>
      <c r="E477" s="11"/>
      <c r="F477" s="7"/>
      <c r="G477" s="7"/>
      <c r="H477" s="7"/>
      <c r="I477" s="6"/>
      <c r="J477" s="24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24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24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24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24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24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24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24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24"/>
    </row>
    <row r="478" spans="1:98" ht="13" x14ac:dyDescent="0.15">
      <c r="A478" s="7"/>
      <c r="B478" s="7"/>
      <c r="C478" s="7"/>
      <c r="D478" s="7"/>
      <c r="E478" s="11"/>
      <c r="F478" s="7"/>
      <c r="G478" s="7"/>
      <c r="H478" s="7"/>
      <c r="I478" s="6"/>
      <c r="J478" s="24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24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24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24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24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24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24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24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24"/>
    </row>
    <row r="479" spans="1:98" ht="13" x14ac:dyDescent="0.15">
      <c r="A479" s="7"/>
      <c r="B479" s="7"/>
      <c r="C479" s="7"/>
      <c r="D479" s="7"/>
      <c r="E479" s="11"/>
      <c r="F479" s="7"/>
      <c r="G479" s="7"/>
      <c r="H479" s="7"/>
      <c r="I479" s="6"/>
      <c r="J479" s="24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24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24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24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24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24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24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24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24"/>
    </row>
    <row r="480" spans="1:98" ht="13" x14ac:dyDescent="0.15">
      <c r="A480" s="7"/>
      <c r="B480" s="7"/>
      <c r="C480" s="7"/>
      <c r="D480" s="7"/>
      <c r="E480" s="11"/>
      <c r="F480" s="7"/>
      <c r="G480" s="7"/>
      <c r="H480" s="7"/>
      <c r="I480" s="6"/>
      <c r="J480" s="24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24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24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24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24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24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24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24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24"/>
    </row>
    <row r="481" spans="1:98" ht="13" x14ac:dyDescent="0.15">
      <c r="A481" s="7"/>
      <c r="B481" s="7"/>
      <c r="C481" s="7"/>
      <c r="D481" s="7"/>
      <c r="E481" s="11"/>
      <c r="F481" s="7"/>
      <c r="G481" s="7"/>
      <c r="H481" s="7"/>
      <c r="I481" s="6"/>
      <c r="J481" s="24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24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24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24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24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24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24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24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24"/>
    </row>
    <row r="482" spans="1:98" ht="13" x14ac:dyDescent="0.15">
      <c r="A482" s="7"/>
      <c r="B482" s="7"/>
      <c r="C482" s="7"/>
      <c r="D482" s="7"/>
      <c r="E482" s="11"/>
      <c r="F482" s="7"/>
      <c r="G482" s="7"/>
      <c r="H482" s="7"/>
      <c r="I482" s="6"/>
      <c r="J482" s="24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24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24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24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24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24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24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24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24"/>
    </row>
    <row r="483" spans="1:98" ht="13" x14ac:dyDescent="0.15">
      <c r="A483" s="7"/>
      <c r="B483" s="7"/>
      <c r="C483" s="7"/>
      <c r="D483" s="7"/>
      <c r="E483" s="11"/>
      <c r="F483" s="7"/>
      <c r="G483" s="7"/>
      <c r="H483" s="7"/>
      <c r="I483" s="6"/>
      <c r="J483" s="24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24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24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24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24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24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24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24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24"/>
    </row>
    <row r="484" spans="1:98" ht="13" x14ac:dyDescent="0.15">
      <c r="A484" s="7"/>
      <c r="B484" s="7"/>
      <c r="C484" s="7"/>
      <c r="D484" s="7"/>
      <c r="E484" s="11"/>
      <c r="F484" s="7"/>
      <c r="G484" s="7"/>
      <c r="H484" s="7"/>
      <c r="I484" s="6"/>
      <c r="J484" s="24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24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24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24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24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24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24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24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24"/>
    </row>
    <row r="485" spans="1:98" ht="13" x14ac:dyDescent="0.15">
      <c r="A485" s="7"/>
      <c r="B485" s="7"/>
      <c r="C485" s="7"/>
      <c r="D485" s="7"/>
      <c r="E485" s="11"/>
      <c r="F485" s="7"/>
      <c r="G485" s="7"/>
      <c r="H485" s="7"/>
      <c r="I485" s="6"/>
      <c r="J485" s="24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24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24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24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24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24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24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24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24"/>
    </row>
    <row r="486" spans="1:98" ht="13" x14ac:dyDescent="0.15">
      <c r="A486" s="7"/>
      <c r="B486" s="7"/>
      <c r="C486" s="7"/>
      <c r="D486" s="7"/>
      <c r="E486" s="11"/>
      <c r="F486" s="7"/>
      <c r="G486" s="7"/>
      <c r="H486" s="7"/>
      <c r="I486" s="6"/>
      <c r="J486" s="24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24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24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24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24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24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24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24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24"/>
    </row>
    <row r="487" spans="1:98" ht="13" x14ac:dyDescent="0.15">
      <c r="A487" s="7"/>
      <c r="B487" s="7"/>
      <c r="C487" s="7"/>
      <c r="D487" s="7"/>
      <c r="E487" s="11"/>
      <c r="F487" s="7"/>
      <c r="G487" s="7"/>
      <c r="H487" s="7"/>
      <c r="I487" s="6"/>
      <c r="J487" s="24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24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24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24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24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24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24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24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24"/>
    </row>
    <row r="488" spans="1:98" ht="13" x14ac:dyDescent="0.15">
      <c r="A488" s="7"/>
      <c r="B488" s="7"/>
      <c r="C488" s="7"/>
      <c r="D488" s="7"/>
      <c r="E488" s="11"/>
      <c r="F488" s="7"/>
      <c r="G488" s="7"/>
      <c r="H488" s="7"/>
      <c r="I488" s="6"/>
      <c r="J488" s="24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24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24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24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24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24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24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24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24"/>
    </row>
    <row r="489" spans="1:98" ht="13" x14ac:dyDescent="0.15">
      <c r="A489" s="7"/>
      <c r="B489" s="7"/>
      <c r="C489" s="7"/>
      <c r="D489" s="7"/>
      <c r="E489" s="11"/>
      <c r="F489" s="7"/>
      <c r="G489" s="7"/>
      <c r="H489" s="7"/>
      <c r="I489" s="6"/>
      <c r="J489" s="24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24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24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24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24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24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24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24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24"/>
    </row>
    <row r="490" spans="1:98" ht="13" x14ac:dyDescent="0.15">
      <c r="A490" s="7"/>
      <c r="B490" s="7"/>
      <c r="C490" s="7"/>
      <c r="D490" s="7"/>
      <c r="E490" s="11"/>
      <c r="F490" s="7"/>
      <c r="G490" s="7"/>
      <c r="H490" s="7"/>
      <c r="I490" s="6"/>
      <c r="J490" s="24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24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24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24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24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24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24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24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24"/>
    </row>
    <row r="491" spans="1:98" ht="13" x14ac:dyDescent="0.15">
      <c r="A491" s="7"/>
      <c r="B491" s="7"/>
      <c r="C491" s="7"/>
      <c r="D491" s="7"/>
      <c r="E491" s="11"/>
      <c r="F491" s="7"/>
      <c r="G491" s="7"/>
      <c r="H491" s="7"/>
      <c r="I491" s="6"/>
      <c r="J491" s="24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24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24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24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24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24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24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24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24"/>
    </row>
    <row r="492" spans="1:98" ht="13" x14ac:dyDescent="0.15">
      <c r="A492" s="7"/>
      <c r="B492" s="7"/>
      <c r="C492" s="7"/>
      <c r="D492" s="7"/>
      <c r="E492" s="11"/>
      <c r="F492" s="7"/>
      <c r="G492" s="7"/>
      <c r="H492" s="7"/>
      <c r="I492" s="6"/>
      <c r="J492" s="24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24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24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24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24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24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24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24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24"/>
    </row>
    <row r="493" spans="1:98" ht="13" x14ac:dyDescent="0.15">
      <c r="A493" s="7"/>
      <c r="B493" s="7"/>
      <c r="C493" s="7"/>
      <c r="D493" s="7"/>
      <c r="E493" s="11"/>
      <c r="F493" s="7"/>
      <c r="G493" s="7"/>
      <c r="H493" s="7"/>
      <c r="I493" s="6"/>
      <c r="J493" s="24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24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24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24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24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24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24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24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24"/>
    </row>
    <row r="494" spans="1:98" ht="13" x14ac:dyDescent="0.15">
      <c r="A494" s="7"/>
      <c r="B494" s="7"/>
      <c r="C494" s="7"/>
      <c r="D494" s="7"/>
      <c r="E494" s="11"/>
      <c r="F494" s="7"/>
      <c r="G494" s="7"/>
      <c r="H494" s="7"/>
      <c r="I494" s="6"/>
      <c r="J494" s="24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24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24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24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24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24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24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24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24"/>
    </row>
    <row r="495" spans="1:98" ht="13" x14ac:dyDescent="0.15">
      <c r="A495" s="7"/>
      <c r="B495" s="7"/>
      <c r="C495" s="7"/>
      <c r="D495" s="7"/>
      <c r="E495" s="11"/>
      <c r="F495" s="7"/>
      <c r="G495" s="7"/>
      <c r="H495" s="7"/>
      <c r="I495" s="6"/>
      <c r="J495" s="24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24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24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24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24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24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24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24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24"/>
    </row>
    <row r="496" spans="1:98" ht="13" x14ac:dyDescent="0.15">
      <c r="A496" s="7"/>
      <c r="B496" s="7"/>
      <c r="C496" s="7"/>
      <c r="D496" s="7"/>
      <c r="E496" s="11"/>
      <c r="F496" s="7"/>
      <c r="G496" s="7"/>
      <c r="H496" s="7"/>
      <c r="I496" s="6"/>
      <c r="J496" s="24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24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24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24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24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24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24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24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24"/>
    </row>
    <row r="497" spans="1:98" ht="13" x14ac:dyDescent="0.15">
      <c r="A497" s="7"/>
      <c r="B497" s="7"/>
      <c r="C497" s="7"/>
      <c r="D497" s="7"/>
      <c r="E497" s="11"/>
      <c r="F497" s="7"/>
      <c r="G497" s="7"/>
      <c r="H497" s="7"/>
      <c r="I497" s="6"/>
      <c r="J497" s="24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24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24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24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24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24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24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24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24"/>
    </row>
    <row r="498" spans="1:98" ht="13" x14ac:dyDescent="0.15">
      <c r="A498" s="7"/>
      <c r="B498" s="7"/>
      <c r="C498" s="7"/>
      <c r="D498" s="7"/>
      <c r="E498" s="11"/>
      <c r="F498" s="7"/>
      <c r="G498" s="7"/>
      <c r="H498" s="7"/>
      <c r="I498" s="6"/>
      <c r="J498" s="24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24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24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24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24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24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24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24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24"/>
    </row>
    <row r="499" spans="1:98" ht="13" x14ac:dyDescent="0.15">
      <c r="A499" s="7"/>
      <c r="B499" s="7"/>
      <c r="C499" s="7"/>
      <c r="D499" s="7"/>
      <c r="E499" s="11"/>
      <c r="F499" s="7"/>
      <c r="G499" s="7"/>
      <c r="H499" s="7"/>
      <c r="I499" s="6"/>
      <c r="J499" s="24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24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24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24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24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24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24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24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24"/>
    </row>
    <row r="500" spans="1:98" ht="13" x14ac:dyDescent="0.15">
      <c r="A500" s="7"/>
      <c r="B500" s="7"/>
      <c r="C500" s="7"/>
      <c r="D500" s="7"/>
      <c r="E500" s="11"/>
      <c r="F500" s="7"/>
      <c r="G500" s="7"/>
      <c r="H500" s="7"/>
      <c r="I500" s="6"/>
      <c r="J500" s="24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24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24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24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24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24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24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24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24"/>
    </row>
    <row r="501" spans="1:98" ht="13" x14ac:dyDescent="0.15">
      <c r="A501" s="7"/>
      <c r="B501" s="7"/>
      <c r="C501" s="7"/>
      <c r="D501" s="7"/>
      <c r="E501" s="11"/>
      <c r="F501" s="7"/>
      <c r="G501" s="7"/>
      <c r="H501" s="7"/>
      <c r="I501" s="6"/>
      <c r="J501" s="24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24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24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24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24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24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24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24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24"/>
    </row>
    <row r="502" spans="1:98" ht="13" x14ac:dyDescent="0.15">
      <c r="A502" s="7"/>
      <c r="B502" s="7"/>
      <c r="C502" s="7"/>
      <c r="D502" s="7"/>
      <c r="E502" s="11"/>
      <c r="F502" s="7"/>
      <c r="G502" s="7"/>
      <c r="H502" s="7"/>
      <c r="I502" s="6"/>
      <c r="J502" s="24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24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24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24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24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24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24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24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24"/>
    </row>
    <row r="503" spans="1:98" ht="13" x14ac:dyDescent="0.15">
      <c r="A503" s="7"/>
      <c r="B503" s="7"/>
      <c r="C503" s="7"/>
      <c r="D503" s="7"/>
      <c r="E503" s="11"/>
      <c r="F503" s="7"/>
      <c r="G503" s="7"/>
      <c r="H503" s="7"/>
      <c r="I503" s="6"/>
      <c r="J503" s="24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24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24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24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24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24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24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24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24"/>
    </row>
    <row r="504" spans="1:98" ht="13" x14ac:dyDescent="0.15">
      <c r="A504" s="7"/>
      <c r="B504" s="7"/>
      <c r="C504" s="7"/>
      <c r="D504" s="7"/>
      <c r="E504" s="11"/>
      <c r="F504" s="7"/>
      <c r="G504" s="7"/>
      <c r="H504" s="7"/>
      <c r="I504" s="6"/>
      <c r="J504" s="24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24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24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24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24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24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24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24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24"/>
    </row>
    <row r="505" spans="1:98" ht="13" x14ac:dyDescent="0.15">
      <c r="A505" s="7"/>
      <c r="B505" s="7"/>
      <c r="C505" s="7"/>
      <c r="D505" s="7"/>
      <c r="E505" s="11"/>
      <c r="F505" s="7"/>
      <c r="G505" s="7"/>
      <c r="H505" s="7"/>
      <c r="I505" s="6"/>
      <c r="J505" s="24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24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24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24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24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24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24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24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24"/>
    </row>
    <row r="506" spans="1:98" ht="13" x14ac:dyDescent="0.15">
      <c r="A506" s="7"/>
      <c r="B506" s="7"/>
      <c r="C506" s="7"/>
      <c r="D506" s="7"/>
      <c r="E506" s="11"/>
      <c r="F506" s="7"/>
      <c r="G506" s="7"/>
      <c r="H506" s="7"/>
      <c r="I506" s="6"/>
      <c r="J506" s="24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24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24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24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24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24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24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24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24"/>
    </row>
    <row r="507" spans="1:98" ht="13" x14ac:dyDescent="0.15">
      <c r="A507" s="7"/>
      <c r="B507" s="7"/>
      <c r="C507" s="7"/>
      <c r="D507" s="7"/>
      <c r="E507" s="11"/>
      <c r="F507" s="7"/>
      <c r="G507" s="7"/>
      <c r="H507" s="7"/>
      <c r="I507" s="6"/>
      <c r="J507" s="24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24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24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24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24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24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24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24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24"/>
    </row>
    <row r="508" spans="1:98" ht="13" x14ac:dyDescent="0.15">
      <c r="A508" s="7"/>
      <c r="B508" s="7"/>
      <c r="C508" s="7"/>
      <c r="D508" s="7"/>
      <c r="E508" s="11"/>
      <c r="F508" s="7"/>
      <c r="G508" s="7"/>
      <c r="H508" s="7"/>
      <c r="I508" s="6"/>
      <c r="J508" s="24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24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24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24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24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24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24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24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24"/>
    </row>
    <row r="509" spans="1:98" ht="13" x14ac:dyDescent="0.15">
      <c r="A509" s="7"/>
      <c r="B509" s="7"/>
      <c r="C509" s="7"/>
      <c r="D509" s="7"/>
      <c r="E509" s="11"/>
      <c r="F509" s="7"/>
      <c r="G509" s="7"/>
      <c r="H509" s="7"/>
      <c r="I509" s="6"/>
      <c r="J509" s="24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24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24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24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24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24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24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24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24"/>
    </row>
    <row r="510" spans="1:98" ht="13" x14ac:dyDescent="0.15">
      <c r="A510" s="7"/>
      <c r="B510" s="7"/>
      <c r="C510" s="7"/>
      <c r="D510" s="7"/>
      <c r="E510" s="11"/>
      <c r="F510" s="7"/>
      <c r="G510" s="7"/>
      <c r="H510" s="7"/>
      <c r="I510" s="6"/>
      <c r="J510" s="24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24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24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24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24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24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24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24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24"/>
    </row>
    <row r="511" spans="1:98" ht="13" x14ac:dyDescent="0.15">
      <c r="A511" s="7"/>
      <c r="B511" s="7"/>
      <c r="C511" s="7"/>
      <c r="D511" s="7"/>
      <c r="E511" s="11"/>
      <c r="F511" s="7"/>
      <c r="G511" s="7"/>
      <c r="H511" s="7"/>
      <c r="I511" s="6"/>
      <c r="J511" s="24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24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24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24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24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24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24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24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24"/>
    </row>
    <row r="512" spans="1:98" ht="13" x14ac:dyDescent="0.15">
      <c r="A512" s="7"/>
      <c r="B512" s="7"/>
      <c r="C512" s="7"/>
      <c r="D512" s="7"/>
      <c r="E512" s="11"/>
      <c r="F512" s="7"/>
      <c r="G512" s="7"/>
      <c r="H512" s="7"/>
      <c r="I512" s="6"/>
      <c r="J512" s="24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24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24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24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24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24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24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24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24"/>
    </row>
    <row r="513" spans="1:98" ht="13" x14ac:dyDescent="0.15">
      <c r="A513" s="7"/>
      <c r="B513" s="7"/>
      <c r="C513" s="7"/>
      <c r="D513" s="7"/>
      <c r="E513" s="11"/>
      <c r="F513" s="7"/>
      <c r="G513" s="7"/>
      <c r="H513" s="7"/>
      <c r="I513" s="6"/>
      <c r="J513" s="24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24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24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24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24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24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24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24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24"/>
    </row>
    <row r="514" spans="1:98" ht="13" x14ac:dyDescent="0.15">
      <c r="A514" s="7"/>
      <c r="B514" s="7"/>
      <c r="C514" s="7"/>
      <c r="D514" s="7"/>
      <c r="E514" s="11"/>
      <c r="F514" s="7"/>
      <c r="G514" s="7"/>
      <c r="H514" s="7"/>
      <c r="I514" s="6"/>
      <c r="J514" s="24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24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24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24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24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24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24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24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24"/>
    </row>
    <row r="515" spans="1:98" ht="13" x14ac:dyDescent="0.15">
      <c r="A515" s="7"/>
      <c r="B515" s="7"/>
      <c r="C515" s="7"/>
      <c r="D515" s="7"/>
      <c r="E515" s="11"/>
      <c r="F515" s="7"/>
      <c r="G515" s="7"/>
      <c r="H515" s="7"/>
      <c r="I515" s="6"/>
      <c r="J515" s="24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24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24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24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24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24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24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24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24"/>
    </row>
    <row r="516" spans="1:98" ht="13" x14ac:dyDescent="0.15">
      <c r="A516" s="7"/>
      <c r="B516" s="7"/>
      <c r="C516" s="7"/>
      <c r="D516" s="7"/>
      <c r="E516" s="11"/>
      <c r="F516" s="7"/>
      <c r="G516" s="7"/>
      <c r="H516" s="7"/>
      <c r="I516" s="6"/>
      <c r="J516" s="24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24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24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24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24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24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24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24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24"/>
    </row>
    <row r="517" spans="1:98" ht="13" x14ac:dyDescent="0.15">
      <c r="A517" s="7"/>
      <c r="B517" s="7"/>
      <c r="C517" s="7"/>
      <c r="D517" s="7"/>
      <c r="E517" s="11"/>
      <c r="F517" s="7"/>
      <c r="G517" s="7"/>
      <c r="H517" s="7"/>
      <c r="I517" s="6"/>
      <c r="J517" s="24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24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24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24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24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24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24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24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24"/>
    </row>
    <row r="518" spans="1:98" ht="13" x14ac:dyDescent="0.15">
      <c r="A518" s="7"/>
      <c r="B518" s="7"/>
      <c r="C518" s="7"/>
      <c r="D518" s="7"/>
      <c r="E518" s="11"/>
      <c r="F518" s="7"/>
      <c r="G518" s="7"/>
      <c r="H518" s="7"/>
      <c r="I518" s="6"/>
      <c r="J518" s="24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24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24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24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24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24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24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24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24"/>
    </row>
    <row r="519" spans="1:98" ht="13" x14ac:dyDescent="0.15">
      <c r="A519" s="7"/>
      <c r="B519" s="7"/>
      <c r="C519" s="7"/>
      <c r="D519" s="7"/>
      <c r="E519" s="11"/>
      <c r="F519" s="7"/>
      <c r="G519" s="7"/>
      <c r="H519" s="7"/>
      <c r="I519" s="6"/>
      <c r="J519" s="24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24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24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24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24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24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24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24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24"/>
    </row>
    <row r="520" spans="1:98" ht="13" x14ac:dyDescent="0.15">
      <c r="A520" s="7"/>
      <c r="B520" s="7"/>
      <c r="C520" s="7"/>
      <c r="D520" s="7"/>
      <c r="E520" s="11"/>
      <c r="F520" s="7"/>
      <c r="G520" s="7"/>
      <c r="H520" s="7"/>
      <c r="I520" s="6"/>
      <c r="J520" s="24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24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24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24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24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24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24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24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24"/>
    </row>
    <row r="521" spans="1:98" ht="13" x14ac:dyDescent="0.15">
      <c r="A521" s="7"/>
      <c r="B521" s="7"/>
      <c r="C521" s="7"/>
      <c r="D521" s="7"/>
      <c r="E521" s="11"/>
      <c r="F521" s="7"/>
      <c r="G521" s="7"/>
      <c r="H521" s="7"/>
      <c r="I521" s="6"/>
      <c r="J521" s="24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24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24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24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24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24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24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24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24"/>
    </row>
    <row r="522" spans="1:98" ht="13" x14ac:dyDescent="0.15">
      <c r="A522" s="7"/>
      <c r="B522" s="7"/>
      <c r="C522" s="7"/>
      <c r="D522" s="7"/>
      <c r="E522" s="11"/>
      <c r="F522" s="7"/>
      <c r="G522" s="7"/>
      <c r="H522" s="7"/>
      <c r="I522" s="6"/>
      <c r="J522" s="24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24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24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24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24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24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24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24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24"/>
    </row>
    <row r="523" spans="1:98" ht="13" x14ac:dyDescent="0.15">
      <c r="A523" s="7"/>
      <c r="B523" s="7"/>
      <c r="C523" s="7"/>
      <c r="D523" s="7"/>
      <c r="E523" s="11"/>
      <c r="F523" s="7"/>
      <c r="G523" s="7"/>
      <c r="H523" s="7"/>
      <c r="I523" s="6"/>
      <c r="J523" s="24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24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24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24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24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24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24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24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24"/>
    </row>
    <row r="524" spans="1:98" ht="13" x14ac:dyDescent="0.15">
      <c r="A524" s="7"/>
      <c r="B524" s="7"/>
      <c r="C524" s="7"/>
      <c r="D524" s="7"/>
      <c r="E524" s="11"/>
      <c r="F524" s="7"/>
      <c r="G524" s="7"/>
      <c r="H524" s="7"/>
      <c r="I524" s="6"/>
      <c r="J524" s="24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24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24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24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24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24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24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24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24"/>
    </row>
    <row r="525" spans="1:98" ht="13" x14ac:dyDescent="0.15">
      <c r="A525" s="7"/>
      <c r="B525" s="7"/>
      <c r="C525" s="7"/>
      <c r="D525" s="7"/>
      <c r="E525" s="11"/>
      <c r="F525" s="7"/>
      <c r="G525" s="7"/>
      <c r="H525" s="7"/>
      <c r="I525" s="6"/>
      <c r="J525" s="24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24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24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24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24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24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24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24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24"/>
    </row>
    <row r="526" spans="1:98" ht="13" x14ac:dyDescent="0.15">
      <c r="A526" s="7"/>
      <c r="B526" s="7"/>
      <c r="C526" s="7"/>
      <c r="D526" s="7"/>
      <c r="E526" s="11"/>
      <c r="F526" s="7"/>
      <c r="G526" s="7"/>
      <c r="H526" s="7"/>
      <c r="I526" s="6"/>
      <c r="J526" s="24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24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24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24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24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24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24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24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24"/>
    </row>
    <row r="527" spans="1:98" ht="13" x14ac:dyDescent="0.15">
      <c r="A527" s="7"/>
      <c r="B527" s="7"/>
      <c r="C527" s="7"/>
      <c r="D527" s="7"/>
      <c r="E527" s="11"/>
      <c r="F527" s="7"/>
      <c r="G527" s="7"/>
      <c r="H527" s="7"/>
      <c r="I527" s="6"/>
      <c r="J527" s="24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24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24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24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24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24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24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24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24"/>
    </row>
    <row r="528" spans="1:98" ht="13" x14ac:dyDescent="0.15">
      <c r="A528" s="7"/>
      <c r="B528" s="7"/>
      <c r="C528" s="7"/>
      <c r="D528" s="7"/>
      <c r="E528" s="11"/>
      <c r="F528" s="7"/>
      <c r="G528" s="7"/>
      <c r="H528" s="7"/>
      <c r="I528" s="6"/>
      <c r="J528" s="24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24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24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24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24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24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24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24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24"/>
    </row>
    <row r="529" spans="1:98" ht="13" x14ac:dyDescent="0.15">
      <c r="A529" s="7"/>
      <c r="B529" s="7"/>
      <c r="C529" s="7"/>
      <c r="D529" s="7"/>
      <c r="E529" s="11"/>
      <c r="F529" s="7"/>
      <c r="G529" s="7"/>
      <c r="H529" s="7"/>
      <c r="I529" s="6"/>
      <c r="J529" s="24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24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24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24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24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24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24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24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24"/>
    </row>
    <row r="530" spans="1:98" ht="13" x14ac:dyDescent="0.15">
      <c r="A530" s="7"/>
      <c r="B530" s="7"/>
      <c r="C530" s="7"/>
      <c r="D530" s="7"/>
      <c r="E530" s="11"/>
      <c r="F530" s="7"/>
      <c r="G530" s="7"/>
      <c r="H530" s="7"/>
      <c r="I530" s="6"/>
      <c r="J530" s="24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24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24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24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24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24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24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24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24"/>
    </row>
    <row r="531" spans="1:98" ht="13" x14ac:dyDescent="0.15">
      <c r="A531" s="7"/>
      <c r="B531" s="7"/>
      <c r="C531" s="7"/>
      <c r="D531" s="7"/>
      <c r="E531" s="11"/>
      <c r="F531" s="7"/>
      <c r="G531" s="7"/>
      <c r="H531" s="7"/>
      <c r="I531" s="6"/>
      <c r="J531" s="24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24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24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24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24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24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24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24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24"/>
    </row>
    <row r="532" spans="1:98" ht="13" x14ac:dyDescent="0.15">
      <c r="A532" s="7"/>
      <c r="B532" s="7"/>
      <c r="C532" s="7"/>
      <c r="D532" s="7"/>
      <c r="E532" s="11"/>
      <c r="F532" s="7"/>
      <c r="G532" s="7"/>
      <c r="H532" s="7"/>
      <c r="I532" s="6"/>
      <c r="J532" s="24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24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24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24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24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24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24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24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24"/>
    </row>
    <row r="533" spans="1:98" ht="13" x14ac:dyDescent="0.15">
      <c r="A533" s="7"/>
      <c r="B533" s="7"/>
      <c r="C533" s="7"/>
      <c r="D533" s="7"/>
      <c r="E533" s="11"/>
      <c r="F533" s="7"/>
      <c r="G533" s="7"/>
      <c r="H533" s="7"/>
      <c r="I533" s="6"/>
      <c r="J533" s="24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24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24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24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24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24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24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24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24"/>
    </row>
    <row r="534" spans="1:98" ht="13" x14ac:dyDescent="0.15">
      <c r="A534" s="7"/>
      <c r="B534" s="7"/>
      <c r="C534" s="7"/>
      <c r="D534" s="7"/>
      <c r="E534" s="11"/>
      <c r="F534" s="7"/>
      <c r="G534" s="7"/>
      <c r="H534" s="7"/>
      <c r="I534" s="6"/>
      <c r="J534" s="24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24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24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24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24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24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24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24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24"/>
    </row>
    <row r="535" spans="1:98" ht="13" x14ac:dyDescent="0.15">
      <c r="A535" s="7"/>
      <c r="B535" s="7"/>
      <c r="C535" s="7"/>
      <c r="D535" s="7"/>
      <c r="E535" s="11"/>
      <c r="F535" s="7"/>
      <c r="G535" s="7"/>
      <c r="H535" s="7"/>
      <c r="I535" s="6"/>
      <c r="J535" s="24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24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24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24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24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24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24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24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24"/>
    </row>
    <row r="536" spans="1:98" ht="13" x14ac:dyDescent="0.15">
      <c r="A536" s="7"/>
      <c r="B536" s="7"/>
      <c r="C536" s="7"/>
      <c r="D536" s="7"/>
      <c r="E536" s="11"/>
      <c r="F536" s="7"/>
      <c r="G536" s="7"/>
      <c r="H536" s="7"/>
      <c r="I536" s="6"/>
      <c r="J536" s="24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24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24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24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24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24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24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24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24"/>
    </row>
    <row r="537" spans="1:98" ht="13" x14ac:dyDescent="0.15">
      <c r="A537" s="7"/>
      <c r="B537" s="7"/>
      <c r="C537" s="7"/>
      <c r="D537" s="7"/>
      <c r="E537" s="11"/>
      <c r="F537" s="7"/>
      <c r="G537" s="7"/>
      <c r="H537" s="7"/>
      <c r="I537" s="6"/>
      <c r="J537" s="24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24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24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24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24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24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24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24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24"/>
    </row>
    <row r="538" spans="1:98" ht="13" x14ac:dyDescent="0.15">
      <c r="A538" s="7"/>
      <c r="B538" s="7"/>
      <c r="C538" s="7"/>
      <c r="D538" s="7"/>
      <c r="E538" s="11"/>
      <c r="F538" s="7"/>
      <c r="G538" s="7"/>
      <c r="H538" s="7"/>
      <c r="I538" s="6"/>
      <c r="J538" s="24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24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24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24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24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24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24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24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24"/>
    </row>
    <row r="539" spans="1:98" ht="13" x14ac:dyDescent="0.15">
      <c r="A539" s="7"/>
      <c r="B539" s="7"/>
      <c r="C539" s="7"/>
      <c r="D539" s="7"/>
      <c r="E539" s="11"/>
      <c r="F539" s="7"/>
      <c r="G539" s="7"/>
      <c r="H539" s="7"/>
      <c r="I539" s="6"/>
      <c r="J539" s="24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24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24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24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24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24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24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24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24"/>
    </row>
    <row r="540" spans="1:98" ht="13" x14ac:dyDescent="0.15">
      <c r="A540" s="7"/>
      <c r="B540" s="7"/>
      <c r="C540" s="7"/>
      <c r="D540" s="7"/>
      <c r="E540" s="11"/>
      <c r="F540" s="7"/>
      <c r="G540" s="7"/>
      <c r="H540" s="7"/>
      <c r="I540" s="6"/>
      <c r="J540" s="24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24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24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24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24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24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24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24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24"/>
    </row>
    <row r="541" spans="1:98" ht="13" x14ac:dyDescent="0.15">
      <c r="A541" s="7"/>
      <c r="B541" s="7"/>
      <c r="C541" s="7"/>
      <c r="D541" s="7"/>
      <c r="E541" s="11"/>
      <c r="F541" s="7"/>
      <c r="G541" s="7"/>
      <c r="H541" s="7"/>
      <c r="I541" s="6"/>
      <c r="J541" s="24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24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24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24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24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24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24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24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24"/>
    </row>
    <row r="542" spans="1:98" ht="13" x14ac:dyDescent="0.15">
      <c r="A542" s="7"/>
      <c r="B542" s="7"/>
      <c r="C542" s="7"/>
      <c r="D542" s="7"/>
      <c r="E542" s="11"/>
      <c r="F542" s="7"/>
      <c r="G542" s="7"/>
      <c r="H542" s="7"/>
      <c r="I542" s="6"/>
      <c r="J542" s="24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24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24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24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24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24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24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24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24"/>
    </row>
    <row r="543" spans="1:98" ht="13" x14ac:dyDescent="0.15">
      <c r="A543" s="7"/>
      <c r="B543" s="7"/>
      <c r="C543" s="7"/>
      <c r="D543" s="7"/>
      <c r="E543" s="11"/>
      <c r="F543" s="7"/>
      <c r="G543" s="7"/>
      <c r="H543" s="7"/>
      <c r="I543" s="6"/>
      <c r="J543" s="24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24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24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24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24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24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24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24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24"/>
    </row>
    <row r="544" spans="1:98" ht="13" x14ac:dyDescent="0.15">
      <c r="A544" s="7"/>
      <c r="B544" s="7"/>
      <c r="C544" s="7"/>
      <c r="D544" s="7"/>
      <c r="E544" s="11"/>
      <c r="F544" s="7"/>
      <c r="G544" s="7"/>
      <c r="H544" s="7"/>
      <c r="I544" s="6"/>
      <c r="J544" s="24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24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24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24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24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24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24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24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24"/>
    </row>
    <row r="545" spans="1:98" ht="13" x14ac:dyDescent="0.15">
      <c r="A545" s="7"/>
      <c r="B545" s="7"/>
      <c r="C545" s="7"/>
      <c r="D545" s="7"/>
      <c r="E545" s="11"/>
      <c r="F545" s="7"/>
      <c r="G545" s="7"/>
      <c r="H545" s="7"/>
      <c r="I545" s="6"/>
      <c r="J545" s="24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24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24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24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24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24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24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24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24"/>
    </row>
    <row r="546" spans="1:98" ht="13" x14ac:dyDescent="0.15">
      <c r="A546" s="7"/>
      <c r="B546" s="7"/>
      <c r="C546" s="7"/>
      <c r="D546" s="7"/>
      <c r="E546" s="11"/>
      <c r="F546" s="7"/>
      <c r="G546" s="7"/>
      <c r="H546" s="7"/>
      <c r="I546" s="6"/>
      <c r="J546" s="24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24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24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24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24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24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24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24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24"/>
    </row>
    <row r="547" spans="1:98" ht="13" x14ac:dyDescent="0.15">
      <c r="A547" s="7"/>
      <c r="B547" s="7"/>
      <c r="C547" s="7"/>
      <c r="D547" s="7"/>
      <c r="E547" s="11"/>
      <c r="F547" s="7"/>
      <c r="G547" s="7"/>
      <c r="H547" s="7"/>
      <c r="I547" s="6"/>
      <c r="J547" s="24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24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24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24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24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24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24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24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24"/>
    </row>
    <row r="548" spans="1:98" ht="13" x14ac:dyDescent="0.15">
      <c r="A548" s="7"/>
      <c r="B548" s="7"/>
      <c r="C548" s="7"/>
      <c r="D548" s="7"/>
      <c r="E548" s="11"/>
      <c r="F548" s="7"/>
      <c r="G548" s="7"/>
      <c r="H548" s="7"/>
      <c r="I548" s="6"/>
      <c r="J548" s="24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24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24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24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24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24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24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24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24"/>
    </row>
    <row r="549" spans="1:98" ht="13" x14ac:dyDescent="0.15">
      <c r="A549" s="7"/>
      <c r="B549" s="7"/>
      <c r="C549" s="7"/>
      <c r="D549" s="7"/>
      <c r="E549" s="11"/>
      <c r="F549" s="7"/>
      <c r="G549" s="7"/>
      <c r="H549" s="7"/>
      <c r="I549" s="6"/>
      <c r="J549" s="24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24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24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24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24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24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24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24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24"/>
    </row>
    <row r="550" spans="1:98" ht="13" x14ac:dyDescent="0.15">
      <c r="A550" s="7"/>
      <c r="B550" s="7"/>
      <c r="C550" s="7"/>
      <c r="D550" s="7"/>
      <c r="E550" s="11"/>
      <c r="F550" s="7"/>
      <c r="G550" s="7"/>
      <c r="H550" s="7"/>
      <c r="I550" s="6"/>
      <c r="J550" s="24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24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24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24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24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24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24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24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24"/>
    </row>
    <row r="551" spans="1:98" ht="13" x14ac:dyDescent="0.15">
      <c r="A551" s="7"/>
      <c r="B551" s="7"/>
      <c r="C551" s="7"/>
      <c r="D551" s="7"/>
      <c r="E551" s="11"/>
      <c r="F551" s="7"/>
      <c r="G551" s="7"/>
      <c r="H551" s="7"/>
      <c r="I551" s="6"/>
      <c r="J551" s="24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24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24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24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24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24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24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24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24"/>
    </row>
    <row r="552" spans="1:98" ht="13" x14ac:dyDescent="0.15">
      <c r="A552" s="7"/>
      <c r="B552" s="7"/>
      <c r="C552" s="7"/>
      <c r="D552" s="7"/>
      <c r="E552" s="11"/>
      <c r="F552" s="7"/>
      <c r="G552" s="7"/>
      <c r="H552" s="7"/>
      <c r="I552" s="6"/>
      <c r="J552" s="24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24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24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24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24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24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24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24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24"/>
    </row>
    <row r="553" spans="1:98" ht="13" x14ac:dyDescent="0.15">
      <c r="A553" s="7"/>
      <c r="B553" s="7"/>
      <c r="C553" s="7"/>
      <c r="D553" s="7"/>
      <c r="E553" s="11"/>
      <c r="F553" s="7"/>
      <c r="G553" s="7"/>
      <c r="H553" s="7"/>
      <c r="I553" s="6"/>
      <c r="J553" s="24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24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24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24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24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24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24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24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24"/>
    </row>
    <row r="554" spans="1:98" ht="13" x14ac:dyDescent="0.15">
      <c r="A554" s="7"/>
      <c r="B554" s="7"/>
      <c r="C554" s="7"/>
      <c r="D554" s="7"/>
      <c r="E554" s="11"/>
      <c r="F554" s="7"/>
      <c r="G554" s="7"/>
      <c r="H554" s="7"/>
      <c r="I554" s="6"/>
      <c r="J554" s="24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24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24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24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24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24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24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24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24"/>
    </row>
    <row r="555" spans="1:98" ht="13" x14ac:dyDescent="0.15">
      <c r="A555" s="7"/>
      <c r="B555" s="7"/>
      <c r="C555" s="7"/>
      <c r="D555" s="7"/>
      <c r="E555" s="11"/>
      <c r="F555" s="7"/>
      <c r="G555" s="7"/>
      <c r="H555" s="7"/>
      <c r="I555" s="6"/>
      <c r="J555" s="24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24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24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24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24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24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24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24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24"/>
    </row>
    <row r="556" spans="1:98" ht="13" x14ac:dyDescent="0.15">
      <c r="A556" s="7"/>
      <c r="B556" s="7"/>
      <c r="C556" s="7"/>
      <c r="D556" s="7"/>
      <c r="E556" s="11"/>
      <c r="F556" s="7"/>
      <c r="G556" s="7"/>
      <c r="H556" s="7"/>
      <c r="I556" s="6"/>
      <c r="J556" s="24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24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24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24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24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24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24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24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24"/>
    </row>
    <row r="557" spans="1:98" ht="13" x14ac:dyDescent="0.15">
      <c r="A557" s="7"/>
      <c r="B557" s="7"/>
      <c r="C557" s="7"/>
      <c r="D557" s="7"/>
      <c r="E557" s="11"/>
      <c r="F557" s="7"/>
      <c r="G557" s="7"/>
      <c r="H557" s="7"/>
      <c r="I557" s="6"/>
      <c r="J557" s="24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24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24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24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24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24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24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24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24"/>
    </row>
    <row r="558" spans="1:98" ht="13" x14ac:dyDescent="0.15">
      <c r="A558" s="7"/>
      <c r="B558" s="7"/>
      <c r="C558" s="7"/>
      <c r="D558" s="7"/>
      <c r="E558" s="11"/>
      <c r="F558" s="7"/>
      <c r="G558" s="7"/>
      <c r="H558" s="7"/>
      <c r="I558" s="6"/>
      <c r="J558" s="24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24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24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24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24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24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24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24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24"/>
    </row>
    <row r="559" spans="1:98" ht="13" x14ac:dyDescent="0.15">
      <c r="A559" s="7"/>
      <c r="B559" s="7"/>
      <c r="C559" s="7"/>
      <c r="D559" s="7"/>
      <c r="E559" s="11"/>
      <c r="F559" s="7"/>
      <c r="G559" s="7"/>
      <c r="H559" s="7"/>
      <c r="I559" s="6"/>
      <c r="J559" s="24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24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24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24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24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24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24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24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24"/>
    </row>
    <row r="560" spans="1:98" ht="13" x14ac:dyDescent="0.15">
      <c r="A560" s="7"/>
      <c r="B560" s="7"/>
      <c r="C560" s="7"/>
      <c r="D560" s="7"/>
      <c r="E560" s="11"/>
      <c r="F560" s="7"/>
      <c r="G560" s="7"/>
      <c r="H560" s="7"/>
      <c r="I560" s="6"/>
      <c r="J560" s="24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24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24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24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24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24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24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24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24"/>
    </row>
    <row r="561" spans="1:98" ht="13" x14ac:dyDescent="0.15">
      <c r="A561" s="7"/>
      <c r="B561" s="7"/>
      <c r="C561" s="7"/>
      <c r="D561" s="7"/>
      <c r="E561" s="11"/>
      <c r="F561" s="7"/>
      <c r="G561" s="7"/>
      <c r="H561" s="7"/>
      <c r="I561" s="6"/>
      <c r="J561" s="24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24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24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24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24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24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24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24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24"/>
    </row>
    <row r="562" spans="1:98" ht="13" x14ac:dyDescent="0.15">
      <c r="A562" s="7"/>
      <c r="B562" s="7"/>
      <c r="C562" s="7"/>
      <c r="D562" s="7"/>
      <c r="E562" s="11"/>
      <c r="F562" s="7"/>
      <c r="G562" s="7"/>
      <c r="H562" s="7"/>
      <c r="I562" s="6"/>
      <c r="J562" s="24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24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24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24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24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24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24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24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24"/>
    </row>
    <row r="563" spans="1:98" ht="13" x14ac:dyDescent="0.15">
      <c r="A563" s="7"/>
      <c r="B563" s="7"/>
      <c r="C563" s="7"/>
      <c r="D563" s="7"/>
      <c r="E563" s="11"/>
      <c r="F563" s="7"/>
      <c r="G563" s="7"/>
      <c r="H563" s="7"/>
      <c r="I563" s="6"/>
      <c r="J563" s="24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24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24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24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24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24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24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24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24"/>
    </row>
    <row r="564" spans="1:98" ht="13" x14ac:dyDescent="0.15">
      <c r="A564" s="7"/>
      <c r="B564" s="7"/>
      <c r="C564" s="7"/>
      <c r="D564" s="7"/>
      <c r="E564" s="11"/>
      <c r="F564" s="7"/>
      <c r="G564" s="7"/>
      <c r="H564" s="7"/>
      <c r="I564" s="6"/>
      <c r="J564" s="24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24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24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24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24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24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24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24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24"/>
    </row>
    <row r="565" spans="1:98" ht="13" x14ac:dyDescent="0.15">
      <c r="A565" s="7"/>
      <c r="B565" s="7"/>
      <c r="C565" s="7"/>
      <c r="D565" s="7"/>
      <c r="E565" s="11"/>
      <c r="F565" s="7"/>
      <c r="G565" s="7"/>
      <c r="H565" s="7"/>
      <c r="I565" s="6"/>
      <c r="J565" s="24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24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24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24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24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24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24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24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24"/>
    </row>
    <row r="566" spans="1:98" ht="13" x14ac:dyDescent="0.15">
      <c r="A566" s="7"/>
      <c r="B566" s="7"/>
      <c r="C566" s="7"/>
      <c r="D566" s="7"/>
      <c r="E566" s="11"/>
      <c r="F566" s="7"/>
      <c r="G566" s="7"/>
      <c r="H566" s="7"/>
      <c r="I566" s="6"/>
      <c r="J566" s="24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24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24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24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24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24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24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24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24"/>
    </row>
    <row r="567" spans="1:98" ht="13" x14ac:dyDescent="0.15">
      <c r="A567" s="7"/>
      <c r="B567" s="7"/>
      <c r="C567" s="7"/>
      <c r="D567" s="7"/>
      <c r="E567" s="11"/>
      <c r="F567" s="7"/>
      <c r="G567" s="7"/>
      <c r="H567" s="7"/>
      <c r="I567" s="6"/>
      <c r="J567" s="24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24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24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24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24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24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24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24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24"/>
    </row>
    <row r="568" spans="1:98" ht="13" x14ac:dyDescent="0.15">
      <c r="A568" s="7"/>
      <c r="B568" s="7"/>
      <c r="C568" s="7"/>
      <c r="D568" s="7"/>
      <c r="E568" s="11"/>
      <c r="F568" s="7"/>
      <c r="G568" s="7"/>
      <c r="H568" s="7"/>
      <c r="I568" s="6"/>
      <c r="J568" s="24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24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24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24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24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24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24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24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24"/>
    </row>
    <row r="569" spans="1:98" ht="13" x14ac:dyDescent="0.15">
      <c r="A569" s="7"/>
      <c r="B569" s="7"/>
      <c r="C569" s="7"/>
      <c r="D569" s="7"/>
      <c r="E569" s="11"/>
      <c r="F569" s="7"/>
      <c r="G569" s="7"/>
      <c r="H569" s="7"/>
      <c r="I569" s="6"/>
      <c r="J569" s="24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24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24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24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24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24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24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24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24"/>
    </row>
    <row r="570" spans="1:98" ht="13" x14ac:dyDescent="0.15">
      <c r="A570" s="7"/>
      <c r="B570" s="7"/>
      <c r="C570" s="7"/>
      <c r="D570" s="7"/>
      <c r="E570" s="11"/>
      <c r="F570" s="7"/>
      <c r="G570" s="7"/>
      <c r="H570" s="7"/>
      <c r="I570" s="6"/>
      <c r="J570" s="24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24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24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24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24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24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24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24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24"/>
    </row>
    <row r="571" spans="1:98" ht="13" x14ac:dyDescent="0.15">
      <c r="A571" s="7"/>
      <c r="B571" s="7"/>
      <c r="C571" s="7"/>
      <c r="D571" s="7"/>
      <c r="E571" s="11"/>
      <c r="F571" s="7"/>
      <c r="G571" s="7"/>
      <c r="H571" s="7"/>
      <c r="I571" s="6"/>
      <c r="J571" s="24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24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24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24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24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24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24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24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24"/>
    </row>
    <row r="572" spans="1:98" ht="13" x14ac:dyDescent="0.15">
      <c r="A572" s="7"/>
      <c r="B572" s="7"/>
      <c r="C572" s="7"/>
      <c r="D572" s="7"/>
      <c r="E572" s="11"/>
      <c r="F572" s="7"/>
      <c r="G572" s="7"/>
      <c r="H572" s="7"/>
      <c r="I572" s="6"/>
      <c r="J572" s="24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24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24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24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24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24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24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24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24"/>
    </row>
    <row r="573" spans="1:98" ht="13" x14ac:dyDescent="0.15">
      <c r="A573" s="7"/>
      <c r="B573" s="7"/>
      <c r="C573" s="7"/>
      <c r="D573" s="7"/>
      <c r="E573" s="11"/>
      <c r="F573" s="7"/>
      <c r="G573" s="7"/>
      <c r="H573" s="7"/>
      <c r="I573" s="6"/>
      <c r="J573" s="24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24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24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24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24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24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24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24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24"/>
    </row>
    <row r="574" spans="1:98" ht="13" x14ac:dyDescent="0.15">
      <c r="A574" s="7"/>
      <c r="B574" s="7"/>
      <c r="C574" s="7"/>
      <c r="D574" s="7"/>
      <c r="E574" s="11"/>
      <c r="F574" s="7"/>
      <c r="G574" s="7"/>
      <c r="H574" s="7"/>
      <c r="I574" s="6"/>
      <c r="J574" s="24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24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24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24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24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24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24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24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24"/>
    </row>
    <row r="575" spans="1:98" ht="13" x14ac:dyDescent="0.15">
      <c r="A575" s="7"/>
      <c r="B575" s="7"/>
      <c r="C575" s="7"/>
      <c r="D575" s="7"/>
      <c r="E575" s="11"/>
      <c r="F575" s="7"/>
      <c r="G575" s="7"/>
      <c r="H575" s="7"/>
      <c r="I575" s="6"/>
      <c r="J575" s="24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24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24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24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24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24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24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24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24"/>
    </row>
    <row r="576" spans="1:98" ht="13" x14ac:dyDescent="0.15">
      <c r="A576" s="7"/>
      <c r="B576" s="7"/>
      <c r="C576" s="7"/>
      <c r="D576" s="7"/>
      <c r="E576" s="11"/>
      <c r="F576" s="7"/>
      <c r="G576" s="7"/>
      <c r="H576" s="7"/>
      <c r="I576" s="6"/>
      <c r="J576" s="24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24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24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24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24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24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24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24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24"/>
    </row>
    <row r="577" spans="1:98" ht="13" x14ac:dyDescent="0.15">
      <c r="A577" s="7"/>
      <c r="B577" s="7"/>
      <c r="C577" s="7"/>
      <c r="D577" s="7"/>
      <c r="E577" s="11"/>
      <c r="F577" s="7"/>
      <c r="G577" s="7"/>
      <c r="H577" s="7"/>
      <c r="I577" s="6"/>
      <c r="J577" s="24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24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24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24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24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24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24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24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24"/>
    </row>
    <row r="578" spans="1:98" ht="13" x14ac:dyDescent="0.15">
      <c r="A578" s="7"/>
      <c r="B578" s="7"/>
      <c r="C578" s="7"/>
      <c r="D578" s="7"/>
      <c r="E578" s="11"/>
      <c r="F578" s="7"/>
      <c r="G578" s="7"/>
      <c r="H578" s="7"/>
      <c r="I578" s="6"/>
      <c r="J578" s="24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24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24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24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24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24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24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24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24"/>
    </row>
    <row r="579" spans="1:98" ht="13" x14ac:dyDescent="0.15">
      <c r="A579" s="7"/>
      <c r="B579" s="7"/>
      <c r="C579" s="7"/>
      <c r="D579" s="7"/>
      <c r="E579" s="11"/>
      <c r="F579" s="7"/>
      <c r="G579" s="7"/>
      <c r="H579" s="7"/>
      <c r="I579" s="6"/>
      <c r="J579" s="24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24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24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24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24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24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24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24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24"/>
    </row>
    <row r="580" spans="1:98" ht="13" x14ac:dyDescent="0.15">
      <c r="A580" s="7"/>
      <c r="B580" s="7"/>
      <c r="C580" s="7"/>
      <c r="D580" s="7"/>
      <c r="E580" s="11"/>
      <c r="F580" s="7"/>
      <c r="G580" s="7"/>
      <c r="H580" s="7"/>
      <c r="I580" s="6"/>
      <c r="J580" s="24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24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24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24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24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24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24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24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24"/>
    </row>
    <row r="581" spans="1:98" ht="13" x14ac:dyDescent="0.15">
      <c r="A581" s="7"/>
      <c r="B581" s="7"/>
      <c r="C581" s="7"/>
      <c r="D581" s="7"/>
      <c r="E581" s="11"/>
      <c r="F581" s="7"/>
      <c r="G581" s="7"/>
      <c r="H581" s="7"/>
      <c r="I581" s="6"/>
      <c r="J581" s="24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24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24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24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24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24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24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24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24"/>
    </row>
    <row r="582" spans="1:98" ht="13" x14ac:dyDescent="0.15">
      <c r="A582" s="7"/>
      <c r="B582" s="7"/>
      <c r="C582" s="7"/>
      <c r="D582" s="7"/>
      <c r="E582" s="11"/>
      <c r="F582" s="7"/>
      <c r="G582" s="7"/>
      <c r="H582" s="7"/>
      <c r="I582" s="6"/>
      <c r="J582" s="24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24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24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24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24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24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24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24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24"/>
    </row>
    <row r="583" spans="1:98" ht="13" x14ac:dyDescent="0.15">
      <c r="A583" s="7"/>
      <c r="B583" s="7"/>
      <c r="C583" s="7"/>
      <c r="D583" s="7"/>
      <c r="E583" s="11"/>
      <c r="F583" s="7"/>
      <c r="G583" s="7"/>
      <c r="H583" s="7"/>
      <c r="I583" s="6"/>
      <c r="J583" s="24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24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24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24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24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24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24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24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24"/>
    </row>
    <row r="584" spans="1:98" ht="13" x14ac:dyDescent="0.15">
      <c r="A584" s="7"/>
      <c r="B584" s="7"/>
      <c r="C584" s="7"/>
      <c r="D584" s="7"/>
      <c r="E584" s="11"/>
      <c r="F584" s="7"/>
      <c r="G584" s="7"/>
      <c r="H584" s="7"/>
      <c r="I584" s="6"/>
      <c r="J584" s="24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24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24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24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24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24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24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24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24"/>
    </row>
    <row r="585" spans="1:98" ht="13" x14ac:dyDescent="0.15">
      <c r="A585" s="7"/>
      <c r="B585" s="7"/>
      <c r="C585" s="7"/>
      <c r="D585" s="7"/>
      <c r="E585" s="11"/>
      <c r="F585" s="7"/>
      <c r="G585" s="7"/>
      <c r="H585" s="7"/>
      <c r="I585" s="6"/>
      <c r="J585" s="24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24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24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24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24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24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24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24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24"/>
    </row>
    <row r="586" spans="1:98" ht="13" x14ac:dyDescent="0.15">
      <c r="A586" s="7"/>
      <c r="B586" s="7"/>
      <c r="C586" s="7"/>
      <c r="D586" s="7"/>
      <c r="E586" s="11"/>
      <c r="F586" s="7"/>
      <c r="G586" s="7"/>
      <c r="H586" s="7"/>
      <c r="I586" s="6"/>
      <c r="J586" s="24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24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24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24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24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24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24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24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24"/>
    </row>
    <row r="587" spans="1:98" ht="13" x14ac:dyDescent="0.15">
      <c r="A587" s="7"/>
      <c r="B587" s="7"/>
      <c r="C587" s="7"/>
      <c r="D587" s="7"/>
      <c r="E587" s="11"/>
      <c r="F587" s="7"/>
      <c r="G587" s="7"/>
      <c r="H587" s="7"/>
      <c r="I587" s="6"/>
      <c r="J587" s="24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24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24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24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24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24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24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24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24"/>
    </row>
    <row r="588" spans="1:98" ht="13" x14ac:dyDescent="0.15">
      <c r="A588" s="7"/>
      <c r="B588" s="7"/>
      <c r="C588" s="7"/>
      <c r="D588" s="7"/>
      <c r="E588" s="11"/>
      <c r="F588" s="7"/>
      <c r="G588" s="7"/>
      <c r="H588" s="7"/>
      <c r="I588" s="6"/>
      <c r="J588" s="24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24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24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24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24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24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24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24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24"/>
    </row>
    <row r="589" spans="1:98" ht="13" x14ac:dyDescent="0.15">
      <c r="A589" s="7"/>
      <c r="B589" s="7"/>
      <c r="C589" s="7"/>
      <c r="D589" s="7"/>
      <c r="E589" s="11"/>
      <c r="F589" s="7"/>
      <c r="G589" s="7"/>
      <c r="H589" s="7"/>
      <c r="I589" s="6"/>
      <c r="J589" s="24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24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24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24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24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24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24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24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24"/>
    </row>
    <row r="590" spans="1:98" ht="13" x14ac:dyDescent="0.15">
      <c r="A590" s="7"/>
      <c r="B590" s="7"/>
      <c r="C590" s="7"/>
      <c r="D590" s="7"/>
      <c r="E590" s="11"/>
      <c r="F590" s="7"/>
      <c r="G590" s="7"/>
      <c r="H590" s="7"/>
      <c r="I590" s="6"/>
      <c r="J590" s="24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24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24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24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24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24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24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24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24"/>
    </row>
    <row r="591" spans="1:98" ht="13" x14ac:dyDescent="0.15">
      <c r="A591" s="7"/>
      <c r="B591" s="7"/>
      <c r="C591" s="7"/>
      <c r="D591" s="7"/>
      <c r="E591" s="11"/>
      <c r="F591" s="7"/>
      <c r="G591" s="7"/>
      <c r="H591" s="7"/>
      <c r="I591" s="6"/>
      <c r="J591" s="24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24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24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24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24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24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24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24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24"/>
    </row>
    <row r="592" spans="1:98" ht="13" x14ac:dyDescent="0.15">
      <c r="A592" s="7"/>
      <c r="B592" s="7"/>
      <c r="C592" s="7"/>
      <c r="D592" s="7"/>
      <c r="E592" s="11"/>
      <c r="F592" s="7"/>
      <c r="G592" s="7"/>
      <c r="H592" s="7"/>
      <c r="I592" s="6"/>
      <c r="J592" s="24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24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24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24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24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24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24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24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24"/>
    </row>
    <row r="593" spans="1:98" ht="13" x14ac:dyDescent="0.15">
      <c r="A593" s="7"/>
      <c r="B593" s="7"/>
      <c r="C593" s="7"/>
      <c r="D593" s="7"/>
      <c r="E593" s="11"/>
      <c r="F593" s="7"/>
      <c r="G593" s="7"/>
      <c r="H593" s="7"/>
      <c r="I593" s="6"/>
      <c r="J593" s="24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24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24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24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24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24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24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24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24"/>
    </row>
    <row r="594" spans="1:98" ht="13" x14ac:dyDescent="0.15">
      <c r="A594" s="7"/>
      <c r="B594" s="7"/>
      <c r="C594" s="7"/>
      <c r="D594" s="7"/>
      <c r="E594" s="11"/>
      <c r="F594" s="7"/>
      <c r="G594" s="7"/>
      <c r="H594" s="7"/>
      <c r="I594" s="6"/>
      <c r="J594" s="24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24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24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24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24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24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24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24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24"/>
    </row>
    <row r="595" spans="1:98" ht="13" x14ac:dyDescent="0.15">
      <c r="A595" s="7"/>
      <c r="B595" s="7"/>
      <c r="C595" s="7"/>
      <c r="D595" s="7"/>
      <c r="E595" s="11"/>
      <c r="F595" s="7"/>
      <c r="G595" s="7"/>
      <c r="H595" s="7"/>
      <c r="I595" s="6"/>
      <c r="J595" s="24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24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24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24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24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24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24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24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24"/>
    </row>
    <row r="596" spans="1:98" ht="13" x14ac:dyDescent="0.15">
      <c r="A596" s="7"/>
      <c r="B596" s="7"/>
      <c r="C596" s="7"/>
      <c r="D596" s="7"/>
      <c r="E596" s="11"/>
      <c r="F596" s="7"/>
      <c r="G596" s="7"/>
      <c r="H596" s="7"/>
      <c r="I596" s="6"/>
      <c r="J596" s="24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24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24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24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24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24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24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24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24"/>
    </row>
    <row r="597" spans="1:98" ht="13" x14ac:dyDescent="0.15">
      <c r="A597" s="7"/>
      <c r="B597" s="7"/>
      <c r="C597" s="7"/>
      <c r="D597" s="7"/>
      <c r="E597" s="11"/>
      <c r="F597" s="7"/>
      <c r="G597" s="7"/>
      <c r="H597" s="7"/>
      <c r="I597" s="6"/>
      <c r="J597" s="24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24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24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24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24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24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24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24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24"/>
    </row>
    <row r="598" spans="1:98" ht="13" x14ac:dyDescent="0.15">
      <c r="A598" s="7"/>
      <c r="B598" s="7"/>
      <c r="C598" s="7"/>
      <c r="D598" s="7"/>
      <c r="E598" s="11"/>
      <c r="F598" s="7"/>
      <c r="G598" s="7"/>
      <c r="H598" s="7"/>
      <c r="I598" s="6"/>
      <c r="J598" s="24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24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24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24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24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24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24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24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24"/>
    </row>
    <row r="599" spans="1:98" ht="13" x14ac:dyDescent="0.15">
      <c r="A599" s="7"/>
      <c r="B599" s="7"/>
      <c r="C599" s="7"/>
      <c r="D599" s="7"/>
      <c r="E599" s="11"/>
      <c r="F599" s="7"/>
      <c r="G599" s="7"/>
      <c r="H599" s="7"/>
      <c r="I599" s="6"/>
      <c r="J599" s="24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24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24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24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24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24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24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24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24"/>
    </row>
    <row r="600" spans="1:98" ht="13" x14ac:dyDescent="0.15">
      <c r="A600" s="7"/>
      <c r="B600" s="7"/>
      <c r="C600" s="7"/>
      <c r="D600" s="7"/>
      <c r="E600" s="11"/>
      <c r="F600" s="7"/>
      <c r="G600" s="7"/>
      <c r="H600" s="7"/>
      <c r="I600" s="6"/>
      <c r="J600" s="24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24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24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24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24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24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24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24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24"/>
    </row>
    <row r="601" spans="1:98" ht="13" x14ac:dyDescent="0.15">
      <c r="A601" s="7"/>
      <c r="B601" s="7"/>
      <c r="C601" s="7"/>
      <c r="D601" s="7"/>
      <c r="E601" s="11"/>
      <c r="F601" s="7"/>
      <c r="G601" s="7"/>
      <c r="H601" s="7"/>
      <c r="I601" s="6"/>
      <c r="J601" s="24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24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24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24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24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24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24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24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24"/>
    </row>
    <row r="602" spans="1:98" ht="13" x14ac:dyDescent="0.15">
      <c r="A602" s="7"/>
      <c r="B602" s="7"/>
      <c r="C602" s="7"/>
      <c r="D602" s="7"/>
      <c r="E602" s="11"/>
      <c r="F602" s="7"/>
      <c r="G602" s="7"/>
      <c r="H602" s="7"/>
      <c r="I602" s="6"/>
      <c r="J602" s="24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24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24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24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24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24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24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24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24"/>
    </row>
    <row r="603" spans="1:98" ht="13" x14ac:dyDescent="0.15">
      <c r="A603" s="7"/>
      <c r="B603" s="7"/>
      <c r="C603" s="7"/>
      <c r="D603" s="7"/>
      <c r="E603" s="11"/>
      <c r="F603" s="7"/>
      <c r="G603" s="7"/>
      <c r="H603" s="7"/>
      <c r="I603" s="6"/>
      <c r="J603" s="24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24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24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24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24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24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24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24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24"/>
    </row>
    <row r="604" spans="1:98" ht="13" x14ac:dyDescent="0.15">
      <c r="A604" s="7"/>
      <c r="B604" s="7"/>
      <c r="C604" s="7"/>
      <c r="D604" s="7"/>
      <c r="E604" s="11"/>
      <c r="F604" s="7"/>
      <c r="G604" s="7"/>
      <c r="H604" s="7"/>
      <c r="I604" s="6"/>
      <c r="J604" s="24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24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24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24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24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24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24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24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24"/>
    </row>
    <row r="605" spans="1:98" ht="13" x14ac:dyDescent="0.15">
      <c r="A605" s="7"/>
      <c r="B605" s="7"/>
      <c r="C605" s="7"/>
      <c r="D605" s="7"/>
      <c r="E605" s="11"/>
      <c r="F605" s="7"/>
      <c r="G605" s="7"/>
      <c r="H605" s="7"/>
      <c r="I605" s="6"/>
      <c r="J605" s="24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24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24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24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24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24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24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24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24"/>
    </row>
    <row r="606" spans="1:98" ht="13" x14ac:dyDescent="0.15">
      <c r="A606" s="7"/>
      <c r="B606" s="7"/>
      <c r="C606" s="7"/>
      <c r="D606" s="7"/>
      <c r="E606" s="11"/>
      <c r="F606" s="7"/>
      <c r="G606" s="7"/>
      <c r="H606" s="7"/>
      <c r="I606" s="6"/>
      <c r="J606" s="24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24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24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24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24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24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24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24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24"/>
    </row>
    <row r="607" spans="1:98" ht="13" x14ac:dyDescent="0.15">
      <c r="A607" s="7"/>
      <c r="B607" s="7"/>
      <c r="C607" s="7"/>
      <c r="D607" s="7"/>
      <c r="E607" s="11"/>
      <c r="F607" s="7"/>
      <c r="G607" s="7"/>
      <c r="H607" s="7"/>
      <c r="I607" s="6"/>
      <c r="J607" s="24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24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24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24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24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24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24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24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24"/>
    </row>
    <row r="608" spans="1:98" ht="13" x14ac:dyDescent="0.15">
      <c r="A608" s="7"/>
      <c r="B608" s="7"/>
      <c r="C608" s="7"/>
      <c r="D608" s="7"/>
      <c r="E608" s="11"/>
      <c r="F608" s="7"/>
      <c r="G608" s="7"/>
      <c r="H608" s="7"/>
      <c r="I608" s="6"/>
      <c r="J608" s="24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24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24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24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24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24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24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24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24"/>
    </row>
    <row r="609" spans="1:98" ht="13" x14ac:dyDescent="0.15">
      <c r="A609" s="7"/>
      <c r="B609" s="7"/>
      <c r="C609" s="7"/>
      <c r="D609" s="7"/>
      <c r="E609" s="11"/>
      <c r="F609" s="7"/>
      <c r="G609" s="7"/>
      <c r="H609" s="7"/>
      <c r="I609" s="6"/>
      <c r="J609" s="24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24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24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24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24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24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24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24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24"/>
    </row>
    <row r="610" spans="1:98" ht="13" x14ac:dyDescent="0.15">
      <c r="A610" s="7"/>
      <c r="B610" s="7"/>
      <c r="C610" s="7"/>
      <c r="D610" s="7"/>
      <c r="E610" s="11"/>
      <c r="F610" s="7"/>
      <c r="G610" s="7"/>
      <c r="H610" s="7"/>
      <c r="I610" s="6"/>
      <c r="J610" s="24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24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24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24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24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24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24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24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24"/>
    </row>
    <row r="611" spans="1:98" ht="13" x14ac:dyDescent="0.15">
      <c r="A611" s="7"/>
      <c r="B611" s="7"/>
      <c r="C611" s="7"/>
      <c r="D611" s="7"/>
      <c r="E611" s="11"/>
      <c r="F611" s="7"/>
      <c r="G611" s="7"/>
      <c r="H611" s="7"/>
      <c r="I611" s="6"/>
      <c r="J611" s="24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24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24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24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24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24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24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24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24"/>
    </row>
    <row r="612" spans="1:98" ht="13" x14ac:dyDescent="0.15">
      <c r="A612" s="7"/>
      <c r="B612" s="7"/>
      <c r="C612" s="7"/>
      <c r="D612" s="7"/>
      <c r="E612" s="11"/>
      <c r="F612" s="7"/>
      <c r="G612" s="7"/>
      <c r="H612" s="7"/>
      <c r="I612" s="6"/>
      <c r="J612" s="24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24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24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24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24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24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24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24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24"/>
    </row>
    <row r="613" spans="1:98" ht="13" x14ac:dyDescent="0.15">
      <c r="A613" s="7"/>
      <c r="B613" s="7"/>
      <c r="C613" s="7"/>
      <c r="D613" s="7"/>
      <c r="E613" s="11"/>
      <c r="F613" s="7"/>
      <c r="G613" s="7"/>
      <c r="H613" s="7"/>
      <c r="I613" s="6"/>
      <c r="J613" s="24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24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24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24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24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24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24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24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24"/>
    </row>
    <row r="614" spans="1:98" ht="13" x14ac:dyDescent="0.15">
      <c r="A614" s="7"/>
      <c r="B614" s="7"/>
      <c r="C614" s="7"/>
      <c r="D614" s="7"/>
      <c r="E614" s="11"/>
      <c r="F614" s="7"/>
      <c r="G614" s="7"/>
      <c r="H614" s="7"/>
      <c r="I614" s="6"/>
      <c r="J614" s="24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24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24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24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24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24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24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24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24"/>
    </row>
    <row r="615" spans="1:98" ht="13" x14ac:dyDescent="0.15">
      <c r="A615" s="7"/>
      <c r="B615" s="7"/>
      <c r="C615" s="7"/>
      <c r="D615" s="7"/>
      <c r="E615" s="11"/>
      <c r="F615" s="7"/>
      <c r="G615" s="7"/>
      <c r="H615" s="7"/>
      <c r="I615" s="6"/>
      <c r="J615" s="24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24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24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24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24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24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24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24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24"/>
    </row>
    <row r="616" spans="1:98" ht="13" x14ac:dyDescent="0.15">
      <c r="A616" s="7"/>
      <c r="B616" s="7"/>
      <c r="C616" s="7"/>
      <c r="D616" s="7"/>
      <c r="E616" s="11"/>
      <c r="F616" s="7"/>
      <c r="G616" s="7"/>
      <c r="H616" s="7"/>
      <c r="I616" s="6"/>
      <c r="J616" s="24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24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24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24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24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24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24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24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24"/>
    </row>
    <row r="617" spans="1:98" ht="13" x14ac:dyDescent="0.15">
      <c r="A617" s="7"/>
      <c r="B617" s="7"/>
      <c r="C617" s="7"/>
      <c r="D617" s="7"/>
      <c r="E617" s="11"/>
      <c r="F617" s="7"/>
      <c r="G617" s="7"/>
      <c r="H617" s="7"/>
      <c r="I617" s="6"/>
      <c r="J617" s="24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24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24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24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24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24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24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24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24"/>
    </row>
    <row r="618" spans="1:98" ht="13" x14ac:dyDescent="0.15">
      <c r="A618" s="7"/>
      <c r="B618" s="7"/>
      <c r="C618" s="7"/>
      <c r="D618" s="7"/>
      <c r="E618" s="11"/>
      <c r="F618" s="7"/>
      <c r="G618" s="7"/>
      <c r="H618" s="7"/>
      <c r="I618" s="6"/>
      <c r="J618" s="24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24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24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24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24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24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24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24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24"/>
    </row>
    <row r="619" spans="1:98" ht="13" x14ac:dyDescent="0.15">
      <c r="A619" s="7"/>
      <c r="B619" s="7"/>
      <c r="C619" s="7"/>
      <c r="D619" s="7"/>
      <c r="E619" s="11"/>
      <c r="F619" s="7"/>
      <c r="G619" s="7"/>
      <c r="H619" s="7"/>
      <c r="I619" s="6"/>
      <c r="J619" s="24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24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24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24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24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24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24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24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24"/>
    </row>
    <row r="620" spans="1:98" ht="13" x14ac:dyDescent="0.15">
      <c r="A620" s="7"/>
      <c r="B620" s="7"/>
      <c r="C620" s="7"/>
      <c r="D620" s="7"/>
      <c r="E620" s="11"/>
      <c r="F620" s="7"/>
      <c r="G620" s="7"/>
      <c r="H620" s="7"/>
      <c r="I620" s="6"/>
      <c r="J620" s="24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24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24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24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24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24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24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24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24"/>
    </row>
    <row r="621" spans="1:98" ht="13" x14ac:dyDescent="0.15">
      <c r="A621" s="7"/>
      <c r="B621" s="7"/>
      <c r="C621" s="7"/>
      <c r="D621" s="7"/>
      <c r="E621" s="11"/>
      <c r="F621" s="7"/>
      <c r="G621" s="7"/>
      <c r="H621" s="7"/>
      <c r="I621" s="6"/>
      <c r="J621" s="24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24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24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24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24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24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24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24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24"/>
    </row>
    <row r="622" spans="1:98" ht="13" x14ac:dyDescent="0.15">
      <c r="A622" s="7"/>
      <c r="B622" s="7"/>
      <c r="C622" s="7"/>
      <c r="D622" s="7"/>
      <c r="E622" s="11"/>
      <c r="F622" s="7"/>
      <c r="G622" s="7"/>
      <c r="H622" s="7"/>
      <c r="I622" s="6"/>
      <c r="J622" s="24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24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24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24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24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24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24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24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24"/>
    </row>
    <row r="623" spans="1:98" ht="13" x14ac:dyDescent="0.15">
      <c r="A623" s="7"/>
      <c r="B623" s="7"/>
      <c r="C623" s="7"/>
      <c r="D623" s="7"/>
      <c r="E623" s="11"/>
      <c r="F623" s="7"/>
      <c r="G623" s="7"/>
      <c r="H623" s="7"/>
      <c r="I623" s="6"/>
      <c r="J623" s="24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24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24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24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24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24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24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24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24"/>
    </row>
    <row r="624" spans="1:98" ht="13" x14ac:dyDescent="0.15">
      <c r="A624" s="7"/>
      <c r="B624" s="7"/>
      <c r="C624" s="7"/>
      <c r="D624" s="7"/>
      <c r="E624" s="11"/>
      <c r="F624" s="7"/>
      <c r="G624" s="7"/>
      <c r="H624" s="7"/>
      <c r="I624" s="6"/>
      <c r="J624" s="24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24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24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24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24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24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24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24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24"/>
    </row>
    <row r="625" spans="1:98" ht="13" x14ac:dyDescent="0.15">
      <c r="A625" s="7"/>
      <c r="B625" s="7"/>
      <c r="C625" s="7"/>
      <c r="D625" s="7"/>
      <c r="E625" s="11"/>
      <c r="F625" s="7"/>
      <c r="G625" s="7"/>
      <c r="H625" s="7"/>
      <c r="I625" s="6"/>
      <c r="J625" s="24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24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24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24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24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24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24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24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24"/>
    </row>
    <row r="626" spans="1:98" ht="13" x14ac:dyDescent="0.15">
      <c r="A626" s="7"/>
      <c r="B626" s="7"/>
      <c r="C626" s="7"/>
      <c r="D626" s="7"/>
      <c r="E626" s="11"/>
      <c r="F626" s="7"/>
      <c r="G626" s="7"/>
      <c r="H626" s="7"/>
      <c r="I626" s="6"/>
      <c r="J626" s="24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24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24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24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24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24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24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24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24"/>
    </row>
    <row r="627" spans="1:98" ht="13" x14ac:dyDescent="0.15">
      <c r="A627" s="7"/>
      <c r="B627" s="7"/>
      <c r="C627" s="7"/>
      <c r="D627" s="7"/>
      <c r="E627" s="11"/>
      <c r="F627" s="7"/>
      <c r="G627" s="7"/>
      <c r="H627" s="7"/>
      <c r="I627" s="6"/>
      <c r="J627" s="24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24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24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24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24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24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24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24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24"/>
    </row>
    <row r="628" spans="1:98" ht="13" x14ac:dyDescent="0.15">
      <c r="A628" s="7"/>
      <c r="B628" s="7"/>
      <c r="C628" s="7"/>
      <c r="D628" s="7"/>
      <c r="E628" s="11"/>
      <c r="F628" s="7"/>
      <c r="G628" s="7"/>
      <c r="H628" s="7"/>
      <c r="I628" s="6"/>
      <c r="J628" s="24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24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24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24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24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24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24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24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24"/>
    </row>
    <row r="629" spans="1:98" ht="13" x14ac:dyDescent="0.15">
      <c r="A629" s="7"/>
      <c r="B629" s="7"/>
      <c r="C629" s="7"/>
      <c r="D629" s="7"/>
      <c r="E629" s="11"/>
      <c r="F629" s="7"/>
      <c r="G629" s="7"/>
      <c r="H629" s="7"/>
      <c r="I629" s="6"/>
      <c r="J629" s="24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24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24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24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24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24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24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24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24"/>
    </row>
    <row r="630" spans="1:98" ht="13" x14ac:dyDescent="0.15">
      <c r="A630" s="7"/>
      <c r="B630" s="7"/>
      <c r="C630" s="7"/>
      <c r="D630" s="7"/>
      <c r="E630" s="11"/>
      <c r="F630" s="7"/>
      <c r="G630" s="7"/>
      <c r="H630" s="7"/>
      <c r="I630" s="6"/>
      <c r="J630" s="24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24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24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24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24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24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24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24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24"/>
    </row>
    <row r="631" spans="1:98" ht="13" x14ac:dyDescent="0.15">
      <c r="A631" s="7"/>
      <c r="B631" s="7"/>
      <c r="C631" s="7"/>
      <c r="D631" s="7"/>
      <c r="E631" s="11"/>
      <c r="F631" s="7"/>
      <c r="G631" s="7"/>
      <c r="H631" s="7"/>
      <c r="I631" s="6"/>
      <c r="J631" s="24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24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24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24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24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24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24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24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24"/>
    </row>
    <row r="632" spans="1:98" ht="13" x14ac:dyDescent="0.15">
      <c r="A632" s="7"/>
      <c r="B632" s="7"/>
      <c r="C632" s="7"/>
      <c r="D632" s="7"/>
      <c r="E632" s="11"/>
      <c r="F632" s="7"/>
      <c r="G632" s="7"/>
      <c r="H632" s="7"/>
      <c r="I632" s="6"/>
      <c r="J632" s="24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24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24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24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24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24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24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24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24"/>
    </row>
    <row r="633" spans="1:98" ht="13" x14ac:dyDescent="0.15">
      <c r="A633" s="7"/>
      <c r="B633" s="7"/>
      <c r="C633" s="7"/>
      <c r="D633" s="7"/>
      <c r="E633" s="11"/>
      <c r="F633" s="7"/>
      <c r="G633" s="7"/>
      <c r="H633" s="7"/>
      <c r="I633" s="6"/>
      <c r="J633" s="24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24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24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24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24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24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24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24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24"/>
    </row>
    <row r="634" spans="1:98" ht="13" x14ac:dyDescent="0.15">
      <c r="A634" s="7"/>
      <c r="B634" s="7"/>
      <c r="C634" s="7"/>
      <c r="D634" s="7"/>
      <c r="E634" s="11"/>
      <c r="F634" s="7"/>
      <c r="G634" s="7"/>
      <c r="H634" s="7"/>
      <c r="I634" s="6"/>
      <c r="J634" s="24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24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24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24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24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24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24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24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24"/>
    </row>
    <row r="635" spans="1:98" ht="13" x14ac:dyDescent="0.15">
      <c r="A635" s="7"/>
      <c r="B635" s="7"/>
      <c r="C635" s="7"/>
      <c r="D635" s="7"/>
      <c r="E635" s="11"/>
      <c r="F635" s="7"/>
      <c r="G635" s="7"/>
      <c r="H635" s="7"/>
      <c r="I635" s="6"/>
      <c r="J635" s="24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24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24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24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24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24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24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24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24"/>
    </row>
    <row r="636" spans="1:98" ht="13" x14ac:dyDescent="0.15">
      <c r="A636" s="7"/>
      <c r="B636" s="7"/>
      <c r="C636" s="7"/>
      <c r="D636" s="7"/>
      <c r="E636" s="11"/>
      <c r="F636" s="7"/>
      <c r="G636" s="7"/>
      <c r="H636" s="7"/>
      <c r="I636" s="6"/>
      <c r="J636" s="24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24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24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24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24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24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24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24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24"/>
    </row>
    <row r="637" spans="1:98" ht="13" x14ac:dyDescent="0.15">
      <c r="A637" s="7"/>
      <c r="B637" s="7"/>
      <c r="C637" s="7"/>
      <c r="D637" s="7"/>
      <c r="E637" s="11"/>
      <c r="F637" s="7"/>
      <c r="G637" s="7"/>
      <c r="H637" s="7"/>
      <c r="I637" s="6"/>
      <c r="J637" s="24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24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24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24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24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24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24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24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24"/>
    </row>
    <row r="638" spans="1:98" ht="13" x14ac:dyDescent="0.15">
      <c r="A638" s="7"/>
      <c r="B638" s="7"/>
      <c r="C638" s="7"/>
      <c r="D638" s="7"/>
      <c r="E638" s="11"/>
      <c r="F638" s="7"/>
      <c r="G638" s="7"/>
      <c r="H638" s="7"/>
      <c r="I638" s="6"/>
      <c r="J638" s="24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24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24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24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24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24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24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24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24"/>
    </row>
    <row r="639" spans="1:98" ht="13" x14ac:dyDescent="0.15">
      <c r="A639" s="7"/>
      <c r="B639" s="7"/>
      <c r="C639" s="7"/>
      <c r="D639" s="7"/>
      <c r="E639" s="11"/>
      <c r="F639" s="7"/>
      <c r="G639" s="7"/>
      <c r="H639" s="7"/>
      <c r="I639" s="6"/>
      <c r="J639" s="24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24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24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24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24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24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24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24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24"/>
    </row>
    <row r="640" spans="1:98" ht="13" x14ac:dyDescent="0.15">
      <c r="A640" s="7"/>
      <c r="B640" s="7"/>
      <c r="C640" s="7"/>
      <c r="D640" s="7"/>
      <c r="E640" s="11"/>
      <c r="F640" s="7"/>
      <c r="G640" s="7"/>
      <c r="H640" s="7"/>
      <c r="I640" s="6"/>
      <c r="J640" s="24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24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24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24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24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24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24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24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24"/>
    </row>
    <row r="641" spans="1:98" ht="13" x14ac:dyDescent="0.15">
      <c r="A641" s="7"/>
      <c r="B641" s="7"/>
      <c r="C641" s="7"/>
      <c r="D641" s="7"/>
      <c r="E641" s="11"/>
      <c r="F641" s="7"/>
      <c r="G641" s="7"/>
      <c r="H641" s="7"/>
      <c r="I641" s="6"/>
      <c r="J641" s="24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24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24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24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24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24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24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24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24"/>
    </row>
    <row r="642" spans="1:98" ht="13" x14ac:dyDescent="0.15">
      <c r="A642" s="7"/>
      <c r="B642" s="7"/>
      <c r="C642" s="7"/>
      <c r="D642" s="7"/>
      <c r="E642" s="11"/>
      <c r="F642" s="7"/>
      <c r="G642" s="7"/>
      <c r="H642" s="7"/>
      <c r="I642" s="6"/>
      <c r="J642" s="24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24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24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24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24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24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24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24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24"/>
    </row>
    <row r="643" spans="1:98" ht="13" x14ac:dyDescent="0.15">
      <c r="A643" s="7"/>
      <c r="B643" s="7"/>
      <c r="C643" s="7"/>
      <c r="D643" s="7"/>
      <c r="E643" s="11"/>
      <c r="F643" s="7"/>
      <c r="G643" s="7"/>
      <c r="H643" s="7"/>
      <c r="I643" s="6"/>
      <c r="J643" s="24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24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24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24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24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24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24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24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24"/>
    </row>
    <row r="644" spans="1:98" ht="13" x14ac:dyDescent="0.15">
      <c r="A644" s="7"/>
      <c r="B644" s="7"/>
      <c r="C644" s="7"/>
      <c r="D644" s="7"/>
      <c r="E644" s="11"/>
      <c r="F644" s="7"/>
      <c r="G644" s="7"/>
      <c r="H644" s="7"/>
      <c r="I644" s="6"/>
      <c r="J644" s="24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24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24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24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24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24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24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24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24"/>
    </row>
    <row r="645" spans="1:98" ht="13" x14ac:dyDescent="0.15">
      <c r="A645" s="7"/>
      <c r="B645" s="7"/>
      <c r="C645" s="7"/>
      <c r="D645" s="7"/>
      <c r="E645" s="11"/>
      <c r="F645" s="7"/>
      <c r="G645" s="7"/>
      <c r="H645" s="7"/>
      <c r="I645" s="6"/>
      <c r="J645" s="24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24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24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24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24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24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24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24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24"/>
    </row>
    <row r="646" spans="1:98" ht="13" x14ac:dyDescent="0.15">
      <c r="A646" s="7"/>
      <c r="B646" s="7"/>
      <c r="C646" s="7"/>
      <c r="D646" s="7"/>
      <c r="E646" s="11"/>
      <c r="F646" s="7"/>
      <c r="G646" s="7"/>
      <c r="H646" s="7"/>
      <c r="I646" s="6"/>
      <c r="J646" s="24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24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24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24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24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24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24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24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24"/>
    </row>
    <row r="647" spans="1:98" ht="13" x14ac:dyDescent="0.15">
      <c r="A647" s="7"/>
      <c r="B647" s="7"/>
      <c r="C647" s="7"/>
      <c r="D647" s="7"/>
      <c r="E647" s="11"/>
      <c r="F647" s="7"/>
      <c r="G647" s="7"/>
      <c r="H647" s="7"/>
      <c r="I647" s="6"/>
      <c r="J647" s="24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24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24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24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24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24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24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24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24"/>
    </row>
    <row r="648" spans="1:98" ht="13" x14ac:dyDescent="0.15">
      <c r="A648" s="7"/>
      <c r="B648" s="7"/>
      <c r="C648" s="7"/>
      <c r="D648" s="7"/>
      <c r="E648" s="11"/>
      <c r="F648" s="7"/>
      <c r="G648" s="7"/>
      <c r="H648" s="7"/>
      <c r="I648" s="6"/>
      <c r="J648" s="24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24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24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24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24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24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24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24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24"/>
    </row>
    <row r="649" spans="1:98" ht="13" x14ac:dyDescent="0.15">
      <c r="A649" s="7"/>
      <c r="B649" s="7"/>
      <c r="C649" s="7"/>
      <c r="D649" s="7"/>
      <c r="E649" s="11"/>
      <c r="F649" s="7"/>
      <c r="G649" s="7"/>
      <c r="H649" s="7"/>
      <c r="I649" s="6"/>
      <c r="J649" s="24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24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24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24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24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24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24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24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24"/>
    </row>
    <row r="650" spans="1:98" ht="13" x14ac:dyDescent="0.15">
      <c r="A650" s="7"/>
      <c r="B650" s="7"/>
      <c r="C650" s="7"/>
      <c r="D650" s="7"/>
      <c r="E650" s="11"/>
      <c r="F650" s="7"/>
      <c r="G650" s="7"/>
      <c r="H650" s="7"/>
      <c r="I650" s="6"/>
      <c r="J650" s="24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24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24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24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24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24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24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24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24"/>
    </row>
    <row r="651" spans="1:98" ht="13" x14ac:dyDescent="0.15">
      <c r="A651" s="7"/>
      <c r="B651" s="7"/>
      <c r="C651" s="7"/>
      <c r="D651" s="7"/>
      <c r="E651" s="11"/>
      <c r="F651" s="7"/>
      <c r="G651" s="7"/>
      <c r="H651" s="7"/>
      <c r="I651" s="6"/>
      <c r="J651" s="24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24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24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24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24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24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24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24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24"/>
    </row>
    <row r="652" spans="1:98" ht="13" x14ac:dyDescent="0.15">
      <c r="A652" s="7"/>
      <c r="B652" s="7"/>
      <c r="C652" s="7"/>
      <c r="D652" s="7"/>
      <c r="E652" s="11"/>
      <c r="F652" s="7"/>
      <c r="G652" s="7"/>
      <c r="H652" s="7"/>
      <c r="I652" s="6"/>
      <c r="J652" s="24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24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24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24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24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24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24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24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4"/>
    </row>
    <row r="653" spans="1:98" ht="13" x14ac:dyDescent="0.15">
      <c r="A653" s="7"/>
      <c r="B653" s="7"/>
      <c r="C653" s="7"/>
      <c r="D653" s="7"/>
      <c r="E653" s="11"/>
      <c r="F653" s="7"/>
      <c r="G653" s="7"/>
      <c r="H653" s="7"/>
      <c r="I653" s="6"/>
      <c r="J653" s="24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24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24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24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24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24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24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24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4"/>
    </row>
    <row r="654" spans="1:98" ht="13" x14ac:dyDescent="0.15">
      <c r="A654" s="7"/>
      <c r="B654" s="7"/>
      <c r="C654" s="7"/>
      <c r="D654" s="7"/>
      <c r="E654" s="11"/>
      <c r="F654" s="7"/>
      <c r="G654" s="7"/>
      <c r="H654" s="7"/>
      <c r="I654" s="6"/>
      <c r="J654" s="24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24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24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24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24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24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24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24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4"/>
    </row>
    <row r="655" spans="1:98" ht="13" x14ac:dyDescent="0.15">
      <c r="A655" s="7"/>
      <c r="B655" s="7"/>
      <c r="C655" s="7"/>
      <c r="D655" s="7"/>
      <c r="E655" s="11"/>
      <c r="F655" s="7"/>
      <c r="G655" s="7"/>
      <c r="H655" s="7"/>
      <c r="I655" s="6"/>
      <c r="J655" s="24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24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24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24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24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24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24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24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4"/>
    </row>
    <row r="656" spans="1:98" ht="13" x14ac:dyDescent="0.15">
      <c r="A656" s="7"/>
      <c r="B656" s="7"/>
      <c r="C656" s="7"/>
      <c r="D656" s="7"/>
      <c r="E656" s="11"/>
      <c r="F656" s="7"/>
      <c r="G656" s="7"/>
      <c r="H656" s="7"/>
      <c r="I656" s="6"/>
      <c r="J656" s="24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24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24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24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24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24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24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24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4"/>
    </row>
    <row r="657" spans="1:98" ht="13" x14ac:dyDescent="0.15">
      <c r="A657" s="7"/>
      <c r="B657" s="7"/>
      <c r="C657" s="7"/>
      <c r="D657" s="7"/>
      <c r="E657" s="11"/>
      <c r="F657" s="7"/>
      <c r="G657" s="7"/>
      <c r="H657" s="7"/>
      <c r="I657" s="6"/>
      <c r="J657" s="24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24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24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24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24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24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24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24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4"/>
    </row>
    <row r="658" spans="1:98" ht="13" x14ac:dyDescent="0.15">
      <c r="A658" s="7"/>
      <c r="B658" s="7"/>
      <c r="C658" s="7"/>
      <c r="D658" s="7"/>
      <c r="E658" s="11"/>
      <c r="F658" s="7"/>
      <c r="G658" s="7"/>
      <c r="H658" s="7"/>
      <c r="I658" s="6"/>
      <c r="J658" s="24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24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24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24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24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24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24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24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24"/>
    </row>
    <row r="659" spans="1:98" ht="13" x14ac:dyDescent="0.15">
      <c r="A659" s="7"/>
      <c r="B659" s="7"/>
      <c r="C659" s="7"/>
      <c r="D659" s="7"/>
      <c r="E659" s="11"/>
      <c r="F659" s="7"/>
      <c r="G659" s="7"/>
      <c r="H659" s="7"/>
      <c r="I659" s="6"/>
      <c r="J659" s="24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24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24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24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24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24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24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24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24"/>
    </row>
    <row r="660" spans="1:98" ht="13" x14ac:dyDescent="0.15">
      <c r="A660" s="7"/>
      <c r="B660" s="7"/>
      <c r="C660" s="7"/>
      <c r="D660" s="7"/>
      <c r="E660" s="11"/>
      <c r="F660" s="7"/>
      <c r="G660" s="7"/>
      <c r="H660" s="7"/>
      <c r="I660" s="6"/>
      <c r="J660" s="24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24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24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24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24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24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24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24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24"/>
    </row>
    <row r="661" spans="1:98" ht="13" x14ac:dyDescent="0.15">
      <c r="A661" s="7"/>
      <c r="B661" s="7"/>
      <c r="C661" s="7"/>
      <c r="D661" s="7"/>
      <c r="E661" s="11"/>
      <c r="F661" s="7"/>
      <c r="G661" s="7"/>
      <c r="H661" s="7"/>
      <c r="I661" s="6"/>
      <c r="J661" s="24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24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24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24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24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24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24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24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24"/>
    </row>
    <row r="662" spans="1:98" ht="13" x14ac:dyDescent="0.15">
      <c r="A662" s="7"/>
      <c r="B662" s="7"/>
      <c r="C662" s="7"/>
      <c r="D662" s="7"/>
      <c r="E662" s="11"/>
      <c r="F662" s="7"/>
      <c r="G662" s="7"/>
      <c r="H662" s="7"/>
      <c r="I662" s="6"/>
      <c r="J662" s="24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24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24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24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24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24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24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24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24"/>
    </row>
    <row r="663" spans="1:98" ht="13" x14ac:dyDescent="0.15">
      <c r="A663" s="7"/>
      <c r="B663" s="7"/>
      <c r="C663" s="7"/>
      <c r="D663" s="7"/>
      <c r="E663" s="11"/>
      <c r="F663" s="7"/>
      <c r="G663" s="7"/>
      <c r="H663" s="7"/>
      <c r="I663" s="6"/>
      <c r="J663" s="24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24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24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24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24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24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24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24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24"/>
    </row>
    <row r="664" spans="1:98" ht="13" x14ac:dyDescent="0.15">
      <c r="A664" s="7"/>
      <c r="B664" s="7"/>
      <c r="C664" s="7"/>
      <c r="D664" s="7"/>
      <c r="E664" s="11"/>
      <c r="F664" s="7"/>
      <c r="G664" s="7"/>
      <c r="H664" s="7"/>
      <c r="I664" s="6"/>
      <c r="J664" s="24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24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24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24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24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24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24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24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24"/>
    </row>
    <row r="665" spans="1:98" ht="13" x14ac:dyDescent="0.15">
      <c r="A665" s="7"/>
      <c r="B665" s="7"/>
      <c r="C665" s="7"/>
      <c r="D665" s="7"/>
      <c r="E665" s="11"/>
      <c r="F665" s="7"/>
      <c r="G665" s="7"/>
      <c r="H665" s="7"/>
      <c r="I665" s="6"/>
      <c r="J665" s="24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24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24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24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24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24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24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24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24"/>
    </row>
    <row r="666" spans="1:98" ht="13" x14ac:dyDescent="0.15">
      <c r="A666" s="7"/>
      <c r="B666" s="7"/>
      <c r="C666" s="7"/>
      <c r="D666" s="7"/>
      <c r="E666" s="11"/>
      <c r="F666" s="7"/>
      <c r="G666" s="7"/>
      <c r="H666" s="7"/>
      <c r="I666" s="6"/>
      <c r="J666" s="24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24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24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24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24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24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24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24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24"/>
    </row>
    <row r="667" spans="1:98" ht="13" x14ac:dyDescent="0.15">
      <c r="A667" s="7"/>
      <c r="B667" s="7"/>
      <c r="C667" s="7"/>
      <c r="D667" s="7"/>
      <c r="E667" s="11"/>
      <c r="F667" s="7"/>
      <c r="G667" s="7"/>
      <c r="H667" s="7"/>
      <c r="I667" s="6"/>
      <c r="J667" s="24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24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24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24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24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24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24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24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24"/>
    </row>
    <row r="668" spans="1:98" ht="13" x14ac:dyDescent="0.15">
      <c r="A668" s="7"/>
      <c r="B668" s="7"/>
      <c r="C668" s="7"/>
      <c r="D668" s="7"/>
      <c r="E668" s="11"/>
      <c r="F668" s="7"/>
      <c r="G668" s="7"/>
      <c r="H668" s="7"/>
      <c r="I668" s="6"/>
      <c r="J668" s="24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24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24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24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24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24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24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24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24"/>
    </row>
    <row r="669" spans="1:98" ht="13" x14ac:dyDescent="0.15">
      <c r="A669" s="7"/>
      <c r="B669" s="7"/>
      <c r="C669" s="7"/>
      <c r="D669" s="7"/>
      <c r="E669" s="11"/>
      <c r="F669" s="7"/>
      <c r="G669" s="7"/>
      <c r="H669" s="7"/>
      <c r="I669" s="6"/>
      <c r="J669" s="24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24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24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24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24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24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24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24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24"/>
    </row>
    <row r="670" spans="1:98" ht="13" x14ac:dyDescent="0.15">
      <c r="A670" s="7"/>
      <c r="B670" s="7"/>
      <c r="C670" s="7"/>
      <c r="D670" s="7"/>
      <c r="E670" s="11"/>
      <c r="F670" s="7"/>
      <c r="G670" s="7"/>
      <c r="H670" s="7"/>
      <c r="I670" s="6"/>
      <c r="J670" s="24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24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24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24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24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24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24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24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24"/>
    </row>
    <row r="671" spans="1:98" ht="13" x14ac:dyDescent="0.15">
      <c r="A671" s="7"/>
      <c r="B671" s="7"/>
      <c r="C671" s="7"/>
      <c r="D671" s="7"/>
      <c r="E671" s="11"/>
      <c r="F671" s="7"/>
      <c r="G671" s="7"/>
      <c r="H671" s="7"/>
      <c r="I671" s="6"/>
      <c r="J671" s="24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24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24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24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24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24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24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24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24"/>
    </row>
    <row r="672" spans="1:98" ht="13" x14ac:dyDescent="0.15">
      <c r="A672" s="7"/>
      <c r="B672" s="7"/>
      <c r="C672" s="7"/>
      <c r="D672" s="7"/>
      <c r="E672" s="11"/>
      <c r="F672" s="7"/>
      <c r="G672" s="7"/>
      <c r="H672" s="7"/>
      <c r="I672" s="6"/>
      <c r="J672" s="24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24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24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24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24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24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24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24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24"/>
    </row>
    <row r="673" spans="1:98" ht="13" x14ac:dyDescent="0.15">
      <c r="A673" s="7"/>
      <c r="B673" s="7"/>
      <c r="C673" s="7"/>
      <c r="D673" s="7"/>
      <c r="E673" s="11"/>
      <c r="F673" s="7"/>
      <c r="G673" s="7"/>
      <c r="H673" s="7"/>
      <c r="I673" s="6"/>
      <c r="J673" s="24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24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24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24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24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24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24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24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24"/>
    </row>
    <row r="674" spans="1:98" ht="13" x14ac:dyDescent="0.15">
      <c r="A674" s="7"/>
      <c r="B674" s="7"/>
      <c r="C674" s="7"/>
      <c r="D674" s="7"/>
      <c r="E674" s="11"/>
      <c r="F674" s="7"/>
      <c r="G674" s="7"/>
      <c r="H674" s="7"/>
      <c r="I674" s="6"/>
      <c r="J674" s="24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24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24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24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24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24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24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24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24"/>
    </row>
    <row r="675" spans="1:98" ht="13" x14ac:dyDescent="0.15">
      <c r="A675" s="7"/>
      <c r="B675" s="7"/>
      <c r="C675" s="7"/>
      <c r="D675" s="7"/>
      <c r="E675" s="11"/>
      <c r="F675" s="7"/>
      <c r="G675" s="7"/>
      <c r="H675" s="7"/>
      <c r="I675" s="6"/>
      <c r="J675" s="24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24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24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24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24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24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24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24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24"/>
    </row>
    <row r="676" spans="1:98" ht="13" x14ac:dyDescent="0.15">
      <c r="A676" s="7"/>
      <c r="B676" s="7"/>
      <c r="C676" s="7"/>
      <c r="D676" s="7"/>
      <c r="E676" s="11"/>
      <c r="F676" s="7"/>
      <c r="G676" s="7"/>
      <c r="H676" s="7"/>
      <c r="I676" s="6"/>
      <c r="J676" s="24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24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24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24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24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24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24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24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24"/>
    </row>
    <row r="677" spans="1:98" ht="13" x14ac:dyDescent="0.15">
      <c r="A677" s="7"/>
      <c r="B677" s="7"/>
      <c r="C677" s="7"/>
      <c r="D677" s="7"/>
      <c r="E677" s="11"/>
      <c r="F677" s="7"/>
      <c r="G677" s="7"/>
      <c r="H677" s="7"/>
      <c r="I677" s="6"/>
      <c r="J677" s="24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24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24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24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24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24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24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24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24"/>
    </row>
    <row r="678" spans="1:98" ht="13" x14ac:dyDescent="0.15">
      <c r="A678" s="7"/>
      <c r="B678" s="7"/>
      <c r="C678" s="7"/>
      <c r="D678" s="7"/>
      <c r="E678" s="11"/>
      <c r="F678" s="7"/>
      <c r="G678" s="7"/>
      <c r="H678" s="7"/>
      <c r="I678" s="6"/>
      <c r="J678" s="24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24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24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24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24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24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24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24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24"/>
    </row>
    <row r="679" spans="1:98" ht="13" x14ac:dyDescent="0.15">
      <c r="A679" s="7"/>
      <c r="B679" s="7"/>
      <c r="C679" s="7"/>
      <c r="D679" s="7"/>
      <c r="E679" s="11"/>
      <c r="F679" s="7"/>
      <c r="G679" s="7"/>
      <c r="H679" s="7"/>
      <c r="I679" s="6"/>
      <c r="J679" s="24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24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24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24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24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24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24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24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24"/>
    </row>
    <row r="680" spans="1:98" ht="13" x14ac:dyDescent="0.15">
      <c r="A680" s="7"/>
      <c r="B680" s="7"/>
      <c r="C680" s="7"/>
      <c r="D680" s="7"/>
      <c r="E680" s="11"/>
      <c r="F680" s="7"/>
      <c r="G680" s="7"/>
      <c r="H680" s="7"/>
      <c r="I680" s="6"/>
      <c r="J680" s="24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24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24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24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24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24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24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24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24"/>
    </row>
    <row r="681" spans="1:98" ht="13" x14ac:dyDescent="0.15">
      <c r="A681" s="7"/>
      <c r="B681" s="7"/>
      <c r="C681" s="7"/>
      <c r="D681" s="7"/>
      <c r="E681" s="11"/>
      <c r="F681" s="7"/>
      <c r="G681" s="7"/>
      <c r="H681" s="7"/>
      <c r="I681" s="6"/>
      <c r="J681" s="24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24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24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24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24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24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24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24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24"/>
    </row>
    <row r="682" spans="1:98" ht="13" x14ac:dyDescent="0.15">
      <c r="A682" s="7"/>
      <c r="B682" s="7"/>
      <c r="C682" s="7"/>
      <c r="D682" s="7"/>
      <c r="E682" s="11"/>
      <c r="F682" s="7"/>
      <c r="G682" s="7"/>
      <c r="H682" s="7"/>
      <c r="I682" s="6"/>
      <c r="J682" s="24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24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24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24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24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24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24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24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24"/>
    </row>
    <row r="683" spans="1:98" ht="13" x14ac:dyDescent="0.15">
      <c r="A683" s="7"/>
      <c r="B683" s="7"/>
      <c r="C683" s="7"/>
      <c r="D683" s="7"/>
      <c r="E683" s="11"/>
      <c r="F683" s="7"/>
      <c r="G683" s="7"/>
      <c r="H683" s="7"/>
      <c r="I683" s="6"/>
      <c r="J683" s="24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24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24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24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24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24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24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24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24"/>
    </row>
    <row r="684" spans="1:98" ht="13" x14ac:dyDescent="0.15">
      <c r="A684" s="7"/>
      <c r="B684" s="7"/>
      <c r="C684" s="7"/>
      <c r="D684" s="7"/>
      <c r="E684" s="11"/>
      <c r="F684" s="7"/>
      <c r="G684" s="7"/>
      <c r="H684" s="7"/>
      <c r="I684" s="6"/>
      <c r="J684" s="24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24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24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24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24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24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24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24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24"/>
    </row>
    <row r="685" spans="1:98" ht="13" x14ac:dyDescent="0.15">
      <c r="A685" s="7"/>
      <c r="B685" s="7"/>
      <c r="C685" s="7"/>
      <c r="D685" s="7"/>
      <c r="E685" s="11"/>
      <c r="F685" s="7"/>
      <c r="G685" s="7"/>
      <c r="H685" s="7"/>
      <c r="I685" s="6"/>
      <c r="J685" s="24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24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24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24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24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24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24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24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24"/>
    </row>
    <row r="686" spans="1:98" ht="13" x14ac:dyDescent="0.15">
      <c r="A686" s="7"/>
      <c r="B686" s="7"/>
      <c r="C686" s="7"/>
      <c r="D686" s="7"/>
      <c r="E686" s="11"/>
      <c r="F686" s="7"/>
      <c r="G686" s="7"/>
      <c r="H686" s="7"/>
      <c r="I686" s="6"/>
      <c r="J686" s="24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24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24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24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24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24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24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24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24"/>
    </row>
    <row r="687" spans="1:98" ht="13" x14ac:dyDescent="0.15">
      <c r="A687" s="7"/>
      <c r="B687" s="7"/>
      <c r="C687" s="7"/>
      <c r="D687" s="7"/>
      <c r="E687" s="11"/>
      <c r="F687" s="7"/>
      <c r="G687" s="7"/>
      <c r="H687" s="7"/>
      <c r="I687" s="6"/>
      <c r="J687" s="24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24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24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24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24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24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24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24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24"/>
    </row>
    <row r="688" spans="1:98" ht="13" x14ac:dyDescent="0.15">
      <c r="A688" s="7"/>
      <c r="B688" s="7"/>
      <c r="C688" s="7"/>
      <c r="D688" s="7"/>
      <c r="E688" s="11"/>
      <c r="F688" s="7"/>
      <c r="G688" s="7"/>
      <c r="H688" s="7"/>
      <c r="I688" s="6"/>
      <c r="J688" s="24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24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24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24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24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24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24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24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24"/>
    </row>
    <row r="689" spans="1:98" ht="13" x14ac:dyDescent="0.15">
      <c r="A689" s="7"/>
      <c r="B689" s="7"/>
      <c r="C689" s="7"/>
      <c r="D689" s="7"/>
      <c r="E689" s="11"/>
      <c r="F689" s="7"/>
      <c r="G689" s="7"/>
      <c r="H689" s="7"/>
      <c r="I689" s="6"/>
      <c r="J689" s="24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24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24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24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24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24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24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24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24"/>
    </row>
    <row r="690" spans="1:98" ht="13" x14ac:dyDescent="0.15">
      <c r="A690" s="7"/>
      <c r="B690" s="7"/>
      <c r="C690" s="7"/>
      <c r="D690" s="7"/>
      <c r="E690" s="11"/>
      <c r="F690" s="7"/>
      <c r="G690" s="7"/>
      <c r="H690" s="7"/>
      <c r="I690" s="6"/>
      <c r="J690" s="24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24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24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24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24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24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24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24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24"/>
    </row>
    <row r="691" spans="1:98" ht="13" x14ac:dyDescent="0.15">
      <c r="A691" s="7"/>
      <c r="B691" s="7"/>
      <c r="C691" s="7"/>
      <c r="D691" s="7"/>
      <c r="E691" s="11"/>
      <c r="F691" s="7"/>
      <c r="G691" s="7"/>
      <c r="H691" s="7"/>
      <c r="I691" s="6"/>
      <c r="J691" s="24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24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24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24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24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24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24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24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24"/>
    </row>
    <row r="692" spans="1:98" ht="13" x14ac:dyDescent="0.15">
      <c r="A692" s="7"/>
      <c r="B692" s="7"/>
      <c r="C692" s="7"/>
      <c r="D692" s="7"/>
      <c r="E692" s="11"/>
      <c r="F692" s="7"/>
      <c r="G692" s="7"/>
      <c r="H692" s="7"/>
      <c r="I692" s="6"/>
      <c r="J692" s="24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24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24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24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24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24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24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24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24"/>
    </row>
    <row r="693" spans="1:98" ht="13" x14ac:dyDescent="0.15">
      <c r="A693" s="7"/>
      <c r="B693" s="7"/>
      <c r="C693" s="7"/>
      <c r="D693" s="7"/>
      <c r="E693" s="11"/>
      <c r="F693" s="7"/>
      <c r="G693" s="7"/>
      <c r="H693" s="7"/>
      <c r="I693" s="6"/>
      <c r="J693" s="24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24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24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24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24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24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24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24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24"/>
    </row>
    <row r="694" spans="1:98" ht="13" x14ac:dyDescent="0.15">
      <c r="A694" s="7"/>
      <c r="B694" s="7"/>
      <c r="C694" s="7"/>
      <c r="D694" s="7"/>
      <c r="E694" s="11"/>
      <c r="F694" s="7"/>
      <c r="G694" s="7"/>
      <c r="H694" s="7"/>
      <c r="I694" s="6"/>
      <c r="J694" s="24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24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24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24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24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24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24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24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24"/>
    </row>
    <row r="695" spans="1:98" ht="13" x14ac:dyDescent="0.15">
      <c r="A695" s="7"/>
      <c r="B695" s="7"/>
      <c r="C695" s="7"/>
      <c r="D695" s="7"/>
      <c r="E695" s="11"/>
      <c r="F695" s="7"/>
      <c r="G695" s="7"/>
      <c r="H695" s="7"/>
      <c r="I695" s="6"/>
      <c r="J695" s="24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24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24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24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24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24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24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24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24"/>
    </row>
    <row r="696" spans="1:98" ht="13" x14ac:dyDescent="0.15">
      <c r="A696" s="7"/>
      <c r="B696" s="7"/>
      <c r="C696" s="7"/>
      <c r="D696" s="7"/>
      <c r="E696" s="11"/>
      <c r="F696" s="7"/>
      <c r="G696" s="7"/>
      <c r="H696" s="7"/>
      <c r="I696" s="6"/>
      <c r="J696" s="24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24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24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24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24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24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24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24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24"/>
    </row>
    <row r="697" spans="1:98" ht="13" x14ac:dyDescent="0.15">
      <c r="A697" s="7"/>
      <c r="B697" s="7"/>
      <c r="C697" s="7"/>
      <c r="D697" s="7"/>
      <c r="E697" s="11"/>
      <c r="F697" s="7"/>
      <c r="G697" s="7"/>
      <c r="H697" s="7"/>
      <c r="I697" s="6"/>
      <c r="J697" s="24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24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24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24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24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24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24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24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24"/>
    </row>
    <row r="698" spans="1:98" ht="13" x14ac:dyDescent="0.15">
      <c r="A698" s="7"/>
      <c r="B698" s="7"/>
      <c r="C698" s="7"/>
      <c r="D698" s="7"/>
      <c r="E698" s="11"/>
      <c r="F698" s="7"/>
      <c r="G698" s="7"/>
      <c r="H698" s="7"/>
      <c r="I698" s="6"/>
      <c r="J698" s="24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24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24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24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24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24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24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24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24"/>
    </row>
    <row r="699" spans="1:98" ht="13" x14ac:dyDescent="0.15">
      <c r="A699" s="7"/>
      <c r="B699" s="7"/>
      <c r="C699" s="7"/>
      <c r="D699" s="7"/>
      <c r="E699" s="11"/>
      <c r="F699" s="7"/>
      <c r="G699" s="7"/>
      <c r="H699" s="7"/>
      <c r="I699" s="6"/>
      <c r="J699" s="24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24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24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24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24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24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24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24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24"/>
    </row>
    <row r="700" spans="1:98" ht="13" x14ac:dyDescent="0.15">
      <c r="A700" s="7"/>
      <c r="B700" s="7"/>
      <c r="C700" s="7"/>
      <c r="D700" s="7"/>
      <c r="E700" s="11"/>
      <c r="F700" s="7"/>
      <c r="G700" s="7"/>
      <c r="H700" s="7"/>
      <c r="I700" s="6"/>
      <c r="J700" s="24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24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24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24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24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24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24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24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24"/>
    </row>
    <row r="701" spans="1:98" ht="13" x14ac:dyDescent="0.15">
      <c r="A701" s="7"/>
      <c r="B701" s="7"/>
      <c r="C701" s="7"/>
      <c r="D701" s="7"/>
      <c r="E701" s="11"/>
      <c r="F701" s="7"/>
      <c r="G701" s="7"/>
      <c r="H701" s="7"/>
      <c r="I701" s="6"/>
      <c r="J701" s="24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24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24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24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24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24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24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24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24"/>
    </row>
    <row r="702" spans="1:98" ht="13" x14ac:dyDescent="0.15">
      <c r="A702" s="7"/>
      <c r="B702" s="7"/>
      <c r="C702" s="7"/>
      <c r="D702" s="7"/>
      <c r="E702" s="11"/>
      <c r="F702" s="7"/>
      <c r="G702" s="7"/>
      <c r="H702" s="7"/>
      <c r="I702" s="6"/>
      <c r="J702" s="24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24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24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24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24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24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24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24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24"/>
    </row>
    <row r="703" spans="1:98" ht="13" x14ac:dyDescent="0.15">
      <c r="A703" s="7"/>
      <c r="B703" s="7"/>
      <c r="C703" s="7"/>
      <c r="D703" s="7"/>
      <c r="E703" s="11"/>
      <c r="F703" s="7"/>
      <c r="G703" s="7"/>
      <c r="H703" s="7"/>
      <c r="I703" s="6"/>
      <c r="J703" s="24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24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24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24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24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24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24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24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24"/>
    </row>
    <row r="704" spans="1:98" ht="13" x14ac:dyDescent="0.15">
      <c r="A704" s="7"/>
      <c r="B704" s="7"/>
      <c r="C704" s="7"/>
      <c r="D704" s="7"/>
      <c r="E704" s="11"/>
      <c r="F704" s="7"/>
      <c r="G704" s="7"/>
      <c r="H704" s="7"/>
      <c r="I704" s="6"/>
      <c r="J704" s="24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24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24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24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24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24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24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24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24"/>
    </row>
    <row r="705" spans="1:98" ht="13" x14ac:dyDescent="0.15">
      <c r="A705" s="7"/>
      <c r="B705" s="7"/>
      <c r="C705" s="7"/>
      <c r="D705" s="7"/>
      <c r="E705" s="11"/>
      <c r="F705" s="7"/>
      <c r="G705" s="7"/>
      <c r="H705" s="7"/>
      <c r="I705" s="6"/>
      <c r="J705" s="24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24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24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24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24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24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24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24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24"/>
    </row>
    <row r="706" spans="1:98" ht="13" x14ac:dyDescent="0.15">
      <c r="A706" s="7"/>
      <c r="B706" s="7"/>
      <c r="C706" s="7"/>
      <c r="D706" s="7"/>
      <c r="E706" s="11"/>
      <c r="F706" s="7"/>
      <c r="G706" s="7"/>
      <c r="H706" s="7"/>
      <c r="I706" s="6"/>
      <c r="J706" s="24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24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24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24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24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24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24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24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24"/>
    </row>
    <row r="707" spans="1:98" ht="13" x14ac:dyDescent="0.15">
      <c r="A707" s="7"/>
      <c r="B707" s="7"/>
      <c r="C707" s="7"/>
      <c r="D707" s="7"/>
      <c r="E707" s="11"/>
      <c r="F707" s="7"/>
      <c r="G707" s="7"/>
      <c r="H707" s="7"/>
      <c r="I707" s="6"/>
      <c r="J707" s="24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24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24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24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24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24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24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24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24"/>
    </row>
    <row r="708" spans="1:98" ht="13" x14ac:dyDescent="0.15">
      <c r="A708" s="7"/>
      <c r="B708" s="7"/>
      <c r="C708" s="7"/>
      <c r="D708" s="7"/>
      <c r="E708" s="11"/>
      <c r="F708" s="7"/>
      <c r="G708" s="7"/>
      <c r="H708" s="7"/>
      <c r="I708" s="6"/>
      <c r="J708" s="24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24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24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24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24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24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24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24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24"/>
    </row>
    <row r="709" spans="1:98" ht="13" x14ac:dyDescent="0.15">
      <c r="A709" s="7"/>
      <c r="B709" s="7"/>
      <c r="C709" s="7"/>
      <c r="D709" s="7"/>
      <c r="E709" s="11"/>
      <c r="F709" s="7"/>
      <c r="G709" s="7"/>
      <c r="H709" s="7"/>
      <c r="I709" s="6"/>
      <c r="J709" s="24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24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24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24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24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24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24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24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24"/>
    </row>
    <row r="710" spans="1:98" ht="13" x14ac:dyDescent="0.15">
      <c r="A710" s="7"/>
      <c r="B710" s="7"/>
      <c r="C710" s="7"/>
      <c r="D710" s="7"/>
      <c r="E710" s="11"/>
      <c r="F710" s="7"/>
      <c r="G710" s="7"/>
      <c r="H710" s="7"/>
      <c r="I710" s="6"/>
      <c r="J710" s="24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24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24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24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24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24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24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24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24"/>
    </row>
    <row r="711" spans="1:98" ht="13" x14ac:dyDescent="0.15">
      <c r="A711" s="7"/>
      <c r="B711" s="7"/>
      <c r="C711" s="7"/>
      <c r="D711" s="7"/>
      <c r="E711" s="11"/>
      <c r="F711" s="7"/>
      <c r="G711" s="7"/>
      <c r="H711" s="7"/>
      <c r="I711" s="6"/>
      <c r="J711" s="24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24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24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24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24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24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24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24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24"/>
    </row>
    <row r="712" spans="1:98" ht="13" x14ac:dyDescent="0.15">
      <c r="A712" s="7"/>
      <c r="B712" s="7"/>
      <c r="C712" s="7"/>
      <c r="D712" s="7"/>
      <c r="E712" s="11"/>
      <c r="F712" s="7"/>
      <c r="G712" s="7"/>
      <c r="H712" s="7"/>
      <c r="I712" s="6"/>
      <c r="J712" s="24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24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24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24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24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24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24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24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24"/>
    </row>
    <row r="713" spans="1:98" ht="13" x14ac:dyDescent="0.15">
      <c r="A713" s="7"/>
      <c r="B713" s="7"/>
      <c r="C713" s="7"/>
      <c r="D713" s="7"/>
      <c r="E713" s="11"/>
      <c r="F713" s="7"/>
      <c r="G713" s="7"/>
      <c r="H713" s="7"/>
      <c r="I713" s="6"/>
      <c r="J713" s="24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24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24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24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24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24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24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24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24"/>
    </row>
    <row r="714" spans="1:98" ht="13" x14ac:dyDescent="0.15">
      <c r="A714" s="7"/>
      <c r="B714" s="7"/>
      <c r="C714" s="7"/>
      <c r="D714" s="7"/>
      <c r="E714" s="11"/>
      <c r="F714" s="7"/>
      <c r="G714" s="7"/>
      <c r="H714" s="7"/>
      <c r="I714" s="6"/>
      <c r="J714" s="24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24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24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24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24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24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24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24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24"/>
    </row>
    <row r="715" spans="1:98" ht="13" x14ac:dyDescent="0.15">
      <c r="A715" s="7"/>
      <c r="B715" s="7"/>
      <c r="C715" s="7"/>
      <c r="D715" s="7"/>
      <c r="E715" s="11"/>
      <c r="F715" s="7"/>
      <c r="G715" s="7"/>
      <c r="H715" s="7"/>
      <c r="I715" s="6"/>
      <c r="J715" s="24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24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24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24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24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24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24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24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24"/>
    </row>
    <row r="716" spans="1:98" ht="13" x14ac:dyDescent="0.15">
      <c r="A716" s="7"/>
      <c r="B716" s="7"/>
      <c r="C716" s="7"/>
      <c r="D716" s="7"/>
      <c r="E716" s="11"/>
      <c r="F716" s="7"/>
      <c r="G716" s="7"/>
      <c r="H716" s="7"/>
      <c r="I716" s="6"/>
      <c r="J716" s="24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24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24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24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24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24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24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24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24"/>
    </row>
    <row r="717" spans="1:98" ht="13" x14ac:dyDescent="0.15">
      <c r="A717" s="7"/>
      <c r="B717" s="7"/>
      <c r="C717" s="7"/>
      <c r="D717" s="7"/>
      <c r="E717" s="11"/>
      <c r="F717" s="7"/>
      <c r="G717" s="7"/>
      <c r="H717" s="7"/>
      <c r="I717" s="6"/>
      <c r="J717" s="24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24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24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24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24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24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24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24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24"/>
    </row>
    <row r="718" spans="1:98" ht="13" x14ac:dyDescent="0.15">
      <c r="A718" s="7"/>
      <c r="B718" s="7"/>
      <c r="C718" s="7"/>
      <c r="D718" s="7"/>
      <c r="E718" s="11"/>
      <c r="F718" s="7"/>
      <c r="G718" s="7"/>
      <c r="H718" s="7"/>
      <c r="I718" s="6"/>
      <c r="J718" s="24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24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24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24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24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24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24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24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24"/>
    </row>
    <row r="719" spans="1:98" ht="13" x14ac:dyDescent="0.15">
      <c r="A719" s="7"/>
      <c r="B719" s="7"/>
      <c r="C719" s="7"/>
      <c r="D719" s="7"/>
      <c r="E719" s="11"/>
      <c r="F719" s="7"/>
      <c r="G719" s="7"/>
      <c r="H719" s="7"/>
      <c r="I719" s="6"/>
      <c r="J719" s="24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24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24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24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24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24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24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24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24"/>
    </row>
    <row r="720" spans="1:98" ht="13" x14ac:dyDescent="0.15">
      <c r="A720" s="7"/>
      <c r="B720" s="7"/>
      <c r="C720" s="7"/>
      <c r="D720" s="7"/>
      <c r="E720" s="11"/>
      <c r="F720" s="7"/>
      <c r="G720" s="7"/>
      <c r="H720" s="7"/>
      <c r="I720" s="6"/>
      <c r="J720" s="24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24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24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24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24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24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24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24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24"/>
    </row>
    <row r="721" spans="1:98" ht="13" x14ac:dyDescent="0.15">
      <c r="A721" s="7"/>
      <c r="B721" s="7"/>
      <c r="C721" s="7"/>
      <c r="D721" s="7"/>
      <c r="E721" s="11"/>
      <c r="F721" s="7"/>
      <c r="G721" s="7"/>
      <c r="H721" s="7"/>
      <c r="I721" s="6"/>
      <c r="J721" s="24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24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24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24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24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24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24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24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24"/>
    </row>
    <row r="722" spans="1:98" ht="13" x14ac:dyDescent="0.15">
      <c r="A722" s="7"/>
      <c r="B722" s="7"/>
      <c r="C722" s="7"/>
      <c r="D722" s="7"/>
      <c r="E722" s="11"/>
      <c r="F722" s="7"/>
      <c r="G722" s="7"/>
      <c r="H722" s="7"/>
      <c r="I722" s="6"/>
      <c r="J722" s="24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24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24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24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24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24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24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24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24"/>
    </row>
    <row r="723" spans="1:98" ht="13" x14ac:dyDescent="0.15">
      <c r="A723" s="7"/>
      <c r="B723" s="7"/>
      <c r="C723" s="7"/>
      <c r="D723" s="7"/>
      <c r="E723" s="11"/>
      <c r="F723" s="7"/>
      <c r="G723" s="7"/>
      <c r="H723" s="7"/>
      <c r="I723" s="6"/>
      <c r="J723" s="24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24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24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24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24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24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24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24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24"/>
    </row>
    <row r="724" spans="1:98" ht="13" x14ac:dyDescent="0.15">
      <c r="A724" s="7"/>
      <c r="B724" s="7"/>
      <c r="C724" s="7"/>
      <c r="D724" s="7"/>
      <c r="E724" s="11"/>
      <c r="F724" s="7"/>
      <c r="G724" s="7"/>
      <c r="H724" s="7"/>
      <c r="I724" s="6"/>
      <c r="J724" s="24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24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24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24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24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24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24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24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24"/>
    </row>
    <row r="725" spans="1:98" ht="13" x14ac:dyDescent="0.15">
      <c r="A725" s="7"/>
      <c r="B725" s="7"/>
      <c r="C725" s="7"/>
      <c r="D725" s="7"/>
      <c r="E725" s="11"/>
      <c r="F725" s="7"/>
      <c r="G725" s="7"/>
      <c r="H725" s="7"/>
      <c r="I725" s="6"/>
      <c r="J725" s="24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24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24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24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24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24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24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24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24"/>
    </row>
    <row r="726" spans="1:98" ht="13" x14ac:dyDescent="0.15">
      <c r="A726" s="7"/>
      <c r="B726" s="7"/>
      <c r="C726" s="7"/>
      <c r="D726" s="7"/>
      <c r="E726" s="11"/>
      <c r="F726" s="7"/>
      <c r="G726" s="7"/>
      <c r="H726" s="7"/>
      <c r="I726" s="6"/>
      <c r="J726" s="24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24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24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24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24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24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24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24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24"/>
    </row>
    <row r="727" spans="1:98" ht="13" x14ac:dyDescent="0.15">
      <c r="A727" s="7"/>
      <c r="B727" s="7"/>
      <c r="C727" s="7"/>
      <c r="D727" s="7"/>
      <c r="E727" s="11"/>
      <c r="F727" s="7"/>
      <c r="G727" s="7"/>
      <c r="H727" s="7"/>
      <c r="I727" s="6"/>
      <c r="J727" s="24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24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24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24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24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24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24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24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24"/>
    </row>
    <row r="728" spans="1:98" ht="13" x14ac:dyDescent="0.15">
      <c r="A728" s="7"/>
      <c r="B728" s="7"/>
      <c r="C728" s="7"/>
      <c r="D728" s="7"/>
      <c r="E728" s="11"/>
      <c r="F728" s="7"/>
      <c r="G728" s="7"/>
      <c r="H728" s="7"/>
      <c r="I728" s="6"/>
      <c r="J728" s="24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24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24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24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24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24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24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24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24"/>
    </row>
    <row r="729" spans="1:98" ht="13" x14ac:dyDescent="0.15">
      <c r="A729" s="7"/>
      <c r="B729" s="7"/>
      <c r="C729" s="7"/>
      <c r="D729" s="7"/>
      <c r="E729" s="11"/>
      <c r="F729" s="7"/>
      <c r="G729" s="7"/>
      <c r="H729" s="7"/>
      <c r="I729" s="6"/>
      <c r="J729" s="24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24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24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24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24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24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24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24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24"/>
    </row>
    <row r="730" spans="1:98" ht="13" x14ac:dyDescent="0.15">
      <c r="A730" s="7"/>
      <c r="B730" s="7"/>
      <c r="C730" s="7"/>
      <c r="D730" s="7"/>
      <c r="E730" s="11"/>
      <c r="F730" s="7"/>
      <c r="G730" s="7"/>
      <c r="H730" s="7"/>
      <c r="I730" s="6"/>
      <c r="J730" s="24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24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24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24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24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24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24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24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24"/>
    </row>
    <row r="731" spans="1:98" ht="13" x14ac:dyDescent="0.15">
      <c r="A731" s="7"/>
      <c r="B731" s="7"/>
      <c r="C731" s="7"/>
      <c r="D731" s="7"/>
      <c r="E731" s="11"/>
      <c r="F731" s="7"/>
      <c r="G731" s="7"/>
      <c r="H731" s="7"/>
      <c r="I731" s="6"/>
      <c r="J731" s="24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24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24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24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24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24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24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24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24"/>
    </row>
    <row r="732" spans="1:98" ht="13" x14ac:dyDescent="0.15">
      <c r="A732" s="7"/>
      <c r="B732" s="7"/>
      <c r="C732" s="7"/>
      <c r="D732" s="7"/>
      <c r="E732" s="11"/>
      <c r="F732" s="7"/>
      <c r="G732" s="7"/>
      <c r="H732" s="7"/>
      <c r="I732" s="6"/>
      <c r="J732" s="24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24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24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24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24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24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24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24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24"/>
    </row>
    <row r="733" spans="1:98" ht="13" x14ac:dyDescent="0.15">
      <c r="A733" s="7"/>
      <c r="B733" s="7"/>
      <c r="C733" s="7"/>
      <c r="D733" s="7"/>
      <c r="E733" s="11"/>
      <c r="F733" s="7"/>
      <c r="G733" s="7"/>
      <c r="H733" s="7"/>
      <c r="I733" s="6"/>
      <c r="J733" s="24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24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24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24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24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24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24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24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24"/>
    </row>
    <row r="734" spans="1:98" ht="13" x14ac:dyDescent="0.15">
      <c r="A734" s="7"/>
      <c r="B734" s="7"/>
      <c r="C734" s="7"/>
      <c r="D734" s="7"/>
      <c r="E734" s="11"/>
      <c r="F734" s="7"/>
      <c r="G734" s="7"/>
      <c r="H734" s="7"/>
      <c r="I734" s="6"/>
      <c r="J734" s="24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24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24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24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24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24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24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24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24"/>
    </row>
    <row r="735" spans="1:98" ht="13" x14ac:dyDescent="0.15">
      <c r="A735" s="7"/>
      <c r="B735" s="7"/>
      <c r="C735" s="7"/>
      <c r="D735" s="7"/>
      <c r="E735" s="11"/>
      <c r="F735" s="7"/>
      <c r="G735" s="7"/>
      <c r="H735" s="7"/>
      <c r="I735" s="6"/>
      <c r="J735" s="24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24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24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24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24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24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24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24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24"/>
    </row>
    <row r="736" spans="1:98" ht="13" x14ac:dyDescent="0.15">
      <c r="A736" s="7"/>
      <c r="B736" s="7"/>
      <c r="C736" s="7"/>
      <c r="D736" s="7"/>
      <c r="E736" s="11"/>
      <c r="F736" s="7"/>
      <c r="G736" s="7"/>
      <c r="H736" s="7"/>
      <c r="I736" s="6"/>
      <c r="J736" s="24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24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24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24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24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24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24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24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24"/>
    </row>
    <row r="737" spans="1:98" ht="13" x14ac:dyDescent="0.15">
      <c r="A737" s="7"/>
      <c r="B737" s="7"/>
      <c r="C737" s="7"/>
      <c r="D737" s="7"/>
      <c r="E737" s="11"/>
      <c r="F737" s="7"/>
      <c r="G737" s="7"/>
      <c r="H737" s="7"/>
      <c r="I737" s="6"/>
      <c r="J737" s="24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24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24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24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24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24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24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24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24"/>
    </row>
    <row r="738" spans="1:98" ht="13" x14ac:dyDescent="0.15">
      <c r="A738" s="7"/>
      <c r="B738" s="7"/>
      <c r="C738" s="7"/>
      <c r="D738" s="7"/>
      <c r="E738" s="11"/>
      <c r="F738" s="7"/>
      <c r="G738" s="7"/>
      <c r="H738" s="7"/>
      <c r="I738" s="6"/>
      <c r="J738" s="24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24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24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24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24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24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24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24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24"/>
    </row>
    <row r="739" spans="1:98" ht="13" x14ac:dyDescent="0.15">
      <c r="A739" s="7"/>
      <c r="B739" s="7"/>
      <c r="C739" s="7"/>
      <c r="D739" s="7"/>
      <c r="E739" s="11"/>
      <c r="F739" s="7"/>
      <c r="G739" s="7"/>
      <c r="H739" s="7"/>
      <c r="I739" s="6"/>
      <c r="J739" s="24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24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24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24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24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24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24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24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24"/>
    </row>
    <row r="740" spans="1:98" ht="13" x14ac:dyDescent="0.15">
      <c r="A740" s="7"/>
      <c r="B740" s="7"/>
      <c r="C740" s="7"/>
      <c r="D740" s="7"/>
      <c r="E740" s="11"/>
      <c r="F740" s="7"/>
      <c r="G740" s="7"/>
      <c r="H740" s="7"/>
      <c r="I740" s="6"/>
      <c r="J740" s="24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24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24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24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24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24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24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24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24"/>
    </row>
    <row r="741" spans="1:98" ht="13" x14ac:dyDescent="0.15">
      <c r="A741" s="7"/>
      <c r="B741" s="7"/>
      <c r="C741" s="7"/>
      <c r="D741" s="7"/>
      <c r="E741" s="11"/>
      <c r="F741" s="7"/>
      <c r="G741" s="7"/>
      <c r="H741" s="7"/>
      <c r="I741" s="6"/>
      <c r="J741" s="24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24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24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24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24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24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24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24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24"/>
    </row>
    <row r="742" spans="1:98" ht="13" x14ac:dyDescent="0.15">
      <c r="A742" s="7"/>
      <c r="B742" s="7"/>
      <c r="C742" s="7"/>
      <c r="D742" s="7"/>
      <c r="E742" s="11"/>
      <c r="F742" s="7"/>
      <c r="G742" s="7"/>
      <c r="H742" s="7"/>
      <c r="I742" s="6"/>
      <c r="J742" s="24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24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24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24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24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24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24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24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24"/>
    </row>
    <row r="743" spans="1:98" ht="13" x14ac:dyDescent="0.15">
      <c r="A743" s="7"/>
      <c r="B743" s="7"/>
      <c r="C743" s="7"/>
      <c r="D743" s="7"/>
      <c r="E743" s="11"/>
      <c r="F743" s="7"/>
      <c r="G743" s="7"/>
      <c r="H743" s="7"/>
      <c r="I743" s="6"/>
      <c r="J743" s="24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24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24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24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24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24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24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24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24"/>
    </row>
    <row r="744" spans="1:98" ht="13" x14ac:dyDescent="0.15">
      <c r="A744" s="7"/>
      <c r="B744" s="7"/>
      <c r="C744" s="7"/>
      <c r="D744" s="7"/>
      <c r="E744" s="11"/>
      <c r="F744" s="7"/>
      <c r="G744" s="7"/>
      <c r="H744" s="7"/>
      <c r="I744" s="6"/>
      <c r="J744" s="24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24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24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24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24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24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24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24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24"/>
    </row>
    <row r="745" spans="1:98" ht="13" x14ac:dyDescent="0.15">
      <c r="A745" s="7"/>
      <c r="B745" s="7"/>
      <c r="C745" s="7"/>
      <c r="D745" s="7"/>
      <c r="E745" s="11"/>
      <c r="F745" s="7"/>
      <c r="G745" s="7"/>
      <c r="H745" s="7"/>
      <c r="I745" s="6"/>
      <c r="J745" s="24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24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24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24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24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24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24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24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24"/>
    </row>
    <row r="746" spans="1:98" ht="13" x14ac:dyDescent="0.15">
      <c r="A746" s="7"/>
      <c r="B746" s="7"/>
      <c r="C746" s="7"/>
      <c r="D746" s="7"/>
      <c r="E746" s="11"/>
      <c r="F746" s="7"/>
      <c r="G746" s="7"/>
      <c r="H746" s="7"/>
      <c r="I746" s="6"/>
      <c r="J746" s="24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24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24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24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24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24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24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24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24"/>
    </row>
    <row r="747" spans="1:98" ht="13" x14ac:dyDescent="0.15">
      <c r="A747" s="7"/>
      <c r="B747" s="7"/>
      <c r="C747" s="7"/>
      <c r="D747" s="7"/>
      <c r="E747" s="11"/>
      <c r="F747" s="7"/>
      <c r="G747" s="7"/>
      <c r="H747" s="7"/>
      <c r="I747" s="6"/>
      <c r="J747" s="24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24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24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24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24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24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24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24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24"/>
    </row>
    <row r="748" spans="1:98" ht="13" x14ac:dyDescent="0.15">
      <c r="A748" s="7"/>
      <c r="B748" s="7"/>
      <c r="C748" s="7"/>
      <c r="D748" s="7"/>
      <c r="E748" s="11"/>
      <c r="F748" s="7"/>
      <c r="G748" s="7"/>
      <c r="H748" s="7"/>
      <c r="I748" s="6"/>
      <c r="J748" s="24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24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24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24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24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24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24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24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24"/>
    </row>
    <row r="749" spans="1:98" ht="13" x14ac:dyDescent="0.15">
      <c r="A749" s="7"/>
      <c r="B749" s="7"/>
      <c r="C749" s="7"/>
      <c r="D749" s="7"/>
      <c r="E749" s="11"/>
      <c r="F749" s="7"/>
      <c r="G749" s="7"/>
      <c r="H749" s="7"/>
      <c r="I749" s="6"/>
      <c r="J749" s="24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24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24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24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24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24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24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24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24"/>
    </row>
    <row r="750" spans="1:98" ht="13" x14ac:dyDescent="0.15">
      <c r="A750" s="7"/>
      <c r="B750" s="7"/>
      <c r="C750" s="7"/>
      <c r="D750" s="7"/>
      <c r="E750" s="11"/>
      <c r="F750" s="7"/>
      <c r="G750" s="7"/>
      <c r="H750" s="7"/>
      <c r="I750" s="6"/>
      <c r="J750" s="24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24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24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24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24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24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24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24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24"/>
    </row>
    <row r="751" spans="1:98" ht="13" x14ac:dyDescent="0.15">
      <c r="A751" s="7"/>
      <c r="B751" s="7"/>
      <c r="C751" s="7"/>
      <c r="D751" s="7"/>
      <c r="E751" s="11"/>
      <c r="F751" s="7"/>
      <c r="G751" s="7"/>
      <c r="H751" s="7"/>
      <c r="I751" s="6"/>
      <c r="J751" s="24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24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24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24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24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24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24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24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24"/>
    </row>
    <row r="752" spans="1:98" ht="13" x14ac:dyDescent="0.15">
      <c r="A752" s="7"/>
      <c r="B752" s="7"/>
      <c r="C752" s="7"/>
      <c r="D752" s="7"/>
      <c r="E752" s="11"/>
      <c r="F752" s="7"/>
      <c r="G752" s="7"/>
      <c r="H752" s="7"/>
      <c r="I752" s="6"/>
      <c r="J752" s="24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24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24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24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24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24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24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24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24"/>
    </row>
    <row r="753" spans="1:98" ht="13" x14ac:dyDescent="0.15">
      <c r="A753" s="7"/>
      <c r="B753" s="7"/>
      <c r="C753" s="7"/>
      <c r="D753" s="7"/>
      <c r="E753" s="11"/>
      <c r="F753" s="7"/>
      <c r="G753" s="7"/>
      <c r="H753" s="7"/>
      <c r="I753" s="6"/>
      <c r="J753" s="24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24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24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24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24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24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24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24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24"/>
    </row>
    <row r="754" spans="1:98" ht="13" x14ac:dyDescent="0.15">
      <c r="A754" s="7"/>
      <c r="B754" s="7"/>
      <c r="C754" s="7"/>
      <c r="D754" s="7"/>
      <c r="E754" s="11"/>
      <c r="F754" s="7"/>
      <c r="G754" s="7"/>
      <c r="H754" s="7"/>
      <c r="I754" s="6"/>
      <c r="J754" s="24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24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24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24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24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24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24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24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24"/>
    </row>
    <row r="755" spans="1:98" ht="13" x14ac:dyDescent="0.15">
      <c r="A755" s="7"/>
      <c r="B755" s="7"/>
      <c r="C755" s="7"/>
      <c r="D755" s="7"/>
      <c r="E755" s="11"/>
      <c r="F755" s="7"/>
      <c r="G755" s="7"/>
      <c r="H755" s="7"/>
      <c r="I755" s="6"/>
      <c r="J755" s="24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24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24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24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24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24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24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24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24"/>
    </row>
    <row r="756" spans="1:98" ht="13" x14ac:dyDescent="0.15">
      <c r="A756" s="7"/>
      <c r="B756" s="7"/>
      <c r="C756" s="7"/>
      <c r="D756" s="7"/>
      <c r="E756" s="11"/>
      <c r="F756" s="7"/>
      <c r="G756" s="7"/>
      <c r="H756" s="7"/>
      <c r="I756" s="6"/>
      <c r="J756" s="24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24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24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24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24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24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24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24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24"/>
    </row>
    <row r="757" spans="1:98" ht="13" x14ac:dyDescent="0.15">
      <c r="A757" s="7"/>
      <c r="B757" s="7"/>
      <c r="C757" s="7"/>
      <c r="D757" s="7"/>
      <c r="E757" s="11"/>
      <c r="F757" s="7"/>
      <c r="G757" s="7"/>
      <c r="H757" s="7"/>
      <c r="I757" s="6"/>
      <c r="J757" s="24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24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24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24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24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24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24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24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24"/>
    </row>
    <row r="758" spans="1:98" ht="13" x14ac:dyDescent="0.15">
      <c r="A758" s="7"/>
      <c r="B758" s="7"/>
      <c r="C758" s="7"/>
      <c r="D758" s="7"/>
      <c r="E758" s="11"/>
      <c r="F758" s="7"/>
      <c r="G758" s="7"/>
      <c r="H758" s="7"/>
      <c r="I758" s="6"/>
      <c r="J758" s="24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24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24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24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24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24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24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24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24"/>
    </row>
    <row r="759" spans="1:98" ht="13" x14ac:dyDescent="0.15">
      <c r="A759" s="7"/>
      <c r="B759" s="7"/>
      <c r="C759" s="7"/>
      <c r="D759" s="7"/>
      <c r="E759" s="11"/>
      <c r="F759" s="7"/>
      <c r="G759" s="7"/>
      <c r="H759" s="7"/>
      <c r="I759" s="6"/>
      <c r="J759" s="24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24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24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24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24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24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24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24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24"/>
    </row>
    <row r="760" spans="1:98" ht="13" x14ac:dyDescent="0.15">
      <c r="A760" s="7"/>
      <c r="B760" s="7"/>
      <c r="C760" s="7"/>
      <c r="D760" s="7"/>
      <c r="E760" s="11"/>
      <c r="F760" s="7"/>
      <c r="G760" s="7"/>
      <c r="H760" s="7"/>
      <c r="I760" s="6"/>
      <c r="J760" s="24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24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24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24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24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24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24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24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24"/>
    </row>
    <row r="761" spans="1:98" ht="13" x14ac:dyDescent="0.15">
      <c r="A761" s="7"/>
      <c r="B761" s="7"/>
      <c r="C761" s="7"/>
      <c r="D761" s="7"/>
      <c r="E761" s="11"/>
      <c r="F761" s="7"/>
      <c r="G761" s="7"/>
      <c r="H761" s="7"/>
      <c r="I761" s="6"/>
      <c r="J761" s="24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24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24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24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24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24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24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24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24"/>
    </row>
    <row r="762" spans="1:98" ht="13" x14ac:dyDescent="0.15">
      <c r="A762" s="7"/>
      <c r="B762" s="7"/>
      <c r="C762" s="7"/>
      <c r="D762" s="7"/>
      <c r="E762" s="11"/>
      <c r="F762" s="7"/>
      <c r="G762" s="7"/>
      <c r="H762" s="7"/>
      <c r="I762" s="6"/>
      <c r="J762" s="24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24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24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24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24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24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24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24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24"/>
    </row>
    <row r="763" spans="1:98" ht="13" x14ac:dyDescent="0.15">
      <c r="A763" s="7"/>
      <c r="B763" s="7"/>
      <c r="C763" s="7"/>
      <c r="D763" s="7"/>
      <c r="E763" s="11"/>
      <c r="F763" s="7"/>
      <c r="G763" s="7"/>
      <c r="H763" s="7"/>
      <c r="I763" s="6"/>
      <c r="J763" s="24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24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24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24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24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24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24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24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24"/>
    </row>
    <row r="764" spans="1:98" ht="13" x14ac:dyDescent="0.15">
      <c r="A764" s="7"/>
      <c r="B764" s="7"/>
      <c r="C764" s="7"/>
      <c r="D764" s="7"/>
      <c r="E764" s="11"/>
      <c r="F764" s="7"/>
      <c r="G764" s="7"/>
      <c r="H764" s="7"/>
      <c r="I764" s="6"/>
      <c r="J764" s="24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24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24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24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24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24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24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24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24"/>
    </row>
    <row r="765" spans="1:98" ht="13" x14ac:dyDescent="0.15">
      <c r="A765" s="7"/>
      <c r="B765" s="7"/>
      <c r="C765" s="7"/>
      <c r="D765" s="7"/>
      <c r="E765" s="11"/>
      <c r="F765" s="7"/>
      <c r="G765" s="7"/>
      <c r="H765" s="7"/>
      <c r="I765" s="6"/>
      <c r="J765" s="24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24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24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24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24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24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24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24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24"/>
    </row>
    <row r="766" spans="1:98" ht="13" x14ac:dyDescent="0.15">
      <c r="A766" s="7"/>
      <c r="B766" s="7"/>
      <c r="C766" s="7"/>
      <c r="D766" s="7"/>
      <c r="E766" s="11"/>
      <c r="F766" s="7"/>
      <c r="G766" s="7"/>
      <c r="H766" s="7"/>
      <c r="I766" s="6"/>
      <c r="J766" s="24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24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24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24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24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24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24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24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24"/>
    </row>
    <row r="767" spans="1:98" ht="13" x14ac:dyDescent="0.15">
      <c r="A767" s="7"/>
      <c r="B767" s="7"/>
      <c r="C767" s="7"/>
      <c r="D767" s="7"/>
      <c r="E767" s="11"/>
      <c r="F767" s="7"/>
      <c r="G767" s="7"/>
      <c r="H767" s="7"/>
      <c r="I767" s="6"/>
      <c r="J767" s="24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24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24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24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24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24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24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24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24"/>
    </row>
    <row r="768" spans="1:98" ht="13" x14ac:dyDescent="0.15">
      <c r="A768" s="7"/>
      <c r="B768" s="7"/>
      <c r="C768" s="7"/>
      <c r="D768" s="7"/>
      <c r="E768" s="11"/>
      <c r="F768" s="7"/>
      <c r="G768" s="7"/>
      <c r="H768" s="7"/>
      <c r="I768" s="6"/>
      <c r="J768" s="24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24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24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24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24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24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24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24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24"/>
    </row>
    <row r="769" spans="1:98" ht="13" x14ac:dyDescent="0.15">
      <c r="A769" s="7"/>
      <c r="B769" s="7"/>
      <c r="C769" s="7"/>
      <c r="D769" s="7"/>
      <c r="E769" s="11"/>
      <c r="F769" s="7"/>
      <c r="G769" s="7"/>
      <c r="H769" s="7"/>
      <c r="I769" s="6"/>
      <c r="J769" s="24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24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24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24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24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24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24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24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24"/>
    </row>
    <row r="770" spans="1:98" ht="13" x14ac:dyDescent="0.15">
      <c r="A770" s="7"/>
      <c r="B770" s="7"/>
      <c r="C770" s="7"/>
      <c r="D770" s="7"/>
      <c r="E770" s="11"/>
      <c r="F770" s="7"/>
      <c r="G770" s="7"/>
      <c r="H770" s="7"/>
      <c r="I770" s="6"/>
      <c r="J770" s="24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24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24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24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24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24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24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24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24"/>
    </row>
    <row r="771" spans="1:98" ht="13" x14ac:dyDescent="0.15">
      <c r="A771" s="7"/>
      <c r="B771" s="7"/>
      <c r="C771" s="7"/>
      <c r="D771" s="7"/>
      <c r="E771" s="11"/>
      <c r="F771" s="7"/>
      <c r="G771" s="7"/>
      <c r="H771" s="7"/>
      <c r="I771" s="6"/>
      <c r="J771" s="24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24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24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24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24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24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24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24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24"/>
    </row>
    <row r="772" spans="1:98" ht="13" x14ac:dyDescent="0.15">
      <c r="A772" s="7"/>
      <c r="B772" s="7"/>
      <c r="C772" s="7"/>
      <c r="D772" s="7"/>
      <c r="E772" s="11"/>
      <c r="F772" s="7"/>
      <c r="G772" s="7"/>
      <c r="H772" s="7"/>
      <c r="I772" s="6"/>
      <c r="J772" s="24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24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24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24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24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24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24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24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24"/>
    </row>
    <row r="773" spans="1:98" ht="13" x14ac:dyDescent="0.15">
      <c r="A773" s="7"/>
      <c r="B773" s="7"/>
      <c r="C773" s="7"/>
      <c r="D773" s="7"/>
      <c r="E773" s="11"/>
      <c r="F773" s="7"/>
      <c r="G773" s="7"/>
      <c r="H773" s="7"/>
      <c r="I773" s="6"/>
      <c r="J773" s="24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24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24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24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24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24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24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24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24"/>
    </row>
    <row r="774" spans="1:98" ht="13" x14ac:dyDescent="0.15">
      <c r="A774" s="7"/>
      <c r="B774" s="7"/>
      <c r="C774" s="7"/>
      <c r="D774" s="7"/>
      <c r="E774" s="11"/>
      <c r="F774" s="7"/>
      <c r="G774" s="7"/>
      <c r="H774" s="7"/>
      <c r="I774" s="6"/>
      <c r="J774" s="24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24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24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24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24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24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24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24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24"/>
    </row>
    <row r="775" spans="1:98" ht="13" x14ac:dyDescent="0.15">
      <c r="A775" s="7"/>
      <c r="B775" s="7"/>
      <c r="C775" s="7"/>
      <c r="D775" s="7"/>
      <c r="E775" s="11"/>
      <c r="F775" s="7"/>
      <c r="G775" s="7"/>
      <c r="H775" s="7"/>
      <c r="I775" s="6"/>
      <c r="J775" s="24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24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24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24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24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24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24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24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24"/>
    </row>
    <row r="776" spans="1:98" ht="13" x14ac:dyDescent="0.15">
      <c r="A776" s="7"/>
      <c r="B776" s="7"/>
      <c r="C776" s="7"/>
      <c r="D776" s="7"/>
      <c r="E776" s="11"/>
      <c r="F776" s="7"/>
      <c r="G776" s="7"/>
      <c r="H776" s="7"/>
      <c r="I776" s="6"/>
      <c r="J776" s="24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24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24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24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24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24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24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24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24"/>
    </row>
    <row r="777" spans="1:98" ht="13" x14ac:dyDescent="0.15">
      <c r="A777" s="7"/>
      <c r="B777" s="7"/>
      <c r="C777" s="7"/>
      <c r="D777" s="7"/>
      <c r="E777" s="11"/>
      <c r="F777" s="7"/>
      <c r="G777" s="7"/>
      <c r="H777" s="7"/>
      <c r="I777" s="6"/>
      <c r="J777" s="24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24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24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24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24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24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24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24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24"/>
    </row>
    <row r="778" spans="1:98" ht="13" x14ac:dyDescent="0.15">
      <c r="A778" s="7"/>
      <c r="B778" s="7"/>
      <c r="C778" s="7"/>
      <c r="D778" s="7"/>
      <c r="E778" s="11"/>
      <c r="F778" s="7"/>
      <c r="G778" s="7"/>
      <c r="H778" s="7"/>
      <c r="I778" s="6"/>
      <c r="J778" s="24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24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24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24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24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24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24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24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24"/>
    </row>
    <row r="779" spans="1:98" ht="13" x14ac:dyDescent="0.15">
      <c r="A779" s="7"/>
      <c r="B779" s="7"/>
      <c r="C779" s="7"/>
      <c r="D779" s="7"/>
      <c r="E779" s="11"/>
      <c r="F779" s="7"/>
      <c r="G779" s="7"/>
      <c r="H779" s="7"/>
      <c r="I779" s="6"/>
      <c r="J779" s="24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24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24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24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24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24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24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24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24"/>
    </row>
    <row r="780" spans="1:98" ht="13" x14ac:dyDescent="0.15">
      <c r="A780" s="7"/>
      <c r="B780" s="7"/>
      <c r="C780" s="7"/>
      <c r="D780" s="7"/>
      <c r="E780" s="11"/>
      <c r="F780" s="7"/>
      <c r="G780" s="7"/>
      <c r="H780" s="7"/>
      <c r="I780" s="6"/>
      <c r="J780" s="24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24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24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24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24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24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24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24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24"/>
    </row>
    <row r="781" spans="1:98" ht="13" x14ac:dyDescent="0.15">
      <c r="A781" s="7"/>
      <c r="B781" s="7"/>
      <c r="C781" s="7"/>
      <c r="D781" s="7"/>
      <c r="E781" s="11"/>
      <c r="F781" s="7"/>
      <c r="G781" s="7"/>
      <c r="H781" s="7"/>
      <c r="I781" s="6"/>
      <c r="J781" s="24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24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24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24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24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24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24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24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24"/>
    </row>
    <row r="782" spans="1:98" ht="13" x14ac:dyDescent="0.15">
      <c r="A782" s="7"/>
      <c r="B782" s="7"/>
      <c r="C782" s="7"/>
      <c r="D782" s="7"/>
      <c r="E782" s="11"/>
      <c r="F782" s="7"/>
      <c r="G782" s="7"/>
      <c r="H782" s="7"/>
      <c r="I782" s="6"/>
      <c r="J782" s="24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24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24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24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24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24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24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24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24"/>
    </row>
    <row r="783" spans="1:98" ht="13" x14ac:dyDescent="0.15">
      <c r="A783" s="7"/>
      <c r="B783" s="7"/>
      <c r="C783" s="7"/>
      <c r="D783" s="7"/>
      <c r="E783" s="11"/>
      <c r="F783" s="7"/>
      <c r="G783" s="7"/>
      <c r="H783" s="7"/>
      <c r="I783" s="6"/>
      <c r="J783" s="24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24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24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24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24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24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24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24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24"/>
    </row>
    <row r="784" spans="1:98" ht="13" x14ac:dyDescent="0.15">
      <c r="A784" s="7"/>
      <c r="B784" s="7"/>
      <c r="C784" s="7"/>
      <c r="D784" s="7"/>
      <c r="E784" s="11"/>
      <c r="F784" s="7"/>
      <c r="G784" s="7"/>
      <c r="H784" s="7"/>
      <c r="I784" s="6"/>
      <c r="J784" s="24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24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24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24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24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24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24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24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24"/>
    </row>
    <row r="785" spans="1:98" ht="13" x14ac:dyDescent="0.15">
      <c r="A785" s="7"/>
      <c r="B785" s="7"/>
      <c r="C785" s="7"/>
      <c r="D785" s="7"/>
      <c r="E785" s="11"/>
      <c r="F785" s="7"/>
      <c r="G785" s="7"/>
      <c r="H785" s="7"/>
      <c r="I785" s="6"/>
      <c r="J785" s="24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24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24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24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24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24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24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24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24"/>
    </row>
    <row r="786" spans="1:98" ht="13" x14ac:dyDescent="0.15">
      <c r="A786" s="7"/>
      <c r="B786" s="7"/>
      <c r="C786" s="7"/>
      <c r="D786" s="7"/>
      <c r="E786" s="11"/>
      <c r="F786" s="7"/>
      <c r="G786" s="7"/>
      <c r="H786" s="7"/>
      <c r="I786" s="6"/>
      <c r="J786" s="24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24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24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24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24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24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24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24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24"/>
    </row>
    <row r="787" spans="1:98" ht="13" x14ac:dyDescent="0.15">
      <c r="A787" s="7"/>
      <c r="B787" s="7"/>
      <c r="C787" s="7"/>
      <c r="D787" s="7"/>
      <c r="E787" s="11"/>
      <c r="F787" s="7"/>
      <c r="G787" s="7"/>
      <c r="H787" s="7"/>
      <c r="I787" s="6"/>
      <c r="J787" s="24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24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24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24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24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24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24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24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24"/>
    </row>
    <row r="788" spans="1:98" ht="13" x14ac:dyDescent="0.15">
      <c r="A788" s="7"/>
      <c r="B788" s="7"/>
      <c r="C788" s="7"/>
      <c r="D788" s="7"/>
      <c r="E788" s="11"/>
      <c r="F788" s="7"/>
      <c r="G788" s="7"/>
      <c r="H788" s="7"/>
      <c r="I788" s="6"/>
      <c r="J788" s="24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24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24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24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24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24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24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24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24"/>
    </row>
    <row r="789" spans="1:98" ht="13" x14ac:dyDescent="0.15">
      <c r="A789" s="7"/>
      <c r="B789" s="7"/>
      <c r="C789" s="7"/>
      <c r="D789" s="7"/>
      <c r="E789" s="11"/>
      <c r="F789" s="7"/>
      <c r="G789" s="7"/>
      <c r="H789" s="7"/>
      <c r="I789" s="6"/>
      <c r="J789" s="24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24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24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24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24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24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24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24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24"/>
    </row>
    <row r="790" spans="1:98" ht="13" x14ac:dyDescent="0.15">
      <c r="A790" s="7"/>
      <c r="B790" s="7"/>
      <c r="C790" s="7"/>
      <c r="D790" s="7"/>
      <c r="E790" s="11"/>
      <c r="F790" s="7"/>
      <c r="G790" s="7"/>
      <c r="H790" s="7"/>
      <c r="I790" s="6"/>
      <c r="J790" s="24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24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24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24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24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24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24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24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24"/>
    </row>
    <row r="791" spans="1:98" ht="13" x14ac:dyDescent="0.15">
      <c r="A791" s="7"/>
      <c r="B791" s="7"/>
      <c r="C791" s="7"/>
      <c r="D791" s="7"/>
      <c r="E791" s="11"/>
      <c r="F791" s="7"/>
      <c r="G791" s="7"/>
      <c r="H791" s="7"/>
      <c r="I791" s="6"/>
      <c r="J791" s="24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24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24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24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24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24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24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24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24"/>
    </row>
    <row r="792" spans="1:98" ht="13" x14ac:dyDescent="0.15">
      <c r="A792" s="7"/>
      <c r="B792" s="7"/>
      <c r="C792" s="7"/>
      <c r="D792" s="7"/>
      <c r="E792" s="11"/>
      <c r="F792" s="7"/>
      <c r="G792" s="7"/>
      <c r="H792" s="7"/>
      <c r="I792" s="6"/>
      <c r="J792" s="24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24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24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24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24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24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24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24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24"/>
    </row>
    <row r="793" spans="1:98" ht="13" x14ac:dyDescent="0.15">
      <c r="A793" s="7"/>
      <c r="B793" s="7"/>
      <c r="C793" s="7"/>
      <c r="D793" s="7"/>
      <c r="E793" s="11"/>
      <c r="F793" s="7"/>
      <c r="G793" s="7"/>
      <c r="H793" s="7"/>
      <c r="I793" s="6"/>
      <c r="J793" s="24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24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24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24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24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24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24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24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24"/>
    </row>
    <row r="794" spans="1:98" ht="13" x14ac:dyDescent="0.15">
      <c r="A794" s="7"/>
      <c r="B794" s="7"/>
      <c r="C794" s="7"/>
      <c r="D794" s="7"/>
      <c r="E794" s="11"/>
      <c r="F794" s="7"/>
      <c r="G794" s="7"/>
      <c r="H794" s="7"/>
      <c r="I794" s="6"/>
      <c r="J794" s="24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24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24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24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24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24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24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24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24"/>
    </row>
    <row r="795" spans="1:98" ht="13" x14ac:dyDescent="0.15">
      <c r="A795" s="7"/>
      <c r="B795" s="7"/>
      <c r="C795" s="7"/>
      <c r="D795" s="7"/>
      <c r="E795" s="11"/>
      <c r="F795" s="7"/>
      <c r="G795" s="7"/>
      <c r="H795" s="7"/>
      <c r="I795" s="6"/>
      <c r="J795" s="24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24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24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24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24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24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24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24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24"/>
    </row>
    <row r="796" spans="1:98" ht="13" x14ac:dyDescent="0.15">
      <c r="A796" s="7"/>
      <c r="B796" s="7"/>
      <c r="C796" s="7"/>
      <c r="D796" s="7"/>
      <c r="E796" s="11"/>
      <c r="F796" s="7"/>
      <c r="G796" s="7"/>
      <c r="H796" s="7"/>
      <c r="I796" s="6"/>
      <c r="J796" s="24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24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24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24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24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24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24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24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24"/>
    </row>
    <row r="797" spans="1:98" ht="13" x14ac:dyDescent="0.15">
      <c r="A797" s="7"/>
      <c r="B797" s="7"/>
      <c r="C797" s="7"/>
      <c r="D797" s="7"/>
      <c r="E797" s="11"/>
      <c r="F797" s="7"/>
      <c r="G797" s="7"/>
      <c r="H797" s="7"/>
      <c r="I797" s="6"/>
      <c r="J797" s="24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24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24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24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24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24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24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24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24"/>
    </row>
    <row r="798" spans="1:98" ht="13" x14ac:dyDescent="0.15">
      <c r="A798" s="7"/>
      <c r="B798" s="7"/>
      <c r="C798" s="7"/>
      <c r="D798" s="7"/>
      <c r="E798" s="11"/>
      <c r="F798" s="7"/>
      <c r="G798" s="7"/>
      <c r="H798" s="7"/>
      <c r="I798" s="6"/>
      <c r="J798" s="24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24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24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24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24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24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24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24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24"/>
    </row>
    <row r="799" spans="1:98" ht="13" x14ac:dyDescent="0.15">
      <c r="A799" s="7"/>
      <c r="B799" s="7"/>
      <c r="C799" s="7"/>
      <c r="D799" s="7"/>
      <c r="E799" s="11"/>
      <c r="F799" s="7"/>
      <c r="G799" s="7"/>
      <c r="H799" s="7"/>
      <c r="I799" s="6"/>
      <c r="J799" s="24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24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24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24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24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24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24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24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24"/>
    </row>
    <row r="800" spans="1:98" ht="13" x14ac:dyDescent="0.15">
      <c r="A800" s="7"/>
      <c r="B800" s="7"/>
      <c r="C800" s="7"/>
      <c r="D800" s="7"/>
      <c r="E800" s="11"/>
      <c r="F800" s="7"/>
      <c r="G800" s="7"/>
      <c r="H800" s="7"/>
      <c r="I800" s="6"/>
      <c r="J800" s="24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24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24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24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24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24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24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24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24"/>
    </row>
    <row r="801" spans="1:98" ht="13" x14ac:dyDescent="0.15">
      <c r="A801" s="7"/>
      <c r="B801" s="7"/>
      <c r="C801" s="7"/>
      <c r="D801" s="7"/>
      <c r="E801" s="11"/>
      <c r="F801" s="7"/>
      <c r="G801" s="7"/>
      <c r="H801" s="7"/>
      <c r="I801" s="6"/>
      <c r="J801" s="24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24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24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24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24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24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24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24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24"/>
    </row>
    <row r="802" spans="1:98" ht="13" x14ac:dyDescent="0.15">
      <c r="A802" s="7"/>
      <c r="B802" s="7"/>
      <c r="C802" s="7"/>
      <c r="D802" s="7"/>
      <c r="E802" s="11"/>
      <c r="F802" s="7"/>
      <c r="G802" s="7"/>
      <c r="H802" s="7"/>
      <c r="I802" s="6"/>
      <c r="J802" s="24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24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24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24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24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24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24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24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24"/>
    </row>
    <row r="803" spans="1:98" ht="13" x14ac:dyDescent="0.15">
      <c r="A803" s="7"/>
      <c r="B803" s="7"/>
      <c r="C803" s="7"/>
      <c r="D803" s="7"/>
      <c r="E803" s="11"/>
      <c r="F803" s="7"/>
      <c r="G803" s="7"/>
      <c r="H803" s="7"/>
      <c r="I803" s="6"/>
      <c r="J803" s="24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24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24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24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24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24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24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24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24"/>
    </row>
    <row r="804" spans="1:98" ht="13" x14ac:dyDescent="0.15">
      <c r="A804" s="7"/>
      <c r="B804" s="7"/>
      <c r="C804" s="7"/>
      <c r="D804" s="7"/>
      <c r="E804" s="11"/>
      <c r="F804" s="7"/>
      <c r="G804" s="7"/>
      <c r="H804" s="7"/>
      <c r="I804" s="6"/>
      <c r="J804" s="24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24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24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24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24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24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24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24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24"/>
    </row>
    <row r="805" spans="1:98" ht="13" x14ac:dyDescent="0.15">
      <c r="A805" s="7"/>
      <c r="B805" s="7"/>
      <c r="C805" s="7"/>
      <c r="D805" s="7"/>
      <c r="E805" s="11"/>
      <c r="F805" s="7"/>
      <c r="G805" s="7"/>
      <c r="H805" s="7"/>
      <c r="I805" s="6"/>
      <c r="J805" s="24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24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24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24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24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24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24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24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24"/>
    </row>
    <row r="806" spans="1:98" ht="13" x14ac:dyDescent="0.15">
      <c r="A806" s="7"/>
      <c r="B806" s="7"/>
      <c r="C806" s="7"/>
      <c r="D806" s="7"/>
      <c r="E806" s="11"/>
      <c r="F806" s="7"/>
      <c r="G806" s="7"/>
      <c r="H806" s="7"/>
      <c r="I806" s="6"/>
      <c r="J806" s="24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24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24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24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24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24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24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24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24"/>
    </row>
    <row r="807" spans="1:98" ht="13" x14ac:dyDescent="0.15">
      <c r="A807" s="7"/>
      <c r="B807" s="7"/>
      <c r="C807" s="7"/>
      <c r="D807" s="7"/>
      <c r="E807" s="11"/>
      <c r="F807" s="7"/>
      <c r="G807" s="7"/>
      <c r="H807" s="7"/>
      <c r="I807" s="6"/>
      <c r="J807" s="24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24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24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24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24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24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24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24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24"/>
    </row>
    <row r="808" spans="1:98" ht="13" x14ac:dyDescent="0.15">
      <c r="A808" s="7"/>
      <c r="B808" s="7"/>
      <c r="C808" s="7"/>
      <c r="D808" s="7"/>
      <c r="E808" s="11"/>
      <c r="F808" s="7"/>
      <c r="G808" s="7"/>
      <c r="H808" s="7"/>
      <c r="I808" s="6"/>
      <c r="J808" s="24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24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24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24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24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24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24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24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24"/>
    </row>
    <row r="809" spans="1:98" ht="13" x14ac:dyDescent="0.15">
      <c r="A809" s="7"/>
      <c r="B809" s="7"/>
      <c r="C809" s="7"/>
      <c r="D809" s="7"/>
      <c r="E809" s="11"/>
      <c r="F809" s="7"/>
      <c r="G809" s="7"/>
      <c r="H809" s="7"/>
      <c r="I809" s="6"/>
      <c r="J809" s="24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24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24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24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24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24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24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24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24"/>
    </row>
    <row r="810" spans="1:98" ht="13" x14ac:dyDescent="0.15">
      <c r="A810" s="7"/>
      <c r="B810" s="7"/>
      <c r="C810" s="7"/>
      <c r="D810" s="7"/>
      <c r="E810" s="11"/>
      <c r="F810" s="7"/>
      <c r="G810" s="7"/>
      <c r="H810" s="7"/>
      <c r="I810" s="6"/>
      <c r="J810" s="24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24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24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24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24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24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24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24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24"/>
    </row>
    <row r="811" spans="1:98" ht="13" x14ac:dyDescent="0.15">
      <c r="A811" s="7"/>
      <c r="B811" s="7"/>
      <c r="C811" s="7"/>
      <c r="D811" s="7"/>
      <c r="E811" s="11"/>
      <c r="F811" s="7"/>
      <c r="G811" s="7"/>
      <c r="H811" s="7"/>
      <c r="I811" s="6"/>
      <c r="J811" s="24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24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24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24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24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24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24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24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24"/>
    </row>
    <row r="812" spans="1:98" ht="13" x14ac:dyDescent="0.15">
      <c r="A812" s="7"/>
      <c r="B812" s="7"/>
      <c r="C812" s="7"/>
      <c r="D812" s="7"/>
      <c r="E812" s="11"/>
      <c r="F812" s="7"/>
      <c r="G812" s="7"/>
      <c r="H812" s="7"/>
      <c r="I812" s="6"/>
      <c r="J812" s="24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24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24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24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24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24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24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24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24"/>
    </row>
    <row r="813" spans="1:98" ht="13" x14ac:dyDescent="0.15">
      <c r="A813" s="7"/>
      <c r="B813" s="7"/>
      <c r="C813" s="7"/>
      <c r="D813" s="7"/>
      <c r="E813" s="11"/>
      <c r="F813" s="7"/>
      <c r="G813" s="7"/>
      <c r="H813" s="7"/>
      <c r="I813" s="6"/>
      <c r="J813" s="24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24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24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24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24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24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24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24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24"/>
    </row>
    <row r="814" spans="1:98" ht="13" x14ac:dyDescent="0.15">
      <c r="A814" s="7"/>
      <c r="B814" s="7"/>
      <c r="C814" s="7"/>
      <c r="D814" s="7"/>
      <c r="E814" s="11"/>
      <c r="F814" s="7"/>
      <c r="G814" s="7"/>
      <c r="H814" s="7"/>
      <c r="I814" s="6"/>
      <c r="J814" s="24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24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24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24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24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24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24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24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24"/>
    </row>
    <row r="815" spans="1:98" ht="13" x14ac:dyDescent="0.15">
      <c r="A815" s="7"/>
      <c r="B815" s="7"/>
      <c r="C815" s="7"/>
      <c r="D815" s="7"/>
      <c r="E815" s="11"/>
      <c r="F815" s="7"/>
      <c r="G815" s="7"/>
      <c r="H815" s="7"/>
      <c r="I815" s="6"/>
      <c r="J815" s="24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24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24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24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24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24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24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24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24"/>
    </row>
    <row r="816" spans="1:98" ht="13" x14ac:dyDescent="0.15">
      <c r="A816" s="7"/>
      <c r="B816" s="7"/>
      <c r="C816" s="7"/>
      <c r="D816" s="7"/>
      <c r="E816" s="11"/>
      <c r="F816" s="7"/>
      <c r="G816" s="7"/>
      <c r="H816" s="7"/>
      <c r="I816" s="6"/>
      <c r="J816" s="24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24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24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24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24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24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24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24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24"/>
    </row>
    <row r="817" spans="1:98" ht="13" x14ac:dyDescent="0.15">
      <c r="A817" s="7"/>
      <c r="B817" s="7"/>
      <c r="C817" s="7"/>
      <c r="D817" s="7"/>
      <c r="E817" s="11"/>
      <c r="F817" s="7"/>
      <c r="G817" s="7"/>
      <c r="H817" s="7"/>
      <c r="I817" s="6"/>
      <c r="J817" s="24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24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24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24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24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24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24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24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24"/>
    </row>
    <row r="818" spans="1:98" ht="13" x14ac:dyDescent="0.15">
      <c r="A818" s="7"/>
      <c r="B818" s="7"/>
      <c r="C818" s="7"/>
      <c r="D818" s="7"/>
      <c r="E818" s="11"/>
      <c r="F818" s="7"/>
      <c r="G818" s="7"/>
      <c r="H818" s="7"/>
      <c r="I818" s="6"/>
      <c r="J818" s="24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24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24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24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24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24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24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24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24"/>
    </row>
    <row r="819" spans="1:98" ht="13" x14ac:dyDescent="0.15">
      <c r="A819" s="7"/>
      <c r="B819" s="7"/>
      <c r="C819" s="7"/>
      <c r="D819" s="7"/>
      <c r="E819" s="11"/>
      <c r="F819" s="7"/>
      <c r="G819" s="7"/>
      <c r="H819" s="7"/>
      <c r="I819" s="6"/>
      <c r="J819" s="24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24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24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24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24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24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24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24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24"/>
    </row>
    <row r="820" spans="1:98" ht="13" x14ac:dyDescent="0.15">
      <c r="A820" s="7"/>
      <c r="B820" s="7"/>
      <c r="C820" s="7"/>
      <c r="D820" s="7"/>
      <c r="E820" s="11"/>
      <c r="F820" s="7"/>
      <c r="G820" s="7"/>
      <c r="H820" s="7"/>
      <c r="I820" s="6"/>
      <c r="J820" s="24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24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24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24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24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24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24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24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24"/>
    </row>
    <row r="821" spans="1:98" ht="13" x14ac:dyDescent="0.15">
      <c r="A821" s="7"/>
      <c r="B821" s="7"/>
      <c r="C821" s="7"/>
      <c r="D821" s="7"/>
      <c r="E821" s="11"/>
      <c r="F821" s="7"/>
      <c r="G821" s="7"/>
      <c r="H821" s="7"/>
      <c r="I821" s="6"/>
      <c r="J821" s="24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24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24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24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24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24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24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24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24"/>
    </row>
    <row r="822" spans="1:98" ht="13" x14ac:dyDescent="0.15">
      <c r="A822" s="7"/>
      <c r="B822" s="7"/>
      <c r="C822" s="7"/>
      <c r="D822" s="7"/>
      <c r="E822" s="11"/>
      <c r="F822" s="7"/>
      <c r="G822" s="7"/>
      <c r="H822" s="7"/>
      <c r="I822" s="6"/>
      <c r="J822" s="24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24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24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24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24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24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24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24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24"/>
    </row>
    <row r="823" spans="1:98" ht="13" x14ac:dyDescent="0.15">
      <c r="A823" s="7"/>
      <c r="B823" s="7"/>
      <c r="C823" s="7"/>
      <c r="D823" s="7"/>
      <c r="E823" s="11"/>
      <c r="F823" s="7"/>
      <c r="G823" s="7"/>
      <c r="H823" s="7"/>
      <c r="I823" s="6"/>
      <c r="J823" s="24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24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24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24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24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24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24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24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24"/>
    </row>
    <row r="824" spans="1:98" ht="13" x14ac:dyDescent="0.15">
      <c r="A824" s="7"/>
      <c r="B824" s="7"/>
      <c r="C824" s="7"/>
      <c r="D824" s="7"/>
      <c r="E824" s="11"/>
      <c r="F824" s="7"/>
      <c r="G824" s="7"/>
      <c r="H824" s="7"/>
      <c r="I824" s="6"/>
      <c r="J824" s="24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24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24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24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24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24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24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24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24"/>
    </row>
    <row r="825" spans="1:98" ht="13" x14ac:dyDescent="0.15">
      <c r="A825" s="7"/>
      <c r="B825" s="7"/>
      <c r="C825" s="7"/>
      <c r="D825" s="7"/>
      <c r="E825" s="11"/>
      <c r="F825" s="7"/>
      <c r="G825" s="7"/>
      <c r="H825" s="7"/>
      <c r="I825" s="6"/>
      <c r="J825" s="24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24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24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24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24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24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24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24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24"/>
    </row>
    <row r="826" spans="1:98" ht="13" x14ac:dyDescent="0.15">
      <c r="A826" s="7"/>
      <c r="B826" s="7"/>
      <c r="C826" s="7"/>
      <c r="D826" s="7"/>
      <c r="E826" s="11"/>
      <c r="F826" s="7"/>
      <c r="G826" s="7"/>
      <c r="H826" s="7"/>
      <c r="I826" s="6"/>
      <c r="J826" s="24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24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24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24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24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24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24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24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24"/>
    </row>
    <row r="827" spans="1:98" ht="13" x14ac:dyDescent="0.15">
      <c r="A827" s="7"/>
      <c r="B827" s="7"/>
      <c r="C827" s="7"/>
      <c r="D827" s="7"/>
      <c r="E827" s="11"/>
      <c r="F827" s="7"/>
      <c r="G827" s="7"/>
      <c r="H827" s="7"/>
      <c r="I827" s="6"/>
      <c r="J827" s="24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24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24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24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24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24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24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24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24"/>
    </row>
    <row r="828" spans="1:98" ht="13" x14ac:dyDescent="0.15">
      <c r="A828" s="7"/>
      <c r="B828" s="7"/>
      <c r="C828" s="7"/>
      <c r="D828" s="7"/>
      <c r="E828" s="11"/>
      <c r="F828" s="7"/>
      <c r="G828" s="7"/>
      <c r="H828" s="7"/>
      <c r="I828" s="6"/>
      <c r="J828" s="24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24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24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24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24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24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24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24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24"/>
    </row>
    <row r="829" spans="1:98" ht="13" x14ac:dyDescent="0.15">
      <c r="A829" s="7"/>
      <c r="B829" s="7"/>
      <c r="C829" s="7"/>
      <c r="D829" s="7"/>
      <c r="E829" s="11"/>
      <c r="F829" s="7"/>
      <c r="G829" s="7"/>
      <c r="H829" s="7"/>
      <c r="I829" s="6"/>
      <c r="J829" s="24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24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24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24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24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24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24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24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24"/>
    </row>
    <row r="830" spans="1:98" ht="13" x14ac:dyDescent="0.15">
      <c r="A830" s="7"/>
      <c r="B830" s="7"/>
      <c r="C830" s="7"/>
      <c r="D830" s="7"/>
      <c r="E830" s="11"/>
      <c r="F830" s="7"/>
      <c r="G830" s="7"/>
      <c r="H830" s="7"/>
      <c r="I830" s="6"/>
      <c r="J830" s="24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24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24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24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24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24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24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24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24"/>
    </row>
    <row r="831" spans="1:98" ht="13" x14ac:dyDescent="0.15">
      <c r="A831" s="7"/>
      <c r="B831" s="7"/>
      <c r="C831" s="7"/>
      <c r="D831" s="7"/>
      <c r="E831" s="11"/>
      <c r="F831" s="7"/>
      <c r="G831" s="7"/>
      <c r="H831" s="7"/>
      <c r="I831" s="6"/>
      <c r="J831" s="24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24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24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24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24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24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24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24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24"/>
    </row>
    <row r="832" spans="1:98" ht="13" x14ac:dyDescent="0.15">
      <c r="A832" s="7"/>
      <c r="B832" s="7"/>
      <c r="C832" s="7"/>
      <c r="D832" s="7"/>
      <c r="E832" s="11"/>
      <c r="F832" s="7"/>
      <c r="G832" s="7"/>
      <c r="H832" s="7"/>
      <c r="I832" s="6"/>
      <c r="J832" s="24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24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24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24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24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24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24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24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24"/>
    </row>
    <row r="833" spans="1:98" ht="13" x14ac:dyDescent="0.15">
      <c r="A833" s="7"/>
      <c r="B833" s="7"/>
      <c r="C833" s="7"/>
      <c r="D833" s="7"/>
      <c r="E833" s="11"/>
      <c r="F833" s="7"/>
      <c r="G833" s="7"/>
      <c r="H833" s="7"/>
      <c r="I833" s="6"/>
      <c r="J833" s="24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24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24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24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24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24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24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24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24"/>
    </row>
    <row r="834" spans="1:98" ht="13" x14ac:dyDescent="0.15">
      <c r="A834" s="7"/>
      <c r="B834" s="7"/>
      <c r="C834" s="7"/>
      <c r="D834" s="7"/>
      <c r="E834" s="11"/>
      <c r="F834" s="7"/>
      <c r="G834" s="7"/>
      <c r="H834" s="7"/>
      <c r="I834" s="6"/>
      <c r="J834" s="24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24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24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24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24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24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24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24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24"/>
    </row>
    <row r="835" spans="1:98" ht="13" x14ac:dyDescent="0.15">
      <c r="A835" s="7"/>
      <c r="B835" s="7"/>
      <c r="C835" s="7"/>
      <c r="D835" s="7"/>
      <c r="E835" s="11"/>
      <c r="F835" s="7"/>
      <c r="G835" s="7"/>
      <c r="H835" s="7"/>
      <c r="I835" s="6"/>
      <c r="J835" s="24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24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24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24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24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24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24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24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24"/>
    </row>
    <row r="836" spans="1:98" ht="13" x14ac:dyDescent="0.15">
      <c r="A836" s="7"/>
      <c r="B836" s="7"/>
      <c r="C836" s="7"/>
      <c r="D836" s="7"/>
      <c r="E836" s="11"/>
      <c r="F836" s="7"/>
      <c r="G836" s="7"/>
      <c r="H836" s="7"/>
      <c r="I836" s="6"/>
      <c r="J836" s="24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24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24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24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24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24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24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24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24"/>
    </row>
    <row r="837" spans="1:98" ht="13" x14ac:dyDescent="0.15">
      <c r="A837" s="7"/>
      <c r="B837" s="7"/>
      <c r="C837" s="7"/>
      <c r="D837" s="7"/>
      <c r="E837" s="11"/>
      <c r="F837" s="7"/>
      <c r="G837" s="7"/>
      <c r="H837" s="7"/>
      <c r="I837" s="6"/>
      <c r="J837" s="24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24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24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24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24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24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24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24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24"/>
    </row>
    <row r="838" spans="1:98" ht="13" x14ac:dyDescent="0.15">
      <c r="A838" s="7"/>
      <c r="B838" s="7"/>
      <c r="C838" s="7"/>
      <c r="D838" s="7"/>
      <c r="E838" s="11"/>
      <c r="F838" s="7"/>
      <c r="G838" s="7"/>
      <c r="H838" s="7"/>
      <c r="I838" s="6"/>
      <c r="J838" s="24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24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24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24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24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24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24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24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24"/>
    </row>
    <row r="839" spans="1:98" ht="13" x14ac:dyDescent="0.15">
      <c r="A839" s="7"/>
      <c r="B839" s="7"/>
      <c r="C839" s="7"/>
      <c r="D839" s="7"/>
      <c r="E839" s="11"/>
      <c r="F839" s="7"/>
      <c r="G839" s="7"/>
      <c r="H839" s="7"/>
      <c r="I839" s="6"/>
      <c r="J839" s="24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24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24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24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24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24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24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24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24"/>
    </row>
    <row r="840" spans="1:98" ht="13" x14ac:dyDescent="0.15">
      <c r="A840" s="7"/>
      <c r="B840" s="7"/>
      <c r="C840" s="7"/>
      <c r="D840" s="7"/>
      <c r="E840" s="11"/>
      <c r="F840" s="7"/>
      <c r="G840" s="7"/>
      <c r="H840" s="7"/>
      <c r="I840" s="6"/>
      <c r="J840" s="24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24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24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24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24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24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24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24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24"/>
    </row>
    <row r="841" spans="1:98" ht="13" x14ac:dyDescent="0.15">
      <c r="A841" s="7"/>
      <c r="B841" s="7"/>
      <c r="C841" s="7"/>
      <c r="D841" s="7"/>
      <c r="E841" s="11"/>
      <c r="F841" s="7"/>
      <c r="G841" s="7"/>
      <c r="H841" s="7"/>
      <c r="I841" s="6"/>
      <c r="J841" s="24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24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24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24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24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24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24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24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24"/>
    </row>
    <row r="842" spans="1:98" ht="13" x14ac:dyDescent="0.15">
      <c r="A842" s="7"/>
      <c r="B842" s="7"/>
      <c r="C842" s="7"/>
      <c r="D842" s="7"/>
      <c r="E842" s="11"/>
      <c r="F842" s="7"/>
      <c r="G842" s="7"/>
      <c r="H842" s="7"/>
      <c r="I842" s="6"/>
      <c r="J842" s="24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24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24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24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24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24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24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24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24"/>
    </row>
    <row r="843" spans="1:98" ht="13" x14ac:dyDescent="0.15">
      <c r="A843" s="7"/>
      <c r="B843" s="7"/>
      <c r="C843" s="7"/>
      <c r="D843" s="7"/>
      <c r="E843" s="11"/>
      <c r="F843" s="7"/>
      <c r="G843" s="7"/>
      <c r="H843" s="7"/>
      <c r="I843" s="6"/>
      <c r="J843" s="24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24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24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24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24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24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24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24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24"/>
    </row>
    <row r="844" spans="1:98" ht="13" x14ac:dyDescent="0.15">
      <c r="A844" s="7"/>
      <c r="B844" s="7"/>
      <c r="C844" s="7"/>
      <c r="D844" s="7"/>
      <c r="E844" s="11"/>
      <c r="F844" s="7"/>
      <c r="G844" s="7"/>
      <c r="H844" s="7"/>
      <c r="I844" s="6"/>
      <c r="J844" s="24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24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24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24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24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24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24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24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24"/>
    </row>
    <row r="845" spans="1:98" ht="13" x14ac:dyDescent="0.15">
      <c r="A845" s="7"/>
      <c r="B845" s="7"/>
      <c r="C845" s="7"/>
      <c r="D845" s="7"/>
      <c r="E845" s="11"/>
      <c r="F845" s="7"/>
      <c r="G845" s="7"/>
      <c r="H845" s="7"/>
      <c r="I845" s="6"/>
      <c r="J845" s="24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24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24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24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24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24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24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24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24"/>
    </row>
    <row r="846" spans="1:98" ht="13" x14ac:dyDescent="0.15">
      <c r="A846" s="7"/>
      <c r="B846" s="7"/>
      <c r="C846" s="7"/>
      <c r="D846" s="7"/>
      <c r="E846" s="11"/>
      <c r="F846" s="7"/>
      <c r="G846" s="7"/>
      <c r="H846" s="7"/>
      <c r="I846" s="6"/>
      <c r="J846" s="24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24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24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24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24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24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24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24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24"/>
    </row>
    <row r="847" spans="1:98" ht="13" x14ac:dyDescent="0.15">
      <c r="A847" s="7"/>
      <c r="B847" s="7"/>
      <c r="C847" s="7"/>
      <c r="D847" s="7"/>
      <c r="E847" s="11"/>
      <c r="F847" s="7"/>
      <c r="G847" s="7"/>
      <c r="H847" s="7"/>
      <c r="I847" s="6"/>
      <c r="J847" s="24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24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24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24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24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24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24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24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24"/>
    </row>
    <row r="848" spans="1:98" ht="13" x14ac:dyDescent="0.15">
      <c r="A848" s="7"/>
      <c r="B848" s="7"/>
      <c r="C848" s="7"/>
      <c r="D848" s="7"/>
      <c r="E848" s="11"/>
      <c r="F848" s="7"/>
      <c r="G848" s="7"/>
      <c r="H848" s="7"/>
      <c r="I848" s="6"/>
      <c r="J848" s="24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24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24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24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24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24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24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24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24"/>
    </row>
    <row r="849" spans="1:98" ht="13" x14ac:dyDescent="0.15">
      <c r="A849" s="7"/>
      <c r="B849" s="7"/>
      <c r="C849" s="7"/>
      <c r="D849" s="7"/>
      <c r="E849" s="11"/>
      <c r="F849" s="7"/>
      <c r="G849" s="7"/>
      <c r="H849" s="7"/>
      <c r="I849" s="6"/>
      <c r="J849" s="24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24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24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24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24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24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24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24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24"/>
    </row>
    <row r="850" spans="1:98" ht="13" x14ac:dyDescent="0.15">
      <c r="A850" s="7"/>
      <c r="B850" s="7"/>
      <c r="C850" s="7"/>
      <c r="D850" s="7"/>
      <c r="E850" s="11"/>
      <c r="F850" s="7"/>
      <c r="G850" s="7"/>
      <c r="H850" s="7"/>
      <c r="I850" s="6"/>
      <c r="J850" s="24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24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24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24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24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24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24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24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24"/>
    </row>
    <row r="851" spans="1:98" ht="13" x14ac:dyDescent="0.15">
      <c r="A851" s="7"/>
      <c r="B851" s="7"/>
      <c r="C851" s="7"/>
      <c r="D851" s="7"/>
      <c r="E851" s="11"/>
      <c r="F851" s="7"/>
      <c r="G851" s="7"/>
      <c r="H851" s="7"/>
      <c r="I851" s="6"/>
      <c r="J851" s="24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24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24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24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24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24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24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24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24"/>
    </row>
    <row r="852" spans="1:98" ht="13" x14ac:dyDescent="0.15">
      <c r="A852" s="7"/>
      <c r="B852" s="7"/>
      <c r="C852" s="7"/>
      <c r="D852" s="7"/>
      <c r="E852" s="11"/>
      <c r="F852" s="7"/>
      <c r="G852" s="7"/>
      <c r="H852" s="7"/>
      <c r="I852" s="6"/>
      <c r="J852" s="24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24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24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24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24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24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24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24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24"/>
    </row>
    <row r="853" spans="1:98" ht="13" x14ac:dyDescent="0.15">
      <c r="A853" s="7"/>
      <c r="B853" s="7"/>
      <c r="C853" s="7"/>
      <c r="D853" s="7"/>
      <c r="E853" s="11"/>
      <c r="F853" s="7"/>
      <c r="G853" s="7"/>
      <c r="H853" s="7"/>
      <c r="I853" s="6"/>
      <c r="J853" s="24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24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24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24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24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24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24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24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24"/>
    </row>
    <row r="854" spans="1:98" ht="13" x14ac:dyDescent="0.15">
      <c r="A854" s="7"/>
      <c r="B854" s="7"/>
      <c r="C854" s="7"/>
      <c r="D854" s="7"/>
      <c r="E854" s="11"/>
      <c r="F854" s="7"/>
      <c r="G854" s="7"/>
      <c r="H854" s="7"/>
      <c r="I854" s="6"/>
      <c r="J854" s="24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24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24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24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24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24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24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24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24"/>
    </row>
    <row r="855" spans="1:98" ht="13" x14ac:dyDescent="0.15">
      <c r="A855" s="7"/>
      <c r="B855" s="7"/>
      <c r="C855" s="7"/>
      <c r="D855" s="7"/>
      <c r="E855" s="11"/>
      <c r="F855" s="7"/>
      <c r="G855" s="7"/>
      <c r="H855" s="7"/>
      <c r="I855" s="6"/>
      <c r="J855" s="24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24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24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24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24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24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24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24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24"/>
    </row>
    <row r="856" spans="1:98" ht="13" x14ac:dyDescent="0.15">
      <c r="A856" s="7"/>
      <c r="B856" s="7"/>
      <c r="C856" s="7"/>
      <c r="D856" s="7"/>
      <c r="E856" s="11"/>
      <c r="F856" s="7"/>
      <c r="G856" s="7"/>
      <c r="H856" s="7"/>
      <c r="I856" s="6"/>
      <c r="J856" s="24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24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24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24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24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24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24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24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24"/>
    </row>
    <row r="857" spans="1:98" ht="13" x14ac:dyDescent="0.15">
      <c r="A857" s="7"/>
      <c r="B857" s="7"/>
      <c r="C857" s="7"/>
      <c r="D857" s="7"/>
      <c r="E857" s="11"/>
      <c r="F857" s="7"/>
      <c r="G857" s="7"/>
      <c r="H857" s="7"/>
      <c r="I857" s="6"/>
      <c r="J857" s="24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24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24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24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24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24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24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24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24"/>
    </row>
    <row r="858" spans="1:98" ht="13" x14ac:dyDescent="0.15">
      <c r="A858" s="7"/>
      <c r="B858" s="7"/>
      <c r="C858" s="7"/>
      <c r="D858" s="7"/>
      <c r="E858" s="11"/>
      <c r="F858" s="7"/>
      <c r="G858" s="7"/>
      <c r="H858" s="7"/>
      <c r="I858" s="6"/>
      <c r="J858" s="24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24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24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24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24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24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24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24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24"/>
    </row>
    <row r="859" spans="1:98" ht="13" x14ac:dyDescent="0.15">
      <c r="A859" s="7"/>
      <c r="B859" s="7"/>
      <c r="C859" s="7"/>
      <c r="D859" s="7"/>
      <c r="E859" s="11"/>
      <c r="F859" s="7"/>
      <c r="G859" s="7"/>
      <c r="H859" s="7"/>
      <c r="I859" s="6"/>
      <c r="J859" s="24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24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24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24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24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24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24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24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24"/>
    </row>
    <row r="860" spans="1:98" ht="13" x14ac:dyDescent="0.15">
      <c r="A860" s="7"/>
      <c r="B860" s="7"/>
      <c r="C860" s="7"/>
      <c r="D860" s="7"/>
      <c r="E860" s="11"/>
      <c r="F860" s="7"/>
      <c r="G860" s="7"/>
      <c r="H860" s="7"/>
      <c r="I860" s="6"/>
      <c r="J860" s="24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24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24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24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24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24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24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24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24"/>
    </row>
    <row r="861" spans="1:98" ht="13" x14ac:dyDescent="0.15">
      <c r="A861" s="7"/>
      <c r="B861" s="7"/>
      <c r="C861" s="7"/>
      <c r="D861" s="7"/>
      <c r="E861" s="11"/>
      <c r="F861" s="7"/>
      <c r="G861" s="7"/>
      <c r="H861" s="7"/>
      <c r="I861" s="6"/>
      <c r="J861" s="24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24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24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24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24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24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24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24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24"/>
    </row>
    <row r="862" spans="1:98" ht="13" x14ac:dyDescent="0.15">
      <c r="A862" s="7"/>
      <c r="B862" s="7"/>
      <c r="C862" s="7"/>
      <c r="D862" s="7"/>
      <c r="E862" s="11"/>
      <c r="F862" s="7"/>
      <c r="G862" s="7"/>
      <c r="H862" s="7"/>
      <c r="I862" s="6"/>
      <c r="J862" s="24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24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24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24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24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24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24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24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24"/>
    </row>
    <row r="863" spans="1:98" ht="13" x14ac:dyDescent="0.15">
      <c r="A863" s="7"/>
      <c r="B863" s="7"/>
      <c r="C863" s="7"/>
      <c r="D863" s="7"/>
      <c r="E863" s="11"/>
      <c r="F863" s="7"/>
      <c r="G863" s="7"/>
      <c r="H863" s="7"/>
      <c r="I863" s="6"/>
      <c r="J863" s="24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24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24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24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24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24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24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24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24"/>
    </row>
    <row r="864" spans="1:98" ht="13" x14ac:dyDescent="0.15">
      <c r="A864" s="7"/>
      <c r="B864" s="7"/>
      <c r="C864" s="7"/>
      <c r="D864" s="7"/>
      <c r="E864" s="11"/>
      <c r="F864" s="7"/>
      <c r="G864" s="7"/>
      <c r="H864" s="7"/>
      <c r="I864" s="6"/>
      <c r="J864" s="24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24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24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24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24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24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24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24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24"/>
    </row>
    <row r="865" spans="1:98" ht="13" x14ac:dyDescent="0.15">
      <c r="A865" s="7"/>
      <c r="B865" s="7"/>
      <c r="C865" s="7"/>
      <c r="D865" s="7"/>
      <c r="E865" s="11"/>
      <c r="F865" s="7"/>
      <c r="G865" s="7"/>
      <c r="H865" s="7"/>
      <c r="I865" s="6"/>
      <c r="J865" s="24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24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24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24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24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24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24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24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24"/>
    </row>
    <row r="866" spans="1:98" ht="13" x14ac:dyDescent="0.15">
      <c r="A866" s="7"/>
      <c r="B866" s="7"/>
      <c r="C866" s="7"/>
      <c r="D866" s="7"/>
      <c r="E866" s="11"/>
      <c r="F866" s="7"/>
      <c r="G866" s="7"/>
      <c r="H866" s="7"/>
      <c r="I866" s="6"/>
      <c r="J866" s="24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24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24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24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24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24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24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24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24"/>
    </row>
    <row r="867" spans="1:98" ht="13" x14ac:dyDescent="0.15">
      <c r="A867" s="7"/>
      <c r="B867" s="7"/>
      <c r="C867" s="7"/>
      <c r="D867" s="7"/>
      <c r="E867" s="11"/>
      <c r="F867" s="7"/>
      <c r="G867" s="7"/>
      <c r="H867" s="7"/>
      <c r="I867" s="6"/>
      <c r="J867" s="24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24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24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24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24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24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24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24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24"/>
    </row>
    <row r="868" spans="1:98" ht="13" x14ac:dyDescent="0.15">
      <c r="A868" s="7"/>
      <c r="B868" s="7"/>
      <c r="C868" s="7"/>
      <c r="D868" s="7"/>
      <c r="E868" s="11"/>
      <c r="F868" s="7"/>
      <c r="G868" s="7"/>
      <c r="H868" s="7"/>
      <c r="I868" s="6"/>
      <c r="J868" s="24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24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24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24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24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24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24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24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24"/>
    </row>
    <row r="869" spans="1:98" ht="13" x14ac:dyDescent="0.15">
      <c r="A869" s="7"/>
      <c r="B869" s="7"/>
      <c r="C869" s="7"/>
      <c r="D869" s="7"/>
      <c r="E869" s="11"/>
      <c r="F869" s="7"/>
      <c r="G869" s="7"/>
      <c r="H869" s="7"/>
      <c r="I869" s="6"/>
      <c r="J869" s="24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24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24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24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24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24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24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24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24"/>
    </row>
    <row r="870" spans="1:98" ht="13" x14ac:dyDescent="0.15">
      <c r="A870" s="7"/>
      <c r="B870" s="7"/>
      <c r="C870" s="7"/>
      <c r="D870" s="7"/>
      <c r="E870" s="11"/>
      <c r="F870" s="7"/>
      <c r="G870" s="7"/>
      <c r="H870" s="7"/>
      <c r="I870" s="6"/>
      <c r="J870" s="24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24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24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24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24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24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24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24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24"/>
    </row>
    <row r="871" spans="1:98" ht="13" x14ac:dyDescent="0.15">
      <c r="A871" s="7"/>
      <c r="B871" s="7"/>
      <c r="C871" s="7"/>
      <c r="D871" s="7"/>
      <c r="E871" s="11"/>
      <c r="F871" s="7"/>
      <c r="G871" s="7"/>
      <c r="H871" s="7"/>
      <c r="I871" s="6"/>
      <c r="J871" s="24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24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24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24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24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24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24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24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24"/>
    </row>
    <row r="872" spans="1:98" ht="13" x14ac:dyDescent="0.15">
      <c r="A872" s="7"/>
      <c r="B872" s="7"/>
      <c r="C872" s="7"/>
      <c r="D872" s="7"/>
      <c r="E872" s="11"/>
      <c r="F872" s="7"/>
      <c r="G872" s="7"/>
      <c r="H872" s="7"/>
      <c r="I872" s="6"/>
      <c r="J872" s="24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24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24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24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24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24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24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24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24"/>
    </row>
    <row r="873" spans="1:98" ht="13" x14ac:dyDescent="0.15">
      <c r="A873" s="7"/>
      <c r="B873" s="7"/>
      <c r="C873" s="7"/>
      <c r="D873" s="7"/>
      <c r="E873" s="11"/>
      <c r="F873" s="7"/>
      <c r="G873" s="7"/>
      <c r="H873" s="7"/>
      <c r="I873" s="6"/>
      <c r="J873" s="24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24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24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24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24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24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24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24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24"/>
    </row>
    <row r="874" spans="1:98" ht="13" x14ac:dyDescent="0.15">
      <c r="A874" s="7"/>
      <c r="B874" s="7"/>
      <c r="C874" s="7"/>
      <c r="D874" s="7"/>
      <c r="E874" s="11"/>
      <c r="F874" s="7"/>
      <c r="G874" s="7"/>
      <c r="H874" s="7"/>
      <c r="I874" s="6"/>
      <c r="J874" s="24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24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24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24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24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24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24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24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24"/>
    </row>
    <row r="875" spans="1:98" ht="13" x14ac:dyDescent="0.15">
      <c r="A875" s="7"/>
      <c r="B875" s="7"/>
      <c r="C875" s="7"/>
      <c r="D875" s="7"/>
      <c r="E875" s="11"/>
      <c r="F875" s="7"/>
      <c r="G875" s="7"/>
      <c r="H875" s="7"/>
      <c r="I875" s="6"/>
      <c r="J875" s="24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24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24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24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24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24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24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24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24"/>
    </row>
    <row r="876" spans="1:98" ht="13" x14ac:dyDescent="0.15">
      <c r="A876" s="7"/>
      <c r="B876" s="7"/>
      <c r="C876" s="7"/>
      <c r="D876" s="7"/>
      <c r="E876" s="11"/>
      <c r="F876" s="7"/>
      <c r="G876" s="7"/>
      <c r="H876" s="7"/>
      <c r="I876" s="6"/>
      <c r="J876" s="24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24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24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24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24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24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24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24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24"/>
    </row>
    <row r="877" spans="1:98" ht="13" x14ac:dyDescent="0.15">
      <c r="A877" s="7"/>
      <c r="B877" s="7"/>
      <c r="C877" s="7"/>
      <c r="D877" s="7"/>
      <c r="E877" s="11"/>
      <c r="F877" s="7"/>
      <c r="G877" s="7"/>
      <c r="H877" s="7"/>
      <c r="I877" s="6"/>
      <c r="J877" s="24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24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24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24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24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24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24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24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24"/>
    </row>
    <row r="878" spans="1:98" ht="13" x14ac:dyDescent="0.15">
      <c r="A878" s="7"/>
      <c r="B878" s="7"/>
      <c r="C878" s="7"/>
      <c r="D878" s="7"/>
      <c r="E878" s="11"/>
      <c r="F878" s="7"/>
      <c r="G878" s="7"/>
      <c r="H878" s="7"/>
      <c r="I878" s="6"/>
      <c r="J878" s="24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24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24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24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24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24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24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24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24"/>
    </row>
    <row r="879" spans="1:98" ht="13" x14ac:dyDescent="0.15">
      <c r="A879" s="7"/>
      <c r="B879" s="7"/>
      <c r="C879" s="7"/>
      <c r="D879" s="7"/>
      <c r="E879" s="11"/>
      <c r="F879" s="7"/>
      <c r="G879" s="7"/>
      <c r="H879" s="7"/>
      <c r="I879" s="6"/>
      <c r="J879" s="24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24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24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24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24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24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24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24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24"/>
    </row>
    <row r="880" spans="1:98" ht="13" x14ac:dyDescent="0.15">
      <c r="A880" s="7"/>
      <c r="B880" s="7"/>
      <c r="C880" s="7"/>
      <c r="D880" s="7"/>
      <c r="E880" s="11"/>
      <c r="F880" s="7"/>
      <c r="G880" s="7"/>
      <c r="H880" s="7"/>
      <c r="I880" s="6"/>
      <c r="J880" s="24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24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24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24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24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24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24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24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24"/>
    </row>
    <row r="881" spans="1:98" ht="13" x14ac:dyDescent="0.15">
      <c r="A881" s="7"/>
      <c r="B881" s="7"/>
      <c r="C881" s="7"/>
      <c r="D881" s="7"/>
      <c r="E881" s="11"/>
      <c r="F881" s="7"/>
      <c r="G881" s="7"/>
      <c r="H881" s="7"/>
      <c r="I881" s="6"/>
      <c r="J881" s="24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24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24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24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24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24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24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24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24"/>
    </row>
    <row r="882" spans="1:98" ht="13" x14ac:dyDescent="0.15">
      <c r="A882" s="7"/>
      <c r="B882" s="7"/>
      <c r="C882" s="7"/>
      <c r="D882" s="7"/>
      <c r="E882" s="11"/>
      <c r="F882" s="7"/>
      <c r="G882" s="7"/>
      <c r="H882" s="7"/>
      <c r="I882" s="6"/>
      <c r="J882" s="24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24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24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24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24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24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24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24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24"/>
    </row>
    <row r="883" spans="1:98" ht="13" x14ac:dyDescent="0.15">
      <c r="A883" s="7"/>
      <c r="B883" s="7"/>
      <c r="C883" s="7"/>
      <c r="D883" s="7"/>
      <c r="E883" s="11"/>
      <c r="F883" s="7"/>
      <c r="G883" s="7"/>
      <c r="H883" s="7"/>
      <c r="I883" s="6"/>
      <c r="J883" s="24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24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24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24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24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24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24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24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24"/>
    </row>
    <row r="884" spans="1:98" ht="13" x14ac:dyDescent="0.15">
      <c r="A884" s="7"/>
      <c r="B884" s="7"/>
      <c r="C884" s="7"/>
      <c r="D884" s="7"/>
      <c r="E884" s="11"/>
      <c r="F884" s="7"/>
      <c r="G884" s="7"/>
      <c r="H884" s="7"/>
      <c r="I884" s="6"/>
      <c r="J884" s="24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24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24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24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24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24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24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24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24"/>
    </row>
    <row r="885" spans="1:98" ht="13" x14ac:dyDescent="0.15">
      <c r="A885" s="7"/>
      <c r="B885" s="7"/>
      <c r="C885" s="7"/>
      <c r="D885" s="7"/>
      <c r="E885" s="11"/>
      <c r="F885" s="7"/>
      <c r="G885" s="7"/>
      <c r="H885" s="7"/>
      <c r="I885" s="6"/>
      <c r="J885" s="24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24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24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24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24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24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24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24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24"/>
    </row>
    <row r="886" spans="1:98" ht="13" x14ac:dyDescent="0.15">
      <c r="A886" s="7"/>
      <c r="B886" s="7"/>
      <c r="C886" s="7"/>
      <c r="D886" s="7"/>
      <c r="E886" s="11"/>
      <c r="F886" s="7"/>
      <c r="G886" s="7"/>
      <c r="H886" s="7"/>
      <c r="I886" s="6"/>
      <c r="J886" s="24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24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24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24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24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24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24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24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24"/>
    </row>
    <row r="887" spans="1:98" ht="13" x14ac:dyDescent="0.15">
      <c r="A887" s="7"/>
      <c r="B887" s="7"/>
      <c r="C887" s="7"/>
      <c r="D887" s="7"/>
      <c r="E887" s="11"/>
      <c r="F887" s="7"/>
      <c r="G887" s="7"/>
      <c r="H887" s="7"/>
      <c r="I887" s="6"/>
      <c r="J887" s="24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24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24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24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24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24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24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24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24"/>
    </row>
    <row r="888" spans="1:98" ht="13" x14ac:dyDescent="0.15">
      <c r="A888" s="7"/>
      <c r="B888" s="7"/>
      <c r="C888" s="7"/>
      <c r="D888" s="7"/>
      <c r="E888" s="11"/>
      <c r="F888" s="7"/>
      <c r="G888" s="7"/>
      <c r="H888" s="7"/>
      <c r="I888" s="6"/>
      <c r="J888" s="24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24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24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24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24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24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24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24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24"/>
    </row>
    <row r="889" spans="1:98" ht="13" x14ac:dyDescent="0.15">
      <c r="A889" s="7"/>
      <c r="B889" s="7"/>
      <c r="C889" s="7"/>
      <c r="D889" s="7"/>
      <c r="E889" s="11"/>
      <c r="F889" s="7"/>
      <c r="G889" s="7"/>
      <c r="H889" s="7"/>
      <c r="I889" s="6"/>
      <c r="J889" s="24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24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24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24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24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24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24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24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24"/>
    </row>
    <row r="890" spans="1:98" ht="13" x14ac:dyDescent="0.15">
      <c r="A890" s="7"/>
      <c r="B890" s="7"/>
      <c r="C890" s="7"/>
      <c r="D890" s="7"/>
      <c r="E890" s="11"/>
      <c r="F890" s="7"/>
      <c r="G890" s="7"/>
      <c r="H890" s="7"/>
      <c r="I890" s="6"/>
      <c r="J890" s="24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24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24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24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24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24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24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24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24"/>
    </row>
    <row r="891" spans="1:98" ht="13" x14ac:dyDescent="0.15">
      <c r="A891" s="7"/>
      <c r="B891" s="7"/>
      <c r="C891" s="7"/>
      <c r="D891" s="7"/>
      <c r="E891" s="11"/>
      <c r="F891" s="7"/>
      <c r="G891" s="7"/>
      <c r="H891" s="7"/>
      <c r="I891" s="6"/>
      <c r="J891" s="24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24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24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24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24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24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24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24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24"/>
    </row>
    <row r="892" spans="1:98" ht="13" x14ac:dyDescent="0.15">
      <c r="A892" s="7"/>
      <c r="B892" s="7"/>
      <c r="C892" s="7"/>
      <c r="D892" s="7"/>
      <c r="E892" s="11"/>
      <c r="F892" s="7"/>
      <c r="G892" s="7"/>
      <c r="H892" s="7"/>
      <c r="I892" s="6"/>
      <c r="J892" s="24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24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24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24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24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24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24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24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24"/>
    </row>
    <row r="893" spans="1:98" ht="13" x14ac:dyDescent="0.15">
      <c r="A893" s="7"/>
      <c r="B893" s="7"/>
      <c r="C893" s="7"/>
      <c r="D893" s="7"/>
      <c r="E893" s="11"/>
      <c r="F893" s="7"/>
      <c r="G893" s="7"/>
      <c r="H893" s="7"/>
      <c r="I893" s="6"/>
      <c r="J893" s="24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24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24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24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24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24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24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24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24"/>
    </row>
    <row r="894" spans="1:98" ht="13" x14ac:dyDescent="0.15">
      <c r="A894" s="7"/>
      <c r="B894" s="7"/>
      <c r="C894" s="7"/>
      <c r="D894" s="7"/>
      <c r="E894" s="11"/>
      <c r="F894" s="7"/>
      <c r="G894" s="7"/>
      <c r="H894" s="7"/>
      <c r="I894" s="6"/>
      <c r="J894" s="24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24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24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24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24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24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24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24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24"/>
    </row>
    <row r="895" spans="1:98" ht="13" x14ac:dyDescent="0.15">
      <c r="A895" s="7"/>
      <c r="B895" s="7"/>
      <c r="C895" s="7"/>
      <c r="D895" s="7"/>
      <c r="E895" s="11"/>
      <c r="F895" s="7"/>
      <c r="G895" s="7"/>
      <c r="H895" s="7"/>
      <c r="I895" s="6"/>
      <c r="J895" s="24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24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24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24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24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24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24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24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24"/>
    </row>
    <row r="896" spans="1:98" ht="13" x14ac:dyDescent="0.15">
      <c r="A896" s="7"/>
      <c r="B896" s="7"/>
      <c r="C896" s="7"/>
      <c r="D896" s="7"/>
      <c r="E896" s="11"/>
      <c r="F896" s="7"/>
      <c r="G896" s="7"/>
      <c r="H896" s="7"/>
      <c r="I896" s="6"/>
      <c r="J896" s="24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24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24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24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24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24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24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24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24"/>
    </row>
    <row r="897" spans="1:98" ht="13" x14ac:dyDescent="0.15">
      <c r="A897" s="7"/>
      <c r="B897" s="7"/>
      <c r="C897" s="7"/>
      <c r="D897" s="7"/>
      <c r="E897" s="11"/>
      <c r="F897" s="7"/>
      <c r="G897" s="7"/>
      <c r="H897" s="7"/>
      <c r="I897" s="6"/>
      <c r="J897" s="24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24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24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24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24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24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24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24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24"/>
    </row>
    <row r="898" spans="1:98" ht="13" x14ac:dyDescent="0.15">
      <c r="A898" s="7"/>
      <c r="B898" s="7"/>
      <c r="C898" s="7"/>
      <c r="D898" s="7"/>
      <c r="E898" s="11"/>
      <c r="F898" s="7"/>
      <c r="G898" s="7"/>
      <c r="H898" s="7"/>
      <c r="I898" s="6"/>
      <c r="J898" s="24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24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24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24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24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24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24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24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24"/>
    </row>
    <row r="899" spans="1:98" ht="13" x14ac:dyDescent="0.15">
      <c r="A899" s="7"/>
      <c r="B899" s="7"/>
      <c r="C899" s="7"/>
      <c r="D899" s="7"/>
      <c r="E899" s="11"/>
      <c r="F899" s="7"/>
      <c r="G899" s="7"/>
      <c r="H899" s="7"/>
      <c r="I899" s="6"/>
      <c r="J899" s="24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24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24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24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24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24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24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24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24"/>
    </row>
    <row r="900" spans="1:98" ht="13" x14ac:dyDescent="0.15">
      <c r="A900" s="7"/>
      <c r="B900" s="7"/>
      <c r="C900" s="7"/>
      <c r="D900" s="7"/>
      <c r="E900" s="11"/>
      <c r="F900" s="7"/>
      <c r="G900" s="7"/>
      <c r="H900" s="7"/>
      <c r="I900" s="6"/>
      <c r="J900" s="24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24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24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24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24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24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24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24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24"/>
    </row>
    <row r="901" spans="1:98" ht="13" x14ac:dyDescent="0.15">
      <c r="A901" s="7"/>
      <c r="B901" s="7"/>
      <c r="C901" s="7"/>
      <c r="D901" s="7"/>
      <c r="E901" s="11"/>
      <c r="F901" s="7"/>
      <c r="G901" s="7"/>
      <c r="H901" s="7"/>
      <c r="I901" s="6"/>
      <c r="J901" s="24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24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24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24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24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24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24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24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24"/>
    </row>
    <row r="902" spans="1:98" ht="13" x14ac:dyDescent="0.15">
      <c r="A902" s="7"/>
      <c r="B902" s="7"/>
      <c r="C902" s="7"/>
      <c r="D902" s="7"/>
      <c r="E902" s="11"/>
      <c r="F902" s="7"/>
      <c r="G902" s="7"/>
      <c r="H902" s="7"/>
      <c r="I902" s="6"/>
      <c r="J902" s="24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24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24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24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24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24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24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24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24"/>
    </row>
    <row r="903" spans="1:98" ht="13" x14ac:dyDescent="0.15">
      <c r="A903" s="7"/>
      <c r="B903" s="7"/>
      <c r="C903" s="7"/>
      <c r="D903" s="7"/>
      <c r="E903" s="11"/>
      <c r="F903" s="7"/>
      <c r="G903" s="7"/>
      <c r="H903" s="7"/>
      <c r="I903" s="6"/>
      <c r="J903" s="24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24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24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24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24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24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24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24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24"/>
    </row>
    <row r="904" spans="1:98" ht="13" x14ac:dyDescent="0.15">
      <c r="A904" s="7"/>
      <c r="B904" s="7"/>
      <c r="C904" s="7"/>
      <c r="D904" s="7"/>
      <c r="E904" s="11"/>
      <c r="F904" s="7"/>
      <c r="G904" s="7"/>
      <c r="H904" s="7"/>
      <c r="I904" s="6"/>
      <c r="J904" s="24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24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24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24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24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24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24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24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24"/>
    </row>
    <row r="905" spans="1:98" ht="13" x14ac:dyDescent="0.15">
      <c r="A905" s="7"/>
      <c r="B905" s="7"/>
      <c r="C905" s="7"/>
      <c r="D905" s="7"/>
      <c r="E905" s="11"/>
      <c r="F905" s="7"/>
      <c r="G905" s="7"/>
      <c r="H905" s="7"/>
      <c r="I905" s="6"/>
      <c r="J905" s="24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24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24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24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24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24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24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24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24"/>
    </row>
    <row r="906" spans="1:98" ht="13" x14ac:dyDescent="0.15">
      <c r="A906" s="7"/>
      <c r="B906" s="7"/>
      <c r="C906" s="7"/>
      <c r="D906" s="7"/>
      <c r="E906" s="11"/>
      <c r="F906" s="7"/>
      <c r="G906" s="7"/>
      <c r="H906" s="7"/>
      <c r="I906" s="6"/>
      <c r="J906" s="24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24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24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24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24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24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24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24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24"/>
    </row>
    <row r="907" spans="1:98" ht="13" x14ac:dyDescent="0.15">
      <c r="A907" s="7"/>
      <c r="B907" s="7"/>
      <c r="C907" s="7"/>
      <c r="D907" s="7"/>
      <c r="E907" s="11"/>
      <c r="F907" s="7"/>
      <c r="G907" s="7"/>
      <c r="H907" s="7"/>
      <c r="I907" s="6"/>
      <c r="J907" s="24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24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24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24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24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24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24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24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24"/>
    </row>
    <row r="908" spans="1:98" ht="13" x14ac:dyDescent="0.15">
      <c r="A908" s="7"/>
      <c r="B908" s="7"/>
      <c r="C908" s="7"/>
      <c r="D908" s="7"/>
      <c r="E908" s="11"/>
      <c r="F908" s="7"/>
      <c r="G908" s="7"/>
      <c r="H908" s="7"/>
      <c r="I908" s="6"/>
      <c r="J908" s="24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24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24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24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24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24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24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24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24"/>
    </row>
    <row r="909" spans="1:98" ht="13" x14ac:dyDescent="0.15">
      <c r="A909" s="7"/>
      <c r="B909" s="7"/>
      <c r="C909" s="7"/>
      <c r="D909" s="7"/>
      <c r="E909" s="11"/>
      <c r="F909" s="7"/>
      <c r="G909" s="7"/>
      <c r="H909" s="7"/>
      <c r="I909" s="6"/>
      <c r="J909" s="24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24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24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24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24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24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24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24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24"/>
    </row>
    <row r="910" spans="1:98" ht="13" x14ac:dyDescent="0.15">
      <c r="A910" s="7"/>
      <c r="B910" s="7"/>
      <c r="C910" s="7"/>
      <c r="D910" s="7"/>
      <c r="E910" s="11"/>
      <c r="F910" s="7"/>
      <c r="G910" s="7"/>
      <c r="H910" s="7"/>
      <c r="I910" s="6"/>
      <c r="J910" s="24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24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24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24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24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24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24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24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24"/>
    </row>
    <row r="911" spans="1:98" ht="13" x14ac:dyDescent="0.15">
      <c r="A911" s="7"/>
      <c r="B911" s="7"/>
      <c r="C911" s="7"/>
      <c r="D911" s="7"/>
      <c r="E911" s="11"/>
      <c r="F911" s="7"/>
      <c r="G911" s="7"/>
      <c r="H911" s="7"/>
      <c r="I911" s="6"/>
      <c r="J911" s="24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24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24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24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24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24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24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24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24"/>
    </row>
    <row r="912" spans="1:98" ht="13" x14ac:dyDescent="0.15">
      <c r="A912" s="7"/>
      <c r="B912" s="7"/>
      <c r="C912" s="7"/>
      <c r="D912" s="7"/>
      <c r="E912" s="11"/>
      <c r="F912" s="7"/>
      <c r="G912" s="7"/>
      <c r="H912" s="7"/>
      <c r="I912" s="6"/>
      <c r="J912" s="24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24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24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24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24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24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24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24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24"/>
    </row>
    <row r="913" spans="1:98" ht="13" x14ac:dyDescent="0.15">
      <c r="A913" s="7"/>
      <c r="B913" s="7"/>
      <c r="C913" s="7"/>
      <c r="D913" s="7"/>
      <c r="E913" s="11"/>
      <c r="F913" s="7"/>
      <c r="G913" s="7"/>
      <c r="H913" s="7"/>
      <c r="I913" s="6"/>
      <c r="J913" s="24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24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24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24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24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24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24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24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24"/>
    </row>
    <row r="914" spans="1:98" ht="13" x14ac:dyDescent="0.15">
      <c r="A914" s="7"/>
      <c r="B914" s="7"/>
      <c r="C914" s="7"/>
      <c r="D914" s="7"/>
      <c r="E914" s="11"/>
      <c r="F914" s="7"/>
      <c r="G914" s="7"/>
      <c r="H914" s="7"/>
      <c r="I914" s="6"/>
      <c r="J914" s="24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24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24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24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24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24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24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24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24"/>
    </row>
    <row r="915" spans="1:98" ht="13" x14ac:dyDescent="0.15">
      <c r="A915" s="7"/>
      <c r="B915" s="7"/>
      <c r="C915" s="7"/>
      <c r="D915" s="7"/>
      <c r="E915" s="11"/>
      <c r="F915" s="7"/>
      <c r="G915" s="7"/>
      <c r="H915" s="7"/>
      <c r="I915" s="6"/>
      <c r="J915" s="24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24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24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24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24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24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24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24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24"/>
    </row>
    <row r="916" spans="1:98" ht="13" x14ac:dyDescent="0.15">
      <c r="A916" s="7"/>
      <c r="B916" s="7"/>
      <c r="C916" s="7"/>
      <c r="D916" s="7"/>
      <c r="E916" s="11"/>
      <c r="F916" s="7"/>
      <c r="G916" s="7"/>
      <c r="H916" s="7"/>
      <c r="I916" s="6"/>
      <c r="J916" s="24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24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24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24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24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24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24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24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24"/>
    </row>
    <row r="917" spans="1:98" ht="13" x14ac:dyDescent="0.15">
      <c r="A917" s="7"/>
      <c r="B917" s="7"/>
      <c r="C917" s="7"/>
      <c r="D917" s="7"/>
      <c r="E917" s="11"/>
      <c r="F917" s="7"/>
      <c r="G917" s="7"/>
      <c r="H917" s="7"/>
      <c r="I917" s="6"/>
      <c r="J917" s="24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24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24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24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24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24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24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24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24"/>
    </row>
    <row r="918" spans="1:98" ht="13" x14ac:dyDescent="0.15">
      <c r="A918" s="7"/>
      <c r="B918" s="7"/>
      <c r="C918" s="7"/>
      <c r="D918" s="7"/>
      <c r="E918" s="11"/>
      <c r="F918" s="7"/>
      <c r="G918" s="7"/>
      <c r="H918" s="7"/>
      <c r="I918" s="6"/>
      <c r="J918" s="24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24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24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24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24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24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24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24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24"/>
    </row>
    <row r="919" spans="1:98" ht="13" x14ac:dyDescent="0.15">
      <c r="A919" s="7"/>
      <c r="B919" s="7"/>
      <c r="C919" s="7"/>
      <c r="D919" s="7"/>
      <c r="E919" s="11"/>
      <c r="F919" s="7"/>
      <c r="G919" s="7"/>
      <c r="H919" s="7"/>
      <c r="I919" s="6"/>
      <c r="J919" s="24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24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24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24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24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24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24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24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24"/>
    </row>
    <row r="920" spans="1:98" ht="13" x14ac:dyDescent="0.15">
      <c r="A920" s="7"/>
      <c r="B920" s="7"/>
      <c r="C920" s="7"/>
      <c r="D920" s="7"/>
      <c r="E920" s="11"/>
      <c r="F920" s="7"/>
      <c r="G920" s="7"/>
      <c r="H920" s="7"/>
      <c r="I920" s="6"/>
      <c r="J920" s="24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24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24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24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24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24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24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24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24"/>
    </row>
    <row r="921" spans="1:98" ht="13" x14ac:dyDescent="0.15">
      <c r="A921" s="7"/>
      <c r="B921" s="7"/>
      <c r="C921" s="7"/>
      <c r="D921" s="7"/>
      <c r="E921" s="11"/>
      <c r="F921" s="7"/>
      <c r="G921" s="7"/>
      <c r="H921" s="7"/>
      <c r="I921" s="6"/>
      <c r="J921" s="24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24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24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24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24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24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24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24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24"/>
    </row>
    <row r="922" spans="1:98" ht="13" x14ac:dyDescent="0.15">
      <c r="A922" s="7"/>
      <c r="B922" s="7"/>
      <c r="C922" s="7"/>
      <c r="D922" s="7"/>
      <c r="E922" s="11"/>
      <c r="F922" s="7"/>
      <c r="G922" s="7"/>
      <c r="H922" s="7"/>
      <c r="I922" s="6"/>
      <c r="J922" s="24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24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24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24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24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24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24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24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24"/>
    </row>
    <row r="923" spans="1:98" ht="13" x14ac:dyDescent="0.15">
      <c r="A923" s="7"/>
      <c r="B923" s="7"/>
      <c r="C923" s="7"/>
      <c r="D923" s="7"/>
      <c r="E923" s="11"/>
      <c r="F923" s="7"/>
      <c r="G923" s="7"/>
      <c r="H923" s="7"/>
      <c r="I923" s="6"/>
      <c r="J923" s="24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24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24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24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24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24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24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24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24"/>
    </row>
    <row r="924" spans="1:98" ht="13" x14ac:dyDescent="0.15">
      <c r="A924" s="7"/>
      <c r="B924" s="7"/>
      <c r="C924" s="7"/>
      <c r="D924" s="7"/>
      <c r="E924" s="11"/>
      <c r="F924" s="7"/>
      <c r="G924" s="7"/>
      <c r="H924" s="7"/>
      <c r="I924" s="6"/>
      <c r="J924" s="24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24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24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24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24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24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24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24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24"/>
    </row>
    <row r="925" spans="1:98" ht="13" x14ac:dyDescent="0.15">
      <c r="A925" s="7"/>
      <c r="B925" s="7"/>
      <c r="C925" s="7"/>
      <c r="D925" s="7"/>
      <c r="E925" s="11"/>
      <c r="F925" s="7"/>
      <c r="G925" s="7"/>
      <c r="H925" s="7"/>
      <c r="I925" s="6"/>
      <c r="J925" s="24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24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24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24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24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24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24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24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24"/>
    </row>
    <row r="926" spans="1:98" ht="13" x14ac:dyDescent="0.15">
      <c r="A926" s="7"/>
      <c r="B926" s="7"/>
      <c r="C926" s="7"/>
      <c r="D926" s="7"/>
      <c r="E926" s="11"/>
      <c r="F926" s="7"/>
      <c r="G926" s="7"/>
      <c r="H926" s="7"/>
      <c r="I926" s="6"/>
      <c r="J926" s="24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24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24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24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24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24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24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24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24"/>
    </row>
    <row r="927" spans="1:98" ht="13" x14ac:dyDescent="0.15">
      <c r="A927" s="7"/>
      <c r="B927" s="7"/>
      <c r="C927" s="7"/>
      <c r="D927" s="7"/>
      <c r="E927" s="11"/>
      <c r="F927" s="7"/>
      <c r="G927" s="7"/>
      <c r="H927" s="7"/>
      <c r="I927" s="6"/>
      <c r="J927" s="24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24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24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24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24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24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24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24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24"/>
    </row>
    <row r="928" spans="1:98" ht="13" x14ac:dyDescent="0.15">
      <c r="A928" s="7"/>
      <c r="B928" s="7"/>
      <c r="C928" s="7"/>
      <c r="D928" s="7"/>
      <c r="E928" s="11"/>
      <c r="F928" s="7"/>
      <c r="G928" s="7"/>
      <c r="H928" s="7"/>
      <c r="I928" s="6"/>
      <c r="J928" s="24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24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24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24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24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24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24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24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24"/>
    </row>
    <row r="929" spans="1:98" ht="13" x14ac:dyDescent="0.15">
      <c r="A929" s="7"/>
      <c r="B929" s="7"/>
      <c r="C929" s="7"/>
      <c r="D929" s="7"/>
      <c r="E929" s="11"/>
      <c r="F929" s="7"/>
      <c r="G929" s="7"/>
      <c r="H929" s="7"/>
      <c r="I929" s="6"/>
      <c r="J929" s="24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24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24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24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24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24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24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24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24"/>
    </row>
    <row r="930" spans="1:98" ht="13" x14ac:dyDescent="0.15">
      <c r="A930" s="7"/>
      <c r="B930" s="7"/>
      <c r="C930" s="7"/>
      <c r="D930" s="7"/>
      <c r="E930" s="11"/>
      <c r="F930" s="7"/>
      <c r="G930" s="7"/>
      <c r="H930" s="7"/>
      <c r="I930" s="6"/>
      <c r="J930" s="24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24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24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24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24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24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24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24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24"/>
    </row>
    <row r="931" spans="1:98" ht="13" x14ac:dyDescent="0.15">
      <c r="A931" s="7"/>
      <c r="B931" s="7"/>
      <c r="C931" s="7"/>
      <c r="D931" s="7"/>
      <c r="E931" s="11"/>
      <c r="F931" s="7"/>
      <c r="G931" s="7"/>
      <c r="H931" s="7"/>
      <c r="I931" s="6"/>
      <c r="J931" s="24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24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24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24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24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24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24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24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24"/>
    </row>
    <row r="932" spans="1:98" ht="13" x14ac:dyDescent="0.15">
      <c r="A932" s="7"/>
      <c r="B932" s="7"/>
      <c r="C932" s="7"/>
      <c r="D932" s="7"/>
      <c r="E932" s="11"/>
      <c r="F932" s="7"/>
      <c r="G932" s="7"/>
      <c r="H932" s="7"/>
      <c r="I932" s="6"/>
      <c r="J932" s="24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24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24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24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24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24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24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24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24"/>
    </row>
    <row r="933" spans="1:98" ht="13" x14ac:dyDescent="0.15">
      <c r="A933" s="7"/>
      <c r="B933" s="7"/>
      <c r="C933" s="7"/>
      <c r="D933" s="7"/>
      <c r="E933" s="11"/>
      <c r="F933" s="7"/>
      <c r="G933" s="7"/>
      <c r="H933" s="7"/>
      <c r="I933" s="6"/>
      <c r="J933" s="24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24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24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24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24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24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24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24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24"/>
    </row>
    <row r="934" spans="1:98" ht="13" x14ac:dyDescent="0.15">
      <c r="A934" s="7"/>
      <c r="B934" s="7"/>
      <c r="C934" s="7"/>
      <c r="D934" s="7"/>
      <c r="E934" s="11"/>
      <c r="F934" s="7"/>
      <c r="G934" s="7"/>
      <c r="H934" s="7"/>
      <c r="I934" s="6"/>
      <c r="J934" s="24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24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24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24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24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24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24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24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24"/>
    </row>
    <row r="935" spans="1:98" ht="13" x14ac:dyDescent="0.15">
      <c r="A935" s="7"/>
      <c r="B935" s="7"/>
      <c r="C935" s="7"/>
      <c r="D935" s="7"/>
      <c r="E935" s="11"/>
      <c r="F935" s="7"/>
      <c r="G935" s="7"/>
      <c r="H935" s="7"/>
      <c r="I935" s="6"/>
      <c r="J935" s="24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24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24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24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24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24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24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24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24"/>
    </row>
    <row r="936" spans="1:98" ht="13" x14ac:dyDescent="0.15">
      <c r="A936" s="7"/>
      <c r="B936" s="7"/>
      <c r="C936" s="7"/>
      <c r="D936" s="7"/>
      <c r="E936" s="11"/>
      <c r="F936" s="7"/>
      <c r="G936" s="7"/>
      <c r="H936" s="7"/>
      <c r="I936" s="6"/>
      <c r="J936" s="24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24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24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24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24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24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24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24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24"/>
    </row>
    <row r="937" spans="1:98" ht="13" x14ac:dyDescent="0.15">
      <c r="A937" s="7"/>
      <c r="B937" s="7"/>
      <c r="C937" s="7"/>
      <c r="D937" s="7"/>
      <c r="E937" s="11"/>
      <c r="F937" s="7"/>
      <c r="G937" s="7"/>
      <c r="H937" s="7"/>
      <c r="I937" s="6"/>
      <c r="J937" s="24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24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24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24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24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24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24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24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24"/>
    </row>
    <row r="938" spans="1:98" ht="13" x14ac:dyDescent="0.15">
      <c r="A938" s="7"/>
      <c r="B938" s="7"/>
      <c r="C938" s="7"/>
      <c r="D938" s="7"/>
      <c r="E938" s="11"/>
      <c r="F938" s="7"/>
      <c r="G938" s="7"/>
      <c r="H938" s="7"/>
      <c r="I938" s="6"/>
      <c r="J938" s="24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24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24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24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24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24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24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24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24"/>
    </row>
    <row r="939" spans="1:98" ht="13" x14ac:dyDescent="0.15">
      <c r="A939" s="7"/>
      <c r="B939" s="7"/>
      <c r="C939" s="7"/>
      <c r="D939" s="7"/>
      <c r="E939" s="11"/>
      <c r="F939" s="7"/>
      <c r="G939" s="7"/>
      <c r="H939" s="7"/>
      <c r="I939" s="6"/>
      <c r="J939" s="24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24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24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24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24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24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24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24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24"/>
    </row>
    <row r="940" spans="1:98" ht="13" x14ac:dyDescent="0.15">
      <c r="A940" s="7"/>
      <c r="B940" s="7"/>
      <c r="C940" s="7"/>
      <c r="D940" s="7"/>
      <c r="E940" s="11"/>
      <c r="F940" s="7"/>
      <c r="G940" s="7"/>
      <c r="H940" s="7"/>
      <c r="I940" s="6"/>
      <c r="J940" s="24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24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24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24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24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24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24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24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24"/>
    </row>
    <row r="941" spans="1:98" ht="13" x14ac:dyDescent="0.15">
      <c r="A941" s="7"/>
      <c r="B941" s="7"/>
      <c r="C941" s="7"/>
      <c r="D941" s="7"/>
      <c r="E941" s="11"/>
      <c r="F941" s="7"/>
      <c r="G941" s="7"/>
      <c r="H941" s="7"/>
      <c r="I941" s="6"/>
      <c r="J941" s="24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24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24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24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24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24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24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24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24"/>
    </row>
    <row r="942" spans="1:98" ht="13" x14ac:dyDescent="0.15">
      <c r="A942" s="7"/>
      <c r="B942" s="7"/>
      <c r="C942" s="7"/>
      <c r="D942" s="7"/>
      <c r="E942" s="11"/>
      <c r="F942" s="7"/>
      <c r="G942" s="7"/>
      <c r="H942" s="7"/>
      <c r="I942" s="6"/>
      <c r="J942" s="24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24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24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24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24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24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24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24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24"/>
    </row>
    <row r="943" spans="1:98" ht="13" x14ac:dyDescent="0.15">
      <c r="A943" s="7"/>
      <c r="B943" s="7"/>
      <c r="C943" s="7"/>
      <c r="D943" s="7"/>
      <c r="E943" s="11"/>
      <c r="F943" s="7"/>
      <c r="G943" s="7"/>
      <c r="H943" s="7"/>
      <c r="I943" s="6"/>
      <c r="J943" s="24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24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24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24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24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24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24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24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24"/>
    </row>
    <row r="944" spans="1:98" ht="13" x14ac:dyDescent="0.15">
      <c r="A944" s="7"/>
      <c r="B944" s="7"/>
      <c r="C944" s="7"/>
      <c r="D944" s="7"/>
      <c r="E944" s="11"/>
      <c r="F944" s="7"/>
      <c r="G944" s="7"/>
      <c r="H944" s="7"/>
      <c r="I944" s="6"/>
      <c r="J944" s="24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24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24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24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24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24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24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24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24"/>
    </row>
    <row r="945" spans="1:98" ht="13" x14ac:dyDescent="0.15">
      <c r="A945" s="7"/>
      <c r="B945" s="7"/>
      <c r="C945" s="7"/>
      <c r="D945" s="7"/>
      <c r="E945" s="11"/>
      <c r="F945" s="7"/>
      <c r="G945" s="7"/>
      <c r="H945" s="7"/>
      <c r="I945" s="6"/>
      <c r="J945" s="24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24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24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24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24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24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24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24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24"/>
    </row>
    <row r="946" spans="1:98" ht="13" x14ac:dyDescent="0.15">
      <c r="A946" s="7"/>
      <c r="B946" s="7"/>
      <c r="C946" s="7"/>
      <c r="D946" s="7"/>
      <c r="E946" s="11"/>
      <c r="F946" s="7"/>
      <c r="G946" s="7"/>
      <c r="H946" s="7"/>
      <c r="I946" s="6"/>
      <c r="J946" s="24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24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24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24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24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24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24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24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24"/>
    </row>
    <row r="947" spans="1:98" ht="13" x14ac:dyDescent="0.15">
      <c r="A947" s="7"/>
      <c r="B947" s="7"/>
      <c r="C947" s="7"/>
      <c r="D947" s="7"/>
      <c r="E947" s="11"/>
      <c r="F947" s="7"/>
      <c r="G947" s="7"/>
      <c r="H947" s="7"/>
      <c r="I947" s="6"/>
      <c r="J947" s="24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24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24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24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24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24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24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24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24"/>
    </row>
    <row r="948" spans="1:98" ht="13" x14ac:dyDescent="0.15">
      <c r="A948" s="7"/>
      <c r="B948" s="7"/>
      <c r="C948" s="7"/>
      <c r="D948" s="7"/>
      <c r="E948" s="11"/>
      <c r="F948" s="7"/>
      <c r="G948" s="7"/>
      <c r="H948" s="7"/>
      <c r="I948" s="6"/>
      <c r="J948" s="24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24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24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24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24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24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24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24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24"/>
    </row>
    <row r="949" spans="1:98" ht="13" x14ac:dyDescent="0.15">
      <c r="A949" s="7"/>
      <c r="B949" s="7"/>
      <c r="C949" s="7"/>
      <c r="D949" s="7"/>
      <c r="E949" s="11"/>
      <c r="F949" s="7"/>
      <c r="G949" s="7"/>
      <c r="H949" s="7"/>
      <c r="I949" s="6"/>
      <c r="J949" s="24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24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24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24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24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24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24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24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24"/>
    </row>
    <row r="950" spans="1:98" ht="13" x14ac:dyDescent="0.15">
      <c r="A950" s="7"/>
      <c r="B950" s="7"/>
      <c r="C950" s="7"/>
      <c r="D950" s="7"/>
      <c r="E950" s="11"/>
      <c r="F950" s="7"/>
      <c r="G950" s="7"/>
      <c r="H950" s="7"/>
      <c r="I950" s="6"/>
      <c r="J950" s="24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24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24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24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24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24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24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24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24"/>
    </row>
    <row r="951" spans="1:98" ht="13" x14ac:dyDescent="0.15">
      <c r="A951" s="7"/>
      <c r="B951" s="7"/>
      <c r="C951" s="7"/>
      <c r="D951" s="7"/>
      <c r="E951" s="11"/>
      <c r="F951" s="7"/>
      <c r="G951" s="7"/>
      <c r="H951" s="7"/>
      <c r="I951" s="6"/>
      <c r="J951" s="24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24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24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24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24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24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24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24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24"/>
    </row>
    <row r="952" spans="1:98" ht="13" x14ac:dyDescent="0.15">
      <c r="A952" s="7"/>
      <c r="B952" s="7"/>
      <c r="C952" s="7"/>
      <c r="D952" s="7"/>
      <c r="E952" s="11"/>
      <c r="F952" s="7"/>
      <c r="G952" s="7"/>
      <c r="H952" s="7"/>
      <c r="I952" s="6"/>
      <c r="J952" s="24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24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24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24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24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24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24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24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24"/>
    </row>
    <row r="953" spans="1:98" ht="13" x14ac:dyDescent="0.15">
      <c r="A953" s="7"/>
      <c r="B953" s="7"/>
      <c r="C953" s="7"/>
      <c r="D953" s="7"/>
      <c r="E953" s="11"/>
      <c r="F953" s="7"/>
      <c r="G953" s="7"/>
      <c r="H953" s="7"/>
      <c r="I953" s="6"/>
      <c r="J953" s="24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24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24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24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24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24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24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24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24"/>
    </row>
    <row r="954" spans="1:98" ht="13" x14ac:dyDescent="0.15">
      <c r="A954" s="7"/>
      <c r="B954" s="7"/>
      <c r="C954" s="7"/>
      <c r="D954" s="7"/>
      <c r="E954" s="11"/>
      <c r="F954" s="7"/>
      <c r="G954" s="7"/>
      <c r="H954" s="7"/>
      <c r="I954" s="6"/>
      <c r="J954" s="24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24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24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24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24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24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24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24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24"/>
    </row>
    <row r="955" spans="1:98" ht="13" x14ac:dyDescent="0.15">
      <c r="A955" s="7"/>
      <c r="B955" s="7"/>
      <c r="C955" s="7"/>
      <c r="D955" s="7"/>
      <c r="E955" s="11"/>
      <c r="F955" s="7"/>
      <c r="G955" s="7"/>
      <c r="H955" s="7"/>
      <c r="I955" s="6"/>
      <c r="J955" s="24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24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24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24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24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24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24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24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24"/>
    </row>
    <row r="956" spans="1:98" ht="13" x14ac:dyDescent="0.15">
      <c r="A956" s="7"/>
      <c r="B956" s="7"/>
      <c r="C956" s="7"/>
      <c r="D956" s="7"/>
      <c r="E956" s="11"/>
      <c r="F956" s="7"/>
      <c r="G956" s="7"/>
      <c r="H956" s="7"/>
      <c r="I956" s="6"/>
      <c r="J956" s="24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24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24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24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24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24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24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24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24"/>
    </row>
    <row r="957" spans="1:98" ht="13" x14ac:dyDescent="0.15">
      <c r="A957" s="7"/>
      <c r="B957" s="7"/>
      <c r="C957" s="7"/>
      <c r="D957" s="7"/>
      <c r="E957" s="11"/>
      <c r="F957" s="7"/>
      <c r="G957" s="7"/>
      <c r="H957" s="7"/>
      <c r="I957" s="6"/>
      <c r="J957" s="24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24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24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24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24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24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24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24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24"/>
    </row>
    <row r="958" spans="1:98" ht="13" x14ac:dyDescent="0.15">
      <c r="A958" s="7"/>
      <c r="B958" s="7"/>
      <c r="C958" s="7"/>
      <c r="D958" s="7"/>
      <c r="E958" s="11"/>
      <c r="F958" s="7"/>
      <c r="G958" s="7"/>
      <c r="H958" s="7"/>
      <c r="I958" s="6"/>
      <c r="J958" s="24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24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24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24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24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24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24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24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24"/>
    </row>
    <row r="959" spans="1:98" ht="13" x14ac:dyDescent="0.15">
      <c r="A959" s="7"/>
      <c r="B959" s="7"/>
      <c r="C959" s="7"/>
      <c r="D959" s="7"/>
      <c r="E959" s="11"/>
      <c r="F959" s="7"/>
      <c r="G959" s="7"/>
      <c r="H959" s="7"/>
      <c r="I959" s="6"/>
      <c r="J959" s="24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24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24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24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24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24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24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24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24"/>
    </row>
    <row r="960" spans="1:98" ht="13" x14ac:dyDescent="0.15">
      <c r="A960" s="7"/>
      <c r="B960" s="7"/>
      <c r="C960" s="7"/>
      <c r="D960" s="7"/>
      <c r="E960" s="11"/>
      <c r="F960" s="7"/>
      <c r="G960" s="7"/>
      <c r="H960" s="7"/>
      <c r="I960" s="6"/>
      <c r="J960" s="24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24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24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24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24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24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24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24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24"/>
    </row>
    <row r="961" spans="1:98" ht="13" x14ac:dyDescent="0.15">
      <c r="A961" s="7"/>
      <c r="B961" s="7"/>
      <c r="C961" s="7"/>
      <c r="D961" s="7"/>
      <c r="E961" s="11"/>
      <c r="F961" s="7"/>
      <c r="G961" s="7"/>
      <c r="H961" s="7"/>
      <c r="I961" s="6"/>
      <c r="J961" s="24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24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24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24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24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24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24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24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24"/>
    </row>
    <row r="962" spans="1:98" ht="13" x14ac:dyDescent="0.15">
      <c r="A962" s="7"/>
      <c r="B962" s="7"/>
      <c r="C962" s="7"/>
      <c r="D962" s="7"/>
      <c r="E962" s="11"/>
      <c r="F962" s="7"/>
      <c r="G962" s="7"/>
      <c r="H962" s="7"/>
      <c r="I962" s="6"/>
      <c r="J962" s="24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24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24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24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24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24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24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24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24"/>
    </row>
    <row r="963" spans="1:98" ht="13" x14ac:dyDescent="0.15">
      <c r="A963" s="7"/>
      <c r="B963" s="7"/>
      <c r="C963" s="7"/>
      <c r="D963" s="7"/>
      <c r="E963" s="11"/>
      <c r="F963" s="7"/>
      <c r="G963" s="7"/>
      <c r="H963" s="7"/>
      <c r="I963" s="6"/>
      <c r="J963" s="24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24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24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24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24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24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24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24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24"/>
    </row>
    <row r="964" spans="1:98" ht="13" x14ac:dyDescent="0.15">
      <c r="A964" s="7"/>
      <c r="B964" s="7"/>
      <c r="C964" s="7"/>
      <c r="D964" s="7"/>
      <c r="E964" s="11"/>
      <c r="F964" s="7"/>
      <c r="G964" s="7"/>
      <c r="H964" s="7"/>
      <c r="I964" s="6"/>
      <c r="J964" s="24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24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24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24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24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24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24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24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24"/>
    </row>
    <row r="965" spans="1:98" ht="13" x14ac:dyDescent="0.15">
      <c r="A965" s="7"/>
      <c r="B965" s="7"/>
      <c r="C965" s="7"/>
      <c r="D965" s="7"/>
      <c r="E965" s="11"/>
      <c r="F965" s="7"/>
      <c r="G965" s="7"/>
      <c r="H965" s="7"/>
      <c r="I965" s="6"/>
      <c r="J965" s="24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24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24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24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24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24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24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24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24"/>
    </row>
    <row r="966" spans="1:98" ht="13" x14ac:dyDescent="0.15">
      <c r="A966" s="7"/>
      <c r="B966" s="7"/>
      <c r="C966" s="7"/>
      <c r="D966" s="7"/>
      <c r="E966" s="11"/>
      <c r="F966" s="7"/>
      <c r="G966" s="7"/>
      <c r="H966" s="7"/>
      <c r="I966" s="6"/>
      <c r="J966" s="24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24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24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24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24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24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24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24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24"/>
    </row>
    <row r="967" spans="1:98" ht="13" x14ac:dyDescent="0.15">
      <c r="A967" s="7"/>
      <c r="B967" s="7"/>
      <c r="C967" s="7"/>
      <c r="D967" s="7"/>
      <c r="E967" s="11"/>
      <c r="F967" s="7"/>
      <c r="G967" s="7"/>
      <c r="H967" s="7"/>
      <c r="I967" s="6"/>
      <c r="J967" s="24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24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24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24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24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24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24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24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24"/>
    </row>
    <row r="968" spans="1:98" ht="13" x14ac:dyDescent="0.15">
      <c r="A968" s="7"/>
      <c r="B968" s="7"/>
      <c r="C968" s="7"/>
      <c r="D968" s="7"/>
      <c r="E968" s="11"/>
      <c r="F968" s="7"/>
      <c r="G968" s="7"/>
      <c r="H968" s="7"/>
      <c r="I968" s="6"/>
      <c r="J968" s="24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24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24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24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24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24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24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24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24"/>
    </row>
    <row r="969" spans="1:98" ht="13" x14ac:dyDescent="0.15">
      <c r="A969" s="7"/>
      <c r="B969" s="7"/>
      <c r="C969" s="7"/>
      <c r="D969" s="7"/>
      <c r="E969" s="11"/>
      <c r="F969" s="7"/>
      <c r="G969" s="7"/>
      <c r="H969" s="7"/>
      <c r="I969" s="6"/>
      <c r="J969" s="24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24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24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24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24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24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24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24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24"/>
    </row>
    <row r="970" spans="1:98" ht="13" x14ac:dyDescent="0.15">
      <c r="A970" s="7"/>
      <c r="B970" s="7"/>
      <c r="C970" s="7"/>
      <c r="D970" s="7"/>
      <c r="E970" s="11"/>
      <c r="F970" s="7"/>
      <c r="G970" s="7"/>
      <c r="H970" s="7"/>
      <c r="I970" s="6"/>
      <c r="J970" s="24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24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24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24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24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24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24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24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24"/>
    </row>
    <row r="971" spans="1:98" ht="13" x14ac:dyDescent="0.15">
      <c r="A971" s="7"/>
      <c r="B971" s="7"/>
      <c r="C971" s="7"/>
      <c r="D971" s="7"/>
      <c r="E971" s="11"/>
      <c r="F971" s="7"/>
      <c r="G971" s="7"/>
      <c r="H971" s="7"/>
      <c r="I971" s="6"/>
      <c r="J971" s="24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24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24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24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24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24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24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24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24"/>
    </row>
    <row r="972" spans="1:98" ht="13" x14ac:dyDescent="0.15">
      <c r="A972" s="7"/>
      <c r="B972" s="7"/>
      <c r="C972" s="7"/>
      <c r="D972" s="7"/>
      <c r="E972" s="11"/>
      <c r="F972" s="7"/>
      <c r="G972" s="7"/>
      <c r="H972" s="7"/>
      <c r="I972" s="6"/>
      <c r="J972" s="24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24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24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24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24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24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24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24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24"/>
    </row>
    <row r="973" spans="1:98" ht="13" x14ac:dyDescent="0.15">
      <c r="A973" s="7"/>
      <c r="B973" s="7"/>
      <c r="C973" s="7"/>
      <c r="D973" s="7"/>
      <c r="E973" s="11"/>
      <c r="F973" s="7"/>
      <c r="G973" s="7"/>
      <c r="H973" s="7"/>
      <c r="I973" s="6"/>
      <c r="J973" s="24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24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24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24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24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24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24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24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24"/>
    </row>
    <row r="974" spans="1:98" ht="13" x14ac:dyDescent="0.15">
      <c r="A974" s="7"/>
      <c r="B974" s="7"/>
      <c r="C974" s="7"/>
      <c r="D974" s="7"/>
      <c r="E974" s="11"/>
      <c r="F974" s="7"/>
      <c r="G974" s="7"/>
      <c r="H974" s="7"/>
      <c r="I974" s="6"/>
      <c r="J974" s="24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24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24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24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24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24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24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24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24"/>
    </row>
    <row r="975" spans="1:98" ht="13" x14ac:dyDescent="0.15">
      <c r="A975" s="7"/>
      <c r="B975" s="7"/>
      <c r="C975" s="7"/>
      <c r="D975" s="7"/>
      <c r="E975" s="11"/>
      <c r="F975" s="7"/>
      <c r="G975" s="7"/>
      <c r="H975" s="7"/>
      <c r="I975" s="6"/>
      <c r="J975" s="24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24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24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24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24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24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24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24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24"/>
    </row>
    <row r="976" spans="1:98" ht="13" x14ac:dyDescent="0.15">
      <c r="A976" s="7"/>
      <c r="B976" s="7"/>
      <c r="C976" s="7"/>
      <c r="D976" s="7"/>
      <c r="E976" s="11"/>
      <c r="F976" s="7"/>
      <c r="G976" s="7"/>
      <c r="H976" s="7"/>
      <c r="I976" s="6"/>
      <c r="J976" s="24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24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24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24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24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24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24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24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24"/>
    </row>
    <row r="977" spans="1:98" ht="13" x14ac:dyDescent="0.15">
      <c r="A977" s="7"/>
      <c r="B977" s="7"/>
      <c r="C977" s="7"/>
      <c r="D977" s="7"/>
      <c r="E977" s="11"/>
      <c r="F977" s="7"/>
      <c r="G977" s="7"/>
      <c r="H977" s="7"/>
      <c r="I977" s="6"/>
      <c r="J977" s="24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24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24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24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24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24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24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24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24"/>
    </row>
    <row r="978" spans="1:98" ht="13" x14ac:dyDescent="0.15">
      <c r="A978" s="7"/>
      <c r="B978" s="7"/>
      <c r="C978" s="7"/>
      <c r="D978" s="7"/>
      <c r="E978" s="11"/>
      <c r="F978" s="7"/>
      <c r="G978" s="7"/>
      <c r="H978" s="7"/>
      <c r="I978" s="6"/>
      <c r="J978" s="24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24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24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24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24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24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24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24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24"/>
    </row>
    <row r="979" spans="1:98" ht="13" x14ac:dyDescent="0.15">
      <c r="A979" s="7"/>
      <c r="B979" s="7"/>
      <c r="C979" s="7"/>
      <c r="D979" s="7"/>
      <c r="E979" s="11"/>
      <c r="F979" s="7"/>
      <c r="G979" s="7"/>
      <c r="H979" s="7"/>
      <c r="I979" s="6"/>
      <c r="J979" s="24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24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24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24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24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24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24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24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24"/>
    </row>
    <row r="980" spans="1:98" ht="13" x14ac:dyDescent="0.15">
      <c r="A980" s="7"/>
      <c r="B980" s="7"/>
      <c r="C980" s="7"/>
      <c r="D980" s="7"/>
      <c r="E980" s="11"/>
      <c r="F980" s="7"/>
      <c r="G980" s="7"/>
      <c r="H980" s="7"/>
      <c r="I980" s="6"/>
      <c r="J980" s="24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24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24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24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24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24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24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24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24"/>
    </row>
    <row r="981" spans="1:98" ht="13" x14ac:dyDescent="0.15">
      <c r="A981" s="7"/>
      <c r="B981" s="7"/>
      <c r="C981" s="7"/>
      <c r="D981" s="7"/>
      <c r="E981" s="11"/>
      <c r="F981" s="7"/>
      <c r="G981" s="7"/>
      <c r="H981" s="7"/>
      <c r="I981" s="6"/>
      <c r="J981" s="24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24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24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24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24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24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24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24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24"/>
    </row>
    <row r="982" spans="1:98" ht="13" x14ac:dyDescent="0.15">
      <c r="A982" s="7"/>
      <c r="B982" s="7"/>
      <c r="C982" s="7"/>
      <c r="D982" s="7"/>
      <c r="E982" s="11"/>
      <c r="F982" s="7"/>
      <c r="G982" s="7"/>
      <c r="H982" s="7"/>
      <c r="I982" s="6"/>
      <c r="J982" s="24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24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24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24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24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24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24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24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24"/>
    </row>
    <row r="983" spans="1:98" ht="13" x14ac:dyDescent="0.15">
      <c r="A983" s="7"/>
      <c r="B983" s="7"/>
      <c r="C983" s="7"/>
      <c r="D983" s="7"/>
      <c r="E983" s="11"/>
      <c r="F983" s="7"/>
      <c r="G983" s="7"/>
      <c r="H983" s="7"/>
      <c r="I983" s="6"/>
      <c r="J983" s="24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24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24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24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24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24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24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24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24"/>
    </row>
    <row r="984" spans="1:98" ht="13" x14ac:dyDescent="0.15">
      <c r="A984" s="7"/>
      <c r="B984" s="7"/>
      <c r="C984" s="7"/>
      <c r="D984" s="7"/>
      <c r="E984" s="11"/>
      <c r="F984" s="7"/>
      <c r="G984" s="7"/>
      <c r="H984" s="7"/>
      <c r="I984" s="6"/>
      <c r="J984" s="24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24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24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24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24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24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24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24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24"/>
    </row>
    <row r="985" spans="1:98" ht="13" x14ac:dyDescent="0.15">
      <c r="A985" s="7"/>
      <c r="B985" s="7"/>
      <c r="C985" s="7"/>
      <c r="D985" s="7"/>
      <c r="E985" s="11"/>
      <c r="F985" s="7"/>
      <c r="G985" s="7"/>
      <c r="H985" s="7"/>
      <c r="I985" s="6"/>
      <c r="J985" s="24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24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24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24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24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24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24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24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24"/>
    </row>
    <row r="986" spans="1:98" ht="13" x14ac:dyDescent="0.15">
      <c r="A986" s="7"/>
      <c r="B986" s="7"/>
      <c r="C986" s="7"/>
      <c r="D986" s="7"/>
      <c r="E986" s="11"/>
      <c r="F986" s="7"/>
      <c r="G986" s="7"/>
      <c r="H986" s="7"/>
      <c r="I986" s="6"/>
      <c r="J986" s="24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24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24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24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24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24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24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24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24"/>
    </row>
    <row r="987" spans="1:98" ht="13" x14ac:dyDescent="0.15">
      <c r="A987" s="7"/>
      <c r="B987" s="7"/>
      <c r="C987" s="7"/>
      <c r="D987" s="7"/>
      <c r="E987" s="11"/>
      <c r="F987" s="7"/>
      <c r="G987" s="7"/>
      <c r="H987" s="7"/>
      <c r="I987" s="6"/>
      <c r="J987" s="24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24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24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24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24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24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24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24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24"/>
    </row>
    <row r="988" spans="1:98" ht="13" x14ac:dyDescent="0.15">
      <c r="A988" s="7"/>
      <c r="B988" s="7"/>
      <c r="C988" s="7"/>
      <c r="D988" s="7"/>
      <c r="E988" s="11"/>
      <c r="F988" s="7"/>
      <c r="G988" s="7"/>
      <c r="H988" s="7"/>
      <c r="I988" s="6"/>
      <c r="J988" s="24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24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24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24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24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24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24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24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24"/>
    </row>
    <row r="989" spans="1:98" ht="13" x14ac:dyDescent="0.15">
      <c r="A989" s="7"/>
      <c r="B989" s="7"/>
      <c r="C989" s="7"/>
      <c r="D989" s="7"/>
      <c r="E989" s="11"/>
      <c r="F989" s="7"/>
      <c r="G989" s="7"/>
      <c r="H989" s="7"/>
      <c r="I989" s="6"/>
      <c r="J989" s="24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24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24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24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24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24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24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24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24"/>
    </row>
    <row r="990" spans="1:98" ht="13" x14ac:dyDescent="0.15">
      <c r="A990" s="7"/>
      <c r="B990" s="7"/>
      <c r="C990" s="7"/>
      <c r="D990" s="7"/>
      <c r="E990" s="11"/>
      <c r="F990" s="7"/>
      <c r="G990" s="7"/>
      <c r="H990" s="7"/>
      <c r="I990" s="6"/>
      <c r="J990" s="24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24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24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24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24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24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24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24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24"/>
    </row>
    <row r="991" spans="1:98" ht="13" x14ac:dyDescent="0.15">
      <c r="A991" s="7"/>
      <c r="B991" s="7"/>
      <c r="C991" s="7"/>
      <c r="D991" s="7"/>
      <c r="E991" s="11"/>
      <c r="F991" s="7"/>
      <c r="G991" s="7"/>
      <c r="H991" s="7"/>
      <c r="I991" s="6"/>
      <c r="J991" s="24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24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24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24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24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24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24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24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24"/>
    </row>
    <row r="992" spans="1:98" ht="13" x14ac:dyDescent="0.15">
      <c r="A992" s="7"/>
      <c r="B992" s="7"/>
      <c r="C992" s="7"/>
      <c r="D992" s="7"/>
      <c r="E992" s="11"/>
      <c r="F992" s="7"/>
      <c r="G992" s="7"/>
      <c r="H992" s="7"/>
      <c r="I992" s="6"/>
      <c r="J992" s="24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24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24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24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24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24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24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24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24"/>
    </row>
    <row r="993" spans="1:98" ht="13" x14ac:dyDescent="0.15">
      <c r="A993" s="7"/>
      <c r="B993" s="7"/>
      <c r="C993" s="7"/>
      <c r="D993" s="7"/>
      <c r="E993" s="11"/>
      <c r="F993" s="7"/>
      <c r="G993" s="7"/>
      <c r="H993" s="7"/>
      <c r="I993" s="6"/>
      <c r="J993" s="24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24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24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24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24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24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24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24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24"/>
    </row>
    <row r="994" spans="1:98" ht="13" x14ac:dyDescent="0.15">
      <c r="A994" s="7"/>
      <c r="B994" s="7"/>
      <c r="C994" s="7"/>
      <c r="D994" s="7"/>
      <c r="E994" s="11"/>
      <c r="F994" s="7"/>
      <c r="G994" s="7"/>
      <c r="H994" s="7"/>
      <c r="I994" s="6"/>
      <c r="J994" s="24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24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24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24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24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24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24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24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24"/>
    </row>
    <row r="995" spans="1:98" ht="13" x14ac:dyDescent="0.15">
      <c r="A995" s="7"/>
      <c r="B995" s="7"/>
      <c r="C995" s="7"/>
      <c r="D995" s="7"/>
      <c r="E995" s="11"/>
      <c r="F995" s="7"/>
      <c r="G995" s="7"/>
      <c r="H995" s="7"/>
      <c r="I995" s="6"/>
      <c r="J995" s="24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24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24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24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24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24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24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24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24"/>
    </row>
    <row r="996" spans="1:98" ht="13" x14ac:dyDescent="0.15">
      <c r="A996" s="7"/>
      <c r="B996" s="7"/>
      <c r="C996" s="7"/>
      <c r="D996" s="7"/>
      <c r="E996" s="11"/>
      <c r="F996" s="7"/>
      <c r="G996" s="7"/>
      <c r="H996" s="7"/>
      <c r="I996" s="6"/>
      <c r="J996" s="24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24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24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24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24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24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24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24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24"/>
    </row>
    <row r="997" spans="1:98" ht="13" x14ac:dyDescent="0.15">
      <c r="A997" s="7"/>
      <c r="B997" s="7"/>
      <c r="C997" s="7"/>
      <c r="D997" s="7"/>
      <c r="E997" s="11"/>
      <c r="F997" s="7"/>
      <c r="G997" s="7"/>
      <c r="H997" s="7"/>
      <c r="I997" s="6"/>
      <c r="J997" s="24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24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24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24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24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24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24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24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24"/>
    </row>
    <row r="998" spans="1:98" ht="13" x14ac:dyDescent="0.15">
      <c r="A998" s="7"/>
      <c r="B998" s="7"/>
      <c r="C998" s="7"/>
      <c r="D998" s="7"/>
      <c r="E998" s="11"/>
      <c r="F998" s="7"/>
      <c r="G998" s="7"/>
      <c r="H998" s="7"/>
      <c r="I998" s="6"/>
      <c r="J998" s="24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24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24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24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24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24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24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24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24"/>
    </row>
    <row r="999" spans="1:98" ht="13" x14ac:dyDescent="0.15">
      <c r="A999" s="7"/>
      <c r="B999" s="7"/>
      <c r="C999" s="7"/>
      <c r="D999" s="7"/>
      <c r="E999" s="11"/>
      <c r="F999" s="7"/>
      <c r="G999" s="7"/>
      <c r="H999" s="7"/>
      <c r="I999" s="6"/>
      <c r="J999" s="24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24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24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24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24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24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24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24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24"/>
    </row>
    <row r="1000" spans="1:98" ht="13" x14ac:dyDescent="0.15">
      <c r="A1000" s="7"/>
      <c r="B1000" s="7"/>
      <c r="C1000" s="7"/>
      <c r="D1000" s="7"/>
      <c r="E1000" s="11"/>
      <c r="F1000" s="7"/>
      <c r="G1000" s="7"/>
      <c r="H1000" s="7"/>
      <c r="I1000" s="6"/>
      <c r="J1000" s="24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24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24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24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24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24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24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24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24"/>
    </row>
    <row r="1001" spans="1:98" ht="13" x14ac:dyDescent="0.15">
      <c r="A1001" s="7"/>
      <c r="B1001" s="7"/>
      <c r="C1001" s="7"/>
      <c r="D1001" s="7"/>
      <c r="E1001" s="11"/>
      <c r="F1001" s="7"/>
      <c r="G1001" s="7"/>
      <c r="H1001" s="7"/>
      <c r="I1001" s="6"/>
      <c r="J1001" s="24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24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24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24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24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24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24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24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24"/>
    </row>
    <row r="1002" spans="1:98" ht="13" x14ac:dyDescent="0.15">
      <c r="A1002" s="7"/>
      <c r="B1002" s="7"/>
      <c r="C1002" s="7"/>
      <c r="D1002" s="7"/>
      <c r="E1002" s="11"/>
      <c r="F1002" s="7"/>
      <c r="G1002" s="7"/>
      <c r="H1002" s="7"/>
      <c r="I1002" s="6"/>
      <c r="J1002" s="24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24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24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24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24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24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24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24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24"/>
    </row>
    <row r="1003" spans="1:98" ht="13" x14ac:dyDescent="0.15">
      <c r="A1003" s="7"/>
      <c r="B1003" s="7"/>
      <c r="C1003" s="7"/>
      <c r="D1003" s="7"/>
      <c r="E1003" s="11"/>
      <c r="F1003" s="7"/>
      <c r="G1003" s="7"/>
      <c r="H1003" s="7"/>
      <c r="I1003" s="6"/>
      <c r="J1003" s="24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24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24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24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24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24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24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24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24"/>
    </row>
    <row r="1004" spans="1:98" ht="13" x14ac:dyDescent="0.15">
      <c r="A1004" s="7"/>
      <c r="B1004" s="7"/>
      <c r="C1004" s="7"/>
      <c r="D1004" s="7"/>
      <c r="E1004" s="11"/>
      <c r="F1004" s="7"/>
      <c r="G1004" s="7"/>
      <c r="H1004" s="7"/>
      <c r="I1004" s="6"/>
      <c r="J1004" s="24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24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24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24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24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24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24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24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24"/>
    </row>
    <row r="1005" spans="1:98" ht="13" x14ac:dyDescent="0.15">
      <c r="A1005" s="7"/>
      <c r="B1005" s="7"/>
      <c r="C1005" s="7"/>
      <c r="D1005" s="7"/>
      <c r="E1005" s="11"/>
      <c r="F1005" s="7"/>
      <c r="G1005" s="7"/>
      <c r="H1005" s="7"/>
      <c r="I1005" s="6"/>
      <c r="J1005" s="24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24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24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24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24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24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24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24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24"/>
    </row>
    <row r="1006" spans="1:98" ht="13" x14ac:dyDescent="0.15">
      <c r="A1006" s="7"/>
      <c r="B1006" s="7"/>
      <c r="C1006" s="7"/>
      <c r="D1006" s="7"/>
      <c r="E1006" s="11"/>
      <c r="F1006" s="7"/>
      <c r="G1006" s="7"/>
      <c r="H1006" s="7"/>
      <c r="I1006" s="6"/>
      <c r="J1006" s="24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24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24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24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24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24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24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24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24"/>
    </row>
    <row r="1007" spans="1:98" ht="13" x14ac:dyDescent="0.15">
      <c r="A1007" s="7"/>
      <c r="B1007" s="7"/>
      <c r="C1007" s="7"/>
      <c r="D1007" s="7"/>
      <c r="E1007" s="11"/>
      <c r="F1007" s="7"/>
      <c r="G1007" s="7"/>
      <c r="H1007" s="7"/>
      <c r="I1007" s="6"/>
      <c r="J1007" s="24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24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24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24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24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24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24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24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24"/>
    </row>
    <row r="1008" spans="1:98" ht="13" x14ac:dyDescent="0.15">
      <c r="A1008" s="7"/>
      <c r="B1008" s="7"/>
      <c r="C1008" s="7"/>
      <c r="D1008" s="7"/>
      <c r="E1008" s="11"/>
      <c r="F1008" s="7"/>
      <c r="G1008" s="7"/>
      <c r="H1008" s="7"/>
      <c r="I1008" s="6"/>
      <c r="J1008" s="24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24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24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24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24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24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24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24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24"/>
    </row>
    <row r="1009" spans="1:98" ht="13" x14ac:dyDescent="0.15">
      <c r="A1009" s="7"/>
      <c r="B1009" s="7"/>
      <c r="C1009" s="7"/>
      <c r="D1009" s="7"/>
      <c r="E1009" s="11"/>
      <c r="F1009" s="7"/>
      <c r="G1009" s="7"/>
      <c r="H1009" s="7"/>
      <c r="I1009" s="6"/>
      <c r="J1009" s="24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24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24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24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24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24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24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24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24"/>
    </row>
    <row r="1010" spans="1:98" ht="13" x14ac:dyDescent="0.15">
      <c r="A1010" s="7"/>
      <c r="B1010" s="7"/>
      <c r="C1010" s="7"/>
      <c r="D1010" s="7"/>
      <c r="E1010" s="11"/>
      <c r="F1010" s="7"/>
      <c r="G1010" s="7"/>
      <c r="H1010" s="7"/>
      <c r="I1010" s="6"/>
      <c r="J1010" s="24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24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24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24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24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24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24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24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24"/>
    </row>
    <row r="1011" spans="1:98" ht="13" x14ac:dyDescent="0.15">
      <c r="A1011" s="7"/>
      <c r="B1011" s="7"/>
      <c r="C1011" s="7"/>
      <c r="D1011" s="7"/>
      <c r="E1011" s="11"/>
      <c r="F1011" s="7"/>
      <c r="G1011" s="7"/>
      <c r="H1011" s="7"/>
      <c r="I1011" s="6"/>
      <c r="J1011" s="24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24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24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24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24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24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24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24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24"/>
    </row>
    <row r="1012" spans="1:98" ht="13" x14ac:dyDescent="0.15">
      <c r="A1012" s="7"/>
      <c r="B1012" s="7"/>
      <c r="C1012" s="7"/>
      <c r="D1012" s="7"/>
      <c r="E1012" s="11"/>
      <c r="F1012" s="7"/>
      <c r="G1012" s="7"/>
      <c r="H1012" s="7"/>
      <c r="I1012" s="6"/>
      <c r="J1012" s="24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24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24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24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24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24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24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24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24"/>
    </row>
    <row r="1013" spans="1:98" ht="13" x14ac:dyDescent="0.15">
      <c r="A1013" s="7"/>
      <c r="B1013" s="7"/>
      <c r="C1013" s="7"/>
      <c r="D1013" s="7"/>
      <c r="E1013" s="11"/>
      <c r="F1013" s="7"/>
      <c r="G1013" s="7"/>
      <c r="H1013" s="7"/>
      <c r="I1013" s="6"/>
      <c r="J1013" s="24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24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24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24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24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24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24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24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24"/>
    </row>
    <row r="1014" spans="1:98" ht="13" x14ac:dyDescent="0.15">
      <c r="A1014" s="7"/>
      <c r="B1014" s="7"/>
      <c r="C1014" s="7"/>
      <c r="D1014" s="7"/>
      <c r="E1014" s="11"/>
      <c r="F1014" s="7"/>
      <c r="G1014" s="7"/>
      <c r="H1014" s="7"/>
      <c r="I1014" s="6"/>
      <c r="J1014" s="24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24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24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24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24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24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24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24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24"/>
    </row>
    <row r="1015" spans="1:98" ht="13" x14ac:dyDescent="0.15">
      <c r="A1015" s="7"/>
      <c r="B1015" s="7"/>
      <c r="C1015" s="7"/>
      <c r="D1015" s="7"/>
      <c r="E1015" s="11"/>
      <c r="F1015" s="7"/>
      <c r="G1015" s="7"/>
      <c r="H1015" s="7"/>
      <c r="I1015" s="6"/>
      <c r="J1015" s="24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24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24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24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24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24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24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24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24"/>
    </row>
    <row r="1016" spans="1:98" ht="13" x14ac:dyDescent="0.15">
      <c r="A1016" s="7"/>
      <c r="B1016" s="7"/>
      <c r="C1016" s="7"/>
      <c r="D1016" s="7"/>
      <c r="E1016" s="11"/>
      <c r="F1016" s="7"/>
      <c r="G1016" s="7"/>
      <c r="H1016" s="7"/>
      <c r="I1016" s="6"/>
      <c r="J1016" s="24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24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24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24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24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24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24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24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24"/>
    </row>
    <row r="1017" spans="1:98" ht="13" x14ac:dyDescent="0.15">
      <c r="A1017" s="7"/>
      <c r="B1017" s="7"/>
      <c r="C1017" s="7"/>
      <c r="D1017" s="7"/>
      <c r="E1017" s="11"/>
      <c r="F1017" s="7"/>
      <c r="G1017" s="7"/>
      <c r="H1017" s="7"/>
      <c r="I1017" s="6"/>
      <c r="J1017" s="24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24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24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24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24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24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24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24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24"/>
    </row>
    <row r="1018" spans="1:98" ht="13" x14ac:dyDescent="0.15">
      <c r="A1018" s="7"/>
      <c r="B1018" s="7"/>
      <c r="C1018" s="7"/>
      <c r="D1018" s="7"/>
      <c r="E1018" s="11"/>
      <c r="F1018" s="7"/>
      <c r="G1018" s="7"/>
      <c r="H1018" s="7"/>
      <c r="I1018" s="6"/>
      <c r="J1018" s="24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24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24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24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24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24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24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24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24"/>
    </row>
    <row r="1019" spans="1:98" ht="13" x14ac:dyDescent="0.15">
      <c r="A1019" s="7"/>
      <c r="B1019" s="7"/>
      <c r="C1019" s="7"/>
      <c r="D1019" s="7"/>
      <c r="E1019" s="11"/>
      <c r="F1019" s="7"/>
      <c r="G1019" s="7"/>
      <c r="H1019" s="7"/>
      <c r="I1019" s="6"/>
      <c r="J1019" s="24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24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24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24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24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24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24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24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24"/>
    </row>
    <row r="1020" spans="1:98" ht="13" x14ac:dyDescent="0.15">
      <c r="A1020" s="7"/>
      <c r="B1020" s="7"/>
      <c r="C1020" s="7"/>
      <c r="D1020" s="7"/>
      <c r="E1020" s="11"/>
      <c r="F1020" s="7"/>
      <c r="G1020" s="7"/>
      <c r="H1020" s="7"/>
      <c r="I1020" s="6"/>
      <c r="J1020" s="24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24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24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24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24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24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24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24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24"/>
    </row>
    <row r="1021" spans="1:98" ht="13" x14ac:dyDescent="0.15">
      <c r="A1021" s="7"/>
      <c r="B1021" s="7"/>
      <c r="C1021" s="7"/>
      <c r="D1021" s="7"/>
      <c r="E1021" s="11"/>
      <c r="F1021" s="7"/>
      <c r="G1021" s="7"/>
      <c r="H1021" s="7"/>
      <c r="I1021" s="6"/>
      <c r="J1021" s="24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24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24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24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24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24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24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24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24"/>
    </row>
    <row r="1022" spans="1:98" ht="13" x14ac:dyDescent="0.15">
      <c r="A1022" s="7"/>
      <c r="B1022" s="7"/>
      <c r="C1022" s="7"/>
      <c r="D1022" s="7"/>
      <c r="E1022" s="11"/>
      <c r="F1022" s="7"/>
      <c r="G1022" s="7"/>
      <c r="H1022" s="7"/>
      <c r="I1022" s="6"/>
      <c r="J1022" s="24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24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24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24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24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24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24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24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24"/>
    </row>
    <row r="1023" spans="1:98" ht="13" x14ac:dyDescent="0.15">
      <c r="A1023" s="7"/>
      <c r="B1023" s="7"/>
      <c r="C1023" s="7"/>
      <c r="D1023" s="7"/>
      <c r="E1023" s="11"/>
      <c r="F1023" s="7"/>
      <c r="G1023" s="7"/>
      <c r="H1023" s="7"/>
      <c r="I1023" s="6"/>
      <c r="J1023" s="24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24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24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24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24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24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24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24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24"/>
    </row>
    <row r="1024" spans="1:98" ht="13" x14ac:dyDescent="0.15">
      <c r="A1024" s="7"/>
      <c r="B1024" s="7"/>
      <c r="C1024" s="7"/>
      <c r="D1024" s="7"/>
      <c r="E1024" s="11"/>
      <c r="F1024" s="7"/>
      <c r="G1024" s="7"/>
      <c r="H1024" s="7"/>
      <c r="I1024" s="6"/>
      <c r="J1024" s="24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24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24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24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24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24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24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24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24"/>
    </row>
    <row r="1025" spans="1:98" ht="13" x14ac:dyDescent="0.15">
      <c r="A1025" s="7"/>
      <c r="B1025" s="7"/>
      <c r="C1025" s="7"/>
      <c r="D1025" s="7"/>
      <c r="E1025" s="11"/>
      <c r="F1025" s="7"/>
      <c r="G1025" s="7"/>
      <c r="H1025" s="7"/>
      <c r="I1025" s="6"/>
      <c r="J1025" s="24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24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24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24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24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24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24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24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24"/>
    </row>
    <row r="1026" spans="1:98" ht="13" x14ac:dyDescent="0.15">
      <c r="A1026" s="7"/>
      <c r="B1026" s="7"/>
      <c r="C1026" s="7"/>
      <c r="D1026" s="7"/>
      <c r="E1026" s="11"/>
      <c r="F1026" s="7"/>
      <c r="G1026" s="7"/>
      <c r="H1026" s="7"/>
      <c r="I1026" s="6"/>
      <c r="J1026" s="24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24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24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24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24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24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24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24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24"/>
    </row>
    <row r="1027" spans="1:98" ht="13" x14ac:dyDescent="0.15">
      <c r="A1027" s="7"/>
      <c r="B1027" s="7"/>
      <c r="C1027" s="7"/>
      <c r="D1027" s="7"/>
      <c r="E1027" s="11"/>
      <c r="F1027" s="7"/>
      <c r="G1027" s="7"/>
      <c r="H1027" s="7"/>
      <c r="I1027" s="6"/>
      <c r="J1027" s="24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24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24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24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24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24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24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24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24"/>
    </row>
    <row r="1028" spans="1:98" ht="13" x14ac:dyDescent="0.15">
      <c r="A1028" s="7"/>
      <c r="B1028" s="7"/>
      <c r="C1028" s="7"/>
      <c r="D1028" s="7"/>
      <c r="E1028" s="11"/>
      <c r="F1028" s="7"/>
      <c r="G1028" s="7"/>
      <c r="H1028" s="7"/>
      <c r="I1028" s="6"/>
      <c r="J1028" s="24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24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24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24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24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24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24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24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24"/>
    </row>
    <row r="1029" spans="1:98" ht="13" x14ac:dyDescent="0.15">
      <c r="A1029" s="7"/>
      <c r="B1029" s="7"/>
      <c r="C1029" s="7"/>
      <c r="D1029" s="7"/>
      <c r="E1029" s="11"/>
      <c r="F1029" s="7"/>
      <c r="G1029" s="7"/>
      <c r="H1029" s="7"/>
      <c r="I1029" s="6"/>
      <c r="J1029" s="24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24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24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24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24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24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24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24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24"/>
    </row>
    <row r="1030" spans="1:98" ht="13" x14ac:dyDescent="0.15">
      <c r="A1030" s="7"/>
      <c r="B1030" s="7"/>
      <c r="C1030" s="7"/>
      <c r="D1030" s="7"/>
      <c r="E1030" s="11"/>
      <c r="F1030" s="7"/>
      <c r="G1030" s="7"/>
      <c r="H1030" s="7"/>
      <c r="I1030" s="6"/>
      <c r="J1030" s="24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24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24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24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24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24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24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24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24"/>
    </row>
    <row r="1031" spans="1:98" ht="13" x14ac:dyDescent="0.15">
      <c r="A1031" s="7"/>
      <c r="B1031" s="7"/>
      <c r="C1031" s="7"/>
      <c r="D1031" s="7"/>
      <c r="E1031" s="11"/>
      <c r="F1031" s="7"/>
      <c r="G1031" s="7"/>
      <c r="H1031" s="7"/>
      <c r="I1031" s="6"/>
      <c r="J1031" s="24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24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24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24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24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24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24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24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24"/>
    </row>
    <row r="1032" spans="1:98" ht="13" x14ac:dyDescent="0.15">
      <c r="A1032" s="7"/>
      <c r="B1032" s="7"/>
      <c r="C1032" s="7"/>
      <c r="D1032" s="7"/>
      <c r="E1032" s="11"/>
      <c r="F1032" s="7"/>
      <c r="G1032" s="7"/>
      <c r="H1032" s="7"/>
      <c r="I1032" s="6"/>
      <c r="J1032" s="24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24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24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24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24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24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24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24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24"/>
    </row>
    <row r="1033" spans="1:98" ht="13" x14ac:dyDescent="0.15">
      <c r="A1033" s="7"/>
      <c r="B1033" s="7"/>
      <c r="C1033" s="7"/>
      <c r="D1033" s="7"/>
      <c r="E1033" s="11"/>
      <c r="F1033" s="7"/>
      <c r="G1033" s="7"/>
      <c r="H1033" s="7"/>
      <c r="I1033" s="6"/>
      <c r="J1033" s="24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24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24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24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24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24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24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24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24"/>
    </row>
    <row r="1034" spans="1:98" ht="13" x14ac:dyDescent="0.15">
      <c r="A1034" s="7"/>
      <c r="B1034" s="7"/>
      <c r="C1034" s="7"/>
      <c r="D1034" s="7"/>
      <c r="E1034" s="11"/>
      <c r="F1034" s="7"/>
      <c r="G1034" s="7"/>
      <c r="H1034" s="7"/>
      <c r="I1034" s="6"/>
      <c r="J1034" s="24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24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24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24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24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24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24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24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24"/>
    </row>
    <row r="1035" spans="1:98" ht="13" x14ac:dyDescent="0.15">
      <c r="A1035" s="7"/>
      <c r="B1035" s="7"/>
      <c r="C1035" s="7"/>
      <c r="D1035" s="7"/>
      <c r="E1035" s="11"/>
      <c r="F1035" s="7"/>
      <c r="G1035" s="7"/>
      <c r="H1035" s="7"/>
      <c r="I1035" s="6"/>
      <c r="J1035" s="24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24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24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24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24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24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24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24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24"/>
    </row>
    <row r="1036" spans="1:98" ht="13" x14ac:dyDescent="0.15">
      <c r="A1036" s="7"/>
      <c r="B1036" s="7"/>
      <c r="C1036" s="7"/>
      <c r="D1036" s="7"/>
      <c r="E1036" s="11"/>
      <c r="F1036" s="7"/>
      <c r="G1036" s="7"/>
      <c r="H1036" s="7"/>
      <c r="I1036" s="6"/>
      <c r="J1036" s="24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24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24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24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24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24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24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24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24"/>
    </row>
    <row r="1037" spans="1:98" ht="13" x14ac:dyDescent="0.15">
      <c r="A1037" s="7"/>
      <c r="B1037" s="7"/>
      <c r="C1037" s="7"/>
      <c r="D1037" s="7"/>
      <c r="E1037" s="11"/>
      <c r="F1037" s="7"/>
      <c r="G1037" s="7"/>
      <c r="H1037" s="7"/>
      <c r="I1037" s="6"/>
      <c r="J1037" s="24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24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24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24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24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24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24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24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24"/>
    </row>
    <row r="1038" spans="1:98" ht="13" x14ac:dyDescent="0.15">
      <c r="A1038" s="7"/>
      <c r="B1038" s="7"/>
      <c r="C1038" s="7"/>
      <c r="D1038" s="7"/>
      <c r="E1038" s="11"/>
      <c r="F1038" s="7"/>
      <c r="G1038" s="7"/>
      <c r="H1038" s="7"/>
      <c r="I1038" s="6"/>
      <c r="J1038" s="24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24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24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24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24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24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24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24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24"/>
    </row>
    <row r="1039" spans="1:98" ht="13" x14ac:dyDescent="0.15">
      <c r="A1039" s="7"/>
      <c r="B1039" s="7"/>
      <c r="C1039" s="7"/>
      <c r="D1039" s="7"/>
      <c r="E1039" s="11"/>
      <c r="F1039" s="7"/>
      <c r="G1039" s="7"/>
      <c r="H1039" s="7"/>
      <c r="I1039" s="6"/>
      <c r="J1039" s="24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24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24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24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24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24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24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24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24"/>
    </row>
    <row r="1040" spans="1:98" ht="13" x14ac:dyDescent="0.15">
      <c r="A1040" s="7"/>
      <c r="B1040" s="7"/>
      <c r="C1040" s="7"/>
      <c r="D1040" s="7"/>
      <c r="E1040" s="11"/>
      <c r="F1040" s="7"/>
      <c r="G1040" s="7"/>
      <c r="H1040" s="7"/>
      <c r="I1040" s="6"/>
      <c r="J1040" s="24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24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24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24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24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24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24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24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24"/>
    </row>
    <row r="1041" spans="1:98" ht="13" x14ac:dyDescent="0.15">
      <c r="A1041" s="7"/>
      <c r="B1041" s="7"/>
      <c r="C1041" s="7"/>
      <c r="D1041" s="7"/>
      <c r="E1041" s="11"/>
      <c r="F1041" s="7"/>
      <c r="G1041" s="7"/>
      <c r="H1041" s="7"/>
      <c r="I1041" s="6"/>
      <c r="J1041" s="24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24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24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24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24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24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24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24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24"/>
    </row>
    <row r="1042" spans="1:98" ht="13" x14ac:dyDescent="0.15">
      <c r="A1042" s="7"/>
      <c r="B1042" s="7"/>
      <c r="C1042" s="7"/>
      <c r="D1042" s="7"/>
      <c r="E1042" s="11"/>
      <c r="F1042" s="7"/>
      <c r="G1042" s="7"/>
      <c r="H1042" s="7"/>
      <c r="I1042" s="6"/>
      <c r="J1042" s="24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24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24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24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24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24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24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24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24"/>
    </row>
    <row r="1043" spans="1:98" ht="13" x14ac:dyDescent="0.15">
      <c r="A1043" s="7"/>
      <c r="B1043" s="7"/>
      <c r="C1043" s="7"/>
      <c r="D1043" s="7"/>
      <c r="E1043" s="11"/>
      <c r="F1043" s="7"/>
      <c r="G1043" s="7"/>
      <c r="H1043" s="7"/>
      <c r="I1043" s="6"/>
      <c r="J1043" s="24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24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24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24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24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24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24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24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24"/>
    </row>
    <row r="1044" spans="1:98" ht="13" x14ac:dyDescent="0.15">
      <c r="A1044" s="7"/>
      <c r="B1044" s="7"/>
      <c r="C1044" s="7"/>
      <c r="D1044" s="7"/>
      <c r="E1044" s="11"/>
      <c r="F1044" s="7"/>
      <c r="G1044" s="7"/>
      <c r="H1044" s="7"/>
      <c r="I1044" s="6"/>
      <c r="J1044" s="24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24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24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24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24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24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24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24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24"/>
    </row>
    <row r="1045" spans="1:98" ht="13" x14ac:dyDescent="0.15">
      <c r="A1045" s="7"/>
      <c r="B1045" s="7"/>
      <c r="C1045" s="7"/>
      <c r="D1045" s="7"/>
      <c r="E1045" s="11"/>
      <c r="F1045" s="7"/>
      <c r="G1045" s="7"/>
      <c r="H1045" s="7"/>
      <c r="I1045" s="6"/>
      <c r="J1045" s="24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24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24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24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24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24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24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24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24"/>
    </row>
    <row r="1046" spans="1:98" ht="13" x14ac:dyDescent="0.15">
      <c r="A1046" s="7"/>
      <c r="B1046" s="7"/>
      <c r="C1046" s="7"/>
      <c r="D1046" s="7"/>
      <c r="E1046" s="11"/>
      <c r="F1046" s="7"/>
      <c r="G1046" s="7"/>
      <c r="H1046" s="7"/>
      <c r="I1046" s="6"/>
      <c r="J1046" s="24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24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24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24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24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24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24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24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24"/>
    </row>
    <row r="1047" spans="1:98" ht="13" x14ac:dyDescent="0.15">
      <c r="A1047" s="7"/>
      <c r="B1047" s="7"/>
      <c r="C1047" s="7"/>
      <c r="D1047" s="7"/>
      <c r="E1047" s="11"/>
      <c r="F1047" s="7"/>
      <c r="G1047" s="7"/>
      <c r="H1047" s="7"/>
      <c r="I1047" s="6"/>
      <c r="J1047" s="24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24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24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24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24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24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24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24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24"/>
    </row>
    <row r="1048" spans="1:98" ht="13" x14ac:dyDescent="0.15">
      <c r="A1048" s="7"/>
      <c r="B1048" s="7"/>
      <c r="C1048" s="7"/>
      <c r="D1048" s="7"/>
      <c r="E1048" s="11"/>
      <c r="F1048" s="7"/>
      <c r="G1048" s="7"/>
      <c r="H1048" s="7"/>
      <c r="I1048" s="6"/>
      <c r="J1048" s="24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24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24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24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24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24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24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24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24"/>
    </row>
    <row r="1049" spans="1:98" ht="13" x14ac:dyDescent="0.15">
      <c r="A1049" s="7"/>
      <c r="B1049" s="7"/>
      <c r="C1049" s="7"/>
      <c r="D1049" s="7"/>
      <c r="E1049" s="11"/>
      <c r="F1049" s="7"/>
      <c r="G1049" s="7"/>
      <c r="H1049" s="7"/>
      <c r="I1049" s="6"/>
      <c r="J1049" s="24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24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24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24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24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24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24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24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24"/>
    </row>
    <row r="1050" spans="1:98" ht="13" x14ac:dyDescent="0.15">
      <c r="A1050" s="7"/>
      <c r="B1050" s="7"/>
      <c r="C1050" s="7"/>
      <c r="D1050" s="7"/>
      <c r="E1050" s="11"/>
      <c r="F1050" s="7"/>
      <c r="G1050" s="7"/>
      <c r="H1050" s="7"/>
      <c r="I1050" s="6"/>
      <c r="J1050" s="24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24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24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24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24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24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24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24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24"/>
    </row>
    <row r="1051" spans="1:98" ht="13" x14ac:dyDescent="0.15">
      <c r="A1051" s="7"/>
      <c r="B1051" s="7"/>
      <c r="C1051" s="7"/>
      <c r="D1051" s="7"/>
      <c r="E1051" s="11"/>
      <c r="F1051" s="7"/>
      <c r="G1051" s="7"/>
      <c r="H1051" s="7"/>
      <c r="I1051" s="6"/>
      <c r="J1051" s="24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24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24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24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24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24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24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24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24"/>
    </row>
    <row r="1052" spans="1:98" ht="13" x14ac:dyDescent="0.15">
      <c r="A1052" s="7"/>
      <c r="B1052" s="7"/>
      <c r="C1052" s="7"/>
      <c r="D1052" s="7"/>
      <c r="E1052" s="11"/>
      <c r="F1052" s="7"/>
      <c r="G1052" s="7"/>
      <c r="H1052" s="7"/>
      <c r="I1052" s="6"/>
      <c r="J1052" s="24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24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24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24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24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24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24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24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24"/>
    </row>
    <row r="1053" spans="1:98" ht="13" x14ac:dyDescent="0.15">
      <c r="A1053" s="7"/>
      <c r="B1053" s="7"/>
      <c r="C1053" s="7"/>
      <c r="D1053" s="7"/>
      <c r="E1053" s="11"/>
      <c r="F1053" s="7"/>
      <c r="G1053" s="7"/>
      <c r="H1053" s="7"/>
      <c r="I1053" s="6"/>
      <c r="J1053" s="24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24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24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24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24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24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24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24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24"/>
    </row>
    <row r="1054" spans="1:98" ht="13" x14ac:dyDescent="0.15">
      <c r="A1054" s="7"/>
      <c r="B1054" s="7"/>
      <c r="C1054" s="7"/>
      <c r="D1054" s="7"/>
      <c r="E1054" s="11"/>
      <c r="F1054" s="7"/>
      <c r="G1054" s="7"/>
      <c r="H1054" s="7"/>
      <c r="I1054" s="6"/>
      <c r="J1054" s="24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24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24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24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24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24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24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24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24"/>
    </row>
    <row r="1055" spans="1:98" ht="13" x14ac:dyDescent="0.15">
      <c r="A1055" s="7"/>
      <c r="B1055" s="7"/>
      <c r="C1055" s="7"/>
      <c r="D1055" s="7"/>
      <c r="E1055" s="11"/>
      <c r="F1055" s="7"/>
      <c r="G1055" s="7"/>
      <c r="H1055" s="7"/>
      <c r="I1055" s="6"/>
      <c r="J1055" s="24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24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24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24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24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24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24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24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24"/>
    </row>
    <row r="1056" spans="1:98" ht="13" x14ac:dyDescent="0.15">
      <c r="A1056" s="7"/>
      <c r="B1056" s="7"/>
      <c r="C1056" s="7"/>
      <c r="D1056" s="7"/>
      <c r="E1056" s="11"/>
      <c r="F1056" s="7"/>
      <c r="G1056" s="7"/>
      <c r="H1056" s="7"/>
      <c r="I1056" s="6"/>
      <c r="J1056" s="24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24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24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24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24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24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24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24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24"/>
    </row>
    <row r="1057" spans="1:98" ht="13" x14ac:dyDescent="0.15">
      <c r="A1057" s="7"/>
      <c r="B1057" s="7"/>
      <c r="C1057" s="7"/>
      <c r="D1057" s="7"/>
      <c r="E1057" s="11"/>
      <c r="F1057" s="7"/>
      <c r="G1057" s="7"/>
      <c r="H1057" s="7"/>
      <c r="I1057" s="6"/>
      <c r="J1057" s="24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24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24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24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24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24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24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24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24"/>
    </row>
    <row r="1058" spans="1:98" ht="13" x14ac:dyDescent="0.15">
      <c r="A1058" s="7"/>
      <c r="B1058" s="7"/>
      <c r="C1058" s="7"/>
      <c r="D1058" s="7"/>
      <c r="E1058" s="11"/>
      <c r="F1058" s="7"/>
      <c r="G1058" s="7"/>
      <c r="H1058" s="7"/>
      <c r="I1058" s="6"/>
      <c r="J1058" s="24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24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24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24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24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24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24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24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24"/>
    </row>
    <row r="1059" spans="1:98" ht="13" x14ac:dyDescent="0.15">
      <c r="A1059" s="7"/>
      <c r="B1059" s="7"/>
      <c r="C1059" s="7"/>
      <c r="D1059" s="7"/>
      <c r="E1059" s="11"/>
      <c r="F1059" s="7"/>
      <c r="G1059" s="7"/>
      <c r="H1059" s="7"/>
      <c r="I1059" s="6"/>
      <c r="J1059" s="24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24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24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24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24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24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24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24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24"/>
    </row>
    <row r="1060" spans="1:98" ht="13" x14ac:dyDescent="0.15">
      <c r="A1060" s="7"/>
      <c r="B1060" s="7"/>
      <c r="C1060" s="7"/>
      <c r="D1060" s="7"/>
      <c r="E1060" s="11"/>
      <c r="F1060" s="7"/>
      <c r="G1060" s="7"/>
      <c r="H1060" s="7"/>
      <c r="I1060" s="6"/>
      <c r="J1060" s="24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24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24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24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24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24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24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24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24"/>
    </row>
    <row r="1061" spans="1:98" ht="13" x14ac:dyDescent="0.15">
      <c r="A1061" s="7"/>
      <c r="B1061" s="7"/>
      <c r="C1061" s="7"/>
      <c r="D1061" s="7"/>
      <c r="E1061" s="11"/>
      <c r="F1061" s="7"/>
      <c r="G1061" s="7"/>
      <c r="H1061" s="7"/>
      <c r="I1061" s="6"/>
      <c r="J1061" s="24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24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24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24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24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24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24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24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24"/>
    </row>
    <row r="1062" spans="1:98" ht="13" x14ac:dyDescent="0.15">
      <c r="A1062" s="7"/>
      <c r="B1062" s="7"/>
      <c r="C1062" s="7"/>
      <c r="D1062" s="7"/>
      <c r="E1062" s="11"/>
      <c r="F1062" s="7"/>
      <c r="G1062" s="7"/>
      <c r="H1062" s="7"/>
      <c r="I1062" s="6"/>
      <c r="J1062" s="24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24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24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24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24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24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24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24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24"/>
    </row>
    <row r="1063" spans="1:98" ht="13" x14ac:dyDescent="0.15">
      <c r="A1063" s="7"/>
      <c r="B1063" s="7"/>
      <c r="C1063" s="7"/>
      <c r="D1063" s="7"/>
      <c r="E1063" s="11"/>
      <c r="F1063" s="7"/>
      <c r="G1063" s="7"/>
      <c r="H1063" s="7"/>
      <c r="I1063" s="6"/>
      <c r="J1063" s="24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24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24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24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24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24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24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24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24"/>
    </row>
    <row r="1064" spans="1:98" ht="13" x14ac:dyDescent="0.15">
      <c r="A1064" s="7"/>
      <c r="B1064" s="7"/>
      <c r="C1064" s="7"/>
      <c r="D1064" s="7"/>
      <c r="E1064" s="11"/>
      <c r="F1064" s="7"/>
      <c r="G1064" s="7"/>
      <c r="H1064" s="7"/>
      <c r="I1064" s="6"/>
      <c r="J1064" s="24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24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24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24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24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24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24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24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24"/>
    </row>
    <row r="1065" spans="1:98" ht="13" x14ac:dyDescent="0.15">
      <c r="A1065" s="7"/>
      <c r="B1065" s="7"/>
      <c r="C1065" s="7"/>
      <c r="D1065" s="7"/>
      <c r="E1065" s="11"/>
      <c r="F1065" s="7"/>
      <c r="G1065" s="7"/>
      <c r="H1065" s="7"/>
      <c r="I1065" s="6"/>
      <c r="J1065" s="24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24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24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24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24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24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24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24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24"/>
    </row>
    <row r="1066" spans="1:98" ht="13" x14ac:dyDescent="0.15">
      <c r="A1066" s="7"/>
      <c r="B1066" s="7"/>
      <c r="C1066" s="7"/>
      <c r="D1066" s="7"/>
      <c r="E1066" s="11"/>
      <c r="F1066" s="7"/>
      <c r="G1066" s="7"/>
      <c r="H1066" s="7"/>
      <c r="I1066" s="6"/>
      <c r="J1066" s="24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24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24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24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24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24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24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24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24"/>
    </row>
    <row r="1067" spans="1:98" ht="13" x14ac:dyDescent="0.15">
      <c r="A1067" s="7"/>
      <c r="B1067" s="7"/>
      <c r="C1067" s="7"/>
      <c r="D1067" s="7"/>
      <c r="E1067" s="11"/>
      <c r="F1067" s="7"/>
      <c r="G1067" s="7"/>
      <c r="H1067" s="7"/>
      <c r="I1067" s="6"/>
      <c r="J1067" s="24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24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24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24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24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24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24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24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24"/>
    </row>
    <row r="1068" spans="1:98" ht="13" x14ac:dyDescent="0.15">
      <c r="A1068" s="7"/>
      <c r="B1068" s="7"/>
      <c r="C1068" s="7"/>
      <c r="D1068" s="7"/>
      <c r="E1068" s="11"/>
      <c r="F1068" s="7"/>
      <c r="G1068" s="7"/>
      <c r="H1068" s="7"/>
      <c r="I1068" s="7"/>
      <c r="J1068" s="24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24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24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24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24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24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24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24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24"/>
    </row>
    <row r="1069" spans="1:98" ht="13" x14ac:dyDescent="0.15">
      <c r="A1069" s="7"/>
      <c r="B1069" s="7"/>
      <c r="C1069" s="7"/>
      <c r="D1069" s="7"/>
      <c r="E1069" s="11"/>
      <c r="F1069" s="7"/>
      <c r="G1069" s="7"/>
      <c r="H1069" s="7"/>
      <c r="I1069" s="7"/>
      <c r="J1069" s="24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24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24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24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24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24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24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24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24"/>
    </row>
    <row r="1070" spans="1:98" ht="13" x14ac:dyDescent="0.15">
      <c r="A1070" s="7"/>
      <c r="B1070" s="7"/>
      <c r="C1070" s="7"/>
      <c r="D1070" s="7"/>
      <c r="E1070" s="11"/>
      <c r="F1070" s="7"/>
      <c r="G1070" s="7"/>
      <c r="H1070" s="7"/>
      <c r="I1070" s="7"/>
      <c r="J1070" s="24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24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24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24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24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24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24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24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24"/>
    </row>
    <row r="1071" spans="1:98" ht="13" x14ac:dyDescent="0.15">
      <c r="A1071" s="7"/>
      <c r="B1071" s="7"/>
      <c r="C1071" s="7"/>
      <c r="D1071" s="7"/>
      <c r="E1071" s="11"/>
      <c r="F1071" s="7"/>
      <c r="G1071" s="7"/>
      <c r="H1071" s="7"/>
      <c r="I1071" s="7"/>
      <c r="J1071" s="24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24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24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24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24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24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24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24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24"/>
    </row>
    <row r="1072" spans="1:98" ht="13" x14ac:dyDescent="0.15">
      <c r="A1072" s="7"/>
      <c r="B1072" s="7"/>
      <c r="C1072" s="7"/>
      <c r="D1072" s="7"/>
      <c r="E1072" s="11"/>
      <c r="F1072" s="7"/>
      <c r="G1072" s="7"/>
      <c r="H1072" s="7"/>
      <c r="I1072" s="7"/>
      <c r="J1072" s="24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24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24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24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24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24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24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24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24"/>
    </row>
    <row r="1073" spans="1:98" ht="13" x14ac:dyDescent="0.15">
      <c r="A1073" s="7"/>
      <c r="B1073" s="7"/>
      <c r="C1073" s="7"/>
      <c r="D1073" s="7"/>
      <c r="E1073" s="11"/>
      <c r="F1073" s="7"/>
      <c r="G1073" s="7"/>
      <c r="H1073" s="7"/>
      <c r="I1073" s="7"/>
      <c r="J1073" s="24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24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24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24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24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24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24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24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24"/>
    </row>
    <row r="1074" spans="1:98" ht="13" x14ac:dyDescent="0.15">
      <c r="A1074" s="7"/>
      <c r="B1074" s="7"/>
      <c r="C1074" s="7"/>
      <c r="D1074" s="7"/>
      <c r="E1074" s="11"/>
      <c r="F1074" s="7"/>
      <c r="G1074" s="7"/>
      <c r="H1074" s="7"/>
      <c r="I1074" s="7"/>
      <c r="J1074" s="24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24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24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24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24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24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24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24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24"/>
    </row>
    <row r="1075" spans="1:98" ht="13" x14ac:dyDescent="0.15">
      <c r="A1075" s="7"/>
      <c r="B1075" s="7"/>
      <c r="C1075" s="7"/>
      <c r="D1075" s="7"/>
      <c r="E1075" s="11"/>
      <c r="F1075" s="7"/>
      <c r="G1075" s="7"/>
      <c r="H1075" s="7"/>
      <c r="I1075" s="7"/>
      <c r="J1075" s="24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24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24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24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24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24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24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24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24"/>
    </row>
    <row r="1076" spans="1:98" ht="13" x14ac:dyDescent="0.15">
      <c r="A1076" s="7"/>
      <c r="B1076" s="7"/>
      <c r="C1076" s="7"/>
      <c r="D1076" s="7"/>
      <c r="E1076" s="11"/>
      <c r="F1076" s="7"/>
      <c r="G1076" s="7"/>
      <c r="H1076" s="7"/>
      <c r="I1076" s="7"/>
      <c r="J1076" s="24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24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24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24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24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24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24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24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24"/>
    </row>
    <row r="1077" spans="1:98" ht="13" x14ac:dyDescent="0.15">
      <c r="A1077" s="7"/>
      <c r="B1077" s="7"/>
      <c r="C1077" s="7"/>
      <c r="D1077" s="7"/>
      <c r="E1077" s="11"/>
      <c r="F1077" s="7"/>
      <c r="G1077" s="7"/>
      <c r="H1077" s="7"/>
      <c r="I1077" s="7"/>
      <c r="J1077" s="24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24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24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24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24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24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24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24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24"/>
    </row>
    <row r="1078" spans="1:98" ht="13" x14ac:dyDescent="0.15">
      <c r="A1078" s="7"/>
      <c r="B1078" s="7"/>
      <c r="C1078" s="7"/>
      <c r="D1078" s="7"/>
      <c r="E1078" s="11"/>
      <c r="F1078" s="7"/>
      <c r="G1078" s="7"/>
      <c r="H1078" s="7"/>
      <c r="I1078" s="7"/>
      <c r="J1078" s="24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24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24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24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24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24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24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24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24"/>
    </row>
    <row r="1079" spans="1:98" ht="13" x14ac:dyDescent="0.15">
      <c r="A1079" s="7"/>
      <c r="B1079" s="7"/>
      <c r="C1079" s="7"/>
      <c r="D1079" s="7"/>
      <c r="E1079" s="11"/>
      <c r="F1079" s="7"/>
      <c r="G1079" s="7"/>
      <c r="H1079" s="7"/>
      <c r="I1079" s="7"/>
      <c r="J1079" s="24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24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24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24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24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24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24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24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24"/>
    </row>
    <row r="1080" spans="1:98" ht="13" x14ac:dyDescent="0.15">
      <c r="A1080" s="7"/>
      <c r="B1080" s="7"/>
      <c r="C1080" s="7"/>
      <c r="D1080" s="7"/>
      <c r="E1080" s="11"/>
      <c r="F1080" s="7"/>
      <c r="G1080" s="7"/>
      <c r="H1080" s="7"/>
      <c r="I1080" s="7"/>
      <c r="J1080" s="24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24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24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24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24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24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24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24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24"/>
    </row>
    <row r="1081" spans="1:98" ht="13" x14ac:dyDescent="0.15">
      <c r="A1081" s="7"/>
      <c r="B1081" s="7"/>
      <c r="C1081" s="7"/>
      <c r="D1081" s="7"/>
      <c r="E1081" s="11"/>
      <c r="F1081" s="7"/>
      <c r="G1081" s="7"/>
      <c r="H1081" s="7"/>
      <c r="I1081" s="7"/>
      <c r="J1081" s="24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24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24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24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24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24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24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24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1F529-08E9-9C4F-9A19-45BEE8B4EAA2}">
  <sheetPr>
    <outlinePr summaryBelow="0" summaryRight="0"/>
  </sheetPr>
  <dimension ref="A1:CT1081"/>
  <sheetViews>
    <sheetView workbookViewId="0">
      <selection sqref="A1:XFD1"/>
    </sheetView>
  </sheetViews>
  <sheetFormatPr baseColWidth="10" defaultColWidth="14.5" defaultRowHeight="15.75" customHeight="1" x14ac:dyDescent="0.15"/>
  <cols>
    <col min="1" max="2" width="14.5" style="36"/>
    <col min="3" max="3" width="15.5" style="36" customWidth="1"/>
    <col min="4" max="9" width="14.5" style="36"/>
    <col min="10" max="10" width="2" style="36" customWidth="1"/>
    <col min="11" max="20" width="14.5" style="36" customWidth="1"/>
    <col min="21" max="21" width="2" style="36" customWidth="1"/>
    <col min="22" max="31" width="14.5" style="36" customWidth="1"/>
    <col min="32" max="32" width="2" style="36" customWidth="1"/>
    <col min="33" max="42" width="14.5" style="36" customWidth="1"/>
    <col min="43" max="43" width="2" style="36" customWidth="1"/>
    <col min="44" max="53" width="14.5" style="36" customWidth="1"/>
    <col min="54" max="54" width="2" style="36" customWidth="1"/>
    <col min="55" max="64" width="14.5" style="36" customWidth="1"/>
    <col min="65" max="65" width="2" style="36" customWidth="1"/>
    <col min="66" max="75" width="14.5" style="36" customWidth="1"/>
    <col min="76" max="76" width="2" style="36" customWidth="1"/>
    <col min="77" max="86" width="14.5" style="36" customWidth="1"/>
    <col min="87" max="87" width="2" style="36" customWidth="1"/>
    <col min="88" max="97" width="14.5" style="36" customWidth="1"/>
    <col min="98" max="98" width="2" style="36" customWidth="1"/>
    <col min="99" max="16384" width="14.5" style="36"/>
  </cols>
  <sheetData>
    <row r="1" spans="1:98" s="63" customFormat="1" ht="15.75" customHeight="1" x14ac:dyDescent="0.2">
      <c r="A1" s="68" t="s">
        <v>0</v>
      </c>
      <c r="B1" s="69"/>
      <c r="C1" s="69"/>
      <c r="D1" s="69"/>
      <c r="G1" s="70" t="s">
        <v>52</v>
      </c>
      <c r="J1" s="71"/>
      <c r="K1" s="72"/>
      <c r="L1" s="65"/>
      <c r="M1" s="65" t="s">
        <v>77</v>
      </c>
      <c r="N1" s="65" t="s">
        <v>64</v>
      </c>
      <c r="O1" s="72"/>
      <c r="P1" s="72"/>
      <c r="Q1" s="72"/>
      <c r="R1" s="72"/>
      <c r="S1" s="72"/>
      <c r="T1" s="65"/>
      <c r="U1" s="71"/>
      <c r="V1" s="72"/>
      <c r="W1" s="65"/>
      <c r="X1" s="65" t="s">
        <v>77</v>
      </c>
      <c r="Y1" s="65" t="s">
        <v>65</v>
      </c>
      <c r="Z1" s="72"/>
      <c r="AA1" s="72"/>
      <c r="AB1" s="72"/>
      <c r="AC1" s="72"/>
      <c r="AD1" s="72"/>
      <c r="AE1" s="65"/>
      <c r="AF1" s="71"/>
      <c r="AG1" s="72"/>
      <c r="AH1" s="65"/>
      <c r="AI1" s="65" t="s">
        <v>77</v>
      </c>
      <c r="AJ1" s="65" t="s">
        <v>66</v>
      </c>
      <c r="AK1" s="72"/>
      <c r="AL1" s="72"/>
      <c r="AM1" s="72"/>
      <c r="AN1" s="72"/>
      <c r="AO1" s="72"/>
      <c r="AP1" s="65"/>
      <c r="AQ1" s="71"/>
      <c r="AR1" s="72"/>
      <c r="AS1" s="65"/>
      <c r="AT1" s="65" t="s">
        <v>77</v>
      </c>
      <c r="AU1" s="65" t="s">
        <v>67</v>
      </c>
      <c r="AV1" s="72"/>
      <c r="AW1" s="72"/>
      <c r="AX1" s="72"/>
      <c r="AY1" s="72"/>
      <c r="AZ1" s="72"/>
      <c r="BA1" s="65"/>
      <c r="BB1" s="71"/>
      <c r="BC1" s="72"/>
      <c r="BD1" s="65"/>
      <c r="BE1" s="65" t="s">
        <v>77</v>
      </c>
      <c r="BF1" s="65" t="s">
        <v>68</v>
      </c>
      <c r="BG1" s="72"/>
      <c r="BH1" s="72"/>
      <c r="BI1" s="72"/>
      <c r="BJ1" s="72"/>
      <c r="BK1" s="72"/>
      <c r="BL1" s="65"/>
      <c r="BM1" s="71"/>
      <c r="BN1" s="72"/>
      <c r="BO1" s="65"/>
      <c r="BP1" s="65" t="s">
        <v>77</v>
      </c>
      <c r="BQ1" s="65" t="s">
        <v>69</v>
      </c>
      <c r="BR1" s="72"/>
      <c r="BS1" s="72"/>
      <c r="BT1" s="72"/>
      <c r="BU1" s="72"/>
      <c r="BV1" s="72"/>
      <c r="BW1" s="65"/>
      <c r="BX1" s="71"/>
      <c r="BY1" s="72"/>
      <c r="BZ1" s="65"/>
      <c r="CA1" s="65" t="s">
        <v>77</v>
      </c>
      <c r="CB1" s="65" t="s">
        <v>70</v>
      </c>
      <c r="CC1" s="72"/>
      <c r="CD1" s="72"/>
      <c r="CE1" s="72"/>
      <c r="CF1" s="72"/>
      <c r="CG1" s="72"/>
      <c r="CH1" s="65"/>
      <c r="CI1" s="71"/>
      <c r="CJ1" s="72"/>
      <c r="CK1" s="65"/>
      <c r="CL1" s="65" t="s">
        <v>77</v>
      </c>
      <c r="CM1" s="65" t="s">
        <v>71</v>
      </c>
      <c r="CN1" s="72"/>
      <c r="CO1" s="72"/>
      <c r="CP1" s="72"/>
      <c r="CQ1" s="72"/>
      <c r="CR1" s="72"/>
      <c r="CS1" s="65"/>
      <c r="CT1" s="71"/>
    </row>
    <row r="2" spans="1:98" ht="15.75" customHeight="1" x14ac:dyDescent="0.15">
      <c r="A2" s="8"/>
      <c r="B2" s="9"/>
      <c r="C2" s="12" t="s">
        <v>1</v>
      </c>
      <c r="D2" s="9"/>
      <c r="E2" s="60"/>
      <c r="F2" s="60"/>
      <c r="G2" s="60"/>
      <c r="H2" s="60"/>
      <c r="I2" s="60"/>
      <c r="J2" s="10" t="s">
        <v>0</v>
      </c>
      <c r="K2" s="33"/>
      <c r="L2" s="32" t="s">
        <v>2</v>
      </c>
      <c r="O2" s="33"/>
      <c r="P2" s="33" t="s">
        <v>3</v>
      </c>
      <c r="Q2" s="33"/>
      <c r="R2" s="33" t="s">
        <v>4</v>
      </c>
      <c r="S2" s="33"/>
      <c r="T2" s="37"/>
      <c r="U2" s="10" t="s">
        <v>0</v>
      </c>
      <c r="V2" s="33"/>
      <c r="W2" s="32" t="s">
        <v>2</v>
      </c>
      <c r="Z2" s="33"/>
      <c r="AA2" s="33" t="s">
        <v>3</v>
      </c>
      <c r="AB2" s="33"/>
      <c r="AC2" s="33" t="s">
        <v>4</v>
      </c>
      <c r="AD2" s="33"/>
      <c r="AE2" s="37"/>
      <c r="AF2" s="10" t="s">
        <v>0</v>
      </c>
      <c r="AG2" s="33"/>
      <c r="AH2" s="32" t="s">
        <v>2</v>
      </c>
      <c r="AK2" s="33"/>
      <c r="AL2" s="33" t="s">
        <v>3</v>
      </c>
      <c r="AM2" s="33"/>
      <c r="AN2" s="33" t="s">
        <v>4</v>
      </c>
      <c r="AO2" s="33"/>
      <c r="AP2" s="37"/>
      <c r="AQ2" s="10" t="s">
        <v>0</v>
      </c>
      <c r="AR2" s="33"/>
      <c r="AS2" s="32" t="s">
        <v>2</v>
      </c>
      <c r="AV2" s="33"/>
      <c r="AW2" s="33" t="s">
        <v>3</v>
      </c>
      <c r="AX2" s="33"/>
      <c r="AY2" s="33" t="s">
        <v>4</v>
      </c>
      <c r="AZ2" s="33"/>
      <c r="BA2" s="37"/>
      <c r="BB2" s="10" t="s">
        <v>0</v>
      </c>
      <c r="BC2" s="33"/>
      <c r="BD2" s="32" t="s">
        <v>2</v>
      </c>
      <c r="BG2" s="33"/>
      <c r="BH2" s="33" t="s">
        <v>3</v>
      </c>
      <c r="BI2" s="33"/>
      <c r="BJ2" s="33" t="s">
        <v>4</v>
      </c>
      <c r="BK2" s="33"/>
      <c r="BL2" s="37"/>
      <c r="BM2" s="10" t="s">
        <v>0</v>
      </c>
      <c r="BN2" s="33"/>
      <c r="BO2" s="32" t="s">
        <v>2</v>
      </c>
      <c r="BR2" s="33"/>
      <c r="BS2" s="33" t="s">
        <v>3</v>
      </c>
      <c r="BT2" s="33"/>
      <c r="BU2" s="33" t="s">
        <v>4</v>
      </c>
      <c r="BV2" s="33"/>
      <c r="BW2" s="37"/>
      <c r="BX2" s="10" t="s">
        <v>0</v>
      </c>
      <c r="BY2" s="33"/>
      <c r="BZ2" s="32" t="s">
        <v>2</v>
      </c>
      <c r="CC2" s="33"/>
      <c r="CD2" s="33" t="s">
        <v>3</v>
      </c>
      <c r="CE2" s="33"/>
      <c r="CF2" s="33" t="s">
        <v>4</v>
      </c>
      <c r="CG2" s="33"/>
      <c r="CH2" s="37"/>
      <c r="CI2" s="10" t="s">
        <v>0</v>
      </c>
      <c r="CJ2" s="33"/>
      <c r="CK2" s="32" t="s">
        <v>2</v>
      </c>
      <c r="CN2" s="33"/>
      <c r="CO2" s="33" t="s">
        <v>3</v>
      </c>
      <c r="CP2" s="33"/>
      <c r="CQ2" s="33" t="s">
        <v>4</v>
      </c>
      <c r="CR2" s="33"/>
      <c r="CS2" s="37"/>
      <c r="CT2" s="10" t="s">
        <v>0</v>
      </c>
    </row>
    <row r="3" spans="1:98" ht="15.75" customHeight="1" x14ac:dyDescent="0.15">
      <c r="A3" s="9"/>
      <c r="B3" s="13" t="s">
        <v>5</v>
      </c>
      <c r="C3" s="13" t="s">
        <v>6</v>
      </c>
      <c r="D3" s="13"/>
      <c r="E3" s="17" t="s">
        <v>7</v>
      </c>
      <c r="F3" s="18" t="s">
        <v>8</v>
      </c>
      <c r="G3" s="18" t="s">
        <v>9</v>
      </c>
      <c r="H3" s="18" t="s">
        <v>10</v>
      </c>
      <c r="I3" s="19" t="s">
        <v>11</v>
      </c>
      <c r="J3" s="10"/>
      <c r="K3" s="17" t="s">
        <v>7</v>
      </c>
      <c r="L3" s="18" t="s">
        <v>8</v>
      </c>
      <c r="M3" s="19" t="s">
        <v>9</v>
      </c>
      <c r="N3" s="18" t="s">
        <v>12</v>
      </c>
      <c r="O3" s="19" t="s">
        <v>11</v>
      </c>
      <c r="P3" s="18" t="s">
        <v>13</v>
      </c>
      <c r="Q3" s="18" t="s">
        <v>14</v>
      </c>
      <c r="R3" s="18" t="s">
        <v>15</v>
      </c>
      <c r="S3" s="18" t="s">
        <v>16</v>
      </c>
      <c r="T3" s="18" t="s">
        <v>17</v>
      </c>
      <c r="U3" s="10"/>
      <c r="V3" s="17" t="s">
        <v>7</v>
      </c>
      <c r="W3" s="18" t="s">
        <v>8</v>
      </c>
      <c r="X3" s="19" t="s">
        <v>9</v>
      </c>
      <c r="Y3" s="18" t="s">
        <v>12</v>
      </c>
      <c r="Z3" s="19" t="s">
        <v>11</v>
      </c>
      <c r="AA3" s="18" t="s">
        <v>13</v>
      </c>
      <c r="AB3" s="18" t="s">
        <v>14</v>
      </c>
      <c r="AC3" s="18" t="s">
        <v>15</v>
      </c>
      <c r="AD3" s="18" t="s">
        <v>16</v>
      </c>
      <c r="AE3" s="18" t="s">
        <v>17</v>
      </c>
      <c r="AF3" s="10"/>
      <c r="AG3" s="17" t="s">
        <v>7</v>
      </c>
      <c r="AH3" s="18" t="s">
        <v>8</v>
      </c>
      <c r="AI3" s="19" t="s">
        <v>9</v>
      </c>
      <c r="AJ3" s="18" t="s">
        <v>12</v>
      </c>
      <c r="AK3" s="19" t="s">
        <v>11</v>
      </c>
      <c r="AL3" s="18" t="s">
        <v>13</v>
      </c>
      <c r="AM3" s="18" t="s">
        <v>14</v>
      </c>
      <c r="AN3" s="18" t="s">
        <v>15</v>
      </c>
      <c r="AO3" s="18" t="s">
        <v>16</v>
      </c>
      <c r="AP3" s="18" t="s">
        <v>17</v>
      </c>
      <c r="AQ3" s="10"/>
      <c r="AR3" s="17" t="s">
        <v>7</v>
      </c>
      <c r="AS3" s="18" t="s">
        <v>8</v>
      </c>
      <c r="AT3" s="19" t="s">
        <v>9</v>
      </c>
      <c r="AU3" s="18" t="s">
        <v>12</v>
      </c>
      <c r="AV3" s="19" t="s">
        <v>11</v>
      </c>
      <c r="AW3" s="18" t="s">
        <v>13</v>
      </c>
      <c r="AX3" s="18" t="s">
        <v>14</v>
      </c>
      <c r="AY3" s="18" t="s">
        <v>15</v>
      </c>
      <c r="AZ3" s="18" t="s">
        <v>16</v>
      </c>
      <c r="BA3" s="18" t="s">
        <v>17</v>
      </c>
      <c r="BB3" s="10"/>
      <c r="BC3" s="17" t="s">
        <v>7</v>
      </c>
      <c r="BD3" s="18" t="s">
        <v>8</v>
      </c>
      <c r="BE3" s="19" t="s">
        <v>9</v>
      </c>
      <c r="BF3" s="18" t="s">
        <v>12</v>
      </c>
      <c r="BG3" s="19" t="s">
        <v>11</v>
      </c>
      <c r="BH3" s="18" t="s">
        <v>13</v>
      </c>
      <c r="BI3" s="18" t="s">
        <v>14</v>
      </c>
      <c r="BJ3" s="18" t="s">
        <v>15</v>
      </c>
      <c r="BK3" s="18" t="s">
        <v>16</v>
      </c>
      <c r="BL3" s="18" t="s">
        <v>17</v>
      </c>
      <c r="BM3" s="10"/>
      <c r="BN3" s="17" t="s">
        <v>7</v>
      </c>
      <c r="BO3" s="18" t="s">
        <v>8</v>
      </c>
      <c r="BP3" s="19" t="s">
        <v>9</v>
      </c>
      <c r="BQ3" s="18" t="s">
        <v>12</v>
      </c>
      <c r="BR3" s="19" t="s">
        <v>11</v>
      </c>
      <c r="BS3" s="18" t="s">
        <v>13</v>
      </c>
      <c r="BT3" s="18" t="s">
        <v>14</v>
      </c>
      <c r="BU3" s="18" t="s">
        <v>15</v>
      </c>
      <c r="BV3" s="18" t="s">
        <v>16</v>
      </c>
      <c r="BW3" s="18" t="s">
        <v>17</v>
      </c>
      <c r="BX3" s="10"/>
      <c r="BY3" s="17" t="s">
        <v>7</v>
      </c>
      <c r="BZ3" s="18" t="s">
        <v>8</v>
      </c>
      <c r="CA3" s="19" t="s">
        <v>9</v>
      </c>
      <c r="CB3" s="18" t="s">
        <v>12</v>
      </c>
      <c r="CC3" s="19" t="s">
        <v>11</v>
      </c>
      <c r="CD3" s="18" t="s">
        <v>13</v>
      </c>
      <c r="CE3" s="18" t="s">
        <v>14</v>
      </c>
      <c r="CF3" s="18" t="s">
        <v>15</v>
      </c>
      <c r="CG3" s="18" t="s">
        <v>16</v>
      </c>
      <c r="CH3" s="18" t="s">
        <v>17</v>
      </c>
      <c r="CI3" s="10"/>
      <c r="CJ3" s="17" t="s">
        <v>7</v>
      </c>
      <c r="CK3" s="18" t="s">
        <v>8</v>
      </c>
      <c r="CL3" s="19" t="s">
        <v>9</v>
      </c>
      <c r="CM3" s="18" t="s">
        <v>12</v>
      </c>
      <c r="CN3" s="19" t="s">
        <v>11</v>
      </c>
      <c r="CO3" s="18" t="s">
        <v>13</v>
      </c>
      <c r="CP3" s="18" t="s">
        <v>14</v>
      </c>
      <c r="CQ3" s="18" t="s">
        <v>15</v>
      </c>
      <c r="CR3" s="18" t="s">
        <v>16</v>
      </c>
      <c r="CS3" s="18" t="s">
        <v>17</v>
      </c>
      <c r="CT3" s="10"/>
    </row>
    <row r="4" spans="1:98" ht="15.75" customHeight="1" x14ac:dyDescent="0.15">
      <c r="A4" s="8" t="s">
        <v>18</v>
      </c>
      <c r="B4" s="34">
        <v>400</v>
      </c>
      <c r="C4" s="34">
        <v>77</v>
      </c>
      <c r="D4" s="21"/>
      <c r="E4" s="5">
        <f>SUM(E55:E59)</f>
        <v>0</v>
      </c>
      <c r="F4" s="22">
        <f>AVERAGE(F55:F59)</f>
        <v>436.20414099999999</v>
      </c>
      <c r="G4" s="22">
        <f>AVERAGE(G55:G59)</f>
        <v>42.388567000000002</v>
      </c>
      <c r="H4" s="22">
        <f>AVERAGE(H55:H59)</f>
        <v>90.231808599999994</v>
      </c>
      <c r="I4" s="22">
        <f>AVERAGE(I55:I59)</f>
        <v>598.6660816000001</v>
      </c>
      <c r="J4" s="23"/>
      <c r="K4" s="5">
        <f>SUM(K55:K59)</f>
        <v>0</v>
      </c>
      <c r="L4" s="22">
        <f t="shared" ref="L4:O4" si="0">AVERAGE(L55:L59)</f>
        <v>429.669218</v>
      </c>
      <c r="M4" s="22">
        <f t="shared" si="0"/>
        <v>170.50212620000002</v>
      </c>
      <c r="N4" s="22">
        <f t="shared" si="0"/>
        <v>60.208960000000005</v>
      </c>
      <c r="O4" s="22">
        <f t="shared" si="0"/>
        <v>599.50713599999995</v>
      </c>
      <c r="P4" s="22">
        <f t="shared" ref="P4:P14" si="1">N4-$H4</f>
        <v>-30.022848599999989</v>
      </c>
      <c r="Q4" s="22">
        <f t="shared" ref="Q4:T4" si="2">AVERAGE(Q55:Q59)</f>
        <v>2.1655614000000001</v>
      </c>
      <c r="R4" s="22">
        <f t="shared" si="2"/>
        <v>27.907973399999996</v>
      </c>
      <c r="S4" s="22">
        <f t="shared" si="2"/>
        <v>1827.6</v>
      </c>
      <c r="T4" s="22">
        <f t="shared" si="2"/>
        <v>17.746617199999999</v>
      </c>
      <c r="U4" s="23"/>
      <c r="V4" s="5">
        <f>SUM(V55:V59)</f>
        <v>0</v>
      </c>
      <c r="W4" s="22">
        <f t="shared" ref="W4:Z4" si="3">AVERAGE(W55:W59)</f>
        <v>433.1538754</v>
      </c>
      <c r="X4" s="22">
        <f t="shared" si="3"/>
        <v>172.03591399999999</v>
      </c>
      <c r="Y4" s="22">
        <f t="shared" si="3"/>
        <v>60.098332400000004</v>
      </c>
      <c r="Z4" s="22">
        <f t="shared" si="3"/>
        <v>599.23042779999992</v>
      </c>
      <c r="AA4" s="22">
        <f t="shared" ref="AA4:AA14" si="4">Y4-$H4</f>
        <v>-30.13347619999999</v>
      </c>
      <c r="AB4" s="22">
        <f t="shared" ref="AB4:AE4" si="5">AVERAGE(AB55:AB59)</f>
        <v>23.326377400000002</v>
      </c>
      <c r="AC4" s="22">
        <f t="shared" si="5"/>
        <v>77.678731600000006</v>
      </c>
      <c r="AD4" s="22">
        <f t="shared" si="5"/>
        <v>5198</v>
      </c>
      <c r="AE4" s="22">
        <f t="shared" si="5"/>
        <v>18.138265199999999</v>
      </c>
      <c r="AF4" s="23"/>
      <c r="AG4" s="5">
        <f>SUM(AG55:AG59)</f>
        <v>0</v>
      </c>
      <c r="AH4" s="22">
        <f t="shared" ref="AH4:AK4" si="6">AVERAGE(AH55:AH59)</f>
        <v>425.22053500000004</v>
      </c>
      <c r="AI4" s="22">
        <f t="shared" si="6"/>
        <v>171.63696800000002</v>
      </c>
      <c r="AJ4" s="22">
        <f t="shared" si="6"/>
        <v>59.436659799999994</v>
      </c>
      <c r="AK4" s="22">
        <f t="shared" si="6"/>
        <v>600.07908599999996</v>
      </c>
      <c r="AL4" s="22">
        <f t="shared" ref="AL4:AL14" si="7">AJ4-$H4</f>
        <v>-30.7951488</v>
      </c>
      <c r="AM4" s="22">
        <f t="shared" ref="AM4:AP4" si="8">AVERAGE(AM55:AM59)</f>
        <v>7.7878933999999989</v>
      </c>
      <c r="AN4" s="22">
        <f t="shared" si="8"/>
        <v>51.773790800000008</v>
      </c>
      <c r="AO4" s="22">
        <f t="shared" si="8"/>
        <v>3093</v>
      </c>
      <c r="AP4" s="22">
        <f t="shared" si="8"/>
        <v>17.864311199999996</v>
      </c>
      <c r="AQ4" s="23"/>
      <c r="AR4" s="5">
        <f>SUM(AR55:AR59)</f>
        <v>0</v>
      </c>
      <c r="AS4" s="22">
        <f t="shared" ref="AS4:AV4" si="9">AVERAGE(AS55:AS59)</f>
        <v>428.22803640000001</v>
      </c>
      <c r="AT4" s="22">
        <f t="shared" si="9"/>
        <v>132.06920059999999</v>
      </c>
      <c r="AU4" s="22">
        <f t="shared" si="9"/>
        <v>69.0039084</v>
      </c>
      <c r="AV4" s="22">
        <f t="shared" si="9"/>
        <v>600.96484059999989</v>
      </c>
      <c r="AW4" s="22">
        <f t="shared" ref="AW4:AW14" si="10">AU4-$H4</f>
        <v>-21.227900199999993</v>
      </c>
      <c r="AX4" s="22">
        <f t="shared" ref="AX4:BA4" si="11">AVERAGE(AX55:AX59)</f>
        <v>1.47812E-2</v>
      </c>
      <c r="AY4" s="22">
        <f t="shared" si="11"/>
        <v>13.0746018</v>
      </c>
      <c r="AZ4" s="22">
        <f t="shared" si="11"/>
        <v>319.39999999999998</v>
      </c>
      <c r="BA4" s="22">
        <f t="shared" si="11"/>
        <v>5.9427965999999994</v>
      </c>
      <c r="BB4" s="23"/>
      <c r="BC4" s="5">
        <f>SUM(BC55:BC59)</f>
        <v>0</v>
      </c>
      <c r="BD4" s="22">
        <f t="shared" ref="BD4:BG4" si="12">AVERAGE(BD55:BD59)</f>
        <v>439.48381739999996</v>
      </c>
      <c r="BE4" s="22">
        <f t="shared" si="12"/>
        <v>177.0439246</v>
      </c>
      <c r="BF4" s="22">
        <f t="shared" si="12"/>
        <v>59.611227</v>
      </c>
      <c r="BG4" s="22">
        <f t="shared" si="12"/>
        <v>601.11729580000008</v>
      </c>
      <c r="BH4" s="22">
        <f t="shared" ref="BH4:BH14" si="13">BF4-$H4</f>
        <v>-30.620581599999994</v>
      </c>
      <c r="BI4" s="22">
        <f t="shared" ref="BI4:BL4" si="14">AVERAGE(BI55:BI59)</f>
        <v>20.811739199999998</v>
      </c>
      <c r="BJ4" s="22">
        <f t="shared" si="14"/>
        <v>91.644679599999989</v>
      </c>
      <c r="BK4" s="22">
        <f t="shared" si="14"/>
        <v>5028</v>
      </c>
      <c r="BL4" s="22">
        <f t="shared" si="14"/>
        <v>17.605089799999998</v>
      </c>
      <c r="BM4" s="23"/>
      <c r="BN4" s="5">
        <f>SUM(BN55:BN59)</f>
        <v>0</v>
      </c>
      <c r="BO4" s="22">
        <f t="shared" ref="BO4:BR4" si="15">AVERAGE(BO55:BO59)</f>
        <v>417.7055684</v>
      </c>
      <c r="BP4" s="22">
        <f t="shared" si="15"/>
        <v>161.18505380000002</v>
      </c>
      <c r="BQ4" s="22">
        <f t="shared" si="15"/>
        <v>61.317255199999998</v>
      </c>
      <c r="BR4" s="22">
        <f t="shared" si="15"/>
        <v>599.2086018</v>
      </c>
      <c r="BS4" s="22">
        <f t="shared" ref="BS4:BS14" si="16">BQ4-$H4</f>
        <v>-28.914553399999996</v>
      </c>
      <c r="BT4" s="22">
        <f t="shared" ref="BT4:BW4" si="17">AVERAGE(BT55:BT59)</f>
        <v>0.46463500000000002</v>
      </c>
      <c r="BU4" s="22">
        <f t="shared" si="17"/>
        <v>11.711814799999999</v>
      </c>
      <c r="BV4" s="22">
        <f t="shared" si="17"/>
        <v>889.6</v>
      </c>
      <c r="BW4" s="22">
        <f t="shared" si="17"/>
        <v>18.007270800000001</v>
      </c>
      <c r="BX4" s="23"/>
      <c r="BY4" s="5">
        <f>SUM(BY55:BY59)</f>
        <v>0</v>
      </c>
      <c r="BZ4" s="22">
        <f t="shared" ref="BZ4:CC4" si="18">AVERAGE(BZ55:BZ59)</f>
        <v>426.17439279999996</v>
      </c>
      <c r="CA4" s="22">
        <f t="shared" si="18"/>
        <v>175.21872140000002</v>
      </c>
      <c r="CB4" s="22">
        <f t="shared" si="18"/>
        <v>58.514169200000005</v>
      </c>
      <c r="CC4" s="22">
        <f t="shared" si="18"/>
        <v>602.17274459999999</v>
      </c>
      <c r="CD4" s="22">
        <f t="shared" ref="CD4:CD14" si="19">CB4-$H4</f>
        <v>-31.717639399999989</v>
      </c>
      <c r="CE4" s="22">
        <f t="shared" ref="CE4:CH4" si="20">AVERAGE(CE55:CE59)</f>
        <v>33.291079000000003</v>
      </c>
      <c r="CF4" s="22">
        <f t="shared" si="20"/>
        <v>129.00176059999998</v>
      </c>
      <c r="CG4" s="22">
        <f t="shared" si="20"/>
        <v>6365.8</v>
      </c>
      <c r="CH4" s="22">
        <f t="shared" si="20"/>
        <v>17.441988799999997</v>
      </c>
      <c r="CI4" s="23"/>
      <c r="CJ4" s="5">
        <f>SUM(CJ55:CJ59)</f>
        <v>0</v>
      </c>
      <c r="CK4" s="22">
        <f t="shared" ref="CK4:CN4" si="21">AVERAGE(CK55:CK59)</f>
        <v>445.26231880000006</v>
      </c>
      <c r="CL4" s="22">
        <f t="shared" si="21"/>
        <v>173.27846120000001</v>
      </c>
      <c r="CM4" s="22">
        <f t="shared" si="21"/>
        <v>60.835783000000006</v>
      </c>
      <c r="CN4" s="22">
        <f t="shared" si="21"/>
        <v>603.27714200000003</v>
      </c>
      <c r="CO4" s="22">
        <f t="shared" ref="CO4:CO14" si="22">CM4-$H4</f>
        <v>-29.396025599999987</v>
      </c>
      <c r="CP4" s="22">
        <f t="shared" ref="CP4:CS4" si="23">AVERAGE(CP55:CP59)</f>
        <v>51.626391599999998</v>
      </c>
      <c r="CQ4" s="22">
        <f t="shared" si="23"/>
        <v>158.24027580000001</v>
      </c>
      <c r="CR4" s="22">
        <f t="shared" si="23"/>
        <v>7805.4</v>
      </c>
      <c r="CS4" s="22">
        <f t="shared" si="23"/>
        <v>17.7934546</v>
      </c>
      <c r="CT4" s="23"/>
    </row>
    <row r="5" spans="1:98" ht="15.75" customHeight="1" x14ac:dyDescent="0.15">
      <c r="A5" s="8" t="s">
        <v>19</v>
      </c>
      <c r="B5" s="34">
        <v>366</v>
      </c>
      <c r="C5" s="34">
        <v>45</v>
      </c>
      <c r="D5" s="21"/>
      <c r="E5" s="5">
        <f>SUM(E60:E64)</f>
        <v>0</v>
      </c>
      <c r="F5" s="22">
        <f>AVERAGE(F60:F64)</f>
        <v>255.75136860000003</v>
      </c>
      <c r="G5" s="22">
        <f>AVERAGE(G60:G64)</f>
        <v>49.676088800000002</v>
      </c>
      <c r="H5" s="22">
        <f>AVERAGE(H60:H64)</f>
        <v>80.641926600000005</v>
      </c>
      <c r="I5" s="22">
        <f>AVERAGE(I60:I64)</f>
        <v>598.74883720000003</v>
      </c>
      <c r="J5" s="23"/>
      <c r="K5" s="5">
        <f>SUM(K60:K64)</f>
        <v>0</v>
      </c>
      <c r="L5" s="22">
        <f t="shared" ref="L5:O5" si="24">AVERAGE(L60:L64)</f>
        <v>258.39474200000001</v>
      </c>
      <c r="M5" s="22">
        <f t="shared" si="24"/>
        <v>109.4296544</v>
      </c>
      <c r="N5" s="22">
        <f t="shared" si="24"/>
        <v>57.498630599999998</v>
      </c>
      <c r="O5" s="22">
        <f t="shared" si="24"/>
        <v>599.52869880000003</v>
      </c>
      <c r="P5" s="22">
        <f t="shared" si="1"/>
        <v>-23.143296000000007</v>
      </c>
      <c r="Q5" s="22">
        <f t="shared" ref="Q5:T5" si="25">AVERAGE(Q60:Q64)</f>
        <v>6.1365259999999999</v>
      </c>
      <c r="R5" s="22">
        <f t="shared" si="25"/>
        <v>21.858662199999998</v>
      </c>
      <c r="S5" s="22">
        <f t="shared" si="25"/>
        <v>3020.4</v>
      </c>
      <c r="T5" s="22">
        <f t="shared" si="25"/>
        <v>19.398674</v>
      </c>
      <c r="U5" s="23"/>
      <c r="V5" s="5">
        <f>SUM(V60:V64)</f>
        <v>0</v>
      </c>
      <c r="W5" s="22">
        <f t="shared" ref="W5:Z5" si="26">AVERAGE(W60:W64)</f>
        <v>259.26155580000005</v>
      </c>
      <c r="X5" s="22">
        <f t="shared" si="26"/>
        <v>114.58176820000001</v>
      </c>
      <c r="Y5" s="22">
        <f t="shared" si="26"/>
        <v>55.741360999999998</v>
      </c>
      <c r="Z5" s="22">
        <f t="shared" si="26"/>
        <v>599.14306079999994</v>
      </c>
      <c r="AA5" s="22">
        <f t="shared" si="4"/>
        <v>-24.900565600000007</v>
      </c>
      <c r="AB5" s="22">
        <f t="shared" ref="AB5:AE5" si="27">AVERAGE(AB60:AB64)</f>
        <v>49.625874600000003</v>
      </c>
      <c r="AC5" s="22">
        <f t="shared" si="27"/>
        <v>47.094623800000001</v>
      </c>
      <c r="AD5" s="22">
        <f t="shared" si="27"/>
        <v>7693.8</v>
      </c>
      <c r="AE5" s="22">
        <f t="shared" si="27"/>
        <v>19.791602000000001</v>
      </c>
      <c r="AF5" s="23"/>
      <c r="AG5" s="5">
        <f>SUM(AG60:AG64)</f>
        <v>0</v>
      </c>
      <c r="AH5" s="22">
        <f t="shared" ref="AH5:AK5" si="28">AVERAGE(AH60:AH64)</f>
        <v>259.9634992</v>
      </c>
      <c r="AI5" s="22">
        <f t="shared" si="28"/>
        <v>110.44157400000002</v>
      </c>
      <c r="AJ5" s="22">
        <f t="shared" si="28"/>
        <v>57.320515</v>
      </c>
      <c r="AK5" s="22">
        <f t="shared" si="28"/>
        <v>600.16737519999992</v>
      </c>
      <c r="AL5" s="22">
        <f t="shared" si="7"/>
        <v>-23.321411600000005</v>
      </c>
      <c r="AM5" s="22">
        <f t="shared" ref="AM5:AP5" si="29">AVERAGE(AM60:AM64)</f>
        <v>20.5221488</v>
      </c>
      <c r="AN5" s="22">
        <f t="shared" si="29"/>
        <v>35.864016599999999</v>
      </c>
      <c r="AO5" s="22">
        <f t="shared" si="29"/>
        <v>5156</v>
      </c>
      <c r="AP5" s="22">
        <f t="shared" si="29"/>
        <v>19.559704799999999</v>
      </c>
      <c r="AQ5" s="23"/>
      <c r="AR5" s="5">
        <f>SUM(AR60:AR64)</f>
        <v>0</v>
      </c>
      <c r="AS5" s="22">
        <f t="shared" ref="AS5:AV5" si="30">AVERAGE(AS60:AS64)</f>
        <v>253.07993679999998</v>
      </c>
      <c r="AT5" s="22">
        <f t="shared" si="30"/>
        <v>71.037936600000009</v>
      </c>
      <c r="AU5" s="22">
        <f t="shared" si="30"/>
        <v>71.948612600000004</v>
      </c>
      <c r="AV5" s="22">
        <f t="shared" si="30"/>
        <v>601.23974980000003</v>
      </c>
      <c r="AW5" s="22">
        <f t="shared" si="10"/>
        <v>-8.6933140000000009</v>
      </c>
      <c r="AX5" s="22">
        <f t="shared" ref="AX5:BA5" si="31">AVERAGE(AX60:AX64)</f>
        <v>5.2037999999999997E-3</v>
      </c>
      <c r="AY5" s="22">
        <f t="shared" si="31"/>
        <v>10.146625</v>
      </c>
      <c r="AZ5" s="22">
        <f t="shared" si="31"/>
        <v>131.80000000000001</v>
      </c>
      <c r="BA5" s="22">
        <f t="shared" si="31"/>
        <v>18.823589599999998</v>
      </c>
      <c r="BB5" s="23"/>
      <c r="BC5" s="5">
        <f>SUM(BC60:BC64)</f>
        <v>0</v>
      </c>
      <c r="BD5" s="22">
        <f t="shared" ref="BD5:BG5" si="32">AVERAGE(BD60:BD64)</f>
        <v>257.25281719999998</v>
      </c>
      <c r="BE5" s="22">
        <f t="shared" si="32"/>
        <v>114.81616200000001</v>
      </c>
      <c r="BF5" s="22">
        <f t="shared" si="32"/>
        <v>55.264657200000002</v>
      </c>
      <c r="BG5" s="22">
        <f t="shared" si="32"/>
        <v>601.41620620000003</v>
      </c>
      <c r="BH5" s="22">
        <f t="shared" si="13"/>
        <v>-25.377269400000003</v>
      </c>
      <c r="BI5" s="22">
        <f t="shared" ref="BI5:BL5" si="33">AVERAGE(BI60:BI64)</f>
        <v>51.811810800000003</v>
      </c>
      <c r="BJ5" s="22">
        <f t="shared" si="33"/>
        <v>54.516256599999998</v>
      </c>
      <c r="BK5" s="22">
        <f t="shared" si="33"/>
        <v>6959.6</v>
      </c>
      <c r="BL5" s="22">
        <f t="shared" si="33"/>
        <v>19.581507600000002</v>
      </c>
      <c r="BM5" s="23"/>
      <c r="BN5" s="5">
        <f>SUM(BN60:BN64)</f>
        <v>0</v>
      </c>
      <c r="BO5" s="22">
        <f t="shared" ref="BO5:BR5" si="34">AVERAGE(BO60:BO64)</f>
        <v>259.5974746</v>
      </c>
      <c r="BP5" s="22">
        <f t="shared" si="34"/>
        <v>106.42570879999998</v>
      </c>
      <c r="BQ5" s="22">
        <f t="shared" si="34"/>
        <v>58.875934199999996</v>
      </c>
      <c r="BR5" s="22">
        <f t="shared" si="34"/>
        <v>599.16991419999999</v>
      </c>
      <c r="BS5" s="22">
        <f t="shared" si="16"/>
        <v>-21.765992400000009</v>
      </c>
      <c r="BT5" s="22">
        <f t="shared" ref="BT5:BW5" si="35">AVERAGE(BT60:BT64)</f>
        <v>2.0149295999999999</v>
      </c>
      <c r="BU5" s="22">
        <f t="shared" si="35"/>
        <v>9.9375499999999999</v>
      </c>
      <c r="BV5" s="22">
        <f t="shared" si="35"/>
        <v>1568</v>
      </c>
      <c r="BW5" s="22">
        <f t="shared" si="35"/>
        <v>19.895135799999998</v>
      </c>
      <c r="BX5" s="23"/>
      <c r="BY5" s="5">
        <f>SUM(BY60:BY64)</f>
        <v>0</v>
      </c>
      <c r="BZ5" s="22">
        <f t="shared" ref="BZ5:CC5" si="36">AVERAGE(BZ60:BZ64)</f>
        <v>258.9875184</v>
      </c>
      <c r="CA5" s="22">
        <f t="shared" si="36"/>
        <v>113.01322200000001</v>
      </c>
      <c r="CB5" s="22">
        <f t="shared" si="36"/>
        <v>56.255020000000016</v>
      </c>
      <c r="CC5" s="22">
        <f t="shared" si="36"/>
        <v>602.67381839999996</v>
      </c>
      <c r="CD5" s="22">
        <f t="shared" si="19"/>
        <v>-24.386906599999989</v>
      </c>
      <c r="CE5" s="22">
        <f t="shared" ref="CE5:CH5" si="37">AVERAGE(CE60:CE64)</f>
        <v>87.467906999999997</v>
      </c>
      <c r="CF5" s="22">
        <f t="shared" si="37"/>
        <v>73.450302199999982</v>
      </c>
      <c r="CG5" s="22">
        <f t="shared" si="37"/>
        <v>9529</v>
      </c>
      <c r="CH5" s="22">
        <f t="shared" si="37"/>
        <v>19.7502362</v>
      </c>
      <c r="CI5" s="23"/>
      <c r="CJ5" s="5">
        <f>SUM(CJ60:CJ64)</f>
        <v>0</v>
      </c>
      <c r="CK5" s="22">
        <f t="shared" ref="CK5:CN5" si="38">AVERAGE(CK60:CK64)</f>
        <v>269.8541712</v>
      </c>
      <c r="CL5" s="22">
        <f t="shared" si="38"/>
        <v>110.78734660000001</v>
      </c>
      <c r="CM5" s="22">
        <f t="shared" si="38"/>
        <v>58.691976999999994</v>
      </c>
      <c r="CN5" s="22">
        <f t="shared" si="38"/>
        <v>603.95077720000006</v>
      </c>
      <c r="CO5" s="22">
        <f t="shared" si="22"/>
        <v>-21.949949600000011</v>
      </c>
      <c r="CP5" s="22">
        <f t="shared" ref="CP5:CS5" si="39">AVERAGE(CP60:CP64)</f>
        <v>110.20773299999999</v>
      </c>
      <c r="CQ5" s="22">
        <f t="shared" si="39"/>
        <v>90.874191999999994</v>
      </c>
      <c r="CR5" s="22">
        <f t="shared" si="39"/>
        <v>10207.6</v>
      </c>
      <c r="CS5" s="22">
        <f t="shared" si="39"/>
        <v>19.7572814</v>
      </c>
      <c r="CT5" s="23"/>
    </row>
    <row r="6" spans="1:98" ht="15.75" customHeight="1" x14ac:dyDescent="0.15">
      <c r="A6" s="8" t="s">
        <v>20</v>
      </c>
      <c r="B6" s="34">
        <v>383</v>
      </c>
      <c r="C6" s="34">
        <v>9</v>
      </c>
      <c r="D6" s="21"/>
      <c r="E6" s="5">
        <f>SUM(E65:E69)</f>
        <v>5</v>
      </c>
      <c r="F6" s="22">
        <f>AVERAGE(F65:F69)</f>
        <v>69.885618199999996</v>
      </c>
      <c r="G6" s="22">
        <f>AVERAGE(G65:G69)</f>
        <v>69.885618199999996</v>
      </c>
      <c r="H6" s="22">
        <f>AVERAGE(H65:H69)</f>
        <v>0</v>
      </c>
      <c r="I6" s="22">
        <f>AVERAGE(I65:I69)</f>
        <v>8.8855457999999992</v>
      </c>
      <c r="J6" s="23"/>
      <c r="K6" s="5">
        <f>SUM(K65:K69)</f>
        <v>5</v>
      </c>
      <c r="L6" s="22">
        <f t="shared" ref="L6:O6" si="40">AVERAGE(L65:L69)</f>
        <v>69.885618199999996</v>
      </c>
      <c r="M6" s="22">
        <f t="shared" si="40"/>
        <v>69.885618199999996</v>
      </c>
      <c r="N6" s="22">
        <f t="shared" si="40"/>
        <v>0</v>
      </c>
      <c r="O6" s="22">
        <f t="shared" si="40"/>
        <v>35.081316000000001</v>
      </c>
      <c r="P6" s="22">
        <f t="shared" si="1"/>
        <v>0</v>
      </c>
      <c r="Q6" s="22">
        <f t="shared" ref="Q6:T6" si="41">AVERAGE(Q65:Q69)</f>
        <v>3.0458599999999995E-2</v>
      </c>
      <c r="R6" s="22">
        <f t="shared" si="41"/>
        <v>2.6209955999999996</v>
      </c>
      <c r="S6" s="22">
        <f t="shared" si="41"/>
        <v>231.8</v>
      </c>
      <c r="T6" s="22">
        <f t="shared" si="41"/>
        <v>10.7611516</v>
      </c>
      <c r="U6" s="23"/>
      <c r="V6" s="5">
        <f>SUM(V65:V69)</f>
        <v>5</v>
      </c>
      <c r="W6" s="22">
        <f t="shared" ref="W6:Z6" si="42">AVERAGE(W65:W69)</f>
        <v>69.885618199999996</v>
      </c>
      <c r="X6" s="22">
        <f t="shared" si="42"/>
        <v>69.885618199999996</v>
      </c>
      <c r="Y6" s="22">
        <f t="shared" si="42"/>
        <v>0</v>
      </c>
      <c r="Z6" s="22">
        <f t="shared" si="42"/>
        <v>9.3187504000000008</v>
      </c>
      <c r="AA6" s="22">
        <f t="shared" si="4"/>
        <v>0</v>
      </c>
      <c r="AB6" s="22">
        <f t="shared" ref="AB6:AE6" si="43">AVERAGE(AB65:AB69)</f>
        <v>3.9504600000000001E-2</v>
      </c>
      <c r="AC6" s="22">
        <f t="shared" si="43"/>
        <v>0.2272344</v>
      </c>
      <c r="AD6" s="22">
        <f t="shared" si="43"/>
        <v>167.4</v>
      </c>
      <c r="AE6" s="22">
        <f t="shared" si="43"/>
        <v>10.514367799999999</v>
      </c>
      <c r="AF6" s="23"/>
      <c r="AG6" s="5">
        <f>SUM(AG65:AG69)</f>
        <v>5</v>
      </c>
      <c r="AH6" s="22">
        <f t="shared" ref="AH6:AK6" si="44">AVERAGE(AH65:AH69)</f>
        <v>69.885618199999996</v>
      </c>
      <c r="AI6" s="22">
        <f t="shared" si="44"/>
        <v>69.885618199999996</v>
      </c>
      <c r="AJ6" s="22">
        <f t="shared" si="44"/>
        <v>0</v>
      </c>
      <c r="AK6" s="22">
        <f t="shared" si="44"/>
        <v>67.415555799999993</v>
      </c>
      <c r="AL6" s="22">
        <f t="shared" si="7"/>
        <v>0</v>
      </c>
      <c r="AM6" s="22">
        <f t="shared" ref="AM6:AP6" si="45">AVERAGE(AM65:AM69)</f>
        <v>6.6932000000000007E-3</v>
      </c>
      <c r="AN6" s="22">
        <f t="shared" si="45"/>
        <v>4.8328556000000003</v>
      </c>
      <c r="AO6" s="22">
        <f t="shared" si="45"/>
        <v>137.6</v>
      </c>
      <c r="AP6" s="22">
        <f t="shared" si="45"/>
        <v>10.6917028</v>
      </c>
      <c r="AQ6" s="23"/>
      <c r="AR6" s="5">
        <f>SUM(AR65:AR69)</f>
        <v>5</v>
      </c>
      <c r="AS6" s="22">
        <f t="shared" ref="AS6:AV6" si="46">AVERAGE(AS65:AS69)</f>
        <v>69.885618199999996</v>
      </c>
      <c r="AT6" s="22">
        <f t="shared" si="46"/>
        <v>69.885618199999996</v>
      </c>
      <c r="AU6" s="22">
        <f t="shared" si="46"/>
        <v>0</v>
      </c>
      <c r="AV6" s="22">
        <f t="shared" si="46"/>
        <v>130.737829</v>
      </c>
      <c r="AW6" s="22">
        <f t="shared" si="10"/>
        <v>0</v>
      </c>
      <c r="AX6" s="22">
        <f t="shared" ref="AX6:BA6" si="47">AVERAGE(AX65:AX69)</f>
        <v>6.2778E-3</v>
      </c>
      <c r="AY6" s="22">
        <f t="shared" si="47"/>
        <v>9.4506130000000006</v>
      </c>
      <c r="AZ6" s="22">
        <f t="shared" si="47"/>
        <v>174.2</v>
      </c>
      <c r="BA6" s="22">
        <f t="shared" si="47"/>
        <v>10.931293800000001</v>
      </c>
      <c r="BB6" s="23"/>
      <c r="BC6" s="5">
        <f>SUM(BC65:BC69)</f>
        <v>5</v>
      </c>
      <c r="BD6" s="22">
        <f t="shared" ref="BD6:BG6" si="48">AVERAGE(BD65:BD69)</f>
        <v>69.885618199999996</v>
      </c>
      <c r="BE6" s="22">
        <f t="shared" si="48"/>
        <v>69.885618199999996</v>
      </c>
      <c r="BF6" s="22">
        <f t="shared" si="48"/>
        <v>0</v>
      </c>
      <c r="BG6" s="22">
        <f t="shared" si="48"/>
        <v>129.24673560000002</v>
      </c>
      <c r="BH6" s="22">
        <f t="shared" si="13"/>
        <v>0</v>
      </c>
      <c r="BI6" s="22">
        <f t="shared" ref="BI6:BL6" si="49">AVERAGE(BI65:BI69)</f>
        <v>0.16934399999999999</v>
      </c>
      <c r="BJ6" s="22">
        <f t="shared" si="49"/>
        <v>10.0990182</v>
      </c>
      <c r="BK6" s="22">
        <f t="shared" si="49"/>
        <v>682.6</v>
      </c>
      <c r="BL6" s="22">
        <f t="shared" si="49"/>
        <v>10.6278592</v>
      </c>
      <c r="BM6" s="23"/>
      <c r="BN6" s="5">
        <f>SUM(BN65:BN69)</f>
        <v>5</v>
      </c>
      <c r="BO6" s="22">
        <f t="shared" ref="BO6:BR6" si="50">AVERAGE(BO65:BO69)</f>
        <v>69.885618199999996</v>
      </c>
      <c r="BP6" s="22">
        <f t="shared" si="50"/>
        <v>69.885618199999996</v>
      </c>
      <c r="BQ6" s="22">
        <f t="shared" si="50"/>
        <v>0</v>
      </c>
      <c r="BR6" s="22">
        <f t="shared" si="50"/>
        <v>19.825898600000002</v>
      </c>
      <c r="BS6" s="22">
        <f t="shared" si="16"/>
        <v>0</v>
      </c>
      <c r="BT6" s="22">
        <f t="shared" ref="BT6:BW6" si="51">AVERAGE(BT65:BT69)</f>
        <v>3.6466600000000002E-2</v>
      </c>
      <c r="BU6" s="22">
        <f t="shared" si="51"/>
        <v>1.1936616</v>
      </c>
      <c r="BV6" s="22">
        <f t="shared" si="51"/>
        <v>211.6</v>
      </c>
      <c r="BW6" s="22">
        <f t="shared" si="51"/>
        <v>10.586677600000002</v>
      </c>
      <c r="BX6" s="23"/>
      <c r="BY6" s="5">
        <f>SUM(BY65:BY69)</f>
        <v>5</v>
      </c>
      <c r="BZ6" s="22">
        <f t="shared" ref="BZ6:CC6" si="52">AVERAGE(BZ65:BZ69)</f>
        <v>69.885618199999996</v>
      </c>
      <c r="CA6" s="22">
        <f t="shared" si="52"/>
        <v>69.885618199999996</v>
      </c>
      <c r="CB6" s="22">
        <f t="shared" si="52"/>
        <v>0</v>
      </c>
      <c r="CC6" s="22">
        <f t="shared" si="52"/>
        <v>191.79735020000004</v>
      </c>
      <c r="CD6" s="22">
        <f t="shared" si="19"/>
        <v>0</v>
      </c>
      <c r="CE6" s="22">
        <f t="shared" ref="CE6:CH6" si="53">AVERAGE(CE65:CE69)</f>
        <v>0.10252779999999999</v>
      </c>
      <c r="CF6" s="22">
        <f t="shared" si="53"/>
        <v>14.767652000000002</v>
      </c>
      <c r="CG6" s="22">
        <f t="shared" si="53"/>
        <v>765.6</v>
      </c>
      <c r="CH6" s="22">
        <f t="shared" si="53"/>
        <v>10.7540928</v>
      </c>
      <c r="CI6" s="23"/>
      <c r="CJ6" s="5">
        <f>SUM(CJ65:CJ69)</f>
        <v>5</v>
      </c>
      <c r="CK6" s="22">
        <f t="shared" ref="CK6:CN6" si="54">AVERAGE(CK65:CK69)</f>
        <v>69.885618199999996</v>
      </c>
      <c r="CL6" s="22">
        <f t="shared" si="54"/>
        <v>69.885618199999996</v>
      </c>
      <c r="CM6" s="22">
        <f t="shared" si="54"/>
        <v>0</v>
      </c>
      <c r="CN6" s="22">
        <f t="shared" si="54"/>
        <v>253.44094379999996</v>
      </c>
      <c r="CO6" s="22">
        <f t="shared" si="22"/>
        <v>0</v>
      </c>
      <c r="CP6" s="22">
        <f t="shared" ref="CP6:CS6" si="55">AVERAGE(CP65:CP69)</f>
        <v>2.94226E-2</v>
      </c>
      <c r="CQ6" s="22">
        <f t="shared" si="55"/>
        <v>19.133398799999998</v>
      </c>
      <c r="CR6" s="22">
        <f t="shared" si="55"/>
        <v>525</v>
      </c>
      <c r="CS6" s="22">
        <f t="shared" si="55"/>
        <v>10.7669</v>
      </c>
      <c r="CT6" s="23"/>
    </row>
    <row r="7" spans="1:98" ht="15.75" customHeight="1" x14ac:dyDescent="0.15">
      <c r="A7" s="8" t="s">
        <v>21</v>
      </c>
      <c r="B7" s="34">
        <v>193</v>
      </c>
      <c r="C7" s="34">
        <v>6</v>
      </c>
      <c r="D7" s="21"/>
      <c r="E7" s="5">
        <f>SUM(E70:E74)</f>
        <v>0</v>
      </c>
      <c r="F7" s="22">
        <f>AVERAGE(F70:F74)</f>
        <v>597.80550900000003</v>
      </c>
      <c r="G7" s="22">
        <f>AVERAGE(G70:G74)</f>
        <v>112.45886460000001</v>
      </c>
      <c r="H7" s="22">
        <f>AVERAGE(H70:H74)</f>
        <v>81.158254600000006</v>
      </c>
      <c r="I7" s="22">
        <f>AVERAGE(I70:I74)</f>
        <v>598.64450820000002</v>
      </c>
      <c r="J7" s="23"/>
      <c r="K7" s="5">
        <f>SUM(K70:K74)</f>
        <v>0</v>
      </c>
      <c r="L7" s="22">
        <f t="shared" ref="L7:O7" si="56">AVERAGE(L70:L74)</f>
        <v>597.01023520000001</v>
      </c>
      <c r="M7" s="22">
        <f t="shared" si="56"/>
        <v>300.79552619999993</v>
      </c>
      <c r="N7" s="22">
        <f t="shared" si="56"/>
        <v>49.586853199999993</v>
      </c>
      <c r="O7" s="22">
        <f t="shared" si="56"/>
        <v>598.80370220000009</v>
      </c>
      <c r="P7" s="22">
        <f t="shared" si="1"/>
        <v>-31.571401400000013</v>
      </c>
      <c r="Q7" s="22">
        <f t="shared" ref="Q7:T7" si="57">AVERAGE(Q70:Q74)</f>
        <v>21.513659199999999</v>
      </c>
      <c r="R7" s="22">
        <f t="shared" si="57"/>
        <v>12.727534800000001</v>
      </c>
      <c r="S7" s="22">
        <f t="shared" si="57"/>
        <v>27044.6</v>
      </c>
      <c r="T7" s="22">
        <f t="shared" si="57"/>
        <v>7.9905047999999992</v>
      </c>
      <c r="U7" s="23"/>
      <c r="V7" s="5">
        <f>SUM(V70:V74)</f>
        <v>0</v>
      </c>
      <c r="W7" s="22">
        <f t="shared" ref="W7:Z7" si="58">AVERAGE(W70:W74)</f>
        <v>622.62890519999996</v>
      </c>
      <c r="X7" s="22">
        <f t="shared" si="58"/>
        <v>188.5991046</v>
      </c>
      <c r="Y7" s="22">
        <f t="shared" si="58"/>
        <v>69.69861499999999</v>
      </c>
      <c r="Z7" s="22">
        <f t="shared" si="58"/>
        <v>598.88846820000003</v>
      </c>
      <c r="AA7" s="22">
        <f t="shared" si="4"/>
        <v>-11.459639600000017</v>
      </c>
      <c r="AB7" s="22">
        <f t="shared" ref="AB7:AE7" si="59">AVERAGE(AB70:AB74)</f>
        <v>71.74110060000001</v>
      </c>
      <c r="AC7" s="22">
        <f t="shared" si="59"/>
        <v>6.0552000000000001</v>
      </c>
      <c r="AD7" s="22">
        <f t="shared" si="59"/>
        <v>10684.6</v>
      </c>
      <c r="AE7" s="22">
        <f t="shared" si="59"/>
        <v>7.9118463999999999</v>
      </c>
      <c r="AF7" s="23"/>
      <c r="AG7" s="5">
        <f>SUM(AG70:AG74)</f>
        <v>0</v>
      </c>
      <c r="AH7" s="22">
        <f t="shared" ref="AH7:AK7" si="60">AVERAGE(AH70:AH74)</f>
        <v>595.60638240000003</v>
      </c>
      <c r="AI7" s="22">
        <f t="shared" si="60"/>
        <v>307.67436459999999</v>
      </c>
      <c r="AJ7" s="22">
        <f t="shared" si="60"/>
        <v>48.200340600000004</v>
      </c>
      <c r="AK7" s="22">
        <f t="shared" si="60"/>
        <v>598.99141380000003</v>
      </c>
      <c r="AL7" s="22">
        <f t="shared" si="7"/>
        <v>-32.957914000000002</v>
      </c>
      <c r="AM7" s="22">
        <f t="shared" ref="AM7:AP7" si="61">AVERAGE(AM70:AM74)</f>
        <v>38.032517599999998</v>
      </c>
      <c r="AN7" s="22">
        <f t="shared" si="61"/>
        <v>24.0506384</v>
      </c>
      <c r="AO7" s="22">
        <f t="shared" si="61"/>
        <v>48404.6</v>
      </c>
      <c r="AP7" s="22">
        <f t="shared" si="61"/>
        <v>7.9920483999999998</v>
      </c>
      <c r="AQ7" s="23"/>
      <c r="AR7" s="5">
        <f>SUM(AR70:AR74)</f>
        <v>0</v>
      </c>
      <c r="AS7" s="22">
        <f t="shared" ref="AS7:AV7" si="62">AVERAGE(AS70:AS74)</f>
        <v>617.58895660000007</v>
      </c>
      <c r="AT7" s="22">
        <f t="shared" si="62"/>
        <v>143.50038380000001</v>
      </c>
      <c r="AU7" s="22">
        <f t="shared" si="62"/>
        <v>76.715429</v>
      </c>
      <c r="AV7" s="22">
        <f t="shared" si="62"/>
        <v>599.14356459999999</v>
      </c>
      <c r="AW7" s="22">
        <f t="shared" si="10"/>
        <v>-4.4428256000000061</v>
      </c>
      <c r="AX7" s="22">
        <f t="shared" ref="AX7:BA7" si="63">AVERAGE(AX70:AX74)</f>
        <v>11.0419386</v>
      </c>
      <c r="AY7" s="22">
        <f t="shared" si="63"/>
        <v>41.920658000000003</v>
      </c>
      <c r="AZ7" s="22">
        <f t="shared" si="63"/>
        <v>84379.6</v>
      </c>
      <c r="BA7" s="22">
        <f t="shared" si="63"/>
        <v>7.9987254000000005</v>
      </c>
      <c r="BB7" s="23"/>
      <c r="BC7" s="5">
        <f>SUM(BC70:BC74)</f>
        <v>0</v>
      </c>
      <c r="BD7" s="22">
        <f t="shared" ref="BD7:BG7" si="64">AVERAGE(BD70:BD74)</f>
        <v>581.3379531999999</v>
      </c>
      <c r="BE7" s="22">
        <f t="shared" si="64"/>
        <v>290.53154260000002</v>
      </c>
      <c r="BF7" s="22">
        <f t="shared" si="64"/>
        <v>49.907934599999997</v>
      </c>
      <c r="BG7" s="22">
        <f t="shared" si="64"/>
        <v>599.38161320000006</v>
      </c>
      <c r="BH7" s="22">
        <f t="shared" si="13"/>
        <v>-31.250320000000009</v>
      </c>
      <c r="BI7" s="22">
        <f t="shared" ref="BI7:BL7" si="65">AVERAGE(BI70:BI74)</f>
        <v>65.960407799999999</v>
      </c>
      <c r="BJ7" s="22">
        <f t="shared" si="65"/>
        <v>45.339185999999998</v>
      </c>
      <c r="BK7" s="22">
        <f t="shared" si="65"/>
        <v>89839</v>
      </c>
      <c r="BL7" s="22">
        <f t="shared" si="65"/>
        <v>7.9927772000000008</v>
      </c>
      <c r="BM7" s="23"/>
      <c r="BN7" s="5">
        <f>SUM(BN70:BN74)</f>
        <v>0</v>
      </c>
      <c r="BO7" s="22">
        <f t="shared" ref="BO7:BR7" si="66">AVERAGE(BO70:BO74)</f>
        <v>587.40110520000007</v>
      </c>
      <c r="BP7" s="22">
        <f t="shared" si="66"/>
        <v>286.51125199999996</v>
      </c>
      <c r="BQ7" s="22">
        <f t="shared" si="66"/>
        <v>51.147625599999998</v>
      </c>
      <c r="BR7" s="22">
        <f t="shared" si="66"/>
        <v>598.68802419999997</v>
      </c>
      <c r="BS7" s="22">
        <f t="shared" si="16"/>
        <v>-30.010629000000009</v>
      </c>
      <c r="BT7" s="22">
        <f t="shared" ref="BT7:BW7" si="67">AVERAGE(BT70:BT74)</f>
        <v>8.4540591999999997</v>
      </c>
      <c r="BU7" s="22">
        <f t="shared" si="67"/>
        <v>5.6043153999999999</v>
      </c>
      <c r="BV7" s="22">
        <f t="shared" si="67"/>
        <v>12129.6</v>
      </c>
      <c r="BW7" s="22">
        <f t="shared" si="67"/>
        <v>7.9878460000000002</v>
      </c>
      <c r="BX7" s="23"/>
      <c r="BY7" s="5">
        <f>SUM(BY70:BY74)</f>
        <v>0</v>
      </c>
      <c r="BZ7" s="22">
        <f t="shared" ref="BZ7:CC7" si="68">AVERAGE(BZ70:BZ74)</f>
        <v>601.56067560000008</v>
      </c>
      <c r="CA7" s="22">
        <f t="shared" si="68"/>
        <v>293.84950279999998</v>
      </c>
      <c r="CB7" s="22">
        <f t="shared" si="68"/>
        <v>51.002198999999997</v>
      </c>
      <c r="CC7" s="22">
        <f t="shared" si="68"/>
        <v>599.74298620000002</v>
      </c>
      <c r="CD7" s="22">
        <f t="shared" si="19"/>
        <v>-30.156055600000009</v>
      </c>
      <c r="CE7" s="22">
        <f t="shared" ref="CE7:CH7" si="69">AVERAGE(CE70:CE74)</f>
        <v>88.370874199999989</v>
      </c>
      <c r="CF7" s="22">
        <f t="shared" si="69"/>
        <v>64.743738000000008</v>
      </c>
      <c r="CG7" s="22">
        <f t="shared" si="69"/>
        <v>132805.4</v>
      </c>
      <c r="CH7" s="22">
        <f t="shared" si="69"/>
        <v>7.9934398</v>
      </c>
      <c r="CI7" s="23"/>
      <c r="CJ7" s="5">
        <f>SUM(CJ70:CJ74)</f>
        <v>0</v>
      </c>
      <c r="CK7" s="22">
        <f t="shared" ref="CK7:CN7" si="70">AVERAGE(CK70:CK74)</f>
        <v>665.3780706</v>
      </c>
      <c r="CL7" s="22">
        <f t="shared" si="70"/>
        <v>287.51712660000004</v>
      </c>
      <c r="CM7" s="22">
        <f t="shared" si="70"/>
        <v>56.819208000000003</v>
      </c>
      <c r="CN7" s="22">
        <f t="shared" si="70"/>
        <v>600.08314439999992</v>
      </c>
      <c r="CO7" s="22">
        <f t="shared" si="22"/>
        <v>-24.339046600000003</v>
      </c>
      <c r="CP7" s="22">
        <f t="shared" ref="CP7:CS7" si="71">AVERAGE(CP70:CP74)</f>
        <v>113.0454876</v>
      </c>
      <c r="CQ7" s="22">
        <f t="shared" si="71"/>
        <v>83.557896400000004</v>
      </c>
      <c r="CR7" s="22">
        <f t="shared" si="71"/>
        <v>167763.79999999999</v>
      </c>
      <c r="CS7" s="22">
        <f t="shared" si="71"/>
        <v>7.9932958000000003</v>
      </c>
      <c r="CT7" s="23"/>
    </row>
    <row r="8" spans="1:98" ht="15.75" customHeight="1" x14ac:dyDescent="0.15">
      <c r="A8" s="8" t="s">
        <v>22</v>
      </c>
      <c r="B8" s="34">
        <v>400</v>
      </c>
      <c r="C8" s="34">
        <v>24</v>
      </c>
      <c r="D8" s="21"/>
      <c r="E8" s="5">
        <f>SUM(E75:E79)</f>
        <v>5</v>
      </c>
      <c r="F8" s="22">
        <f>AVERAGE(F75:F79)</f>
        <v>0.41092700000000004</v>
      </c>
      <c r="G8" s="22">
        <f>AVERAGE(G75:G79)</f>
        <v>0.41092700000000004</v>
      </c>
      <c r="H8" s="22">
        <f>AVERAGE(H75:H79)</f>
        <v>0</v>
      </c>
      <c r="I8" s="22">
        <f>AVERAGE(I75:I79)</f>
        <v>1.8339600000000001E-2</v>
      </c>
      <c r="J8" s="23"/>
      <c r="K8" s="5">
        <f>SUM(K75:K79)</f>
        <v>5</v>
      </c>
      <c r="L8" s="22">
        <f t="shared" ref="L8:O8" si="72">AVERAGE(L75:L79)</f>
        <v>0.41092700000000004</v>
      </c>
      <c r="M8" s="22">
        <f t="shared" si="72"/>
        <v>0.41092700000000004</v>
      </c>
      <c r="N8" s="22">
        <f t="shared" si="72"/>
        <v>0</v>
      </c>
      <c r="O8" s="22">
        <f t="shared" si="72"/>
        <v>0.18502879999999999</v>
      </c>
      <c r="P8" s="22">
        <f t="shared" si="1"/>
        <v>0</v>
      </c>
      <c r="Q8" s="22">
        <f t="shared" ref="Q8:T8" si="73">AVERAGE(Q75:Q79)</f>
        <v>0</v>
      </c>
      <c r="R8" s="22">
        <f t="shared" si="73"/>
        <v>4.2773999999999998E-3</v>
      </c>
      <c r="S8" s="22">
        <f t="shared" si="73"/>
        <v>0</v>
      </c>
      <c r="T8" s="22">
        <f t="shared" si="73"/>
        <v>0</v>
      </c>
      <c r="U8" s="23"/>
      <c r="V8" s="5">
        <f>SUM(V75:V79)</f>
        <v>5</v>
      </c>
      <c r="W8" s="22">
        <f t="shared" ref="W8:Z8" si="74">AVERAGE(W75:W79)</f>
        <v>0.41092700000000004</v>
      </c>
      <c r="X8" s="22">
        <f t="shared" si="74"/>
        <v>0.41092700000000004</v>
      </c>
      <c r="Y8" s="22">
        <f t="shared" si="74"/>
        <v>0</v>
      </c>
      <c r="Z8" s="22">
        <f t="shared" si="74"/>
        <v>0.18648040000000002</v>
      </c>
      <c r="AA8" s="22">
        <f t="shared" si="4"/>
        <v>0</v>
      </c>
      <c r="AB8" s="22">
        <f t="shared" ref="AB8:AE8" si="75">AVERAGE(AB75:AB79)</f>
        <v>0</v>
      </c>
      <c r="AC8" s="22">
        <f t="shared" si="75"/>
        <v>4.3179999999999998E-3</v>
      </c>
      <c r="AD8" s="22">
        <f t="shared" si="75"/>
        <v>0</v>
      </c>
      <c r="AE8" s="22">
        <f t="shared" si="75"/>
        <v>0</v>
      </c>
      <c r="AF8" s="23"/>
      <c r="AG8" s="5">
        <f>SUM(AG75:AG79)</f>
        <v>5</v>
      </c>
      <c r="AH8" s="22">
        <f t="shared" ref="AH8:AK8" si="76">AVERAGE(AH75:AH79)</f>
        <v>0.41092700000000004</v>
      </c>
      <c r="AI8" s="22">
        <f t="shared" si="76"/>
        <v>0.41092700000000004</v>
      </c>
      <c r="AJ8" s="22">
        <f t="shared" si="76"/>
        <v>0</v>
      </c>
      <c r="AK8" s="22">
        <f t="shared" si="76"/>
        <v>0.19822159999999997</v>
      </c>
      <c r="AL8" s="22">
        <f t="shared" si="7"/>
        <v>0</v>
      </c>
      <c r="AM8" s="22">
        <f t="shared" ref="AM8:AP8" si="77">AVERAGE(AM75:AM79)</f>
        <v>0</v>
      </c>
      <c r="AN8" s="22">
        <f t="shared" si="77"/>
        <v>4.5231999999999998E-3</v>
      </c>
      <c r="AO8" s="22">
        <f t="shared" si="77"/>
        <v>0</v>
      </c>
      <c r="AP8" s="22">
        <f t="shared" si="77"/>
        <v>0</v>
      </c>
      <c r="AQ8" s="23"/>
      <c r="AR8" s="5">
        <f>SUM(AR75:AR79)</f>
        <v>5</v>
      </c>
      <c r="AS8" s="22">
        <f t="shared" ref="AS8:AV8" si="78">AVERAGE(AS75:AS79)</f>
        <v>0.41092700000000004</v>
      </c>
      <c r="AT8" s="22">
        <f t="shared" si="78"/>
        <v>0.41092700000000004</v>
      </c>
      <c r="AU8" s="22">
        <f t="shared" si="78"/>
        <v>0</v>
      </c>
      <c r="AV8" s="22">
        <f t="shared" si="78"/>
        <v>0.1889682</v>
      </c>
      <c r="AW8" s="22">
        <f t="shared" si="10"/>
        <v>0</v>
      </c>
      <c r="AX8" s="22">
        <f t="shared" ref="AX8:BA8" si="79">AVERAGE(AX75:AX79)</f>
        <v>0</v>
      </c>
      <c r="AY8" s="22">
        <f t="shared" si="79"/>
        <v>4.3606000000000001E-3</v>
      </c>
      <c r="AZ8" s="22">
        <f t="shared" si="79"/>
        <v>0</v>
      </c>
      <c r="BA8" s="22">
        <f t="shared" si="79"/>
        <v>0</v>
      </c>
      <c r="BB8" s="23"/>
      <c r="BC8" s="5">
        <f>SUM(BC75:BC79)</f>
        <v>5</v>
      </c>
      <c r="BD8" s="22">
        <f t="shared" ref="BD8:BG8" si="80">AVERAGE(BD75:BD79)</f>
        <v>0.41092700000000004</v>
      </c>
      <c r="BE8" s="22">
        <f t="shared" si="80"/>
        <v>0.41092700000000004</v>
      </c>
      <c r="BF8" s="22">
        <f t="shared" si="80"/>
        <v>0</v>
      </c>
      <c r="BG8" s="22">
        <f t="shared" si="80"/>
        <v>0.19153919999999999</v>
      </c>
      <c r="BH8" s="22">
        <f t="shared" si="13"/>
        <v>0</v>
      </c>
      <c r="BI8" s="22">
        <f t="shared" ref="BI8:BL8" si="81">AVERAGE(BI75:BI79)</f>
        <v>0</v>
      </c>
      <c r="BJ8" s="22">
        <f t="shared" si="81"/>
        <v>4.3798000000000005E-3</v>
      </c>
      <c r="BK8" s="22">
        <f t="shared" si="81"/>
        <v>0</v>
      </c>
      <c r="BL8" s="22">
        <f t="shared" si="81"/>
        <v>0</v>
      </c>
      <c r="BM8" s="23"/>
      <c r="BN8" s="5">
        <f>SUM(BN75:BN79)</f>
        <v>5</v>
      </c>
      <c r="BO8" s="22">
        <f t="shared" ref="BO8:BR8" si="82">AVERAGE(BO75:BO79)</f>
        <v>0.41092700000000004</v>
      </c>
      <c r="BP8" s="22">
        <f t="shared" si="82"/>
        <v>0.41092700000000004</v>
      </c>
      <c r="BQ8" s="22">
        <f t="shared" si="82"/>
        <v>0</v>
      </c>
      <c r="BR8" s="22">
        <f t="shared" si="82"/>
        <v>0.18238199999999999</v>
      </c>
      <c r="BS8" s="22">
        <f t="shared" si="16"/>
        <v>0</v>
      </c>
      <c r="BT8" s="22">
        <f t="shared" ref="BT8:BW8" si="83">AVERAGE(BT75:BT79)</f>
        <v>0</v>
      </c>
      <c r="BU8" s="22">
        <f t="shared" si="83"/>
        <v>4.2214000000000002E-3</v>
      </c>
      <c r="BV8" s="22">
        <f t="shared" si="83"/>
        <v>0</v>
      </c>
      <c r="BW8" s="22">
        <f t="shared" si="83"/>
        <v>0</v>
      </c>
      <c r="BX8" s="23"/>
      <c r="BY8" s="5">
        <f>SUM(BY75:BY79)</f>
        <v>5</v>
      </c>
      <c r="BZ8" s="22">
        <f t="shared" ref="BZ8:CC8" si="84">AVERAGE(BZ75:BZ79)</f>
        <v>0.41092700000000004</v>
      </c>
      <c r="CA8" s="22">
        <f t="shared" si="84"/>
        <v>0.41092700000000004</v>
      </c>
      <c r="CB8" s="22">
        <f t="shared" si="84"/>
        <v>0</v>
      </c>
      <c r="CC8" s="22">
        <f t="shared" si="84"/>
        <v>0.18064059999999998</v>
      </c>
      <c r="CD8" s="22">
        <f t="shared" si="19"/>
        <v>0</v>
      </c>
      <c r="CE8" s="22">
        <f t="shared" ref="CE8:CH8" si="85">AVERAGE(CE75:CE79)</f>
        <v>0</v>
      </c>
      <c r="CF8" s="22">
        <f t="shared" si="85"/>
        <v>4.2237999999999998E-3</v>
      </c>
      <c r="CG8" s="22">
        <f t="shared" si="85"/>
        <v>0</v>
      </c>
      <c r="CH8" s="22">
        <f t="shared" si="85"/>
        <v>0</v>
      </c>
      <c r="CI8" s="23"/>
      <c r="CJ8" s="5">
        <f>SUM(CJ75:CJ79)</f>
        <v>5</v>
      </c>
      <c r="CK8" s="22">
        <f t="shared" ref="CK8:CN8" si="86">AVERAGE(CK75:CK79)</f>
        <v>0.41092700000000004</v>
      </c>
      <c r="CL8" s="22">
        <f t="shared" si="86"/>
        <v>0.41092700000000004</v>
      </c>
      <c r="CM8" s="22">
        <f t="shared" si="86"/>
        <v>0</v>
      </c>
      <c r="CN8" s="22">
        <f t="shared" si="86"/>
        <v>0.18319759999999999</v>
      </c>
      <c r="CO8" s="22">
        <f t="shared" si="22"/>
        <v>0</v>
      </c>
      <c r="CP8" s="22">
        <f t="shared" ref="CP8:CS8" si="87">AVERAGE(CP75:CP79)</f>
        <v>0</v>
      </c>
      <c r="CQ8" s="22">
        <f t="shared" si="87"/>
        <v>4.2686E-3</v>
      </c>
      <c r="CR8" s="22">
        <f t="shared" si="87"/>
        <v>0</v>
      </c>
      <c r="CS8" s="22">
        <f t="shared" si="87"/>
        <v>0</v>
      </c>
      <c r="CT8" s="23"/>
    </row>
    <row r="9" spans="1:98" ht="15.75" customHeight="1" x14ac:dyDescent="0.15">
      <c r="A9" s="8" t="s">
        <v>23</v>
      </c>
      <c r="B9" s="34">
        <v>152</v>
      </c>
      <c r="C9" s="34">
        <v>20</v>
      </c>
      <c r="D9" s="21"/>
      <c r="E9" s="5">
        <f>SUM(E80:E84)</f>
        <v>3</v>
      </c>
      <c r="F9" s="22">
        <f>AVERAGE(F80:F84)</f>
        <v>87.968638400000003</v>
      </c>
      <c r="G9" s="22">
        <f>AVERAGE(G80:G84)</f>
        <v>82.117480400000005</v>
      </c>
      <c r="H9" s="22">
        <f>AVERAGE(H80:H84)</f>
        <v>6.3130812000000001</v>
      </c>
      <c r="I9" s="22">
        <f>AVERAGE(I80:I84)</f>
        <v>360.52055200000001</v>
      </c>
      <c r="J9" s="23"/>
      <c r="K9" s="5">
        <f>SUM(K80:K84)</f>
        <v>5</v>
      </c>
      <c r="L9" s="22">
        <f t="shared" ref="L9:O9" si="88">AVERAGE(L80:L84)</f>
        <v>87.968638400000003</v>
      </c>
      <c r="M9" s="22">
        <f t="shared" si="88"/>
        <v>87.968638400000003</v>
      </c>
      <c r="N9" s="22">
        <f t="shared" si="88"/>
        <v>0</v>
      </c>
      <c r="O9" s="22">
        <f t="shared" si="88"/>
        <v>164.01386840000001</v>
      </c>
      <c r="P9" s="22">
        <f t="shared" si="1"/>
        <v>-6.3130812000000001</v>
      </c>
      <c r="Q9" s="22">
        <f t="shared" ref="Q9:T9" si="89">AVERAGE(Q80:Q84)</f>
        <v>7.3335200000000017E-2</v>
      </c>
      <c r="R9" s="22">
        <f t="shared" si="89"/>
        <v>3.9998773999999999</v>
      </c>
      <c r="S9" s="22">
        <f t="shared" si="89"/>
        <v>1455</v>
      </c>
      <c r="T9" s="22">
        <f t="shared" si="89"/>
        <v>15.931181800000001</v>
      </c>
      <c r="U9" s="23"/>
      <c r="V9" s="5">
        <f>SUM(V80:V84)</f>
        <v>5</v>
      </c>
      <c r="W9" s="22">
        <f t="shared" ref="W9:Z9" si="90">AVERAGE(W80:W84)</f>
        <v>87.968638400000003</v>
      </c>
      <c r="X9" s="22">
        <f t="shared" si="90"/>
        <v>87.968638400000003</v>
      </c>
      <c r="Y9" s="22">
        <f t="shared" si="90"/>
        <v>0</v>
      </c>
      <c r="Z9" s="22">
        <f t="shared" si="90"/>
        <v>248.04973840000002</v>
      </c>
      <c r="AA9" s="22">
        <f t="shared" si="4"/>
        <v>-6.3130812000000001</v>
      </c>
      <c r="AB9" s="22">
        <f t="shared" ref="AB9:AE9" si="91">AVERAGE(AB80:AB84)</f>
        <v>0.12640999999999999</v>
      </c>
      <c r="AC9" s="22">
        <f t="shared" si="91"/>
        <v>0.88242519999999991</v>
      </c>
      <c r="AD9" s="22">
        <f t="shared" si="91"/>
        <v>498.2</v>
      </c>
      <c r="AE9" s="22">
        <f t="shared" si="91"/>
        <v>16.391092199999996</v>
      </c>
      <c r="AF9" s="23"/>
      <c r="AG9" s="5">
        <f>SUM(AG80:AG84)</f>
        <v>5</v>
      </c>
      <c r="AH9" s="22">
        <f t="shared" ref="AH9:AK9" si="92">AVERAGE(AH80:AH84)</f>
        <v>87.968638400000003</v>
      </c>
      <c r="AI9" s="22">
        <f t="shared" si="92"/>
        <v>87.968638400000003</v>
      </c>
      <c r="AJ9" s="22">
        <f t="shared" si="92"/>
        <v>0</v>
      </c>
      <c r="AK9" s="22">
        <f t="shared" si="92"/>
        <v>200.92295480000001</v>
      </c>
      <c r="AL9" s="22">
        <f t="shared" si="7"/>
        <v>-6.3130812000000001</v>
      </c>
      <c r="AM9" s="22">
        <f t="shared" ref="AM9:AP9" si="93">AVERAGE(AM80:AM84)</f>
        <v>0.16255420000000001</v>
      </c>
      <c r="AN9" s="22">
        <f t="shared" si="93"/>
        <v>7.299704199999999</v>
      </c>
      <c r="AO9" s="22">
        <f t="shared" si="93"/>
        <v>2440.1999999999998</v>
      </c>
      <c r="AP9" s="22">
        <f t="shared" si="93"/>
        <v>15.8535428</v>
      </c>
      <c r="AQ9" s="23"/>
      <c r="AR9" s="5">
        <f>SUM(AR80:AR84)</f>
        <v>5</v>
      </c>
      <c r="AS9" s="22">
        <f t="shared" ref="AS9:AV9" si="94">AVERAGE(AS80:AS84)</f>
        <v>87.968638400000003</v>
      </c>
      <c r="AT9" s="22">
        <f t="shared" si="94"/>
        <v>87.968638400000003</v>
      </c>
      <c r="AU9" s="22">
        <f t="shared" si="94"/>
        <v>0</v>
      </c>
      <c r="AV9" s="22">
        <f t="shared" si="94"/>
        <v>327.12867659999995</v>
      </c>
      <c r="AW9" s="22">
        <f t="shared" si="10"/>
        <v>-6.3130812000000001</v>
      </c>
      <c r="AX9" s="22">
        <f t="shared" ref="AX9:BA9" si="95">AVERAGE(AX80:AX84)</f>
        <v>0.1342824</v>
      </c>
      <c r="AY9" s="22">
        <f t="shared" si="95"/>
        <v>13.315453600000001</v>
      </c>
      <c r="AZ9" s="22">
        <f t="shared" si="95"/>
        <v>4328.8</v>
      </c>
      <c r="BA9" s="22">
        <f t="shared" si="95"/>
        <v>15.804214400000001</v>
      </c>
      <c r="BB9" s="23"/>
      <c r="BC9" s="5">
        <f>SUM(BC80:BC84)</f>
        <v>5</v>
      </c>
      <c r="BD9" s="22">
        <f t="shared" ref="BD9:BG9" si="96">AVERAGE(BD80:BD84)</f>
        <v>87.968638400000003</v>
      </c>
      <c r="BE9" s="22">
        <f t="shared" si="96"/>
        <v>87.968638400000003</v>
      </c>
      <c r="BF9" s="22">
        <f t="shared" si="96"/>
        <v>0</v>
      </c>
      <c r="BG9" s="22">
        <f t="shared" si="96"/>
        <v>258.03965259999995</v>
      </c>
      <c r="BH9" s="22">
        <f t="shared" si="13"/>
        <v>-6.3130812000000001</v>
      </c>
      <c r="BI9" s="22">
        <f t="shared" ref="BI9:BL9" si="97">AVERAGE(BI80:BI84)</f>
        <v>0.2792502</v>
      </c>
      <c r="BJ9" s="22">
        <f t="shared" si="97"/>
        <v>14.0178168</v>
      </c>
      <c r="BK9" s="22">
        <f t="shared" si="97"/>
        <v>4743.2</v>
      </c>
      <c r="BL9" s="22">
        <f t="shared" si="97"/>
        <v>15.858926199999999</v>
      </c>
      <c r="BM9" s="23"/>
      <c r="BN9" s="5">
        <f>SUM(BN80:BN84)</f>
        <v>5</v>
      </c>
      <c r="BO9" s="22">
        <f t="shared" ref="BO9:BR9" si="98">AVERAGE(BO80:BO84)</f>
        <v>87.968638400000003</v>
      </c>
      <c r="BP9" s="22">
        <f t="shared" si="98"/>
        <v>87.968638400000003</v>
      </c>
      <c r="BQ9" s="22">
        <f t="shared" si="98"/>
        <v>0</v>
      </c>
      <c r="BR9" s="22">
        <f t="shared" si="98"/>
        <v>147.25367620000003</v>
      </c>
      <c r="BS9" s="22">
        <f t="shared" si="16"/>
        <v>-6.3130812000000001</v>
      </c>
      <c r="BT9" s="22">
        <f t="shared" ref="BT9:BW9" si="99">AVERAGE(BT80:BT84)</f>
        <v>0.14501239999999999</v>
      </c>
      <c r="BU9" s="22">
        <f t="shared" si="99"/>
        <v>2.0616751999999998</v>
      </c>
      <c r="BV9" s="22">
        <f t="shared" si="99"/>
        <v>828.8</v>
      </c>
      <c r="BW9" s="22">
        <f t="shared" si="99"/>
        <v>16.041177799999996</v>
      </c>
      <c r="BX9" s="23"/>
      <c r="BY9" s="5">
        <f>SUM(BY80:BY84)</f>
        <v>5</v>
      </c>
      <c r="BZ9" s="22">
        <f t="shared" ref="BZ9:CC9" si="100">AVERAGE(BZ80:BZ84)</f>
        <v>87.968638400000003</v>
      </c>
      <c r="CA9" s="22">
        <f t="shared" si="100"/>
        <v>87.968638400000003</v>
      </c>
      <c r="CB9" s="22">
        <f t="shared" si="100"/>
        <v>0</v>
      </c>
      <c r="CC9" s="22">
        <f t="shared" si="100"/>
        <v>319.29962519999998</v>
      </c>
      <c r="CD9" s="22">
        <f t="shared" si="19"/>
        <v>-6.3130812000000001</v>
      </c>
      <c r="CE9" s="22">
        <f t="shared" ref="CE9:CH9" si="101">AVERAGE(CE80:CE84)</f>
        <v>0.23785519999999999</v>
      </c>
      <c r="CF9" s="22">
        <f t="shared" si="101"/>
        <v>19.454506800000001</v>
      </c>
      <c r="CG9" s="22">
        <f t="shared" si="101"/>
        <v>6522.6</v>
      </c>
      <c r="CH9" s="22">
        <f t="shared" si="101"/>
        <v>15.8014948</v>
      </c>
      <c r="CI9" s="23"/>
      <c r="CJ9" s="5">
        <f>SUM(CJ80:CJ84)</f>
        <v>5</v>
      </c>
      <c r="CK9" s="22">
        <f t="shared" ref="CK9:CN9" si="102">AVERAGE(CK80:CK84)</f>
        <v>87.968638400000003</v>
      </c>
      <c r="CL9" s="22">
        <f t="shared" si="102"/>
        <v>87.968638400000003</v>
      </c>
      <c r="CM9" s="22">
        <f t="shared" si="102"/>
        <v>0</v>
      </c>
      <c r="CN9" s="22">
        <f t="shared" si="102"/>
        <v>340.09841619999997</v>
      </c>
      <c r="CO9" s="22">
        <f t="shared" si="22"/>
        <v>-6.3130812000000001</v>
      </c>
      <c r="CP9" s="22">
        <f t="shared" ref="CP9:CS9" si="103">AVERAGE(CP80:CP84)</f>
        <v>0.29078320000000002</v>
      </c>
      <c r="CQ9" s="22">
        <f t="shared" si="103"/>
        <v>25.212774400000001</v>
      </c>
      <c r="CR9" s="22">
        <f t="shared" si="103"/>
        <v>8281</v>
      </c>
      <c r="CS9" s="22">
        <f t="shared" si="103"/>
        <v>15.795047</v>
      </c>
      <c r="CT9" s="23"/>
    </row>
    <row r="10" spans="1:98" ht="15.75" customHeight="1" x14ac:dyDescent="0.15">
      <c r="A10" s="8" t="s">
        <v>24</v>
      </c>
      <c r="B10" s="34">
        <v>196</v>
      </c>
      <c r="C10" s="34">
        <v>33</v>
      </c>
      <c r="D10" s="21"/>
      <c r="E10" s="5">
        <f>SUM(E85:E89)</f>
        <v>4</v>
      </c>
      <c r="F10" s="22">
        <f>AVERAGE(F85:F89)</f>
        <v>59.428470799999992</v>
      </c>
      <c r="G10" s="22">
        <f>AVERAGE(G85:G89)</f>
        <v>53.926234399999998</v>
      </c>
      <c r="H10" s="22">
        <f>AVERAGE(H85:H89)</f>
        <v>6.8749424000000001</v>
      </c>
      <c r="I10" s="22">
        <f>AVERAGE(I85:I89)</f>
        <v>206.1159002</v>
      </c>
      <c r="J10" s="23"/>
      <c r="K10" s="5">
        <f>SUM(K85:K89)</f>
        <v>3</v>
      </c>
      <c r="L10" s="22">
        <f t="shared" ref="L10:O10" si="104">AVERAGE(L85:L89)</f>
        <v>59.428470799999992</v>
      </c>
      <c r="M10" s="22">
        <f t="shared" si="104"/>
        <v>52.950873399999992</v>
      </c>
      <c r="N10" s="22">
        <f t="shared" si="104"/>
        <v>8.1853820000000006</v>
      </c>
      <c r="O10" s="22">
        <f t="shared" si="104"/>
        <v>259.3055804</v>
      </c>
      <c r="P10" s="22">
        <f t="shared" si="1"/>
        <v>1.3104396000000005</v>
      </c>
      <c r="Q10" s="22">
        <f t="shared" ref="Q10:T10" si="105">AVERAGE(Q85:Q89)</f>
        <v>3.0559999999999995E-4</v>
      </c>
      <c r="R10" s="22">
        <f t="shared" si="105"/>
        <v>3.8735999999999993E-2</v>
      </c>
      <c r="S10" s="22">
        <f t="shared" si="105"/>
        <v>7</v>
      </c>
      <c r="T10" s="22">
        <f t="shared" si="105"/>
        <v>20.18</v>
      </c>
      <c r="U10" s="23"/>
      <c r="V10" s="5">
        <f>SUM(V85:V89)</f>
        <v>3</v>
      </c>
      <c r="W10" s="22">
        <f t="shared" ref="W10:Z10" si="106">AVERAGE(W85:W89)</f>
        <v>59.428470799999992</v>
      </c>
      <c r="X10" s="22">
        <f t="shared" si="106"/>
        <v>52.827813199999994</v>
      </c>
      <c r="Y10" s="22">
        <f t="shared" si="106"/>
        <v>8.3356328000000008</v>
      </c>
      <c r="Z10" s="22">
        <f t="shared" si="106"/>
        <v>259.66353720000001</v>
      </c>
      <c r="AA10" s="22">
        <f t="shared" si="4"/>
        <v>1.4606904000000007</v>
      </c>
      <c r="AB10" s="22">
        <f t="shared" ref="AB10:AE10" si="107">AVERAGE(AB85:AB89)</f>
        <v>3.3699999999999995E-4</v>
      </c>
      <c r="AC10" s="22">
        <f t="shared" si="107"/>
        <v>4.0717999999999997E-2</v>
      </c>
      <c r="AD10" s="22">
        <f t="shared" si="107"/>
        <v>7</v>
      </c>
      <c r="AE10" s="22">
        <f t="shared" si="107"/>
        <v>20.18</v>
      </c>
      <c r="AF10" s="23"/>
      <c r="AG10" s="5">
        <f>SUM(AG85:AG89)</f>
        <v>3</v>
      </c>
      <c r="AH10" s="22">
        <f t="shared" ref="AH10:AK10" si="108">AVERAGE(AH85:AH89)</f>
        <v>59.428470799999992</v>
      </c>
      <c r="AI10" s="22">
        <f t="shared" si="108"/>
        <v>52.656945999999991</v>
      </c>
      <c r="AJ10" s="22">
        <f t="shared" si="108"/>
        <v>8.6067137999999996</v>
      </c>
      <c r="AK10" s="22">
        <f t="shared" si="108"/>
        <v>259.58145400000001</v>
      </c>
      <c r="AL10" s="22">
        <f t="shared" si="7"/>
        <v>1.7317713999999995</v>
      </c>
      <c r="AM10" s="22">
        <f t="shared" ref="AM10:AP10" si="109">AVERAGE(AM85:AM89)</f>
        <v>3.4400000000000001E-4</v>
      </c>
      <c r="AN10" s="22">
        <f t="shared" si="109"/>
        <v>4.0657399999999996E-2</v>
      </c>
      <c r="AO10" s="22">
        <f t="shared" si="109"/>
        <v>7</v>
      </c>
      <c r="AP10" s="22">
        <f t="shared" si="109"/>
        <v>20.18</v>
      </c>
      <c r="AQ10" s="23"/>
      <c r="AR10" s="5">
        <f>SUM(AR85:AR89)</f>
        <v>3</v>
      </c>
      <c r="AS10" s="22">
        <f t="shared" ref="AS10:AV10" si="110">AVERAGE(AS85:AS89)</f>
        <v>59.428470799999992</v>
      </c>
      <c r="AT10" s="22">
        <f t="shared" si="110"/>
        <v>52.784681800000001</v>
      </c>
      <c r="AU10" s="22">
        <f t="shared" si="110"/>
        <v>8.3887277999999998</v>
      </c>
      <c r="AV10" s="22">
        <f t="shared" si="110"/>
        <v>260.03053180000001</v>
      </c>
      <c r="AW10" s="22">
        <f t="shared" si="10"/>
        <v>1.5137853999999997</v>
      </c>
      <c r="AX10" s="22">
        <f t="shared" ref="AX10:BA10" si="111">AVERAGE(AX85:AX89)</f>
        <v>3.3720000000000001E-4</v>
      </c>
      <c r="AY10" s="22">
        <f t="shared" si="111"/>
        <v>4.1119799999999998E-2</v>
      </c>
      <c r="AZ10" s="22">
        <f t="shared" si="111"/>
        <v>7</v>
      </c>
      <c r="BA10" s="22">
        <f t="shared" si="111"/>
        <v>20.18</v>
      </c>
      <c r="BB10" s="23"/>
      <c r="BC10" s="5">
        <f>SUM(BC85:BC89)</f>
        <v>3</v>
      </c>
      <c r="BD10" s="22">
        <f t="shared" ref="BD10:BG10" si="112">AVERAGE(BD85:BD89)</f>
        <v>59.428470799999992</v>
      </c>
      <c r="BE10" s="22">
        <f t="shared" si="112"/>
        <v>53.098376399999992</v>
      </c>
      <c r="BF10" s="22">
        <f t="shared" si="112"/>
        <v>7.9767216000000003</v>
      </c>
      <c r="BG10" s="22">
        <f t="shared" si="112"/>
        <v>259.42174360000001</v>
      </c>
      <c r="BH10" s="22">
        <f t="shared" si="13"/>
        <v>1.1017792000000002</v>
      </c>
      <c r="BI10" s="22">
        <f t="shared" ref="BI10:BL10" si="113">AVERAGE(BI85:BI89)</f>
        <v>3.1159999999999998E-4</v>
      </c>
      <c r="BJ10" s="22">
        <f t="shared" si="113"/>
        <v>3.8839199999999997E-2</v>
      </c>
      <c r="BK10" s="22">
        <f t="shared" si="113"/>
        <v>7</v>
      </c>
      <c r="BL10" s="22">
        <f t="shared" si="113"/>
        <v>20.18</v>
      </c>
      <c r="BM10" s="23"/>
      <c r="BN10" s="5">
        <f>SUM(BN85:BN89)</f>
        <v>3</v>
      </c>
      <c r="BO10" s="22">
        <f t="shared" ref="BO10:BR10" si="114">AVERAGE(BO85:BO89)</f>
        <v>59.428470799999992</v>
      </c>
      <c r="BP10" s="22">
        <f t="shared" si="114"/>
        <v>53.106349999999999</v>
      </c>
      <c r="BQ10" s="22">
        <f t="shared" si="114"/>
        <v>7.9549177999999996</v>
      </c>
      <c r="BR10" s="22">
        <f t="shared" si="114"/>
        <v>258.81338660000006</v>
      </c>
      <c r="BS10" s="22">
        <f t="shared" si="16"/>
        <v>1.0799753999999995</v>
      </c>
      <c r="BT10" s="22">
        <f t="shared" ref="BT10:BW10" si="115">AVERAGE(BT85:BT89)</f>
        <v>3.0140000000000001E-4</v>
      </c>
      <c r="BU10" s="22">
        <f t="shared" si="115"/>
        <v>3.7352400000000001E-2</v>
      </c>
      <c r="BV10" s="22">
        <f t="shared" si="115"/>
        <v>7</v>
      </c>
      <c r="BW10" s="22">
        <f t="shared" si="115"/>
        <v>20.18</v>
      </c>
      <c r="BX10" s="23"/>
      <c r="BY10" s="5">
        <f>SUM(BY85:BY89)</f>
        <v>3</v>
      </c>
      <c r="BZ10" s="22">
        <f t="shared" ref="BZ10:CC10" si="116">AVERAGE(BZ85:BZ89)</f>
        <v>59.428470799999992</v>
      </c>
      <c r="CA10" s="22">
        <f t="shared" si="116"/>
        <v>52.909420799999999</v>
      </c>
      <c r="CB10" s="22">
        <f t="shared" si="116"/>
        <v>8.2069837999999997</v>
      </c>
      <c r="CC10" s="22">
        <f t="shared" si="116"/>
        <v>258.74845479999993</v>
      </c>
      <c r="CD10" s="22">
        <f t="shared" si="19"/>
        <v>1.3320413999999996</v>
      </c>
      <c r="CE10" s="22">
        <f t="shared" ref="CE10:CH10" si="117">AVERAGE(CE85:CE89)</f>
        <v>3.3060000000000001E-4</v>
      </c>
      <c r="CF10" s="22">
        <f t="shared" si="117"/>
        <v>3.9868199999999999E-2</v>
      </c>
      <c r="CG10" s="22">
        <f t="shared" si="117"/>
        <v>7</v>
      </c>
      <c r="CH10" s="22">
        <f t="shared" si="117"/>
        <v>20.18</v>
      </c>
      <c r="CI10" s="23"/>
      <c r="CJ10" s="5">
        <f>SUM(CJ85:CJ89)</f>
        <v>3</v>
      </c>
      <c r="CK10" s="22">
        <f t="shared" ref="CK10:CN10" si="118">AVERAGE(CK85:CK89)</f>
        <v>59.428470799999992</v>
      </c>
      <c r="CL10" s="22">
        <f t="shared" si="118"/>
        <v>52.788943799999991</v>
      </c>
      <c r="CM10" s="22">
        <f t="shared" si="118"/>
        <v>8.3818567999999996</v>
      </c>
      <c r="CN10" s="22">
        <f t="shared" si="118"/>
        <v>258.80511420000005</v>
      </c>
      <c r="CO10" s="22">
        <f t="shared" si="22"/>
        <v>1.5069143999999994</v>
      </c>
      <c r="CP10" s="22">
        <f t="shared" ref="CP10:CS10" si="119">AVERAGE(CP85:CP89)</f>
        <v>3.7439999999999999E-4</v>
      </c>
      <c r="CQ10" s="22">
        <f t="shared" si="119"/>
        <v>4.2207599999999998E-2</v>
      </c>
      <c r="CR10" s="22">
        <f t="shared" si="119"/>
        <v>7</v>
      </c>
      <c r="CS10" s="22">
        <f t="shared" si="119"/>
        <v>20.18</v>
      </c>
      <c r="CT10" s="23"/>
    </row>
    <row r="11" spans="1:98" ht="15.75" customHeight="1" x14ac:dyDescent="0.15">
      <c r="A11" s="8" t="s">
        <v>25</v>
      </c>
      <c r="B11" s="34">
        <v>400</v>
      </c>
      <c r="C11" s="34">
        <v>8</v>
      </c>
      <c r="D11" s="21"/>
      <c r="E11" s="5">
        <f>SUM(E90:E94)</f>
        <v>0</v>
      </c>
      <c r="F11" s="22">
        <f>AVERAGE(F90:F94)</f>
        <v>868.59982539999999</v>
      </c>
      <c r="G11" s="22">
        <f>AVERAGE(G90:G94)</f>
        <v>75.626836199999985</v>
      </c>
      <c r="H11" s="22">
        <f>AVERAGE(H90:H94)</f>
        <v>91.288038400000005</v>
      </c>
      <c r="I11" s="22">
        <f>AVERAGE(I90:I94)</f>
        <v>598.62883820000002</v>
      </c>
      <c r="J11" s="23"/>
      <c r="K11" s="5">
        <f>SUM(K90:K94)</f>
        <v>0</v>
      </c>
      <c r="L11" s="22">
        <f t="shared" ref="L11:O11" si="120">AVERAGE(L90:L94)</f>
        <v>865.3602370000001</v>
      </c>
      <c r="M11" s="22">
        <f t="shared" si="120"/>
        <v>375.63245340000003</v>
      </c>
      <c r="N11" s="22">
        <f t="shared" si="120"/>
        <v>56.505423999999991</v>
      </c>
      <c r="O11" s="22">
        <f t="shared" si="120"/>
        <v>598.9478676</v>
      </c>
      <c r="P11" s="22">
        <f t="shared" si="1"/>
        <v>-34.782614400000014</v>
      </c>
      <c r="Q11" s="22">
        <f t="shared" ref="Q11:T11" si="121">AVERAGE(Q90:Q94)</f>
        <v>22.891712999999999</v>
      </c>
      <c r="R11" s="22">
        <f t="shared" si="121"/>
        <v>15.171972800000001</v>
      </c>
      <c r="S11" s="22">
        <f t="shared" si="121"/>
        <v>27516.2</v>
      </c>
      <c r="T11" s="22">
        <f t="shared" si="121"/>
        <v>9.9807910000000017</v>
      </c>
      <c r="U11" s="23"/>
      <c r="V11" s="5">
        <f>SUM(V90:V94)</f>
        <v>0</v>
      </c>
      <c r="W11" s="22">
        <f t="shared" ref="W11:Z11" si="122">AVERAGE(W90:W94)</f>
        <v>883.4990722</v>
      </c>
      <c r="X11" s="22">
        <f t="shared" si="122"/>
        <v>315.135716</v>
      </c>
      <c r="Y11" s="22">
        <f t="shared" si="122"/>
        <v>64.304212800000002</v>
      </c>
      <c r="Z11" s="22">
        <f t="shared" si="122"/>
        <v>598.95800020000001</v>
      </c>
      <c r="AA11" s="22">
        <f t="shared" si="4"/>
        <v>-26.983825600000003</v>
      </c>
      <c r="AB11" s="22">
        <f t="shared" ref="AB11:AE11" si="123">AVERAGE(AB90:AB94)</f>
        <v>95.029220200000012</v>
      </c>
      <c r="AC11" s="22">
        <f t="shared" si="123"/>
        <v>8.4467790000000011</v>
      </c>
      <c r="AD11" s="22">
        <f t="shared" si="123"/>
        <v>8820</v>
      </c>
      <c r="AE11" s="22">
        <f t="shared" si="123"/>
        <v>9.9747031999999987</v>
      </c>
      <c r="AF11" s="23"/>
      <c r="AG11" s="5">
        <f>SUM(AG90:AG94)</f>
        <v>0</v>
      </c>
      <c r="AH11" s="22">
        <f t="shared" ref="AH11:AK11" si="124">AVERAGE(AH90:AH94)</f>
        <v>860.57342659999995</v>
      </c>
      <c r="AI11" s="22">
        <f t="shared" si="124"/>
        <v>389.31584800000007</v>
      </c>
      <c r="AJ11" s="22">
        <f t="shared" si="124"/>
        <v>54.7080342</v>
      </c>
      <c r="AK11" s="22">
        <f t="shared" si="124"/>
        <v>599.19829879999998</v>
      </c>
      <c r="AL11" s="22">
        <f t="shared" si="7"/>
        <v>-36.580004200000005</v>
      </c>
      <c r="AM11" s="22">
        <f t="shared" ref="AM11:AP11" si="125">AVERAGE(AM90:AM94)</f>
        <v>48.120601000000001</v>
      </c>
      <c r="AN11" s="22">
        <f t="shared" si="125"/>
        <v>28.461123199999996</v>
      </c>
      <c r="AO11" s="22">
        <f t="shared" si="125"/>
        <v>49872</v>
      </c>
      <c r="AP11" s="22">
        <f t="shared" si="125"/>
        <v>9.9819576000000012</v>
      </c>
      <c r="AQ11" s="23"/>
      <c r="AR11" s="5">
        <f>SUM(AR90:AR94)</f>
        <v>0</v>
      </c>
      <c r="AS11" s="22">
        <f t="shared" ref="AS11:AV11" si="126">AVERAGE(AS90:AS94)</f>
        <v>978.91482099999996</v>
      </c>
      <c r="AT11" s="22">
        <f t="shared" si="126"/>
        <v>111.4337702</v>
      </c>
      <c r="AU11" s="22">
        <f t="shared" si="126"/>
        <v>88.374418800000001</v>
      </c>
      <c r="AV11" s="22">
        <f t="shared" si="126"/>
        <v>599.35296559999995</v>
      </c>
      <c r="AW11" s="22">
        <f t="shared" si="10"/>
        <v>-2.9136196000000041</v>
      </c>
      <c r="AX11" s="22">
        <f t="shared" ref="AX11:BA11" si="127">AVERAGE(AX90:AX94)</f>
        <v>7.2868836000000003</v>
      </c>
      <c r="AY11" s="22">
        <f t="shared" si="127"/>
        <v>42.449675599999999</v>
      </c>
      <c r="AZ11" s="22">
        <f t="shared" si="127"/>
        <v>81224.399999999994</v>
      </c>
      <c r="BA11" s="22">
        <f t="shared" si="127"/>
        <v>9.9838789999999999</v>
      </c>
      <c r="BB11" s="23"/>
      <c r="BC11" s="5">
        <f>SUM(BC90:BC94)</f>
        <v>0</v>
      </c>
      <c r="BD11" s="22">
        <f t="shared" ref="BD11:BG11" si="128">AVERAGE(BD90:BD94)</f>
        <v>975.79914640000004</v>
      </c>
      <c r="BE11" s="22">
        <f t="shared" si="128"/>
        <v>401.46779679999997</v>
      </c>
      <c r="BF11" s="22">
        <f t="shared" si="128"/>
        <v>58.392164000000001</v>
      </c>
      <c r="BG11" s="22">
        <f t="shared" si="128"/>
        <v>599.64716620000002</v>
      </c>
      <c r="BH11" s="22">
        <f t="shared" si="13"/>
        <v>-32.895874400000004</v>
      </c>
      <c r="BI11" s="22">
        <f t="shared" ref="BI11:BL11" si="129">AVERAGE(BI90:BI94)</f>
        <v>98.665900399999998</v>
      </c>
      <c r="BJ11" s="22">
        <f t="shared" si="129"/>
        <v>49.422062400000002</v>
      </c>
      <c r="BK11" s="22">
        <f t="shared" si="129"/>
        <v>88407.8</v>
      </c>
      <c r="BL11" s="22">
        <f t="shared" si="129"/>
        <v>9.9828457999999998</v>
      </c>
      <c r="BM11" s="23"/>
      <c r="BN11" s="5">
        <f>SUM(BN90:BN94)</f>
        <v>0</v>
      </c>
      <c r="BO11" s="22">
        <f t="shared" ref="BO11:BR11" si="130">AVERAGE(BO90:BO94)</f>
        <v>870.58455879999997</v>
      </c>
      <c r="BP11" s="22">
        <f t="shared" si="130"/>
        <v>354.5728666</v>
      </c>
      <c r="BQ11" s="22">
        <f t="shared" si="130"/>
        <v>59.223497799999997</v>
      </c>
      <c r="BR11" s="22">
        <f t="shared" si="130"/>
        <v>598.7736112</v>
      </c>
      <c r="BS11" s="22">
        <f t="shared" si="16"/>
        <v>-32.064540600000008</v>
      </c>
      <c r="BT11" s="22">
        <f t="shared" ref="BT11:BW11" si="131">AVERAGE(BT90:BT94)</f>
        <v>8.1443119999999993</v>
      </c>
      <c r="BU11" s="22">
        <f t="shared" si="131"/>
        <v>6.7031481999999993</v>
      </c>
      <c r="BV11" s="22">
        <f t="shared" si="131"/>
        <v>11694.2</v>
      </c>
      <c r="BW11" s="22">
        <f t="shared" si="131"/>
        <v>9.9817775999999991</v>
      </c>
      <c r="BX11" s="23"/>
      <c r="BY11" s="5">
        <f>SUM(BY90:BY94)</f>
        <v>0</v>
      </c>
      <c r="BZ11" s="22">
        <f t="shared" ref="BZ11:CC11" si="132">AVERAGE(BZ90:BZ94)</f>
        <v>1078.5338126000001</v>
      </c>
      <c r="CA11" s="22">
        <f t="shared" si="132"/>
        <v>403.86437600000005</v>
      </c>
      <c r="CB11" s="22">
        <f t="shared" si="132"/>
        <v>62.336022</v>
      </c>
      <c r="CC11" s="22">
        <f t="shared" si="132"/>
        <v>600.10660280000002</v>
      </c>
      <c r="CD11" s="22">
        <f t="shared" si="19"/>
        <v>-28.952016400000005</v>
      </c>
      <c r="CE11" s="22">
        <f t="shared" ref="CE11:CH11" si="133">AVERAGE(CE90:CE94)</f>
        <v>152.351316</v>
      </c>
      <c r="CF11" s="22">
        <f t="shared" si="133"/>
        <v>68.096719399999998</v>
      </c>
      <c r="CG11" s="22">
        <f t="shared" si="133"/>
        <v>122837.6</v>
      </c>
      <c r="CH11" s="22">
        <f t="shared" si="133"/>
        <v>9.9832938000000002</v>
      </c>
      <c r="CI11" s="23"/>
      <c r="CJ11" s="5">
        <f>SUM(CJ90:CJ94)</f>
        <v>0</v>
      </c>
      <c r="CK11" s="22">
        <f t="shared" ref="CK11:CN11" si="134">AVERAGE(CK90:CK94)</f>
        <v>1031.5640384000001</v>
      </c>
      <c r="CL11" s="22">
        <f t="shared" si="134"/>
        <v>401.44002119999999</v>
      </c>
      <c r="CM11" s="22">
        <f t="shared" si="134"/>
        <v>60.870749000000004</v>
      </c>
      <c r="CN11" s="22">
        <f t="shared" si="134"/>
        <v>600.50111059999995</v>
      </c>
      <c r="CO11" s="22">
        <f t="shared" si="22"/>
        <v>-30.417289400000001</v>
      </c>
      <c r="CP11" s="22">
        <f t="shared" ref="CP11:CS11" si="135">AVERAGE(CP90:CP94)</f>
        <v>206.121072</v>
      </c>
      <c r="CQ11" s="22">
        <f t="shared" si="135"/>
        <v>84.195691999999994</v>
      </c>
      <c r="CR11" s="22">
        <f t="shared" si="135"/>
        <v>151105.20000000001</v>
      </c>
      <c r="CS11" s="22">
        <f t="shared" si="135"/>
        <v>9.9841113999999997</v>
      </c>
      <c r="CT11" s="23"/>
    </row>
    <row r="12" spans="1:98" ht="15.75" customHeight="1" x14ac:dyDescent="0.15">
      <c r="A12" s="8" t="s">
        <v>26</v>
      </c>
      <c r="B12" s="34">
        <v>116</v>
      </c>
      <c r="C12" s="34">
        <v>60</v>
      </c>
      <c r="D12" s="21"/>
      <c r="E12" s="5">
        <f>SUM(E95:E99)</f>
        <v>5</v>
      </c>
      <c r="F12" s="22">
        <f>AVERAGE(F95:F99)</f>
        <v>15.674011400000001</v>
      </c>
      <c r="G12" s="22">
        <f>AVERAGE(G95:G99)</f>
        <v>15.674011400000001</v>
      </c>
      <c r="H12" s="22">
        <f>AVERAGE(H95:H99)</f>
        <v>0</v>
      </c>
      <c r="I12" s="22">
        <f>AVERAGE(I95:I99)</f>
        <v>0.21822280000000002</v>
      </c>
      <c r="J12" s="23"/>
      <c r="K12" s="5">
        <f>SUM(K95:K99)</f>
        <v>5</v>
      </c>
      <c r="L12" s="22">
        <f t="shared" ref="L12:O12" si="136">AVERAGE(L95:L99)</f>
        <v>15.674011400000001</v>
      </c>
      <c r="M12" s="22">
        <f t="shared" si="136"/>
        <v>15.674011400000001</v>
      </c>
      <c r="N12" s="22">
        <f t="shared" si="136"/>
        <v>0</v>
      </c>
      <c r="O12" s="22">
        <f t="shared" si="136"/>
        <v>0.24788100000000002</v>
      </c>
      <c r="P12" s="22">
        <f t="shared" si="1"/>
        <v>0</v>
      </c>
      <c r="Q12" s="22">
        <f t="shared" ref="Q12:T12" si="137">AVERAGE(Q95:Q99)</f>
        <v>0</v>
      </c>
      <c r="R12" s="22">
        <f t="shared" si="137"/>
        <v>4.0622000000000002E-3</v>
      </c>
      <c r="S12" s="22">
        <f t="shared" si="137"/>
        <v>0</v>
      </c>
      <c r="T12" s="22">
        <f t="shared" si="137"/>
        <v>0</v>
      </c>
      <c r="U12" s="23"/>
      <c r="V12" s="5">
        <f>SUM(V95:V99)</f>
        <v>5</v>
      </c>
      <c r="W12" s="22">
        <f t="shared" ref="W12:Z12" si="138">AVERAGE(W95:W99)</f>
        <v>15.674011400000001</v>
      </c>
      <c r="X12" s="22">
        <f t="shared" si="138"/>
        <v>15.674011400000001</v>
      </c>
      <c r="Y12" s="22">
        <f t="shared" si="138"/>
        <v>0</v>
      </c>
      <c r="Z12" s="22">
        <f t="shared" si="138"/>
        <v>0.24748940000000003</v>
      </c>
      <c r="AA12" s="22">
        <f t="shared" si="4"/>
        <v>0</v>
      </c>
      <c r="AB12" s="22">
        <f t="shared" ref="AB12:AE12" si="139">AVERAGE(AB95:AB99)</f>
        <v>0</v>
      </c>
      <c r="AC12" s="22">
        <f t="shared" si="139"/>
        <v>4.0586000000000007E-3</v>
      </c>
      <c r="AD12" s="22">
        <f t="shared" si="139"/>
        <v>0</v>
      </c>
      <c r="AE12" s="22">
        <f t="shared" si="139"/>
        <v>0</v>
      </c>
      <c r="AF12" s="23"/>
      <c r="AG12" s="5">
        <f>SUM(AG95:AG99)</f>
        <v>5</v>
      </c>
      <c r="AH12" s="22">
        <f t="shared" ref="AH12:AK12" si="140">AVERAGE(AH95:AH99)</f>
        <v>15.674011400000001</v>
      </c>
      <c r="AI12" s="22">
        <f t="shared" si="140"/>
        <v>15.674011400000001</v>
      </c>
      <c r="AJ12" s="22">
        <f t="shared" si="140"/>
        <v>0</v>
      </c>
      <c r="AK12" s="22">
        <f t="shared" si="140"/>
        <v>0.258606</v>
      </c>
      <c r="AL12" s="22">
        <f t="shared" si="7"/>
        <v>0</v>
      </c>
      <c r="AM12" s="22">
        <f t="shared" ref="AM12:AP12" si="141">AVERAGE(AM95:AM99)</f>
        <v>0</v>
      </c>
      <c r="AN12" s="22">
        <f t="shared" si="141"/>
        <v>4.0252000000000005E-3</v>
      </c>
      <c r="AO12" s="22">
        <f t="shared" si="141"/>
        <v>0</v>
      </c>
      <c r="AP12" s="22">
        <f t="shared" si="141"/>
        <v>0</v>
      </c>
      <c r="AQ12" s="23"/>
      <c r="AR12" s="5">
        <f>SUM(AR95:AR99)</f>
        <v>5</v>
      </c>
      <c r="AS12" s="22">
        <f t="shared" ref="AS12:AV12" si="142">AVERAGE(AS95:AS99)</f>
        <v>15.674011400000001</v>
      </c>
      <c r="AT12" s="22">
        <f t="shared" si="142"/>
        <v>15.674011400000001</v>
      </c>
      <c r="AU12" s="22">
        <f t="shared" si="142"/>
        <v>0</v>
      </c>
      <c r="AV12" s="22">
        <f t="shared" si="142"/>
        <v>0.2589862</v>
      </c>
      <c r="AW12" s="22">
        <f t="shared" si="10"/>
        <v>0</v>
      </c>
      <c r="AX12" s="22">
        <f t="shared" ref="AX12:BA12" si="143">AVERAGE(AX95:AX99)</f>
        <v>0</v>
      </c>
      <c r="AY12" s="22">
        <f t="shared" si="143"/>
        <v>4.2329999999999998E-3</v>
      </c>
      <c r="AZ12" s="22">
        <f t="shared" si="143"/>
        <v>0</v>
      </c>
      <c r="BA12" s="22">
        <f t="shared" si="143"/>
        <v>0</v>
      </c>
      <c r="BB12" s="23"/>
      <c r="BC12" s="5">
        <f>SUM(BC95:BC99)</f>
        <v>5</v>
      </c>
      <c r="BD12" s="22">
        <f t="shared" ref="BD12:BG12" si="144">AVERAGE(BD95:BD99)</f>
        <v>15.674011400000001</v>
      </c>
      <c r="BE12" s="22">
        <f t="shared" si="144"/>
        <v>15.674011400000001</v>
      </c>
      <c r="BF12" s="22">
        <f t="shared" si="144"/>
        <v>0</v>
      </c>
      <c r="BG12" s="22">
        <f t="shared" si="144"/>
        <v>0.25252839999999999</v>
      </c>
      <c r="BH12" s="22">
        <f t="shared" si="13"/>
        <v>0</v>
      </c>
      <c r="BI12" s="22">
        <f t="shared" ref="BI12:BL12" si="145">AVERAGE(BI95:BI99)</f>
        <v>0</v>
      </c>
      <c r="BJ12" s="22">
        <f t="shared" si="145"/>
        <v>4.0411999999999991E-3</v>
      </c>
      <c r="BK12" s="22">
        <f t="shared" si="145"/>
        <v>0</v>
      </c>
      <c r="BL12" s="22">
        <f t="shared" si="145"/>
        <v>0</v>
      </c>
      <c r="BM12" s="23"/>
      <c r="BN12" s="5">
        <f>SUM(BN95:BN99)</f>
        <v>5</v>
      </c>
      <c r="BO12" s="22">
        <f t="shared" ref="BO12:BR12" si="146">AVERAGE(BO95:BO99)</f>
        <v>15.674011400000001</v>
      </c>
      <c r="BP12" s="22">
        <f t="shared" si="146"/>
        <v>15.674011400000001</v>
      </c>
      <c r="BQ12" s="22">
        <f t="shared" si="146"/>
        <v>0</v>
      </c>
      <c r="BR12" s="22">
        <f t="shared" si="146"/>
        <v>0.24923700000000001</v>
      </c>
      <c r="BS12" s="22">
        <f t="shared" si="16"/>
        <v>0</v>
      </c>
      <c r="BT12" s="22">
        <f t="shared" ref="BT12:BW12" si="147">AVERAGE(BT95:BT99)</f>
        <v>0</v>
      </c>
      <c r="BU12" s="22">
        <f t="shared" si="147"/>
        <v>3.9799999999999992E-3</v>
      </c>
      <c r="BV12" s="22">
        <f t="shared" si="147"/>
        <v>0</v>
      </c>
      <c r="BW12" s="22">
        <f t="shared" si="147"/>
        <v>0</v>
      </c>
      <c r="BX12" s="23"/>
      <c r="BY12" s="5">
        <f>SUM(BY95:BY99)</f>
        <v>5</v>
      </c>
      <c r="BZ12" s="22">
        <f t="shared" ref="BZ12:CC12" si="148">AVERAGE(BZ95:BZ99)</f>
        <v>15.674011400000001</v>
      </c>
      <c r="CA12" s="22">
        <f t="shared" si="148"/>
        <v>15.674011400000001</v>
      </c>
      <c r="CB12" s="22">
        <f t="shared" si="148"/>
        <v>0</v>
      </c>
      <c r="CC12" s="22">
        <f t="shared" si="148"/>
        <v>0.25998719999999997</v>
      </c>
      <c r="CD12" s="22">
        <f t="shared" si="19"/>
        <v>0</v>
      </c>
      <c r="CE12" s="22">
        <f t="shared" ref="CE12:CH12" si="149">AVERAGE(CE95:CE99)</f>
        <v>0</v>
      </c>
      <c r="CF12" s="22">
        <f t="shared" si="149"/>
        <v>4.0948E-3</v>
      </c>
      <c r="CG12" s="22">
        <f t="shared" si="149"/>
        <v>0</v>
      </c>
      <c r="CH12" s="22">
        <f t="shared" si="149"/>
        <v>0</v>
      </c>
      <c r="CI12" s="23"/>
      <c r="CJ12" s="5">
        <f>SUM(CJ95:CJ99)</f>
        <v>5</v>
      </c>
      <c r="CK12" s="22">
        <f t="shared" ref="CK12:CN12" si="150">AVERAGE(CK95:CK99)</f>
        <v>15.674011400000001</v>
      </c>
      <c r="CL12" s="22">
        <f t="shared" si="150"/>
        <v>15.674011400000001</v>
      </c>
      <c r="CM12" s="22">
        <f t="shared" si="150"/>
        <v>0</v>
      </c>
      <c r="CN12" s="22">
        <f t="shared" si="150"/>
        <v>0.27374219999999999</v>
      </c>
      <c r="CO12" s="22">
        <f t="shared" si="22"/>
        <v>0</v>
      </c>
      <c r="CP12" s="22">
        <f t="shared" ref="CP12:CS12" si="151">AVERAGE(CP95:CP99)</f>
        <v>0</v>
      </c>
      <c r="CQ12" s="22">
        <f t="shared" si="151"/>
        <v>4.1664000000000007E-3</v>
      </c>
      <c r="CR12" s="22">
        <f t="shared" si="151"/>
        <v>0</v>
      </c>
      <c r="CS12" s="22">
        <f t="shared" si="151"/>
        <v>0</v>
      </c>
      <c r="CT12" s="23"/>
    </row>
    <row r="13" spans="1:98" ht="15.75" customHeight="1" x14ac:dyDescent="0.15">
      <c r="A13" s="8" t="s">
        <v>27</v>
      </c>
      <c r="B13" s="34">
        <v>319</v>
      </c>
      <c r="C13" s="34">
        <v>30</v>
      </c>
      <c r="D13" s="21"/>
      <c r="E13" s="5">
        <f>SUM(E100:E104)</f>
        <v>5</v>
      </c>
      <c r="F13" s="22">
        <f>AVERAGE(F100:F104)</f>
        <v>29.750577799999995</v>
      </c>
      <c r="G13" s="22">
        <f>AVERAGE(G100:G104)</f>
        <v>29.750577799999995</v>
      </c>
      <c r="H13" s="22">
        <f>AVERAGE(H100:H104)</f>
        <v>0</v>
      </c>
      <c r="I13" s="22">
        <f>AVERAGE(I100:I104)</f>
        <v>0.9200176000000001</v>
      </c>
      <c r="J13" s="23"/>
      <c r="K13" s="5">
        <f>SUM(K100:K104)</f>
        <v>5</v>
      </c>
      <c r="L13" s="22">
        <f t="shared" ref="L13:O13" si="152">AVERAGE(L100:L104)</f>
        <v>29.750577799999995</v>
      </c>
      <c r="M13" s="22">
        <f t="shared" si="152"/>
        <v>29.750577799999995</v>
      </c>
      <c r="N13" s="22">
        <f t="shared" si="152"/>
        <v>0</v>
      </c>
      <c r="O13" s="22">
        <f t="shared" si="152"/>
        <v>1.853029</v>
      </c>
      <c r="P13" s="22">
        <f t="shared" si="1"/>
        <v>0</v>
      </c>
      <c r="Q13" s="22">
        <f t="shared" ref="Q13:T13" si="153">AVERAGE(Q100:Q104)</f>
        <v>0</v>
      </c>
      <c r="R13" s="22">
        <f t="shared" si="153"/>
        <v>5.7606000000000003E-3</v>
      </c>
      <c r="S13" s="22">
        <f t="shared" si="153"/>
        <v>0</v>
      </c>
      <c r="T13" s="22">
        <f t="shared" si="153"/>
        <v>0</v>
      </c>
      <c r="U13" s="23"/>
      <c r="V13" s="5">
        <f>SUM(V100:V104)</f>
        <v>5</v>
      </c>
      <c r="W13" s="22">
        <f t="shared" ref="W13:Z13" si="154">AVERAGE(W100:W104)</f>
        <v>29.750577799999995</v>
      </c>
      <c r="X13" s="22">
        <f t="shared" si="154"/>
        <v>29.750577799999995</v>
      </c>
      <c r="Y13" s="22">
        <f t="shared" si="154"/>
        <v>0</v>
      </c>
      <c r="Z13" s="22">
        <f t="shared" si="154"/>
        <v>1.8329377999999998</v>
      </c>
      <c r="AA13" s="22">
        <f t="shared" si="4"/>
        <v>0</v>
      </c>
      <c r="AB13" s="22">
        <f t="shared" ref="AB13:AE13" si="155">AVERAGE(AB100:AB104)</f>
        <v>0</v>
      </c>
      <c r="AC13" s="22">
        <f t="shared" si="155"/>
        <v>5.7698000000000003E-3</v>
      </c>
      <c r="AD13" s="22">
        <f t="shared" si="155"/>
        <v>0</v>
      </c>
      <c r="AE13" s="22">
        <f t="shared" si="155"/>
        <v>0</v>
      </c>
      <c r="AF13" s="23"/>
      <c r="AG13" s="5">
        <f>SUM(AG100:AG104)</f>
        <v>5</v>
      </c>
      <c r="AH13" s="22">
        <f t="shared" ref="AH13:AK13" si="156">AVERAGE(AH100:AH104)</f>
        <v>29.750577799999995</v>
      </c>
      <c r="AI13" s="22">
        <f t="shared" si="156"/>
        <v>29.750577799999995</v>
      </c>
      <c r="AJ13" s="22">
        <f t="shared" si="156"/>
        <v>0</v>
      </c>
      <c r="AK13" s="22">
        <f t="shared" si="156"/>
        <v>1.9099146</v>
      </c>
      <c r="AL13" s="22">
        <f t="shared" si="7"/>
        <v>0</v>
      </c>
      <c r="AM13" s="22">
        <f t="shared" ref="AM13:AP13" si="157">AVERAGE(AM100:AM104)</f>
        <v>0</v>
      </c>
      <c r="AN13" s="22">
        <f t="shared" si="157"/>
        <v>5.8411999999999995E-3</v>
      </c>
      <c r="AO13" s="22">
        <f t="shared" si="157"/>
        <v>0</v>
      </c>
      <c r="AP13" s="22">
        <f t="shared" si="157"/>
        <v>0</v>
      </c>
      <c r="AQ13" s="23"/>
      <c r="AR13" s="5">
        <f>SUM(AR100:AR104)</f>
        <v>5</v>
      </c>
      <c r="AS13" s="22">
        <f t="shared" ref="AS13:AV13" si="158">AVERAGE(AS100:AS104)</f>
        <v>29.750577799999995</v>
      </c>
      <c r="AT13" s="22">
        <f t="shared" si="158"/>
        <v>29.750577799999995</v>
      </c>
      <c r="AU13" s="22">
        <f t="shared" si="158"/>
        <v>0</v>
      </c>
      <c r="AV13" s="22">
        <f t="shared" si="158"/>
        <v>1.8244244000000003</v>
      </c>
      <c r="AW13" s="22">
        <f t="shared" si="10"/>
        <v>0</v>
      </c>
      <c r="AX13" s="22">
        <f t="shared" ref="AX13:BA13" si="159">AVERAGE(AX100:AX104)</f>
        <v>0</v>
      </c>
      <c r="AY13" s="22">
        <f t="shared" si="159"/>
        <v>5.7330000000000002E-3</v>
      </c>
      <c r="AZ13" s="22">
        <f t="shared" si="159"/>
        <v>0</v>
      </c>
      <c r="BA13" s="22">
        <f t="shared" si="159"/>
        <v>0</v>
      </c>
      <c r="BB13" s="23"/>
      <c r="BC13" s="5">
        <f>SUM(BC100:BC104)</f>
        <v>5</v>
      </c>
      <c r="BD13" s="22">
        <f t="shared" ref="BD13:BG13" si="160">AVERAGE(BD100:BD104)</f>
        <v>29.750577799999995</v>
      </c>
      <c r="BE13" s="22">
        <f t="shared" si="160"/>
        <v>29.750577799999995</v>
      </c>
      <c r="BF13" s="22">
        <f t="shared" si="160"/>
        <v>0</v>
      </c>
      <c r="BG13" s="22">
        <f t="shared" si="160"/>
        <v>1.8730509999999998</v>
      </c>
      <c r="BH13" s="22">
        <f t="shared" si="13"/>
        <v>0</v>
      </c>
      <c r="BI13" s="22">
        <f t="shared" ref="BI13:BL13" si="161">AVERAGE(BI100:BI104)</f>
        <v>0</v>
      </c>
      <c r="BJ13" s="22">
        <f t="shared" si="161"/>
        <v>5.9496000000000002E-3</v>
      </c>
      <c r="BK13" s="22">
        <f t="shared" si="161"/>
        <v>0</v>
      </c>
      <c r="BL13" s="22">
        <f t="shared" si="161"/>
        <v>0</v>
      </c>
      <c r="BM13" s="23"/>
      <c r="BN13" s="5">
        <f>SUM(BN100:BN104)</f>
        <v>5</v>
      </c>
      <c r="BO13" s="22">
        <f t="shared" ref="BO13:BR13" si="162">AVERAGE(BO100:BO104)</f>
        <v>29.750577799999995</v>
      </c>
      <c r="BP13" s="22">
        <f t="shared" si="162"/>
        <v>29.750577799999995</v>
      </c>
      <c r="BQ13" s="22">
        <f t="shared" si="162"/>
        <v>0</v>
      </c>
      <c r="BR13" s="22">
        <f t="shared" si="162"/>
        <v>1.9542576</v>
      </c>
      <c r="BS13" s="22">
        <f t="shared" si="16"/>
        <v>0</v>
      </c>
      <c r="BT13" s="22">
        <f t="shared" ref="BT13:BW13" si="163">AVERAGE(BT100:BT104)</f>
        <v>0</v>
      </c>
      <c r="BU13" s="22">
        <f t="shared" si="163"/>
        <v>6.0660000000000002E-3</v>
      </c>
      <c r="BV13" s="22">
        <f t="shared" si="163"/>
        <v>0</v>
      </c>
      <c r="BW13" s="22">
        <f t="shared" si="163"/>
        <v>0</v>
      </c>
      <c r="BX13" s="23"/>
      <c r="BY13" s="5">
        <f>SUM(BY100:BY104)</f>
        <v>5</v>
      </c>
      <c r="BZ13" s="22">
        <f t="shared" ref="BZ13:CC13" si="164">AVERAGE(BZ100:BZ104)</f>
        <v>29.750577799999995</v>
      </c>
      <c r="CA13" s="22">
        <f t="shared" si="164"/>
        <v>29.750577799999995</v>
      </c>
      <c r="CB13" s="22">
        <f t="shared" si="164"/>
        <v>0</v>
      </c>
      <c r="CC13" s="22">
        <f t="shared" si="164"/>
        <v>1.8107336000000001</v>
      </c>
      <c r="CD13" s="22">
        <f t="shared" si="19"/>
        <v>0</v>
      </c>
      <c r="CE13" s="22">
        <f t="shared" ref="CE13:CH13" si="165">AVERAGE(CE100:CE104)</f>
        <v>0</v>
      </c>
      <c r="CF13" s="22">
        <f t="shared" si="165"/>
        <v>5.8263999999999998E-3</v>
      </c>
      <c r="CG13" s="22">
        <f t="shared" si="165"/>
        <v>0</v>
      </c>
      <c r="CH13" s="22">
        <f t="shared" si="165"/>
        <v>0</v>
      </c>
      <c r="CI13" s="23"/>
      <c r="CJ13" s="5">
        <f>SUM(CJ100:CJ104)</f>
        <v>5</v>
      </c>
      <c r="CK13" s="22">
        <f t="shared" ref="CK13:CN13" si="166">AVERAGE(CK100:CK104)</f>
        <v>29.750577799999995</v>
      </c>
      <c r="CL13" s="22">
        <f t="shared" si="166"/>
        <v>29.750577799999995</v>
      </c>
      <c r="CM13" s="22">
        <f t="shared" si="166"/>
        <v>0</v>
      </c>
      <c r="CN13" s="22">
        <f t="shared" si="166"/>
        <v>1.8497865999999998</v>
      </c>
      <c r="CO13" s="22">
        <f t="shared" si="22"/>
        <v>0</v>
      </c>
      <c r="CP13" s="22">
        <f t="shared" ref="CP13:CS13" si="167">AVERAGE(CP100:CP104)</f>
        <v>0</v>
      </c>
      <c r="CQ13" s="22">
        <f t="shared" si="167"/>
        <v>5.7069999999999994E-3</v>
      </c>
      <c r="CR13" s="22">
        <f t="shared" si="167"/>
        <v>0</v>
      </c>
      <c r="CS13" s="22">
        <f t="shared" si="167"/>
        <v>0</v>
      </c>
      <c r="CT13" s="23"/>
    </row>
    <row r="14" spans="1:98" ht="15.75" customHeight="1" x14ac:dyDescent="0.15">
      <c r="A14" s="8" t="s">
        <v>28</v>
      </c>
      <c r="B14" s="34">
        <v>108</v>
      </c>
      <c r="C14" s="34">
        <v>30</v>
      </c>
      <c r="D14" s="21"/>
      <c r="E14" s="5">
        <f>SUM(E105:E109)</f>
        <v>4</v>
      </c>
      <c r="F14" s="22">
        <f>AVERAGE(F105:F109)</f>
        <v>77.045932399999998</v>
      </c>
      <c r="G14" s="22">
        <f>AVERAGE(G105:G109)</f>
        <v>70.822139599999986</v>
      </c>
      <c r="H14" s="22">
        <f>AVERAGE(H105:H109)</f>
        <v>6.4053678000000005</v>
      </c>
      <c r="I14" s="22">
        <f>AVERAGE(I105:I109)</f>
        <v>152.31350160000002</v>
      </c>
      <c r="J14" s="23"/>
      <c r="K14" s="5">
        <f>SUM(K105:K109)</f>
        <v>2</v>
      </c>
      <c r="L14" s="22">
        <f t="shared" ref="L14:O14" si="168">AVERAGE(L105:L109)</f>
        <v>77.045932399999998</v>
      </c>
      <c r="M14" s="22">
        <f t="shared" si="168"/>
        <v>68.204329599999994</v>
      </c>
      <c r="N14" s="22">
        <f t="shared" si="168"/>
        <v>9.8821680000000001</v>
      </c>
      <c r="O14" s="22">
        <f t="shared" si="168"/>
        <v>395.8985758</v>
      </c>
      <c r="P14" s="22">
        <f t="shared" si="1"/>
        <v>3.4768001999999996</v>
      </c>
      <c r="Q14" s="22">
        <f t="shared" ref="Q14:T14" si="169">AVERAGE(Q105:Q109)</f>
        <v>9.5400000000000001E-5</v>
      </c>
      <c r="R14" s="22">
        <f t="shared" si="169"/>
        <v>1.0465200000000001E-2</v>
      </c>
      <c r="S14" s="22">
        <f t="shared" si="169"/>
        <v>3</v>
      </c>
      <c r="T14" s="22">
        <f t="shared" si="169"/>
        <v>11.3</v>
      </c>
      <c r="U14" s="23"/>
      <c r="V14" s="5">
        <f>SUM(V105:V109)</f>
        <v>2</v>
      </c>
      <c r="W14" s="22">
        <f t="shared" ref="W14:Z14" si="170">AVERAGE(W105:W109)</f>
        <v>77.045932399999998</v>
      </c>
      <c r="X14" s="22">
        <f t="shared" si="170"/>
        <v>68.321177399999996</v>
      </c>
      <c r="Y14" s="22">
        <f t="shared" si="170"/>
        <v>9.7453702</v>
      </c>
      <c r="Z14" s="22">
        <f t="shared" si="170"/>
        <v>394.83026100000006</v>
      </c>
      <c r="AA14" s="22">
        <f t="shared" si="4"/>
        <v>3.3400023999999995</v>
      </c>
      <c r="AB14" s="22">
        <f t="shared" ref="AB14:AE14" si="171">AVERAGE(AB105:AB109)</f>
        <v>9.2800000000000006E-5</v>
      </c>
      <c r="AC14" s="22">
        <f t="shared" si="171"/>
        <v>1.0496599999999998E-2</v>
      </c>
      <c r="AD14" s="22">
        <f t="shared" si="171"/>
        <v>3</v>
      </c>
      <c r="AE14" s="22">
        <f t="shared" si="171"/>
        <v>11.3</v>
      </c>
      <c r="AF14" s="23"/>
      <c r="AG14" s="5">
        <f>SUM(AG105:AG109)</f>
        <v>2</v>
      </c>
      <c r="AH14" s="22">
        <f t="shared" ref="AH14:AK14" si="172">AVERAGE(AH105:AH109)</f>
        <v>77.045932399999998</v>
      </c>
      <c r="AI14" s="22">
        <f t="shared" si="172"/>
        <v>68.218207000000007</v>
      </c>
      <c r="AJ14" s="22">
        <f t="shared" si="172"/>
        <v>9.8599667999999987</v>
      </c>
      <c r="AK14" s="22">
        <f t="shared" si="172"/>
        <v>396.09371479999999</v>
      </c>
      <c r="AL14" s="22">
        <f t="shared" si="7"/>
        <v>3.4545989999999982</v>
      </c>
      <c r="AM14" s="22">
        <f t="shared" ref="AM14:AP14" si="173">AVERAGE(AM105:AM109)</f>
        <v>9.6399999999999999E-5</v>
      </c>
      <c r="AN14" s="22">
        <f t="shared" si="173"/>
        <v>1.09052E-2</v>
      </c>
      <c r="AO14" s="22">
        <f t="shared" si="173"/>
        <v>3</v>
      </c>
      <c r="AP14" s="22">
        <f t="shared" si="173"/>
        <v>11.3</v>
      </c>
      <c r="AQ14" s="23"/>
      <c r="AR14" s="5">
        <f>SUM(AR105:AR109)</f>
        <v>2</v>
      </c>
      <c r="AS14" s="22">
        <f t="shared" ref="AS14:AV14" si="174">AVERAGE(AS105:AS109)</f>
        <v>77.045932399999998</v>
      </c>
      <c r="AT14" s="22">
        <f t="shared" si="174"/>
        <v>68.257169199999993</v>
      </c>
      <c r="AU14" s="22">
        <f t="shared" si="174"/>
        <v>9.8107278000000004</v>
      </c>
      <c r="AV14" s="22">
        <f t="shared" si="174"/>
        <v>394.5112532</v>
      </c>
      <c r="AW14" s="22">
        <f t="shared" si="10"/>
        <v>3.4053599999999999</v>
      </c>
      <c r="AX14" s="22">
        <f t="shared" ref="AX14:BA14" si="175">AVERAGE(AX105:AX109)</f>
        <v>1.0040000000000001E-4</v>
      </c>
      <c r="AY14" s="22">
        <f t="shared" si="175"/>
        <v>1.1137000000000001E-2</v>
      </c>
      <c r="AZ14" s="22">
        <f t="shared" si="175"/>
        <v>3</v>
      </c>
      <c r="BA14" s="22">
        <f t="shared" si="175"/>
        <v>11.3</v>
      </c>
      <c r="BB14" s="23"/>
      <c r="BC14" s="5">
        <f>SUM(BC105:BC109)</f>
        <v>2</v>
      </c>
      <c r="BD14" s="22">
        <f t="shared" ref="BD14:BG14" si="176">AVERAGE(BD105:BD109)</f>
        <v>77.045932399999998</v>
      </c>
      <c r="BE14" s="22">
        <f t="shared" si="176"/>
        <v>68.200254000000001</v>
      </c>
      <c r="BF14" s="22">
        <f t="shared" si="176"/>
        <v>9.896320600000001</v>
      </c>
      <c r="BG14" s="22">
        <f t="shared" si="176"/>
        <v>396.57653519999997</v>
      </c>
      <c r="BH14" s="22">
        <f t="shared" si="13"/>
        <v>3.4909528000000005</v>
      </c>
      <c r="BI14" s="22">
        <f t="shared" ref="BI14:BL14" si="177">AVERAGE(BI105:BI109)</f>
        <v>9.7600000000000014E-5</v>
      </c>
      <c r="BJ14" s="22">
        <f t="shared" si="177"/>
        <v>1.1114000000000001E-2</v>
      </c>
      <c r="BK14" s="22">
        <f t="shared" si="177"/>
        <v>3</v>
      </c>
      <c r="BL14" s="22">
        <f t="shared" si="177"/>
        <v>11.3</v>
      </c>
      <c r="BM14" s="23"/>
      <c r="BN14" s="5">
        <f>SUM(BN105:BN109)</f>
        <v>2</v>
      </c>
      <c r="BO14" s="22">
        <f t="shared" ref="BO14:BR14" si="178">AVERAGE(BO105:BO109)</f>
        <v>77.045932399999998</v>
      </c>
      <c r="BP14" s="22">
        <f t="shared" si="178"/>
        <v>68.521202600000009</v>
      </c>
      <c r="BQ14" s="22">
        <f t="shared" si="178"/>
        <v>9.5205340000000014</v>
      </c>
      <c r="BR14" s="22">
        <f t="shared" si="178"/>
        <v>394.74731760000003</v>
      </c>
      <c r="BS14" s="22">
        <f t="shared" si="16"/>
        <v>3.1151662000000009</v>
      </c>
      <c r="BT14" s="22">
        <f t="shared" ref="BT14:BW14" si="179">AVERAGE(BT105:BT109)</f>
        <v>9.4199999999999999E-5</v>
      </c>
      <c r="BU14" s="22">
        <f t="shared" si="179"/>
        <v>1.0693600000000001E-2</v>
      </c>
      <c r="BV14" s="22">
        <f t="shared" si="179"/>
        <v>3</v>
      </c>
      <c r="BW14" s="22">
        <f t="shared" si="179"/>
        <v>11.3</v>
      </c>
      <c r="BX14" s="23"/>
      <c r="BY14" s="5">
        <f>SUM(BY105:BY109)</f>
        <v>2</v>
      </c>
      <c r="BZ14" s="22">
        <f t="shared" ref="BZ14:CC14" si="180">AVERAGE(BZ105:BZ109)</f>
        <v>77.045932399999998</v>
      </c>
      <c r="CA14" s="22">
        <f t="shared" si="180"/>
        <v>68.484613999999993</v>
      </c>
      <c r="CB14" s="22">
        <f t="shared" si="180"/>
        <v>9.5600729999999992</v>
      </c>
      <c r="CC14" s="22">
        <f t="shared" si="180"/>
        <v>396.46839879999999</v>
      </c>
      <c r="CD14" s="22">
        <f t="shared" si="19"/>
        <v>3.1547051999999987</v>
      </c>
      <c r="CE14" s="22">
        <f t="shared" ref="CE14:CH14" si="181">AVERAGE(CE105:CE109)</f>
        <v>9.5000000000000005E-5</v>
      </c>
      <c r="CF14" s="22">
        <f t="shared" si="181"/>
        <v>1.0616800000000001E-2</v>
      </c>
      <c r="CG14" s="22">
        <f t="shared" si="181"/>
        <v>3</v>
      </c>
      <c r="CH14" s="22">
        <f t="shared" si="181"/>
        <v>11.3</v>
      </c>
      <c r="CI14" s="23"/>
      <c r="CJ14" s="5">
        <f>SUM(CJ105:CJ109)</f>
        <v>2</v>
      </c>
      <c r="CK14" s="22">
        <f t="shared" ref="CK14:CN14" si="182">AVERAGE(CK105:CK109)</f>
        <v>77.045932399999998</v>
      </c>
      <c r="CL14" s="22">
        <f t="shared" si="182"/>
        <v>68.484048600000008</v>
      </c>
      <c r="CM14" s="22">
        <f t="shared" si="182"/>
        <v>9.5617592000000009</v>
      </c>
      <c r="CN14" s="22">
        <f t="shared" si="182"/>
        <v>396.49890420000003</v>
      </c>
      <c r="CO14" s="22">
        <f t="shared" si="22"/>
        <v>3.1563914000000004</v>
      </c>
      <c r="CP14" s="22">
        <f t="shared" ref="CP14:CS14" si="183">AVERAGE(CP105:CP109)</f>
        <v>8.9800000000000001E-5</v>
      </c>
      <c r="CQ14" s="22">
        <f t="shared" si="183"/>
        <v>1.0477799999999999E-2</v>
      </c>
      <c r="CR14" s="22">
        <f t="shared" si="183"/>
        <v>3</v>
      </c>
      <c r="CS14" s="22">
        <f t="shared" si="183"/>
        <v>11.3</v>
      </c>
      <c r="CT14" s="23"/>
    </row>
    <row r="15" spans="1:98" ht="15.75" customHeight="1" x14ac:dyDescent="0.15">
      <c r="A15" s="8"/>
      <c r="B15" s="8"/>
      <c r="C15" s="8"/>
      <c r="D15" s="8"/>
      <c r="E15" s="33"/>
      <c r="F15" s="8"/>
      <c r="G15" s="8"/>
      <c r="H15" s="8"/>
      <c r="I15" s="8"/>
      <c r="J15" s="24"/>
      <c r="K15" s="33"/>
      <c r="L15" s="33"/>
      <c r="M15" s="21"/>
      <c r="N15" s="33"/>
      <c r="O15" s="33"/>
      <c r="P15" s="33"/>
      <c r="Q15" s="33"/>
      <c r="R15" s="33"/>
      <c r="S15" s="33"/>
      <c r="T15" s="33"/>
      <c r="U15" s="24"/>
      <c r="V15" s="33"/>
      <c r="W15" s="33"/>
      <c r="X15" s="21"/>
      <c r="Y15" s="33"/>
      <c r="Z15" s="33"/>
      <c r="AA15" s="33"/>
      <c r="AB15" s="33"/>
      <c r="AC15" s="33"/>
      <c r="AD15" s="33"/>
      <c r="AE15" s="33"/>
      <c r="AF15" s="24"/>
      <c r="AG15" s="33"/>
      <c r="AH15" s="33"/>
      <c r="AI15" s="21"/>
      <c r="AJ15" s="33"/>
      <c r="AK15" s="33"/>
      <c r="AL15" s="33"/>
      <c r="AM15" s="33"/>
      <c r="AN15" s="33"/>
      <c r="AO15" s="33"/>
      <c r="AP15" s="33"/>
      <c r="AQ15" s="24"/>
      <c r="AR15" s="33"/>
      <c r="AS15" s="33"/>
      <c r="AT15" s="21"/>
      <c r="AU15" s="33"/>
      <c r="AV15" s="33"/>
      <c r="AW15" s="33"/>
      <c r="AX15" s="33"/>
      <c r="AY15" s="33"/>
      <c r="AZ15" s="33"/>
      <c r="BA15" s="33"/>
      <c r="BB15" s="24"/>
      <c r="BC15" s="33"/>
      <c r="BD15" s="33"/>
      <c r="BE15" s="21"/>
      <c r="BF15" s="33"/>
      <c r="BG15" s="33"/>
      <c r="BH15" s="33"/>
      <c r="BI15" s="33"/>
      <c r="BJ15" s="33"/>
      <c r="BK15" s="33"/>
      <c r="BL15" s="33"/>
      <c r="BM15" s="24"/>
      <c r="BN15" s="33"/>
      <c r="BO15" s="33"/>
      <c r="BP15" s="21"/>
      <c r="BQ15" s="33"/>
      <c r="BR15" s="33"/>
      <c r="BS15" s="33"/>
      <c r="BT15" s="33"/>
      <c r="BU15" s="33"/>
      <c r="BV15" s="33"/>
      <c r="BW15" s="33"/>
      <c r="BX15" s="24"/>
      <c r="BY15" s="33"/>
      <c r="BZ15" s="33"/>
      <c r="CA15" s="21"/>
      <c r="CB15" s="33"/>
      <c r="CC15" s="33"/>
      <c r="CD15" s="33"/>
      <c r="CE15" s="33"/>
      <c r="CF15" s="33"/>
      <c r="CG15" s="33"/>
      <c r="CH15" s="33"/>
      <c r="CI15" s="24"/>
      <c r="CJ15" s="33"/>
      <c r="CK15" s="33"/>
      <c r="CL15" s="21"/>
      <c r="CM15" s="33"/>
      <c r="CN15" s="33"/>
      <c r="CO15" s="33"/>
      <c r="CP15" s="33"/>
      <c r="CQ15" s="33"/>
      <c r="CR15" s="33"/>
      <c r="CS15" s="33"/>
      <c r="CT15" s="24"/>
    </row>
    <row r="16" spans="1:98" ht="15.75" customHeight="1" x14ac:dyDescent="0.15">
      <c r="A16" s="25" t="s">
        <v>29</v>
      </c>
      <c r="B16" s="8"/>
      <c r="C16" s="8"/>
      <c r="D16" s="8"/>
      <c r="E16" s="5">
        <f>SUM(E4:E14)</f>
        <v>31</v>
      </c>
      <c r="F16" s="8"/>
      <c r="G16" s="8"/>
      <c r="H16" s="40">
        <f t="shared" ref="H16:I16" si="184">AVERAGE(H4:H14)</f>
        <v>32.992129054545458</v>
      </c>
      <c r="I16" s="40">
        <f t="shared" si="184"/>
        <v>283.97094043636366</v>
      </c>
      <c r="J16" s="24"/>
      <c r="K16" s="5">
        <f>SUM(K4:K14)</f>
        <v>30</v>
      </c>
      <c r="L16" s="33"/>
      <c r="M16" s="21"/>
      <c r="N16" s="26">
        <f t="shared" ref="N16:P16" si="185">AVERAGE(N4:N14)</f>
        <v>21.987947072727277</v>
      </c>
      <c r="O16" s="22">
        <f t="shared" si="185"/>
        <v>295.76115309090903</v>
      </c>
      <c r="P16" s="26">
        <f t="shared" si="185"/>
        <v>-11.004181981818185</v>
      </c>
      <c r="Q16" s="21"/>
      <c r="R16" s="21"/>
      <c r="S16" s="21"/>
      <c r="T16" s="21"/>
      <c r="U16" s="24"/>
      <c r="V16" s="5">
        <f>SUM(V4:V14)</f>
        <v>30</v>
      </c>
      <c r="W16" s="33"/>
      <c r="X16" s="21"/>
      <c r="Y16" s="26">
        <f t="shared" ref="Y16:AA16" si="186">AVERAGE(Y4:Y14)</f>
        <v>24.35668401818182</v>
      </c>
      <c r="Z16" s="22">
        <f t="shared" si="186"/>
        <v>300.94083196363636</v>
      </c>
      <c r="AA16" s="26">
        <f t="shared" si="186"/>
        <v>-8.6354450363636364</v>
      </c>
      <c r="AB16" s="21"/>
      <c r="AC16" s="21"/>
      <c r="AD16" s="21"/>
      <c r="AE16" s="21"/>
      <c r="AF16" s="24"/>
      <c r="AG16" s="5">
        <f>SUM(AG4:AG14)</f>
        <v>30</v>
      </c>
      <c r="AH16" s="33"/>
      <c r="AI16" s="21"/>
      <c r="AJ16" s="26">
        <f t="shared" ref="AJ16:AL16" si="187">AVERAGE(AJ4:AJ14)</f>
        <v>21.648384563636363</v>
      </c>
      <c r="AK16" s="22">
        <f t="shared" si="187"/>
        <v>302.25605412727271</v>
      </c>
      <c r="AL16" s="26">
        <f t="shared" si="187"/>
        <v>-11.343744490909092</v>
      </c>
      <c r="AM16" s="21"/>
      <c r="AN16" s="21"/>
      <c r="AO16" s="21"/>
      <c r="AP16" s="21"/>
      <c r="AQ16" s="24"/>
      <c r="AR16" s="5">
        <f>SUM(AR4:AR14)</f>
        <v>30</v>
      </c>
      <c r="AS16" s="33"/>
      <c r="AT16" s="21"/>
      <c r="AU16" s="26">
        <f t="shared" ref="AU16:AW16" si="188">AVERAGE(AU4:AU14)</f>
        <v>29.47652949090909</v>
      </c>
      <c r="AV16" s="22">
        <f t="shared" si="188"/>
        <v>319.58016272727269</v>
      </c>
      <c r="AW16" s="26">
        <f t="shared" si="188"/>
        <v>-3.5155995636363637</v>
      </c>
      <c r="AX16" s="21"/>
      <c r="AY16" s="21"/>
      <c r="AZ16" s="21"/>
      <c r="BA16" s="21"/>
      <c r="BB16" s="24"/>
      <c r="BC16" s="5">
        <f>SUM(BC4:BC14)</f>
        <v>30</v>
      </c>
      <c r="BD16" s="33"/>
      <c r="BE16" s="21"/>
      <c r="BF16" s="26">
        <f t="shared" ref="BF16:BH16" si="189">AVERAGE(BF4:BF14)</f>
        <v>21.913547727272729</v>
      </c>
      <c r="BG16" s="22">
        <f t="shared" si="189"/>
        <v>313.37855154545451</v>
      </c>
      <c r="BH16" s="26">
        <f t="shared" si="189"/>
        <v>-11.07858132727273</v>
      </c>
      <c r="BI16" s="21"/>
      <c r="BJ16" s="21"/>
      <c r="BK16" s="21"/>
      <c r="BL16" s="21"/>
      <c r="BM16" s="24"/>
      <c r="BN16" s="5">
        <f>SUM(BN4:BN14)</f>
        <v>30</v>
      </c>
      <c r="BO16" s="33"/>
      <c r="BP16" s="21"/>
      <c r="BQ16" s="26">
        <f t="shared" ref="BQ16:BS16" si="190">AVERAGE(BQ4:BQ14)</f>
        <v>22.549069509090909</v>
      </c>
      <c r="BR16" s="22">
        <f t="shared" si="190"/>
        <v>292.62420972727273</v>
      </c>
      <c r="BS16" s="26">
        <f t="shared" si="190"/>
        <v>-10.443059545454547</v>
      </c>
      <c r="BT16" s="21"/>
      <c r="BU16" s="21"/>
      <c r="BV16" s="21"/>
      <c r="BW16" s="21"/>
      <c r="BX16" s="24"/>
      <c r="BY16" s="5">
        <f>SUM(BY4:BY14)</f>
        <v>30</v>
      </c>
      <c r="BZ16" s="33"/>
      <c r="CA16" s="21"/>
      <c r="CB16" s="26">
        <f t="shared" ref="CB16:CD16" si="191">AVERAGE(CB4:CB14)</f>
        <v>22.35222427272727</v>
      </c>
      <c r="CC16" s="22">
        <f t="shared" si="191"/>
        <v>324.84194021818178</v>
      </c>
      <c r="CD16" s="26">
        <f t="shared" si="191"/>
        <v>-10.639904781818181</v>
      </c>
      <c r="CE16" s="21"/>
      <c r="CF16" s="21"/>
      <c r="CG16" s="21"/>
      <c r="CH16" s="21"/>
      <c r="CI16" s="24"/>
      <c r="CJ16" s="5">
        <f>SUM(CJ4:CJ14)</f>
        <v>30</v>
      </c>
      <c r="CK16" s="33"/>
      <c r="CL16" s="21"/>
      <c r="CM16" s="26">
        <f t="shared" ref="CM16:CO16" si="192">AVERAGE(CM4:CM14)</f>
        <v>23.196484818181823</v>
      </c>
      <c r="CN16" s="22">
        <f t="shared" si="192"/>
        <v>332.63293445454542</v>
      </c>
      <c r="CO16" s="26">
        <f t="shared" si="192"/>
        <v>-9.7956442363636356</v>
      </c>
      <c r="CP16" s="21"/>
      <c r="CQ16" s="21"/>
      <c r="CR16" s="21"/>
      <c r="CS16" s="21"/>
      <c r="CT16" s="24"/>
    </row>
    <row r="17" spans="1:98" ht="15.75" customHeight="1" x14ac:dyDescent="0.15">
      <c r="A17" s="8"/>
      <c r="B17" s="9"/>
      <c r="C17" s="9"/>
      <c r="D17" s="8"/>
      <c r="E17" s="33"/>
      <c r="F17" s="8"/>
      <c r="G17" s="8"/>
      <c r="H17" s="8"/>
      <c r="I17" s="6"/>
      <c r="J17" s="24"/>
      <c r="K17" s="33"/>
      <c r="L17" s="33"/>
      <c r="M17" s="33"/>
      <c r="N17" s="6"/>
      <c r="O17" s="6"/>
      <c r="P17" s="6"/>
      <c r="Q17" s="6"/>
      <c r="R17" s="6"/>
      <c r="S17" s="6"/>
      <c r="T17" s="6"/>
      <c r="U17" s="24"/>
      <c r="V17" s="33"/>
      <c r="W17" s="33"/>
      <c r="X17" s="33"/>
      <c r="Y17" s="6"/>
      <c r="Z17" s="6"/>
      <c r="AA17" s="6"/>
      <c r="AB17" s="6"/>
      <c r="AC17" s="6"/>
      <c r="AD17" s="6"/>
      <c r="AE17" s="6"/>
      <c r="AF17" s="24"/>
      <c r="AG17" s="33"/>
      <c r="AH17" s="33"/>
      <c r="AI17" s="33"/>
      <c r="AJ17" s="6"/>
      <c r="AK17" s="6"/>
      <c r="AL17" s="6"/>
      <c r="AM17" s="6"/>
      <c r="AN17" s="6"/>
      <c r="AO17" s="6"/>
      <c r="AP17" s="6"/>
      <c r="AQ17" s="24"/>
      <c r="AR17" s="33"/>
      <c r="AS17" s="33"/>
      <c r="AT17" s="33"/>
      <c r="AU17" s="6"/>
      <c r="AV17" s="6"/>
      <c r="AW17" s="6"/>
      <c r="AX17" s="6"/>
      <c r="AY17" s="6"/>
      <c r="AZ17" s="6"/>
      <c r="BA17" s="6"/>
      <c r="BB17" s="24"/>
      <c r="BC17" s="33"/>
      <c r="BD17" s="33"/>
      <c r="BE17" s="33"/>
      <c r="BF17" s="6"/>
      <c r="BG17" s="6"/>
      <c r="BH17" s="6"/>
      <c r="BI17" s="6"/>
      <c r="BJ17" s="6"/>
      <c r="BK17" s="6"/>
      <c r="BL17" s="6"/>
      <c r="BM17" s="24"/>
      <c r="BN17" s="33"/>
      <c r="BO17" s="33"/>
      <c r="BP17" s="33"/>
      <c r="BQ17" s="6"/>
      <c r="BR17" s="6"/>
      <c r="BS17" s="6"/>
      <c r="BT17" s="6"/>
      <c r="BU17" s="6"/>
      <c r="BV17" s="6"/>
      <c r="BW17" s="6"/>
      <c r="BX17" s="24"/>
      <c r="BY17" s="33"/>
      <c r="BZ17" s="33"/>
      <c r="CA17" s="33"/>
      <c r="CB17" s="6"/>
      <c r="CC17" s="6"/>
      <c r="CD17" s="6"/>
      <c r="CE17" s="6"/>
      <c r="CF17" s="6"/>
      <c r="CG17" s="6"/>
      <c r="CH17" s="6"/>
      <c r="CI17" s="24"/>
      <c r="CJ17" s="33"/>
      <c r="CK17" s="33"/>
      <c r="CL17" s="33"/>
      <c r="CM17" s="6"/>
      <c r="CN17" s="6"/>
      <c r="CO17" s="6"/>
      <c r="CP17" s="6"/>
      <c r="CQ17" s="6"/>
      <c r="CR17" s="6"/>
      <c r="CS17" s="6"/>
      <c r="CT17" s="24"/>
    </row>
    <row r="18" spans="1:98" ht="15.75" customHeight="1" x14ac:dyDescent="0.15">
      <c r="A18" s="9"/>
      <c r="B18" s="9"/>
      <c r="C18" s="12" t="s">
        <v>30</v>
      </c>
      <c r="D18" s="8"/>
      <c r="E18" s="33"/>
      <c r="F18" s="8"/>
      <c r="G18" s="8"/>
      <c r="H18" s="8"/>
      <c r="I18" s="6"/>
      <c r="J18" s="24"/>
      <c r="K18" s="33"/>
      <c r="L18" s="33"/>
      <c r="M18" s="33"/>
      <c r="N18" s="6"/>
      <c r="O18" s="6"/>
      <c r="P18" s="6"/>
      <c r="Q18" s="6"/>
      <c r="R18" s="6"/>
      <c r="S18" s="6"/>
      <c r="T18" s="6"/>
      <c r="U18" s="24"/>
      <c r="V18" s="33"/>
      <c r="W18" s="33"/>
      <c r="X18" s="33"/>
      <c r="Y18" s="6"/>
      <c r="Z18" s="6"/>
      <c r="AA18" s="6"/>
      <c r="AB18" s="6"/>
      <c r="AC18" s="6"/>
      <c r="AD18" s="6"/>
      <c r="AE18" s="6"/>
      <c r="AF18" s="24"/>
      <c r="AG18" s="33"/>
      <c r="AH18" s="33"/>
      <c r="AI18" s="33"/>
      <c r="AJ18" s="6"/>
      <c r="AK18" s="6"/>
      <c r="AL18" s="6"/>
      <c r="AM18" s="6"/>
      <c r="AN18" s="6"/>
      <c r="AO18" s="6"/>
      <c r="AP18" s="6"/>
      <c r="AQ18" s="24"/>
      <c r="AR18" s="33"/>
      <c r="AS18" s="33"/>
      <c r="AT18" s="33"/>
      <c r="AU18" s="6"/>
      <c r="AV18" s="6"/>
      <c r="AW18" s="6"/>
      <c r="AX18" s="6"/>
      <c r="AY18" s="6"/>
      <c r="AZ18" s="6"/>
      <c r="BA18" s="6"/>
      <c r="BB18" s="24"/>
      <c r="BC18" s="33"/>
      <c r="BD18" s="33"/>
      <c r="BE18" s="33"/>
      <c r="BF18" s="6"/>
      <c r="BG18" s="6"/>
      <c r="BH18" s="6"/>
      <c r="BI18" s="6"/>
      <c r="BJ18" s="6"/>
      <c r="BK18" s="6"/>
      <c r="BL18" s="6"/>
      <c r="BM18" s="24"/>
      <c r="BN18" s="33"/>
      <c r="BO18" s="33"/>
      <c r="BP18" s="33"/>
      <c r="BQ18" s="6"/>
      <c r="BR18" s="6"/>
      <c r="BS18" s="6"/>
      <c r="BT18" s="6"/>
      <c r="BU18" s="6"/>
      <c r="BV18" s="6"/>
      <c r="BW18" s="6"/>
      <c r="BX18" s="24"/>
      <c r="BY18" s="33"/>
      <c r="BZ18" s="33"/>
      <c r="CA18" s="33"/>
      <c r="CB18" s="6"/>
      <c r="CC18" s="6"/>
      <c r="CD18" s="6"/>
      <c r="CE18" s="6"/>
      <c r="CF18" s="6"/>
      <c r="CG18" s="6"/>
      <c r="CH18" s="6"/>
      <c r="CI18" s="24"/>
      <c r="CJ18" s="33"/>
      <c r="CK18" s="33"/>
      <c r="CL18" s="33"/>
      <c r="CM18" s="6"/>
      <c r="CN18" s="6"/>
      <c r="CO18" s="6"/>
      <c r="CP18" s="6"/>
      <c r="CQ18" s="6"/>
      <c r="CR18" s="6"/>
      <c r="CS18" s="6"/>
      <c r="CT18" s="24"/>
    </row>
    <row r="19" spans="1:98" ht="15.75" customHeight="1" x14ac:dyDescent="0.15">
      <c r="A19" s="9"/>
      <c r="B19" s="9"/>
      <c r="C19" s="9"/>
      <c r="D19" s="8"/>
      <c r="E19" s="33"/>
      <c r="F19" s="8"/>
      <c r="G19" s="8"/>
      <c r="H19" s="8"/>
      <c r="I19" s="6"/>
      <c r="J19" s="24"/>
      <c r="K19" s="33"/>
      <c r="L19" s="33"/>
      <c r="M19" s="33"/>
      <c r="N19" s="6"/>
      <c r="O19" s="6"/>
      <c r="P19" s="6"/>
      <c r="Q19" s="6"/>
      <c r="R19" s="6"/>
      <c r="S19" s="6"/>
      <c r="T19" s="6"/>
      <c r="U19" s="24"/>
      <c r="V19" s="33"/>
      <c r="W19" s="33"/>
      <c r="X19" s="33"/>
      <c r="Y19" s="6"/>
      <c r="Z19" s="6"/>
      <c r="AA19" s="6"/>
      <c r="AB19" s="6"/>
      <c r="AC19" s="6"/>
      <c r="AD19" s="6"/>
      <c r="AE19" s="6"/>
      <c r="AF19" s="24"/>
      <c r="AG19" s="33"/>
      <c r="AH19" s="33"/>
      <c r="AI19" s="33"/>
      <c r="AJ19" s="6"/>
      <c r="AK19" s="6"/>
      <c r="AL19" s="6"/>
      <c r="AM19" s="6"/>
      <c r="AN19" s="6"/>
      <c r="AO19" s="6"/>
      <c r="AP19" s="6"/>
      <c r="AQ19" s="24"/>
      <c r="AR19" s="33"/>
      <c r="AS19" s="33"/>
      <c r="AT19" s="33"/>
      <c r="AU19" s="6"/>
      <c r="AV19" s="6"/>
      <c r="AW19" s="6"/>
      <c r="AX19" s="6"/>
      <c r="AY19" s="6"/>
      <c r="AZ19" s="6"/>
      <c r="BA19" s="6"/>
      <c r="BB19" s="24"/>
      <c r="BC19" s="33"/>
      <c r="BD19" s="33"/>
      <c r="BE19" s="33"/>
      <c r="BF19" s="6"/>
      <c r="BG19" s="6"/>
      <c r="BH19" s="6"/>
      <c r="BI19" s="6"/>
      <c r="BJ19" s="6"/>
      <c r="BK19" s="6"/>
      <c r="BL19" s="6"/>
      <c r="BM19" s="24"/>
      <c r="BN19" s="33"/>
      <c r="BO19" s="33"/>
      <c r="BP19" s="33"/>
      <c r="BQ19" s="6"/>
      <c r="BR19" s="6"/>
      <c r="BS19" s="6"/>
      <c r="BT19" s="6"/>
      <c r="BU19" s="6"/>
      <c r="BV19" s="6"/>
      <c r="BW19" s="6"/>
      <c r="BX19" s="24"/>
      <c r="BY19" s="33"/>
      <c r="BZ19" s="33"/>
      <c r="CA19" s="33"/>
      <c r="CB19" s="6"/>
      <c r="CC19" s="6"/>
      <c r="CD19" s="6"/>
      <c r="CE19" s="6"/>
      <c r="CF19" s="6"/>
      <c r="CG19" s="6"/>
      <c r="CH19" s="6"/>
      <c r="CI19" s="24"/>
      <c r="CJ19" s="33"/>
      <c r="CK19" s="33"/>
      <c r="CL19" s="33"/>
      <c r="CM19" s="6"/>
      <c r="CN19" s="6"/>
      <c r="CO19" s="6"/>
      <c r="CP19" s="6"/>
      <c r="CQ19" s="6"/>
      <c r="CR19" s="6"/>
      <c r="CS19" s="6"/>
      <c r="CT19" s="24"/>
    </row>
    <row r="20" spans="1:98" ht="15.75" customHeight="1" x14ac:dyDescent="0.15">
      <c r="A20" s="8" t="s">
        <v>31</v>
      </c>
      <c r="B20" s="8" t="s">
        <v>5</v>
      </c>
      <c r="C20" s="8" t="s">
        <v>6</v>
      </c>
      <c r="D20" s="8"/>
      <c r="E20" s="33"/>
      <c r="F20" s="8"/>
      <c r="G20" s="8"/>
      <c r="H20" s="8"/>
      <c r="I20" s="6"/>
      <c r="J20" s="24"/>
      <c r="K20" s="33"/>
      <c r="L20" s="33"/>
      <c r="M20" s="33"/>
      <c r="N20" s="6"/>
      <c r="O20" s="6"/>
      <c r="P20" s="6"/>
      <c r="Q20" s="6"/>
      <c r="R20" s="6"/>
      <c r="S20" s="6"/>
      <c r="T20" s="6"/>
      <c r="U20" s="24"/>
      <c r="V20" s="33"/>
      <c r="W20" s="33"/>
      <c r="X20" s="33"/>
      <c r="Y20" s="6"/>
      <c r="Z20" s="6"/>
      <c r="AA20" s="6"/>
      <c r="AB20" s="6"/>
      <c r="AC20" s="6"/>
      <c r="AD20" s="6"/>
      <c r="AE20" s="6"/>
      <c r="AF20" s="24"/>
      <c r="AG20" s="33"/>
      <c r="AH20" s="33"/>
      <c r="AI20" s="33"/>
      <c r="AJ20" s="6"/>
      <c r="AK20" s="6"/>
      <c r="AL20" s="6"/>
      <c r="AM20" s="6"/>
      <c r="AN20" s="6"/>
      <c r="AO20" s="6"/>
      <c r="AP20" s="6"/>
      <c r="AQ20" s="24"/>
      <c r="AR20" s="33"/>
      <c r="AS20" s="33"/>
      <c r="AT20" s="33"/>
      <c r="AU20" s="6"/>
      <c r="AV20" s="6"/>
      <c r="AW20" s="6"/>
      <c r="AX20" s="6"/>
      <c r="AY20" s="6"/>
      <c r="AZ20" s="6"/>
      <c r="BA20" s="6"/>
      <c r="BB20" s="24"/>
      <c r="BC20" s="33"/>
      <c r="BD20" s="33"/>
      <c r="BE20" s="33"/>
      <c r="BF20" s="6"/>
      <c r="BG20" s="6"/>
      <c r="BH20" s="6"/>
      <c r="BI20" s="6"/>
      <c r="BJ20" s="6"/>
      <c r="BK20" s="6"/>
      <c r="BL20" s="6"/>
      <c r="BM20" s="24"/>
      <c r="BN20" s="33"/>
      <c r="BO20" s="33"/>
      <c r="BP20" s="33"/>
      <c r="BQ20" s="6"/>
      <c r="BR20" s="6"/>
      <c r="BS20" s="6"/>
      <c r="BT20" s="6"/>
      <c r="BU20" s="6"/>
      <c r="BV20" s="6"/>
      <c r="BW20" s="6"/>
      <c r="BX20" s="24"/>
      <c r="BY20" s="33"/>
      <c r="BZ20" s="33"/>
      <c r="CA20" s="33"/>
      <c r="CB20" s="6"/>
      <c r="CC20" s="6"/>
      <c r="CD20" s="6"/>
      <c r="CE20" s="6"/>
      <c r="CF20" s="6"/>
      <c r="CG20" s="6"/>
      <c r="CH20" s="6"/>
      <c r="CI20" s="24"/>
      <c r="CJ20" s="33"/>
      <c r="CK20" s="33"/>
      <c r="CL20" s="33"/>
      <c r="CM20" s="6"/>
      <c r="CN20" s="6"/>
      <c r="CO20" s="6"/>
      <c r="CP20" s="6"/>
      <c r="CQ20" s="6"/>
      <c r="CR20" s="6"/>
      <c r="CS20" s="6"/>
      <c r="CT20" s="24"/>
    </row>
    <row r="21" spans="1:98" ht="15.75" customHeight="1" x14ac:dyDescent="0.15">
      <c r="A21" s="8" t="s">
        <v>32</v>
      </c>
      <c r="B21" s="20">
        <v>60</v>
      </c>
      <c r="C21" s="20">
        <v>2</v>
      </c>
      <c r="D21" s="21"/>
      <c r="E21" s="5">
        <f>SUM(E111:E115)</f>
        <v>5</v>
      </c>
      <c r="F21" s="22">
        <f>AVERAGE(F111:F115)</f>
        <v>109.83102899999999</v>
      </c>
      <c r="G21" s="22">
        <f>AVERAGE(G111:G115)</f>
        <v>109.83102899999999</v>
      </c>
      <c r="H21" s="22">
        <f>AVERAGE(H111:H115)</f>
        <v>0</v>
      </c>
      <c r="I21" s="22">
        <f>AVERAGE(I111:I115)</f>
        <v>1.3735447999999999</v>
      </c>
      <c r="J21" s="23"/>
      <c r="K21" s="5">
        <f>SUM(K111:K115)</f>
        <v>5</v>
      </c>
      <c r="L21" s="22">
        <f t="shared" ref="L21:O21" si="193">AVERAGE(L111:L115)</f>
        <v>109.83102899999999</v>
      </c>
      <c r="M21" s="22">
        <f t="shared" si="193"/>
        <v>109.83102899999999</v>
      </c>
      <c r="N21" s="22">
        <f t="shared" si="193"/>
        <v>0</v>
      </c>
      <c r="O21" s="22">
        <f t="shared" si="193"/>
        <v>30.614471600000002</v>
      </c>
      <c r="P21" s="22">
        <f t="shared" ref="P21:P32" si="194">N21-$H21</f>
        <v>0</v>
      </c>
      <c r="Q21" s="22">
        <f t="shared" ref="Q21:T21" si="195">AVERAGE(Q111:Q115)</f>
        <v>1.057707</v>
      </c>
      <c r="R21" s="22">
        <f t="shared" si="195"/>
        <v>7.0618464000000003</v>
      </c>
      <c r="S21" s="22">
        <f t="shared" si="195"/>
        <v>4523.6000000000004</v>
      </c>
      <c r="T21" s="22">
        <f t="shared" si="195"/>
        <v>3.9998412000000001</v>
      </c>
      <c r="U21" s="23"/>
      <c r="V21" s="5">
        <f>SUM(V111:V115)</f>
        <v>5</v>
      </c>
      <c r="W21" s="22">
        <f t="shared" ref="W21:Z21" si="196">AVERAGE(W111:W115)</f>
        <v>109.83102899999999</v>
      </c>
      <c r="X21" s="22">
        <f t="shared" si="196"/>
        <v>109.83102899999999</v>
      </c>
      <c r="Y21" s="22">
        <f t="shared" si="196"/>
        <v>0</v>
      </c>
      <c r="Z21" s="22">
        <f t="shared" si="196"/>
        <v>0.19810600000000003</v>
      </c>
      <c r="AA21" s="22">
        <f t="shared" ref="AA21:AA32" si="197">Y21-$H21</f>
        <v>0</v>
      </c>
      <c r="AB21" s="22">
        <f t="shared" ref="AB21:AE21" si="198">AVERAGE(AB111:AB115)</f>
        <v>3.6887999999999999E-3</v>
      </c>
      <c r="AC21" s="22">
        <f t="shared" si="198"/>
        <v>1.25746E-2</v>
      </c>
      <c r="AD21" s="22">
        <f t="shared" si="198"/>
        <v>64.2</v>
      </c>
      <c r="AE21" s="22">
        <f t="shared" si="198"/>
        <v>3.9554084000000005</v>
      </c>
      <c r="AF21" s="23"/>
      <c r="AG21" s="5">
        <f>SUM(AG111:AG115)</f>
        <v>5</v>
      </c>
      <c r="AH21" s="22">
        <f t="shared" ref="AH21:AK21" si="199">AVERAGE(AH111:AH115)</f>
        <v>109.83102899999999</v>
      </c>
      <c r="AI21" s="22">
        <f t="shared" si="199"/>
        <v>109.83102899999999</v>
      </c>
      <c r="AJ21" s="22">
        <f t="shared" si="199"/>
        <v>0</v>
      </c>
      <c r="AK21" s="22">
        <f t="shared" si="199"/>
        <v>61.055808800000001</v>
      </c>
      <c r="AL21" s="22">
        <f t="shared" ref="AL21:AL32" si="200">AJ21-$H21</f>
        <v>0</v>
      </c>
      <c r="AM21" s="22">
        <f t="shared" ref="AM21:AP21" si="201">AVERAGE(AM111:AM115)</f>
        <v>2.0328316000000002</v>
      </c>
      <c r="AN21" s="22">
        <f t="shared" si="201"/>
        <v>13.520735400000001</v>
      </c>
      <c r="AO21" s="22">
        <f t="shared" si="201"/>
        <v>5448.2</v>
      </c>
      <c r="AP21" s="22">
        <f t="shared" si="201"/>
        <v>3.9999099999999999</v>
      </c>
      <c r="AQ21" s="23"/>
      <c r="AR21" s="5">
        <f>SUM(AR111:AR115)</f>
        <v>5</v>
      </c>
      <c r="AS21" s="22">
        <f t="shared" ref="AS21:AV21" si="202">AVERAGE(AS111:AS115)</f>
        <v>109.83102899999999</v>
      </c>
      <c r="AT21" s="22">
        <f t="shared" si="202"/>
        <v>109.83102899999999</v>
      </c>
      <c r="AU21" s="22">
        <f t="shared" si="202"/>
        <v>0</v>
      </c>
      <c r="AV21" s="22">
        <f t="shared" si="202"/>
        <v>122.1018584</v>
      </c>
      <c r="AW21" s="22">
        <f t="shared" ref="AW21:AW32" si="203">AU21-$H21</f>
        <v>0</v>
      </c>
      <c r="AX21" s="22">
        <f t="shared" ref="AX21:BA21" si="204">AVERAGE(AX111:AX115)</f>
        <v>3.8960604000000005</v>
      </c>
      <c r="AY21" s="22">
        <f t="shared" si="204"/>
        <v>25.7560468</v>
      </c>
      <c r="AZ21" s="22">
        <f t="shared" si="204"/>
        <v>6462.4</v>
      </c>
      <c r="BA21" s="22">
        <f t="shared" si="204"/>
        <v>4</v>
      </c>
      <c r="BB21" s="23"/>
      <c r="BC21" s="5">
        <f>SUM(BC111:BC115)</f>
        <v>5</v>
      </c>
      <c r="BD21" s="22">
        <f t="shared" ref="BD21:BG21" si="205">AVERAGE(BD111:BD115)</f>
        <v>109.83102899999999</v>
      </c>
      <c r="BE21" s="22">
        <f t="shared" si="205"/>
        <v>109.83102899999999</v>
      </c>
      <c r="BF21" s="22">
        <f t="shared" si="205"/>
        <v>0</v>
      </c>
      <c r="BG21" s="22">
        <f t="shared" si="205"/>
        <v>121.76940119999999</v>
      </c>
      <c r="BH21" s="22">
        <f t="shared" ref="BH21:BH32" si="206">BF21-$H21</f>
        <v>0</v>
      </c>
      <c r="BI21" s="22">
        <f t="shared" ref="BI21:BL21" si="207">AVERAGE(BI111:BI115)</f>
        <v>3.8638766000000002</v>
      </c>
      <c r="BJ21" s="22">
        <f t="shared" si="207"/>
        <v>25.591813399999999</v>
      </c>
      <c r="BK21" s="22">
        <f t="shared" si="207"/>
        <v>6501.4</v>
      </c>
      <c r="BL21" s="22">
        <f t="shared" si="207"/>
        <v>3.9997262</v>
      </c>
      <c r="BM21" s="23"/>
      <c r="BN21" s="5">
        <f>SUM(BN111:BN115)</f>
        <v>5</v>
      </c>
      <c r="BO21" s="22">
        <f t="shared" ref="BO21:BR21" si="208">AVERAGE(BO111:BO115)</f>
        <v>109.83102899999999</v>
      </c>
      <c r="BP21" s="22">
        <f t="shared" si="208"/>
        <v>109.83102899999999</v>
      </c>
      <c r="BQ21" s="22">
        <f t="shared" si="208"/>
        <v>0</v>
      </c>
      <c r="BR21" s="22">
        <f t="shared" si="208"/>
        <v>12.332539800000001</v>
      </c>
      <c r="BS21" s="22">
        <f t="shared" ref="BS21:BS32" si="209">BQ21-$H21</f>
        <v>0</v>
      </c>
      <c r="BT21" s="22">
        <f t="shared" ref="BT21:BW21" si="210">AVERAGE(BT111:BT115)</f>
        <v>0.43950060000000002</v>
      </c>
      <c r="BU21" s="22">
        <f t="shared" si="210"/>
        <v>2.9834093999999998</v>
      </c>
      <c r="BV21" s="22">
        <f t="shared" si="210"/>
        <v>3394.8</v>
      </c>
      <c r="BW21" s="22">
        <f t="shared" si="210"/>
        <v>3.9997388000000003</v>
      </c>
      <c r="BX21" s="23"/>
      <c r="BY21" s="5">
        <f>SUM(BY111:BY115)</f>
        <v>5</v>
      </c>
      <c r="BZ21" s="22">
        <f t="shared" ref="BZ21:CC21" si="211">AVERAGE(BZ111:BZ115)</f>
        <v>109.83102899999999</v>
      </c>
      <c r="CA21" s="22">
        <f t="shared" si="211"/>
        <v>109.83102899999999</v>
      </c>
      <c r="CB21" s="22">
        <f t="shared" si="211"/>
        <v>0</v>
      </c>
      <c r="CC21" s="22">
        <f t="shared" si="211"/>
        <v>182.44250440000002</v>
      </c>
      <c r="CD21" s="22">
        <f t="shared" ref="CD21:CD32" si="212">CB21-$H21</f>
        <v>0</v>
      </c>
      <c r="CE21" s="22">
        <f t="shared" ref="CE21:CH21" si="213">AVERAGE(CE111:CE115)</f>
        <v>5.3954716000000005</v>
      </c>
      <c r="CF21" s="22">
        <f t="shared" si="213"/>
        <v>35.7499064</v>
      </c>
      <c r="CG21" s="22">
        <f t="shared" si="213"/>
        <v>7041.8</v>
      </c>
      <c r="CH21" s="22">
        <f t="shared" si="213"/>
        <v>3.9998218000000003</v>
      </c>
      <c r="CI21" s="23"/>
      <c r="CJ21" s="5">
        <f>SUM(CJ111:CJ115)</f>
        <v>5</v>
      </c>
      <c r="CK21" s="22">
        <f t="shared" ref="CK21:CN21" si="214">AVERAGE(CK111:CK115)</f>
        <v>109.83102899999999</v>
      </c>
      <c r="CL21" s="22">
        <f t="shared" si="214"/>
        <v>109.83102899999999</v>
      </c>
      <c r="CM21" s="22">
        <f t="shared" si="214"/>
        <v>0</v>
      </c>
      <c r="CN21" s="22">
        <f t="shared" si="214"/>
        <v>243.08457240000001</v>
      </c>
      <c r="CO21" s="22">
        <f t="shared" ref="CO21:CO32" si="215">CM21-$H21</f>
        <v>0</v>
      </c>
      <c r="CP21" s="22">
        <f t="shared" ref="CP21:CS21" si="216">AVERAGE(CP111:CP115)</f>
        <v>7.1191918000000003</v>
      </c>
      <c r="CQ21" s="22">
        <f t="shared" si="216"/>
        <v>47.032344999999999</v>
      </c>
      <c r="CR21" s="22">
        <f t="shared" si="216"/>
        <v>7500.2</v>
      </c>
      <c r="CS21" s="22">
        <f t="shared" si="216"/>
        <v>3.9999513999999996</v>
      </c>
      <c r="CT21" s="23"/>
    </row>
    <row r="22" spans="1:98" ht="15.75" customHeight="1" x14ac:dyDescent="0.15">
      <c r="A22" s="8" t="s">
        <v>33</v>
      </c>
      <c r="B22" s="20">
        <v>60</v>
      </c>
      <c r="C22" s="20">
        <v>5</v>
      </c>
      <c r="D22" s="21"/>
      <c r="E22" s="5">
        <f>SUM(E116:E120)</f>
        <v>5</v>
      </c>
      <c r="F22" s="22">
        <f>AVERAGE(F116:F120)</f>
        <v>91.714191600000007</v>
      </c>
      <c r="G22" s="22">
        <f>AVERAGE(G116:G120)</f>
        <v>91.714191600000007</v>
      </c>
      <c r="H22" s="22">
        <f>AVERAGE(H116:H120)</f>
        <v>0</v>
      </c>
      <c r="I22" s="22">
        <f>AVERAGE(I116:I120)</f>
        <v>8.7577314000000008</v>
      </c>
      <c r="J22" s="23"/>
      <c r="K22" s="5">
        <f>SUM(K116:K120)</f>
        <v>5</v>
      </c>
      <c r="L22" s="22">
        <f t="shared" ref="L22:O22" si="217">AVERAGE(L116:L120)</f>
        <v>91.714191600000007</v>
      </c>
      <c r="M22" s="22">
        <f t="shared" si="217"/>
        <v>91.714191600000007</v>
      </c>
      <c r="N22" s="22">
        <f t="shared" si="217"/>
        <v>0</v>
      </c>
      <c r="O22" s="22">
        <f t="shared" si="217"/>
        <v>32.679576400000002</v>
      </c>
      <c r="P22" s="22">
        <f t="shared" si="194"/>
        <v>0</v>
      </c>
      <c r="Q22" s="22">
        <f t="shared" ref="Q22:T22" si="218">AVERAGE(Q116:Q120)</f>
        <v>0.68078060000000007</v>
      </c>
      <c r="R22" s="22">
        <f t="shared" si="218"/>
        <v>6.8280130000000003</v>
      </c>
      <c r="S22" s="22">
        <f t="shared" si="218"/>
        <v>18607.400000000001</v>
      </c>
      <c r="T22" s="22">
        <f t="shared" si="218"/>
        <v>6.9997121999999994</v>
      </c>
      <c r="U22" s="23"/>
      <c r="V22" s="5">
        <f>SUM(V116:V120)</f>
        <v>5</v>
      </c>
      <c r="W22" s="22">
        <f t="shared" ref="W22:Z22" si="219">AVERAGE(W116:W120)</f>
        <v>91.714191600000007</v>
      </c>
      <c r="X22" s="22">
        <f t="shared" si="219"/>
        <v>91.714191600000007</v>
      </c>
      <c r="Y22" s="22">
        <f t="shared" si="219"/>
        <v>0</v>
      </c>
      <c r="Z22" s="22">
        <f t="shared" si="219"/>
        <v>2.6557236</v>
      </c>
      <c r="AA22" s="22">
        <f t="shared" si="197"/>
        <v>0</v>
      </c>
      <c r="AB22" s="22">
        <f t="shared" ref="AB22:AE22" si="220">AVERAGE(AB116:AB120)</f>
        <v>1.2293600000000002E-2</v>
      </c>
      <c r="AC22" s="22">
        <f t="shared" si="220"/>
        <v>5.2610999999999998E-2</v>
      </c>
      <c r="AD22" s="22">
        <f t="shared" si="220"/>
        <v>153.80000000000001</v>
      </c>
      <c r="AE22" s="22">
        <f t="shared" si="220"/>
        <v>6.9316497999999998</v>
      </c>
      <c r="AF22" s="23"/>
      <c r="AG22" s="5">
        <f>SUM(AG116:AG120)</f>
        <v>5</v>
      </c>
      <c r="AH22" s="22">
        <f t="shared" ref="AH22:AK22" si="221">AVERAGE(AH116:AH120)</f>
        <v>91.714191600000007</v>
      </c>
      <c r="AI22" s="22">
        <f t="shared" si="221"/>
        <v>91.714191600000007</v>
      </c>
      <c r="AJ22" s="22">
        <f t="shared" si="221"/>
        <v>0</v>
      </c>
      <c r="AK22" s="22">
        <f t="shared" si="221"/>
        <v>62.780067399999993</v>
      </c>
      <c r="AL22" s="22">
        <f t="shared" si="200"/>
        <v>0</v>
      </c>
      <c r="AM22" s="22">
        <f t="shared" ref="AM22:AP22" si="222">AVERAGE(AM116:AM120)</f>
        <v>1.1398976000000001</v>
      </c>
      <c r="AN22" s="22">
        <f t="shared" si="222"/>
        <v>11.415464199999999</v>
      </c>
      <c r="AO22" s="22">
        <f t="shared" si="222"/>
        <v>26396.2</v>
      </c>
      <c r="AP22" s="22">
        <f t="shared" si="222"/>
        <v>6.9997593999999994</v>
      </c>
      <c r="AQ22" s="23"/>
      <c r="AR22" s="5">
        <f>SUM(AR116:AR120)</f>
        <v>5</v>
      </c>
      <c r="AS22" s="22">
        <f t="shared" ref="AS22:AV22" si="223">AVERAGE(AS116:AS120)</f>
        <v>91.714191600000007</v>
      </c>
      <c r="AT22" s="22">
        <f t="shared" si="223"/>
        <v>91.714191600000007</v>
      </c>
      <c r="AU22" s="22">
        <f t="shared" si="223"/>
        <v>0</v>
      </c>
      <c r="AV22" s="22">
        <f t="shared" si="223"/>
        <v>123.6910996</v>
      </c>
      <c r="AW22" s="22">
        <f t="shared" si="203"/>
        <v>0</v>
      </c>
      <c r="AX22" s="22">
        <f t="shared" ref="AX22:BA22" si="224">AVERAGE(AX116:AX120)</f>
        <v>1.7844869999999999</v>
      </c>
      <c r="AY22" s="22">
        <f t="shared" si="224"/>
        <v>18.133896600000003</v>
      </c>
      <c r="AZ22" s="22">
        <f t="shared" si="224"/>
        <v>36910.800000000003</v>
      </c>
      <c r="BA22" s="22">
        <f t="shared" si="224"/>
        <v>6.9999662000000002</v>
      </c>
      <c r="BB22" s="23"/>
      <c r="BC22" s="5">
        <f>SUM(BC116:BC120)</f>
        <v>5</v>
      </c>
      <c r="BD22" s="22">
        <f t="shared" ref="BD22:BG22" si="225">AVERAGE(BD116:BD120)</f>
        <v>91.714191600000007</v>
      </c>
      <c r="BE22" s="22">
        <f t="shared" si="225"/>
        <v>91.714191600000007</v>
      </c>
      <c r="BF22" s="22">
        <f t="shared" si="225"/>
        <v>0</v>
      </c>
      <c r="BG22" s="22">
        <f t="shared" si="225"/>
        <v>123.49177760000001</v>
      </c>
      <c r="BH22" s="22">
        <f t="shared" si="206"/>
        <v>0</v>
      </c>
      <c r="BI22" s="22">
        <f t="shared" ref="BI22:BL22" si="226">AVERAGE(BI116:BI120)</f>
        <v>1.732966</v>
      </c>
      <c r="BJ22" s="22">
        <f t="shared" si="226"/>
        <v>17.676290399999999</v>
      </c>
      <c r="BK22" s="22">
        <f t="shared" si="226"/>
        <v>36923.599999999999</v>
      </c>
      <c r="BL22" s="22">
        <f t="shared" si="226"/>
        <v>6.9999143999999998</v>
      </c>
      <c r="BM22" s="23"/>
      <c r="BN22" s="5">
        <f>SUM(BN116:BN120)</f>
        <v>5</v>
      </c>
      <c r="BO22" s="22">
        <f t="shared" ref="BO22:BR22" si="227">AVERAGE(BO116:BO120)</f>
        <v>91.714191600000007</v>
      </c>
      <c r="BP22" s="22">
        <f t="shared" si="227"/>
        <v>91.714191600000007</v>
      </c>
      <c r="BQ22" s="22">
        <f t="shared" si="227"/>
        <v>0</v>
      </c>
      <c r="BR22" s="22">
        <f t="shared" si="227"/>
        <v>13.7327504</v>
      </c>
      <c r="BS22" s="22">
        <f t="shared" si="209"/>
        <v>0</v>
      </c>
      <c r="BT22" s="22">
        <f t="shared" ref="BT22:BW22" si="228">AVERAGE(BT116:BT120)</f>
        <v>0.34785100000000002</v>
      </c>
      <c r="BU22" s="22">
        <f t="shared" si="228"/>
        <v>3.2358210000000001</v>
      </c>
      <c r="BV22" s="22">
        <f t="shared" si="228"/>
        <v>9908.7999999999993</v>
      </c>
      <c r="BW22" s="22">
        <f t="shared" si="228"/>
        <v>6.9993427999999991</v>
      </c>
      <c r="BX22" s="23"/>
      <c r="BY22" s="5">
        <f>SUM(BY116:BY120)</f>
        <v>5</v>
      </c>
      <c r="BZ22" s="22">
        <f t="shared" ref="BZ22:CC22" si="229">AVERAGE(BZ116:BZ120)</f>
        <v>91.714191600000007</v>
      </c>
      <c r="CA22" s="22">
        <f t="shared" si="229"/>
        <v>91.714191600000007</v>
      </c>
      <c r="CB22" s="22">
        <f t="shared" si="229"/>
        <v>0</v>
      </c>
      <c r="CC22" s="22">
        <f t="shared" si="229"/>
        <v>183.88396260000002</v>
      </c>
      <c r="CD22" s="22">
        <f t="shared" si="212"/>
        <v>0</v>
      </c>
      <c r="CE22" s="22">
        <f t="shared" ref="CE22:CH22" si="230">AVERAGE(CE116:CE120)</f>
        <v>2.1120668</v>
      </c>
      <c r="CF22" s="22">
        <f t="shared" si="230"/>
        <v>21.546071399999999</v>
      </c>
      <c r="CG22" s="22">
        <f t="shared" si="230"/>
        <v>41956.800000000003</v>
      </c>
      <c r="CH22" s="22">
        <f t="shared" si="230"/>
        <v>6.9999263999999997</v>
      </c>
      <c r="CI22" s="23"/>
      <c r="CJ22" s="5">
        <f>SUM(CJ116:CJ120)</f>
        <v>5</v>
      </c>
      <c r="CK22" s="22">
        <f t="shared" ref="CK22:CN22" si="231">AVERAGE(CK116:CK120)</f>
        <v>91.714191600000007</v>
      </c>
      <c r="CL22" s="22">
        <f t="shared" si="231"/>
        <v>91.714191600000007</v>
      </c>
      <c r="CM22" s="22">
        <f t="shared" si="231"/>
        <v>0</v>
      </c>
      <c r="CN22" s="22">
        <f t="shared" si="231"/>
        <v>244.28704139999999</v>
      </c>
      <c r="CO22" s="22">
        <f t="shared" si="215"/>
        <v>0</v>
      </c>
      <c r="CP22" s="22">
        <f t="shared" ref="CP22:CS22" si="232">AVERAGE(CP116:CP120)</f>
        <v>2.5709444000000001</v>
      </c>
      <c r="CQ22" s="22">
        <f t="shared" si="232"/>
        <v>25.959560800000002</v>
      </c>
      <c r="CR22" s="22">
        <f t="shared" si="232"/>
        <v>46741</v>
      </c>
      <c r="CS22" s="22">
        <f t="shared" si="232"/>
        <v>6.9998330000000006</v>
      </c>
      <c r="CT22" s="23"/>
    </row>
    <row r="23" spans="1:98" ht="15.75" customHeight="1" x14ac:dyDescent="0.15">
      <c r="A23" s="8" t="s">
        <v>34</v>
      </c>
      <c r="B23" s="20">
        <v>60</v>
      </c>
      <c r="C23" s="20">
        <v>10</v>
      </c>
      <c r="D23" s="21"/>
      <c r="E23" s="5">
        <f>SUM(E121:E125)</f>
        <v>5</v>
      </c>
      <c r="F23" s="22">
        <f>AVERAGE(F121:F125)</f>
        <v>54.284034600000005</v>
      </c>
      <c r="G23" s="22">
        <f>AVERAGE(G121:G125)</f>
        <v>54.284034600000005</v>
      </c>
      <c r="H23" s="22">
        <f>AVERAGE(H121:H125)</f>
        <v>0</v>
      </c>
      <c r="I23" s="22">
        <f>AVERAGE(I121:I125)</f>
        <v>7.4844454000000011</v>
      </c>
      <c r="J23" s="23"/>
      <c r="K23" s="5">
        <f>SUM(K121:K125)</f>
        <v>5</v>
      </c>
      <c r="L23" s="22">
        <f t="shared" ref="L23:M23" si="233">AVERAGE(L121:L125)</f>
        <v>54.284034600000005</v>
      </c>
      <c r="M23" s="22">
        <f t="shared" si="233"/>
        <v>54.284034600000005</v>
      </c>
      <c r="N23" s="22">
        <f>AVERAGE(N121:N125)</f>
        <v>0</v>
      </c>
      <c r="O23" s="22">
        <f t="shared" ref="O23" si="234">AVERAGE(O121:O125)</f>
        <v>32.038741000000002</v>
      </c>
      <c r="P23" s="22">
        <f t="shared" si="194"/>
        <v>0</v>
      </c>
      <c r="Q23" s="22">
        <f t="shared" ref="Q23:T23" si="235">AVERAGE(Q121:Q125)</f>
        <v>0.21879379999999998</v>
      </c>
      <c r="R23" s="22">
        <f t="shared" si="235"/>
        <v>5.0045459999999995</v>
      </c>
      <c r="S23" s="22">
        <f t="shared" si="235"/>
        <v>8472.6</v>
      </c>
      <c r="T23" s="22">
        <f t="shared" si="235"/>
        <v>11.994857999999999</v>
      </c>
      <c r="U23" s="23"/>
      <c r="V23" s="5">
        <f>SUM(V121:V125)</f>
        <v>5</v>
      </c>
      <c r="W23" s="22">
        <f t="shared" ref="W23:X23" si="236">AVERAGE(W121:W125)</f>
        <v>54.284034600000005</v>
      </c>
      <c r="X23" s="22">
        <f t="shared" si="236"/>
        <v>54.284034600000005</v>
      </c>
      <c r="Y23" s="22">
        <f>AVERAGE(Y121:Y125)</f>
        <v>0</v>
      </c>
      <c r="Z23" s="22">
        <f t="shared" ref="Z23" si="237">AVERAGE(Z121:Z125)</f>
        <v>1.4305356</v>
      </c>
      <c r="AA23" s="22">
        <f t="shared" si="197"/>
        <v>0</v>
      </c>
      <c r="AB23" s="22">
        <f t="shared" ref="AB23:AE23" si="238">AVERAGE(AB121:AB125)</f>
        <v>2.5811999999999996E-3</v>
      </c>
      <c r="AC23" s="22">
        <f t="shared" si="238"/>
        <v>3.2347000000000001E-2</v>
      </c>
      <c r="AD23" s="22">
        <f t="shared" si="238"/>
        <v>46.8</v>
      </c>
      <c r="AE23" s="22">
        <f t="shared" si="238"/>
        <v>11.805443200000001</v>
      </c>
      <c r="AF23" s="23"/>
      <c r="AG23" s="5">
        <f>SUM(AG121:AG125)</f>
        <v>5</v>
      </c>
      <c r="AH23" s="22">
        <f t="shared" ref="AH23:AI23" si="239">AVERAGE(AH121:AH125)</f>
        <v>54.284034600000005</v>
      </c>
      <c r="AI23" s="22">
        <f t="shared" si="239"/>
        <v>54.284034600000005</v>
      </c>
      <c r="AJ23" s="22">
        <f>AVERAGE(AJ121:AJ125)</f>
        <v>0</v>
      </c>
      <c r="AK23" s="22">
        <f t="shared" ref="AK23" si="240">AVERAGE(AK121:AK125)</f>
        <v>63.126298999999996</v>
      </c>
      <c r="AL23" s="22">
        <f t="shared" si="200"/>
        <v>0</v>
      </c>
      <c r="AM23" s="22">
        <f t="shared" ref="AM23:AP23" si="241">AVERAGE(AM121:AM125)</f>
        <v>0.36310320000000001</v>
      </c>
      <c r="AN23" s="22">
        <f t="shared" si="241"/>
        <v>9.0558534000000002</v>
      </c>
      <c r="AO23" s="22">
        <f t="shared" si="241"/>
        <v>14069.8</v>
      </c>
      <c r="AP23" s="22">
        <f t="shared" si="241"/>
        <v>11.997403800000001</v>
      </c>
      <c r="AQ23" s="23"/>
      <c r="AR23" s="5">
        <f>SUM(AR121:AR125)</f>
        <v>5</v>
      </c>
      <c r="AS23" s="22">
        <f t="shared" ref="AS23:AT23" si="242">AVERAGE(AS121:AS125)</f>
        <v>54.284034600000005</v>
      </c>
      <c r="AT23" s="22">
        <f t="shared" si="242"/>
        <v>54.284034600000005</v>
      </c>
      <c r="AU23" s="22">
        <f>AVERAGE(AU121:AU125)</f>
        <v>0</v>
      </c>
      <c r="AV23" s="22">
        <f t="shared" ref="AV23" si="243">AVERAGE(AV121:AV125)</f>
        <v>123.6682162</v>
      </c>
      <c r="AW23" s="22">
        <f t="shared" si="203"/>
        <v>0</v>
      </c>
      <c r="AX23" s="22">
        <f t="shared" ref="AX23:BA23" si="244">AVERAGE(AX121:AX125)</f>
        <v>0.57311519999999994</v>
      </c>
      <c r="AY23" s="22">
        <f t="shared" si="244"/>
        <v>15.189709400000002</v>
      </c>
      <c r="AZ23" s="22">
        <f t="shared" si="244"/>
        <v>22335.200000000001</v>
      </c>
      <c r="BA23" s="22">
        <f t="shared" si="244"/>
        <v>11.9999444</v>
      </c>
      <c r="BB23" s="23"/>
      <c r="BC23" s="5">
        <f>SUM(BC121:BC125)</f>
        <v>5</v>
      </c>
      <c r="BD23" s="22">
        <f t="shared" ref="BD23:BE23" si="245">AVERAGE(BD121:BD125)</f>
        <v>54.284034600000005</v>
      </c>
      <c r="BE23" s="22">
        <f t="shared" si="245"/>
        <v>54.284034600000005</v>
      </c>
      <c r="BF23" s="22">
        <f>AVERAGE(BF121:BF125)</f>
        <v>0</v>
      </c>
      <c r="BG23" s="22">
        <f t="shared" ref="BG23" si="246">AVERAGE(BG121:BG125)</f>
        <v>123.9001268</v>
      </c>
      <c r="BH23" s="22">
        <f t="shared" si="206"/>
        <v>0</v>
      </c>
      <c r="BI23" s="22">
        <f t="shared" ref="BI23:BL23" si="247">AVERAGE(BI121:BI125)</f>
        <v>0.5685735999999999</v>
      </c>
      <c r="BJ23" s="22">
        <f t="shared" si="247"/>
        <v>15.0123716</v>
      </c>
      <c r="BK23" s="22">
        <f t="shared" si="247"/>
        <v>22571</v>
      </c>
      <c r="BL23" s="22">
        <f t="shared" si="247"/>
        <v>11.997737799999999</v>
      </c>
      <c r="BM23" s="23"/>
      <c r="BN23" s="5">
        <f>SUM(BN121:BN125)</f>
        <v>5</v>
      </c>
      <c r="BO23" s="22">
        <f t="shared" ref="BO23:BP23" si="248">AVERAGE(BO121:BO125)</f>
        <v>54.284034600000005</v>
      </c>
      <c r="BP23" s="22">
        <f t="shared" si="248"/>
        <v>54.284034600000005</v>
      </c>
      <c r="BQ23" s="22">
        <f>AVERAGE(BQ121:BQ125)</f>
        <v>0</v>
      </c>
      <c r="BR23" s="22">
        <f t="shared" ref="BR23" si="249">AVERAGE(BR121:BR125)</f>
        <v>14.064436799999999</v>
      </c>
      <c r="BS23" s="22">
        <f t="shared" si="209"/>
        <v>0</v>
      </c>
      <c r="BT23" s="22">
        <f t="shared" ref="BT23:BW23" si="250">AVERAGE(BT121:BT125)</f>
        <v>9.2062399999999989E-2</v>
      </c>
      <c r="BU23" s="22">
        <f t="shared" si="250"/>
        <v>2.1517150000000003</v>
      </c>
      <c r="BV23" s="22">
        <f t="shared" si="250"/>
        <v>3819</v>
      </c>
      <c r="BW23" s="22">
        <f t="shared" si="250"/>
        <v>11.9922412</v>
      </c>
      <c r="BX23" s="23"/>
      <c r="BY23" s="5">
        <f>SUM(BY121:BY125)</f>
        <v>5</v>
      </c>
      <c r="BZ23" s="22">
        <f t="shared" ref="BZ23:CA23" si="251">AVERAGE(BZ121:BZ125)</f>
        <v>54.284034600000005</v>
      </c>
      <c r="CA23" s="22">
        <f t="shared" si="251"/>
        <v>54.284034600000005</v>
      </c>
      <c r="CB23" s="22">
        <f>AVERAGE(CB121:CB125)</f>
        <v>0</v>
      </c>
      <c r="CC23" s="22">
        <f t="shared" ref="CC23" si="252">AVERAGE(CC121:CC125)</f>
        <v>184.71625779999999</v>
      </c>
      <c r="CD23" s="22">
        <f t="shared" si="212"/>
        <v>0</v>
      </c>
      <c r="CE23" s="22">
        <f t="shared" ref="CE23:CH23" si="253">AVERAGE(CE121:CE125)</f>
        <v>0.68847659999999988</v>
      </c>
      <c r="CF23" s="22">
        <f t="shared" si="253"/>
        <v>19.044266199999999</v>
      </c>
      <c r="CG23" s="22">
        <f t="shared" si="253"/>
        <v>26529.599999999999</v>
      </c>
      <c r="CH23" s="22">
        <f t="shared" si="253"/>
        <v>11.998473200000001</v>
      </c>
      <c r="CI23" s="23"/>
      <c r="CJ23" s="5">
        <f>SUM(CJ121:CJ125)</f>
        <v>5</v>
      </c>
      <c r="CK23" s="22">
        <f t="shared" ref="CK23:CL23" si="254">AVERAGE(CK121:CK125)</f>
        <v>54.284034600000005</v>
      </c>
      <c r="CL23" s="22">
        <f t="shared" si="254"/>
        <v>54.284034600000005</v>
      </c>
      <c r="CM23" s="22">
        <f>AVERAGE(CM121:CM125)</f>
        <v>0</v>
      </c>
      <c r="CN23" s="22">
        <f t="shared" ref="CN23" si="255">AVERAGE(CN121:CN125)</f>
        <v>245.10012160000002</v>
      </c>
      <c r="CO23" s="22">
        <f t="shared" si="215"/>
        <v>0</v>
      </c>
      <c r="CP23" s="22">
        <f t="shared" ref="CP23:CS23" si="256">AVERAGE(CP121:CP125)</f>
        <v>0.82953659999999996</v>
      </c>
      <c r="CQ23" s="22">
        <f t="shared" si="256"/>
        <v>23.657689600000001</v>
      </c>
      <c r="CR23" s="22">
        <f t="shared" si="256"/>
        <v>31491.4</v>
      </c>
      <c r="CS23" s="22">
        <f t="shared" si="256"/>
        <v>11.998836799999999</v>
      </c>
      <c r="CT23" s="23"/>
    </row>
    <row r="24" spans="1:98" ht="15.75" customHeight="1" x14ac:dyDescent="0.15">
      <c r="A24" s="8" t="s">
        <v>35</v>
      </c>
      <c r="B24" s="20">
        <v>100</v>
      </c>
      <c r="C24" s="20">
        <v>2</v>
      </c>
      <c r="D24" s="21"/>
      <c r="E24" s="5">
        <f>SUM(E126:E130)</f>
        <v>5</v>
      </c>
      <c r="F24" s="22">
        <f>AVERAGE(F126:F130)</f>
        <v>224.78638119999999</v>
      </c>
      <c r="G24" s="22">
        <f>AVERAGE(G126:G130)</f>
        <v>224.78638119999999</v>
      </c>
      <c r="H24" s="22">
        <f>AVERAGE(H126:H130)</f>
        <v>0</v>
      </c>
      <c r="I24" s="22">
        <f>AVERAGE(I126:I130)</f>
        <v>27.827116999999998</v>
      </c>
      <c r="J24" s="23"/>
      <c r="K24" s="5">
        <f>SUM(K126:K130)</f>
        <v>5</v>
      </c>
      <c r="L24" s="22">
        <f t="shared" ref="L24:M24" si="257">AVERAGE(L126:L130)</f>
        <v>224.78638119999999</v>
      </c>
      <c r="M24" s="22">
        <f t="shared" si="257"/>
        <v>224.78638119999999</v>
      </c>
      <c r="N24" s="22">
        <f>AVERAGE(N126:N130)</f>
        <v>0</v>
      </c>
      <c r="O24" s="22">
        <f t="shared" ref="O24" si="258">AVERAGE(O126:O130)</f>
        <v>34.0215502</v>
      </c>
      <c r="P24" s="22">
        <f t="shared" si="194"/>
        <v>0</v>
      </c>
      <c r="Q24" s="22">
        <f t="shared" ref="Q24:T24" si="259">AVERAGE(Q126:Q130)</f>
        <v>1.7347024000000002</v>
      </c>
      <c r="R24" s="22">
        <f t="shared" si="259"/>
        <v>7.0491137999999989</v>
      </c>
      <c r="S24" s="22">
        <f t="shared" si="259"/>
        <v>14392</v>
      </c>
      <c r="T24" s="22">
        <f t="shared" si="259"/>
        <v>3.9998014</v>
      </c>
      <c r="U24" s="23"/>
      <c r="V24" s="5">
        <f>SUM(V126:V130)</f>
        <v>5</v>
      </c>
      <c r="W24" s="22">
        <f t="shared" ref="W24:X24" si="260">AVERAGE(W126:W130)</f>
        <v>224.78638119999999</v>
      </c>
      <c r="X24" s="22">
        <f t="shared" si="260"/>
        <v>224.78638119999999</v>
      </c>
      <c r="Y24" s="22">
        <f>AVERAGE(Y126:Y130)</f>
        <v>0</v>
      </c>
      <c r="Z24" s="22">
        <f t="shared" ref="Z24" si="261">AVERAGE(Z126:Z130)</f>
        <v>10.0557546</v>
      </c>
      <c r="AA24" s="22">
        <f t="shared" si="197"/>
        <v>0</v>
      </c>
      <c r="AB24" s="22">
        <f t="shared" ref="AB24:AE24" si="262">AVERAGE(AB126:AB130)</f>
        <v>9.6241399999999991E-2</v>
      </c>
      <c r="AC24" s="22">
        <f t="shared" si="262"/>
        <v>0.10146359999999999</v>
      </c>
      <c r="AD24" s="22">
        <f t="shared" si="262"/>
        <v>483.4</v>
      </c>
      <c r="AE24" s="22">
        <f t="shared" si="262"/>
        <v>3.9673092000000003</v>
      </c>
      <c r="AF24" s="23"/>
      <c r="AG24" s="5">
        <f>SUM(AG126:AG130)</f>
        <v>5</v>
      </c>
      <c r="AH24" s="22">
        <f t="shared" ref="AH24:AI24" si="263">AVERAGE(AH126:AH130)</f>
        <v>224.78638119999999</v>
      </c>
      <c r="AI24" s="22">
        <f t="shared" si="263"/>
        <v>224.78638119999999</v>
      </c>
      <c r="AJ24" s="22">
        <f>AVERAGE(AJ126:AJ130)</f>
        <v>0</v>
      </c>
      <c r="AK24" s="22">
        <f t="shared" ref="AK24" si="264">AVERAGE(AK126:AK130)</f>
        <v>64.969873399999997</v>
      </c>
      <c r="AL24" s="22">
        <f t="shared" si="200"/>
        <v>0</v>
      </c>
      <c r="AM24" s="22">
        <f t="shared" ref="AM24:AP24" si="265">AVERAGE(AM126:AM130)</f>
        <v>3.2590162</v>
      </c>
      <c r="AN24" s="22">
        <f t="shared" si="265"/>
        <v>12.565004</v>
      </c>
      <c r="AO24" s="22">
        <f t="shared" si="265"/>
        <v>19355.2</v>
      </c>
      <c r="AP24" s="22">
        <f t="shared" si="265"/>
        <v>3.9998253999999998</v>
      </c>
      <c r="AQ24" s="23"/>
      <c r="AR24" s="5">
        <f>SUM(AR126:AR130)</f>
        <v>5</v>
      </c>
      <c r="AS24" s="22">
        <f t="shared" ref="AS24:AT24" si="266">AVERAGE(AS126:AS130)</f>
        <v>224.78638119999999</v>
      </c>
      <c r="AT24" s="22">
        <f t="shared" si="266"/>
        <v>224.78638119999999</v>
      </c>
      <c r="AU24" s="22">
        <f>AVERAGE(AU126:AU130)</f>
        <v>0</v>
      </c>
      <c r="AV24" s="22">
        <f t="shared" ref="AV24" si="267">AVERAGE(AV126:AV130)</f>
        <v>147.93827760000002</v>
      </c>
      <c r="AW24" s="22">
        <f t="shared" si="203"/>
        <v>0</v>
      </c>
      <c r="AX24" s="22">
        <f t="shared" ref="AX24:BA24" si="268">AVERAGE(AX126:AX130)</f>
        <v>5.8910129999999992</v>
      </c>
      <c r="AY24" s="22">
        <f t="shared" si="268"/>
        <v>21.720999600000003</v>
      </c>
      <c r="AZ24" s="22">
        <f t="shared" si="268"/>
        <v>25815.4</v>
      </c>
      <c r="BA24" s="22">
        <f t="shared" si="268"/>
        <v>4</v>
      </c>
      <c r="BB24" s="23"/>
      <c r="BC24" s="5">
        <f>SUM(BC126:BC130)</f>
        <v>5</v>
      </c>
      <c r="BD24" s="22">
        <f t="shared" ref="BD24:BE24" si="269">AVERAGE(BD126:BD130)</f>
        <v>224.78638119999999</v>
      </c>
      <c r="BE24" s="22">
        <f t="shared" si="269"/>
        <v>224.78638119999999</v>
      </c>
      <c r="BF24" s="22">
        <f>AVERAGE(BF126:BF130)</f>
        <v>0</v>
      </c>
      <c r="BG24" s="22">
        <f t="shared" ref="BG24" si="270">AVERAGE(BG126:BG130)</f>
        <v>124.85227239999999</v>
      </c>
      <c r="BH24" s="22">
        <f t="shared" si="206"/>
        <v>0</v>
      </c>
      <c r="BI24" s="22">
        <f t="shared" ref="BI24:BL24" si="271">AVERAGE(BI126:BI130)</f>
        <v>5.8868418</v>
      </c>
      <c r="BJ24" s="22">
        <f t="shared" si="271"/>
        <v>21.402235600000004</v>
      </c>
      <c r="BK24" s="22">
        <f t="shared" si="271"/>
        <v>26214.2</v>
      </c>
      <c r="BL24" s="22">
        <f t="shared" si="271"/>
        <v>3.9998148000000002</v>
      </c>
      <c r="BM24" s="23"/>
      <c r="BN24" s="5">
        <f>SUM(BN126:BN130)</f>
        <v>5</v>
      </c>
      <c r="BO24" s="22">
        <f t="shared" ref="BO24:BP24" si="272">AVERAGE(BO126:BO130)</f>
        <v>224.78638119999999</v>
      </c>
      <c r="BP24" s="22">
        <f t="shared" si="272"/>
        <v>224.78638119999999</v>
      </c>
      <c r="BQ24" s="22">
        <f>AVERAGE(BQ126:BQ130)</f>
        <v>0</v>
      </c>
      <c r="BR24" s="22">
        <f t="shared" ref="BR24" si="273">AVERAGE(BR126:BR130)</f>
        <v>14.779600000000002</v>
      </c>
      <c r="BS24" s="22">
        <f t="shared" si="209"/>
        <v>0</v>
      </c>
      <c r="BT24" s="22">
        <f t="shared" ref="BT24:BW24" si="274">AVERAGE(BT126:BT130)</f>
        <v>0.78022659999999999</v>
      </c>
      <c r="BU24" s="22">
        <f t="shared" si="274"/>
        <v>3.2471587999999998</v>
      </c>
      <c r="BV24" s="22">
        <f t="shared" si="274"/>
        <v>9013.6</v>
      </c>
      <c r="BW24" s="22">
        <f t="shared" si="274"/>
        <v>3.9995767999999998</v>
      </c>
      <c r="BX24" s="23"/>
      <c r="BY24" s="5">
        <f>SUM(BY126:BY130)</f>
        <v>5</v>
      </c>
      <c r="BZ24" s="22">
        <f t="shared" ref="BZ24:CA24" si="275">AVERAGE(BZ126:BZ130)</f>
        <v>224.78638119999999</v>
      </c>
      <c r="CA24" s="22">
        <f t="shared" si="275"/>
        <v>224.78638119999999</v>
      </c>
      <c r="CB24" s="22">
        <f>AVERAGE(CB126:CB130)</f>
        <v>0</v>
      </c>
      <c r="CC24" s="22">
        <f t="shared" ref="CC24" si="276">AVERAGE(CC126:CC130)</f>
        <v>189.01503080000001</v>
      </c>
      <c r="CD24" s="22">
        <f t="shared" si="212"/>
        <v>0</v>
      </c>
      <c r="CE24" s="22">
        <f t="shared" ref="CE24:CH24" si="277">AVERAGE(CE126:CE130)</f>
        <v>8.3660516000000005</v>
      </c>
      <c r="CF24" s="22">
        <f t="shared" si="277"/>
        <v>29.308703400000002</v>
      </c>
      <c r="CG24" s="22">
        <f t="shared" si="277"/>
        <v>30475.4</v>
      </c>
      <c r="CH24" s="22">
        <f t="shared" si="277"/>
        <v>3.9998914000000001</v>
      </c>
      <c r="CI24" s="23"/>
      <c r="CJ24" s="5">
        <f>SUM(CJ126:CJ130)</f>
        <v>5</v>
      </c>
      <c r="CK24" s="22">
        <f t="shared" ref="CK24:CL24" si="278">AVERAGE(CK126:CK130)</f>
        <v>224.78638119999999</v>
      </c>
      <c r="CL24" s="22">
        <f t="shared" si="278"/>
        <v>224.78638119999999</v>
      </c>
      <c r="CM24" s="22">
        <f>AVERAGE(CM126:CM130)</f>
        <v>0</v>
      </c>
      <c r="CN24" s="22">
        <f t="shared" ref="CN24" si="279">AVERAGE(CN126:CN130)</f>
        <v>245.97286640000002</v>
      </c>
      <c r="CO24" s="22">
        <f t="shared" si="215"/>
        <v>0</v>
      </c>
      <c r="CP24" s="22">
        <f t="shared" ref="CP24:CS24" si="280">AVERAGE(CP126:CP130)</f>
        <v>10.7090432</v>
      </c>
      <c r="CQ24" s="22">
        <f t="shared" si="280"/>
        <v>36.5760364</v>
      </c>
      <c r="CR24" s="22">
        <f t="shared" si="280"/>
        <v>33980.400000000001</v>
      </c>
      <c r="CS24" s="22">
        <f t="shared" si="280"/>
        <v>3.9998952000000001</v>
      </c>
      <c r="CT24" s="23"/>
    </row>
    <row r="25" spans="1:98" ht="15.75" customHeight="1" x14ac:dyDescent="0.15">
      <c r="A25" s="8" t="s">
        <v>36</v>
      </c>
      <c r="B25" s="20">
        <v>100</v>
      </c>
      <c r="C25" s="20">
        <v>5</v>
      </c>
      <c r="D25" s="21"/>
      <c r="E25" s="5">
        <f>SUM(E131:E135)</f>
        <v>4</v>
      </c>
      <c r="F25" s="22">
        <f>AVERAGE(F131:F135)</f>
        <v>173.22686579999998</v>
      </c>
      <c r="G25" s="22">
        <f>AVERAGE(G131:G135)</f>
        <v>166.6576508</v>
      </c>
      <c r="H25" s="22">
        <f>AVERAGE(H131:H135)</f>
        <v>3.5776466</v>
      </c>
      <c r="I25" s="22">
        <f>AVERAGE(I131:I135)</f>
        <v>352.57405320000004</v>
      </c>
      <c r="J25" s="23"/>
      <c r="K25" s="5">
        <f>SUM(K131:K135)</f>
        <v>5</v>
      </c>
      <c r="L25" s="22">
        <f t="shared" ref="L25:O25" si="281">AVERAGE(L131:L135)</f>
        <v>173.22686579999998</v>
      </c>
      <c r="M25" s="22">
        <f t="shared" si="281"/>
        <v>173.22686579999998</v>
      </c>
      <c r="N25" s="22">
        <f t="shared" si="281"/>
        <v>0</v>
      </c>
      <c r="O25" s="22">
        <f t="shared" si="281"/>
        <v>90.67873440000001</v>
      </c>
      <c r="P25" s="22">
        <f t="shared" si="194"/>
        <v>-3.5776466</v>
      </c>
      <c r="Q25" s="22">
        <f t="shared" ref="Q25:T25" si="282">AVERAGE(Q131:Q135)</f>
        <v>1.950885</v>
      </c>
      <c r="R25" s="22">
        <f t="shared" si="282"/>
        <v>10.215716199999999</v>
      </c>
      <c r="S25" s="22">
        <f t="shared" si="282"/>
        <v>28685.599999999999</v>
      </c>
      <c r="T25" s="22">
        <f t="shared" si="282"/>
        <v>6.9995957999999998</v>
      </c>
      <c r="U25" s="23"/>
      <c r="V25" s="5">
        <f>SUM(V131:V135)</f>
        <v>5</v>
      </c>
      <c r="W25" s="22">
        <f t="shared" ref="W25:Z25" si="283">AVERAGE(W131:W135)</f>
        <v>173.22686579999998</v>
      </c>
      <c r="X25" s="22">
        <f t="shared" si="283"/>
        <v>173.22686579999998</v>
      </c>
      <c r="Y25" s="22">
        <f t="shared" si="283"/>
        <v>0</v>
      </c>
      <c r="Z25" s="22">
        <f t="shared" si="283"/>
        <v>177.43716240000001</v>
      </c>
      <c r="AA25" s="22">
        <f t="shared" si="197"/>
        <v>-3.5776466</v>
      </c>
      <c r="AB25" s="22">
        <f t="shared" ref="AB25:AE25" si="284">AVERAGE(AB131:AB135)</f>
        <v>0.287823</v>
      </c>
      <c r="AC25" s="22">
        <f t="shared" si="284"/>
        <v>0.37795000000000006</v>
      </c>
      <c r="AD25" s="22">
        <f t="shared" si="284"/>
        <v>761.2</v>
      </c>
      <c r="AE25" s="22">
        <f t="shared" si="284"/>
        <v>6.9253795999999994</v>
      </c>
      <c r="AF25" s="23"/>
      <c r="AG25" s="5">
        <f>SUM(AG131:AG135)</f>
        <v>5</v>
      </c>
      <c r="AH25" s="22">
        <f t="shared" ref="AH25:AK25" si="285">AVERAGE(AH131:AH135)</f>
        <v>173.22686579999998</v>
      </c>
      <c r="AI25" s="22">
        <f t="shared" si="285"/>
        <v>173.22686579999998</v>
      </c>
      <c r="AJ25" s="22">
        <f t="shared" si="285"/>
        <v>0</v>
      </c>
      <c r="AK25" s="22">
        <f t="shared" si="285"/>
        <v>129.36315920000001</v>
      </c>
      <c r="AL25" s="22">
        <f t="shared" si="200"/>
        <v>-3.5776466</v>
      </c>
      <c r="AM25" s="22">
        <f t="shared" ref="AM25:AP25" si="286">AVERAGE(AM131:AM135)</f>
        <v>3.1435187999999998</v>
      </c>
      <c r="AN25" s="22">
        <f t="shared" si="286"/>
        <v>17.328661599999997</v>
      </c>
      <c r="AO25" s="22">
        <f t="shared" si="286"/>
        <v>47259.6</v>
      </c>
      <c r="AP25" s="22">
        <f t="shared" si="286"/>
        <v>6.9995897999999999</v>
      </c>
      <c r="AQ25" s="23"/>
      <c r="AR25" s="5">
        <f>SUM(AR131:AR135)</f>
        <v>4</v>
      </c>
      <c r="AS25" s="22">
        <f t="shared" ref="AS25:AV25" si="287">AVERAGE(AS131:AS135)</f>
        <v>173.22686579999998</v>
      </c>
      <c r="AT25" s="22">
        <f t="shared" si="287"/>
        <v>170.95279160000001</v>
      </c>
      <c r="AU25" s="22">
        <f t="shared" si="287"/>
        <v>1.157287</v>
      </c>
      <c r="AV25" s="22">
        <f t="shared" si="287"/>
        <v>313.78624439999993</v>
      </c>
      <c r="AW25" s="22">
        <f t="shared" si="203"/>
        <v>-2.4203596000000003</v>
      </c>
      <c r="AX25" s="22">
        <f t="shared" ref="AX25:BA25" si="288">AVERAGE(AX131:AX135)</f>
        <v>4.6334029999999995</v>
      </c>
      <c r="AY25" s="22">
        <f t="shared" si="288"/>
        <v>27.303695599999998</v>
      </c>
      <c r="AZ25" s="22">
        <f t="shared" si="288"/>
        <v>72483</v>
      </c>
      <c r="BA25" s="22">
        <f t="shared" si="288"/>
        <v>6.9999827999999997</v>
      </c>
      <c r="BB25" s="23"/>
      <c r="BC25" s="5">
        <f>SUM(BC131:BC135)</f>
        <v>5</v>
      </c>
      <c r="BD25" s="22">
        <f t="shared" ref="BD25:BG25" si="289">AVERAGE(BD131:BD135)</f>
        <v>173.22686579999998</v>
      </c>
      <c r="BE25" s="22">
        <f t="shared" si="289"/>
        <v>173.22686579999998</v>
      </c>
      <c r="BF25" s="22">
        <f t="shared" si="289"/>
        <v>0</v>
      </c>
      <c r="BG25" s="22">
        <f t="shared" si="289"/>
        <v>202.81848580000002</v>
      </c>
      <c r="BH25" s="22">
        <f t="shared" si="206"/>
        <v>-3.5776466</v>
      </c>
      <c r="BI25" s="22">
        <f t="shared" ref="BI25:BL25" si="290">AVERAGE(BI131:BI135)</f>
        <v>4.8916886000000002</v>
      </c>
      <c r="BJ25" s="22">
        <f t="shared" si="290"/>
        <v>27.229950800000001</v>
      </c>
      <c r="BK25" s="22">
        <f t="shared" si="290"/>
        <v>71698.8</v>
      </c>
      <c r="BL25" s="22">
        <f t="shared" si="290"/>
        <v>6.999761799999999</v>
      </c>
      <c r="BM25" s="23"/>
      <c r="BN25" s="5">
        <f>SUM(BN131:BN135)</f>
        <v>5</v>
      </c>
      <c r="BO25" s="22">
        <f t="shared" ref="BO25:BR25" si="291">AVERAGE(BO131:BO135)</f>
        <v>173.22686579999998</v>
      </c>
      <c r="BP25" s="22">
        <f t="shared" si="291"/>
        <v>173.22686579999998</v>
      </c>
      <c r="BQ25" s="22">
        <f t="shared" si="291"/>
        <v>0</v>
      </c>
      <c r="BR25" s="22">
        <f t="shared" si="291"/>
        <v>72.243745799999999</v>
      </c>
      <c r="BS25" s="22">
        <f t="shared" si="209"/>
        <v>-3.5776466</v>
      </c>
      <c r="BT25" s="22">
        <f t="shared" ref="BT25:BW25" si="292">AVERAGE(BT131:BT135)</f>
        <v>0.91095700000000013</v>
      </c>
      <c r="BU25" s="22">
        <f t="shared" si="292"/>
        <v>4.5766254000000002</v>
      </c>
      <c r="BV25" s="22">
        <f t="shared" si="292"/>
        <v>13437.4</v>
      </c>
      <c r="BW25" s="22">
        <f t="shared" si="292"/>
        <v>6.9985265999999999</v>
      </c>
      <c r="BX25" s="23"/>
      <c r="BY25" s="5">
        <f>SUM(BY131:BY135)</f>
        <v>5</v>
      </c>
      <c r="BZ25" s="22">
        <f t="shared" ref="BZ25:CC25" si="293">AVERAGE(BZ131:BZ135)</f>
        <v>173.22686579999998</v>
      </c>
      <c r="CA25" s="22">
        <f t="shared" si="293"/>
        <v>173.22686579999998</v>
      </c>
      <c r="CB25" s="22">
        <f t="shared" si="293"/>
        <v>0</v>
      </c>
      <c r="CC25" s="22">
        <f t="shared" si="293"/>
        <v>269.35662279999997</v>
      </c>
      <c r="CD25" s="22">
        <f t="shared" si="212"/>
        <v>-3.5776466</v>
      </c>
      <c r="CE25" s="22">
        <f t="shared" ref="CE25:CH25" si="294">AVERAGE(CE131:CE135)</f>
        <v>6.1218775999999995</v>
      </c>
      <c r="CF25" s="22">
        <f t="shared" si="294"/>
        <v>34.072448999999999</v>
      </c>
      <c r="CG25" s="22">
        <f t="shared" si="294"/>
        <v>90737.600000000006</v>
      </c>
      <c r="CH25" s="22">
        <f t="shared" si="294"/>
        <v>6.9998249999999995</v>
      </c>
      <c r="CI25" s="23"/>
      <c r="CJ25" s="5">
        <f>SUM(CJ131:CJ135)</f>
        <v>5</v>
      </c>
      <c r="CK25" s="22">
        <f t="shared" ref="CK25:CN25" si="295">AVERAGE(CK131:CK135)</f>
        <v>173.22686579999998</v>
      </c>
      <c r="CL25" s="22">
        <f t="shared" si="295"/>
        <v>173.22686579999998</v>
      </c>
      <c r="CM25" s="22">
        <f t="shared" si="295"/>
        <v>0</v>
      </c>
      <c r="CN25" s="22">
        <f t="shared" si="295"/>
        <v>337.41571680000004</v>
      </c>
      <c r="CO25" s="22">
        <f t="shared" si="215"/>
        <v>-3.5776466</v>
      </c>
      <c r="CP25" s="22">
        <f t="shared" ref="CP25:CS25" si="296">AVERAGE(CP131:CP135)</f>
        <v>7.2724146000000003</v>
      </c>
      <c r="CQ25" s="22">
        <f t="shared" si="296"/>
        <v>40.195524599999999</v>
      </c>
      <c r="CR25" s="22">
        <f t="shared" si="296"/>
        <v>104172.4</v>
      </c>
      <c r="CS25" s="22">
        <f t="shared" si="296"/>
        <v>6.9997773999999993</v>
      </c>
      <c r="CT25" s="23"/>
    </row>
    <row r="26" spans="1:98" ht="15.75" customHeight="1" x14ac:dyDescent="0.15">
      <c r="A26" s="8" t="s">
        <v>37</v>
      </c>
      <c r="B26" s="20">
        <v>100</v>
      </c>
      <c r="C26" s="20">
        <v>10</v>
      </c>
      <c r="D26" s="21"/>
      <c r="E26" s="5">
        <f>SUM(E136:E140)</f>
        <v>1</v>
      </c>
      <c r="F26" s="22">
        <f>AVERAGE(F136:F140)</f>
        <v>137.77864719999999</v>
      </c>
      <c r="G26" s="22">
        <f>AVERAGE(G136:G140)</f>
        <v>96.769904600000004</v>
      </c>
      <c r="H26" s="22">
        <f>AVERAGE(H136:H140)</f>
        <v>28.6056536</v>
      </c>
      <c r="I26" s="22">
        <f>AVERAGE(I136:I140)</f>
        <v>583.18700820000004</v>
      </c>
      <c r="J26" s="23"/>
      <c r="K26" s="5">
        <f>SUM(K136:K140)</f>
        <v>3</v>
      </c>
      <c r="L26" s="22">
        <f t="shared" ref="L26:O26" si="297">AVERAGE(L136:L140)</f>
        <v>137.77864719999999</v>
      </c>
      <c r="M26" s="22">
        <f t="shared" si="297"/>
        <v>120.75267240000001</v>
      </c>
      <c r="N26" s="22">
        <f t="shared" si="297"/>
        <v>10.548415199999999</v>
      </c>
      <c r="O26" s="22">
        <f t="shared" si="297"/>
        <v>551.31026199999997</v>
      </c>
      <c r="P26" s="22">
        <f t="shared" si="194"/>
        <v>-18.057238400000003</v>
      </c>
      <c r="Q26" s="22">
        <f t="shared" ref="Q26:T26" si="298">AVERAGE(Q136:Q140)</f>
        <v>2.2435695999999998</v>
      </c>
      <c r="R26" s="22">
        <f t="shared" si="298"/>
        <v>14.370742000000002</v>
      </c>
      <c r="S26" s="22">
        <f t="shared" si="298"/>
        <v>24005.8</v>
      </c>
      <c r="T26" s="22">
        <f t="shared" si="298"/>
        <v>11.996149999999998</v>
      </c>
      <c r="U26" s="23"/>
      <c r="V26" s="5">
        <f>SUM(V136:V140)</f>
        <v>0</v>
      </c>
      <c r="W26" s="22">
        <f t="shared" ref="W26:Z26" si="299">AVERAGE(W136:W140)</f>
        <v>137.77864719999999</v>
      </c>
      <c r="X26" s="22">
        <f t="shared" si="299"/>
        <v>113.4866624</v>
      </c>
      <c r="Y26" s="22">
        <f t="shared" si="299"/>
        <v>16.3360998</v>
      </c>
      <c r="Z26" s="22">
        <f t="shared" si="299"/>
        <v>598.71669200000008</v>
      </c>
      <c r="AA26" s="22">
        <f t="shared" si="197"/>
        <v>-12.269553800000001</v>
      </c>
      <c r="AB26" s="22">
        <f t="shared" ref="AB26:AE26" si="300">AVERAGE(AB136:AB140)</f>
        <v>2.2352846000000004</v>
      </c>
      <c r="AC26" s="22">
        <f t="shared" si="300"/>
        <v>3.1083122000000003</v>
      </c>
      <c r="AD26" s="22">
        <f t="shared" si="300"/>
        <v>1881</v>
      </c>
      <c r="AE26" s="22">
        <f t="shared" si="300"/>
        <v>11.896867199999999</v>
      </c>
      <c r="AF26" s="23"/>
      <c r="AG26" s="5">
        <f>SUM(AG136:AG140)</f>
        <v>1</v>
      </c>
      <c r="AH26" s="22">
        <f t="shared" ref="AH26:AK26" si="301">AVERAGE(AH136:AH140)</f>
        <v>139.09199800000002</v>
      </c>
      <c r="AI26" s="22">
        <f t="shared" si="301"/>
        <v>116.5134328</v>
      </c>
      <c r="AJ26" s="22">
        <f t="shared" si="301"/>
        <v>14.359485999999999</v>
      </c>
      <c r="AK26" s="22">
        <f t="shared" si="301"/>
        <v>566.3353942</v>
      </c>
      <c r="AL26" s="22">
        <f t="shared" si="200"/>
        <v>-14.246167600000001</v>
      </c>
      <c r="AM26" s="22">
        <f t="shared" ref="AM26:AP26" si="302">AVERAGE(AM136:AM140)</f>
        <v>4.3920272000000002</v>
      </c>
      <c r="AN26" s="22">
        <f t="shared" si="302"/>
        <v>25.749175999999999</v>
      </c>
      <c r="AO26" s="22">
        <f t="shared" si="302"/>
        <v>41351</v>
      </c>
      <c r="AP26" s="22">
        <f t="shared" si="302"/>
        <v>11.9975296</v>
      </c>
      <c r="AQ26" s="23"/>
      <c r="AR26" s="5">
        <f>SUM(AR136:AR140)</f>
        <v>0</v>
      </c>
      <c r="AS26" s="22">
        <f t="shared" ref="AS26:AV26" si="303">AVERAGE(AS136:AS140)</f>
        <v>137.77864719999999</v>
      </c>
      <c r="AT26" s="22">
        <f t="shared" si="303"/>
        <v>108.07805660000001</v>
      </c>
      <c r="AU26" s="22">
        <f t="shared" si="303"/>
        <v>20.321798600000001</v>
      </c>
      <c r="AV26" s="22">
        <f t="shared" si="303"/>
        <v>599.36048840000001</v>
      </c>
      <c r="AW26" s="22">
        <f t="shared" si="203"/>
        <v>-8.2838549999999991</v>
      </c>
      <c r="AX26" s="22">
        <f t="shared" ref="AX26:BA26" si="304">AVERAGE(AX136:AX140)</f>
        <v>3.9003762000000002</v>
      </c>
      <c r="AY26" s="22">
        <f t="shared" si="304"/>
        <v>41.772332200000001</v>
      </c>
      <c r="AZ26" s="22">
        <f t="shared" si="304"/>
        <v>66860</v>
      </c>
      <c r="BA26" s="22">
        <f t="shared" si="304"/>
        <v>11.999889199999998</v>
      </c>
      <c r="BB26" s="23"/>
      <c r="BC26" s="5">
        <f>SUM(BC136:BC140)</f>
        <v>1</v>
      </c>
      <c r="BD26" s="22">
        <f t="shared" ref="BD26:BG26" si="305">AVERAGE(BD136:BD140)</f>
        <v>137.77864719999999</v>
      </c>
      <c r="BE26" s="22">
        <f t="shared" si="305"/>
        <v>115.3138348</v>
      </c>
      <c r="BF26" s="22">
        <f t="shared" si="305"/>
        <v>14.786883200000002</v>
      </c>
      <c r="BG26" s="22">
        <f t="shared" si="305"/>
        <v>581.69112740000003</v>
      </c>
      <c r="BH26" s="22">
        <f t="shared" si="206"/>
        <v>-13.818770399999998</v>
      </c>
      <c r="BI26" s="22">
        <f t="shared" ref="BI26:BL26" si="306">AVERAGE(BI136:BI140)</f>
        <v>5.8855240000000002</v>
      </c>
      <c r="BJ26" s="22">
        <f t="shared" si="306"/>
        <v>42.854123800000004</v>
      </c>
      <c r="BK26" s="22">
        <f t="shared" si="306"/>
        <v>69081.399999999994</v>
      </c>
      <c r="BL26" s="22">
        <f t="shared" si="306"/>
        <v>11.998666199999999</v>
      </c>
      <c r="BM26" s="23"/>
      <c r="BN26" s="5">
        <f>SUM(BN136:BN140)</f>
        <v>3</v>
      </c>
      <c r="BO26" s="22">
        <f t="shared" ref="BO26:BR26" si="307">AVERAGE(BO136:BO140)</f>
        <v>138.75755759999998</v>
      </c>
      <c r="BP26" s="22">
        <f t="shared" si="307"/>
        <v>120.2609848</v>
      </c>
      <c r="BQ26" s="22">
        <f t="shared" si="307"/>
        <v>11.219692200000001</v>
      </c>
      <c r="BR26" s="22">
        <f t="shared" si="307"/>
        <v>527.41752780000002</v>
      </c>
      <c r="BS26" s="22">
        <f t="shared" si="209"/>
        <v>-17.385961399999999</v>
      </c>
      <c r="BT26" s="22">
        <f t="shared" ref="BT26:BW26" si="308">AVERAGE(BT136:BT140)</f>
        <v>1.8158812000000002</v>
      </c>
      <c r="BU26" s="22">
        <f t="shared" si="308"/>
        <v>6.5717359999999996</v>
      </c>
      <c r="BV26" s="22">
        <f t="shared" si="308"/>
        <v>10898.4</v>
      </c>
      <c r="BW26" s="22">
        <f t="shared" si="308"/>
        <v>11.986639199999999</v>
      </c>
      <c r="BX26" s="23"/>
      <c r="BY26" s="5">
        <f>SUM(BY136:BY140)</f>
        <v>1</v>
      </c>
      <c r="BZ26" s="22">
        <f t="shared" ref="BZ26:CC26" si="309">AVERAGE(BZ136:BZ140)</f>
        <v>137.77864719999999</v>
      </c>
      <c r="CA26" s="22">
        <f t="shared" si="309"/>
        <v>114.4438054</v>
      </c>
      <c r="CB26" s="22">
        <f t="shared" si="309"/>
        <v>15.3820832</v>
      </c>
      <c r="CC26" s="22">
        <f t="shared" si="309"/>
        <v>581.16156680000006</v>
      </c>
      <c r="CD26" s="22">
        <f t="shared" si="212"/>
        <v>-13.2235704</v>
      </c>
      <c r="CE26" s="22">
        <f t="shared" ref="CE26:CH26" si="310">AVERAGE(CE136:CE140)</f>
        <v>7.6112935999999989</v>
      </c>
      <c r="CF26" s="22">
        <f t="shared" si="310"/>
        <v>56.447910999999998</v>
      </c>
      <c r="CG26" s="22">
        <f t="shared" si="310"/>
        <v>92645.4</v>
      </c>
      <c r="CH26" s="22">
        <f t="shared" si="310"/>
        <v>11.9992164</v>
      </c>
      <c r="CI26" s="23"/>
      <c r="CJ26" s="5">
        <f>SUM(CJ136:CJ140)</f>
        <v>1</v>
      </c>
      <c r="CK26" s="22">
        <f t="shared" ref="CK26:CN26" si="311">AVERAGE(CK136:CK140)</f>
        <v>139.09199800000002</v>
      </c>
      <c r="CL26" s="22">
        <f t="shared" si="311"/>
        <v>114.3845992</v>
      </c>
      <c r="CM26" s="22">
        <f t="shared" si="311"/>
        <v>15.9196428</v>
      </c>
      <c r="CN26" s="22">
        <f t="shared" si="311"/>
        <v>593.26960259999998</v>
      </c>
      <c r="CO26" s="22">
        <f t="shared" si="215"/>
        <v>-12.6860108</v>
      </c>
      <c r="CP26" s="22">
        <f t="shared" ref="CP26:CS26" si="312">AVERAGE(CP136:CP140)</f>
        <v>7.7186248000000006</v>
      </c>
      <c r="CQ26" s="22">
        <f t="shared" si="312"/>
        <v>68.207801199999992</v>
      </c>
      <c r="CR26" s="22">
        <f t="shared" si="312"/>
        <v>110001</v>
      </c>
      <c r="CS26" s="22">
        <f t="shared" si="312"/>
        <v>11.9993538</v>
      </c>
      <c r="CT26" s="23"/>
    </row>
    <row r="27" spans="1:98" ht="15.75" customHeight="1" x14ac:dyDescent="0.15">
      <c r="A27" s="8" t="s">
        <v>38</v>
      </c>
      <c r="B27" s="20">
        <v>200</v>
      </c>
      <c r="C27" s="20">
        <v>2</v>
      </c>
      <c r="D27" s="21"/>
      <c r="E27" s="5">
        <f>SUM(E141:E145)</f>
        <v>0</v>
      </c>
      <c r="F27" s="22">
        <f>AVERAGE(F141:F145)</f>
        <v>398.8940126</v>
      </c>
      <c r="G27" s="22">
        <f>AVERAGE(G141:G145)</f>
        <v>306.96865420000006</v>
      </c>
      <c r="H27" s="22">
        <f>AVERAGE(H141:H145)</f>
        <v>22.298399400000001</v>
      </c>
      <c r="I27" s="22">
        <f>AVERAGE(I141:I145)</f>
        <v>598.63132079999991</v>
      </c>
      <c r="J27" s="23"/>
      <c r="K27" s="5">
        <f>SUM(K141:K145)</f>
        <v>5</v>
      </c>
      <c r="L27" s="22">
        <f t="shared" ref="L27" si="313">AVERAGE(L141:L145)</f>
        <v>398.8940126</v>
      </c>
      <c r="M27" s="22">
        <f>AVERAGE(M141:M145)</f>
        <v>398.8940126</v>
      </c>
      <c r="N27" s="22">
        <f t="shared" ref="N27:O27" si="314">AVERAGE(N141:N145)</f>
        <v>0</v>
      </c>
      <c r="O27" s="22">
        <f t="shared" si="314"/>
        <v>59.279142</v>
      </c>
      <c r="P27" s="22">
        <f t="shared" si="194"/>
        <v>-22.298399400000001</v>
      </c>
      <c r="Q27" s="22">
        <f t="shared" ref="Q27:T27" si="315">AVERAGE(Q141:Q145)</f>
        <v>2.6488899999999997</v>
      </c>
      <c r="R27" s="22">
        <f t="shared" si="315"/>
        <v>7.5014203999999989</v>
      </c>
      <c r="S27" s="22">
        <f t="shared" si="315"/>
        <v>31586.2</v>
      </c>
      <c r="T27" s="22">
        <f t="shared" si="315"/>
        <v>3.9996699999999996</v>
      </c>
      <c r="U27" s="23"/>
      <c r="V27" s="5">
        <f>SUM(V141:V145)</f>
        <v>4</v>
      </c>
      <c r="W27" s="22">
        <f t="shared" ref="W27" si="316">AVERAGE(W141:W145)</f>
        <v>398.8940126</v>
      </c>
      <c r="X27" s="22">
        <f>AVERAGE(X141:X145)</f>
        <v>393.48844399999996</v>
      </c>
      <c r="Y27" s="22">
        <f t="shared" ref="Y27:Z27" si="317">AVERAGE(Y141:Y145)</f>
        <v>1.2756764</v>
      </c>
      <c r="Z27" s="22">
        <f t="shared" si="317"/>
        <v>276.25466820000003</v>
      </c>
      <c r="AA27" s="22">
        <f t="shared" si="197"/>
        <v>-21.022722999999999</v>
      </c>
      <c r="AB27" s="22">
        <f t="shared" ref="AB27:AE27" si="318">AVERAGE(AB141:AB145)</f>
        <v>0.53320239999999997</v>
      </c>
      <c r="AC27" s="22">
        <f t="shared" si="318"/>
        <v>0.2675882</v>
      </c>
      <c r="AD27" s="22">
        <f t="shared" si="318"/>
        <v>982.6</v>
      </c>
      <c r="AE27" s="22">
        <f t="shared" si="318"/>
        <v>3.9808908000000001</v>
      </c>
      <c r="AF27" s="23"/>
      <c r="AG27" s="5">
        <f>SUM(AG141:AG145)</f>
        <v>5</v>
      </c>
      <c r="AH27" s="22">
        <f t="shared" ref="AH27" si="319">AVERAGE(AH141:AH145)</f>
        <v>398.8940126</v>
      </c>
      <c r="AI27" s="22">
        <f>AVERAGE(AI141:AI145)</f>
        <v>398.8940126</v>
      </c>
      <c r="AJ27" s="22">
        <f t="shared" ref="AJ27:AK27" si="320">AVERAGE(AJ141:AJ145)</f>
        <v>0</v>
      </c>
      <c r="AK27" s="22">
        <f t="shared" si="320"/>
        <v>97.213937800000011</v>
      </c>
      <c r="AL27" s="22">
        <f t="shared" si="200"/>
        <v>-22.298399400000001</v>
      </c>
      <c r="AM27" s="22">
        <f t="shared" ref="AM27:AP27" si="321">AVERAGE(AM141:AM145)</f>
        <v>4.2151510000000005</v>
      </c>
      <c r="AN27" s="22">
        <f t="shared" si="321"/>
        <v>12.792996800000001</v>
      </c>
      <c r="AO27" s="22">
        <f t="shared" si="321"/>
        <v>49541</v>
      </c>
      <c r="AP27" s="22">
        <f t="shared" si="321"/>
        <v>3.9996841999999999</v>
      </c>
      <c r="AQ27" s="23"/>
      <c r="AR27" s="5">
        <f>SUM(AR141:AR145)</f>
        <v>2</v>
      </c>
      <c r="AS27" s="22">
        <f t="shared" ref="AS27" si="322">AVERAGE(AS141:AS145)</f>
        <v>399.83898160000001</v>
      </c>
      <c r="AT27" s="22">
        <f>AVERAGE(AT141:AT145)</f>
        <v>365.88452219999999</v>
      </c>
      <c r="AU27" s="22">
        <f t="shared" ref="AU27:AV27" si="323">AVERAGE(AU141:AU145)</f>
        <v>7.8245825999999994</v>
      </c>
      <c r="AV27" s="22">
        <f t="shared" si="323"/>
        <v>571.95722999999998</v>
      </c>
      <c r="AW27" s="22">
        <f t="shared" si="203"/>
        <v>-14.473816800000002</v>
      </c>
      <c r="AX27" s="22">
        <f t="shared" ref="AX27:BA27" si="324">AVERAGE(AX141:AX145)</f>
        <v>4.9248343999999999</v>
      </c>
      <c r="AY27" s="22">
        <f t="shared" si="324"/>
        <v>20.139621999999999</v>
      </c>
      <c r="AZ27" s="22">
        <f t="shared" si="324"/>
        <v>70943</v>
      </c>
      <c r="BA27" s="22">
        <f t="shared" si="324"/>
        <v>3.9999943999999998</v>
      </c>
      <c r="BB27" s="23"/>
      <c r="BC27" s="5">
        <f>SUM(BC141:BC145)</f>
        <v>5</v>
      </c>
      <c r="BD27" s="22">
        <f t="shared" ref="BD27" si="325">AVERAGE(BD141:BD145)</f>
        <v>398.8940126</v>
      </c>
      <c r="BE27" s="22">
        <f>AVERAGE(BE141:BE145)</f>
        <v>398.8940126</v>
      </c>
      <c r="BF27" s="22">
        <f t="shared" ref="BF27:BG27" si="326">AVERAGE(BF141:BF145)</f>
        <v>0</v>
      </c>
      <c r="BG27" s="22">
        <f t="shared" si="326"/>
        <v>163.94725499999998</v>
      </c>
      <c r="BH27" s="22">
        <f t="shared" si="206"/>
        <v>-22.298399400000001</v>
      </c>
      <c r="BI27" s="22">
        <f t="shared" ref="BI27:BL27" si="327">AVERAGE(BI141:BI145)</f>
        <v>5.7037285999999998</v>
      </c>
      <c r="BJ27" s="22">
        <f t="shared" si="327"/>
        <v>19.980325799999999</v>
      </c>
      <c r="BK27" s="22">
        <f t="shared" si="327"/>
        <v>71802.399999999994</v>
      </c>
      <c r="BL27" s="22">
        <f t="shared" si="327"/>
        <v>3.9998717999999998</v>
      </c>
      <c r="BM27" s="23"/>
      <c r="BN27" s="5">
        <f>SUM(BN141:BN145)</f>
        <v>5</v>
      </c>
      <c r="BO27" s="22">
        <f t="shared" ref="BO27" si="328">AVERAGE(BO141:BO145)</f>
        <v>398.8940126</v>
      </c>
      <c r="BP27" s="22">
        <f>AVERAGE(BP141:BP145)</f>
        <v>398.8940126</v>
      </c>
      <c r="BQ27" s="22">
        <f t="shared" ref="BQ27:BR27" si="329">AVERAGE(BQ141:BQ145)</f>
        <v>0</v>
      </c>
      <c r="BR27" s="22">
        <f t="shared" si="329"/>
        <v>34.999014799999998</v>
      </c>
      <c r="BS27" s="22">
        <f t="shared" si="209"/>
        <v>-22.298399400000001</v>
      </c>
      <c r="BT27" s="22">
        <f t="shared" ref="BT27:BW27" si="330">AVERAGE(BT141:BT145)</f>
        <v>1.3621794</v>
      </c>
      <c r="BU27" s="22">
        <f t="shared" si="330"/>
        <v>3.4385652000000002</v>
      </c>
      <c r="BV27" s="22">
        <f t="shared" si="330"/>
        <v>15517.8</v>
      </c>
      <c r="BW27" s="22">
        <f t="shared" si="330"/>
        <v>3.9992291999999998</v>
      </c>
      <c r="BX27" s="23"/>
      <c r="BY27" s="5">
        <f>SUM(BY141:BY145)</f>
        <v>5</v>
      </c>
      <c r="BZ27" s="22">
        <f t="shared" ref="BZ27" si="331">AVERAGE(BZ141:BZ145)</f>
        <v>398.8940126</v>
      </c>
      <c r="CA27" s="22">
        <f>AVERAGE(CA141:CA145)</f>
        <v>398.8940126</v>
      </c>
      <c r="CB27" s="22">
        <f t="shared" ref="CB27:CC27" si="332">AVERAGE(CB141:CB145)</f>
        <v>0</v>
      </c>
      <c r="CC27" s="22">
        <f t="shared" si="332"/>
        <v>227.6112784</v>
      </c>
      <c r="CD27" s="22">
        <f t="shared" si="212"/>
        <v>-22.298399400000001</v>
      </c>
      <c r="CE27" s="22">
        <f t="shared" ref="CE27:CH27" si="333">AVERAGE(CE141:CE145)</f>
        <v>7.0538470000000002</v>
      </c>
      <c r="CF27" s="22">
        <f t="shared" si="333"/>
        <v>25.542137799999999</v>
      </c>
      <c r="CG27" s="22">
        <f t="shared" si="333"/>
        <v>86097.8</v>
      </c>
      <c r="CH27" s="22">
        <f t="shared" si="333"/>
        <v>3.9998918000000003</v>
      </c>
      <c r="CI27" s="23"/>
      <c r="CJ27" s="5">
        <f>SUM(CJ141:CJ145)</f>
        <v>5</v>
      </c>
      <c r="CK27" s="22">
        <f t="shared" ref="CK27" si="334">AVERAGE(CK141:CK145)</f>
        <v>398.8940126</v>
      </c>
      <c r="CL27" s="22">
        <f>AVERAGE(CL141:CL145)</f>
        <v>398.8940126</v>
      </c>
      <c r="CM27" s="22">
        <f t="shared" ref="CM27:CN27" si="335">AVERAGE(CM141:CM145)</f>
        <v>0</v>
      </c>
      <c r="CN27" s="22">
        <f t="shared" si="335"/>
        <v>284.61318419999998</v>
      </c>
      <c r="CO27" s="22">
        <f t="shared" si="215"/>
        <v>-22.298399400000001</v>
      </c>
      <c r="CP27" s="22">
        <f t="shared" ref="CP27:CS27" si="336">AVERAGE(CP141:CP145)</f>
        <v>8.4242214000000022</v>
      </c>
      <c r="CQ27" s="22">
        <f t="shared" si="336"/>
        <v>30.641369200000003</v>
      </c>
      <c r="CR27" s="22">
        <f t="shared" si="336"/>
        <v>97295.2</v>
      </c>
      <c r="CS27" s="22">
        <f t="shared" si="336"/>
        <v>3.9998735999999999</v>
      </c>
      <c r="CT27" s="23"/>
    </row>
    <row r="28" spans="1:98" ht="15.75" customHeight="1" x14ac:dyDescent="0.15">
      <c r="A28" s="8" t="s">
        <v>39</v>
      </c>
      <c r="B28" s="20">
        <v>200</v>
      </c>
      <c r="C28" s="20">
        <v>5</v>
      </c>
      <c r="D28" s="21"/>
      <c r="E28" s="5">
        <f>SUM(E146:E150)</f>
        <v>0</v>
      </c>
      <c r="F28" s="22">
        <f>AVERAGE(F146:F150)</f>
        <v>366.85920619999996</v>
      </c>
      <c r="G28" s="22">
        <f>AVERAGE(G146:G150)</f>
        <v>123.176525</v>
      </c>
      <c r="H28" s="22">
        <f>AVERAGE(H146:H150)</f>
        <v>66.204914800000012</v>
      </c>
      <c r="I28" s="22">
        <f>AVERAGE(I146:I150)</f>
        <v>598.65285740000002</v>
      </c>
      <c r="J28" s="23"/>
      <c r="K28" s="5">
        <f>SUM(K146:K150)</f>
        <v>0</v>
      </c>
      <c r="L28" s="22">
        <f t="shared" ref="L28:O28" si="337">AVERAGE(L146:L150)</f>
        <v>367.17183180000001</v>
      </c>
      <c r="M28" s="22">
        <f t="shared" si="337"/>
        <v>287.67321779999997</v>
      </c>
      <c r="N28" s="22">
        <f t="shared" si="337"/>
        <v>21.529827400000002</v>
      </c>
      <c r="O28" s="22">
        <f t="shared" si="337"/>
        <v>598.88114080000003</v>
      </c>
      <c r="P28" s="22">
        <f t="shared" si="194"/>
        <v>-44.67508740000001</v>
      </c>
      <c r="Q28" s="22">
        <f t="shared" ref="Q28:T28" si="338">AVERAGE(Q146:Q150)</f>
        <v>11.4132406</v>
      </c>
      <c r="R28" s="22">
        <f t="shared" si="338"/>
        <v>13.0139522</v>
      </c>
      <c r="S28" s="22">
        <f t="shared" si="338"/>
        <v>35288.6</v>
      </c>
      <c r="T28" s="22">
        <f t="shared" si="338"/>
        <v>6.9975430000000003</v>
      </c>
      <c r="U28" s="23"/>
      <c r="V28" s="5">
        <f>SUM(V146:V150)</f>
        <v>0</v>
      </c>
      <c r="W28" s="22">
        <f t="shared" ref="W28:Z28" si="339">AVERAGE(W146:W150)</f>
        <v>366.91433219999999</v>
      </c>
      <c r="X28" s="22">
        <f t="shared" si="339"/>
        <v>260.39267819999998</v>
      </c>
      <c r="Y28" s="22">
        <f t="shared" si="339"/>
        <v>28.867895600000004</v>
      </c>
      <c r="Z28" s="22">
        <f t="shared" si="339"/>
        <v>598.92132879999986</v>
      </c>
      <c r="AA28" s="22">
        <f t="shared" si="197"/>
        <v>-37.337019200000007</v>
      </c>
      <c r="AB28" s="22">
        <f t="shared" ref="AB28:AE28" si="340">AVERAGE(AB146:AB150)</f>
        <v>28.704410000000003</v>
      </c>
      <c r="AC28" s="22">
        <f t="shared" si="340"/>
        <v>8.3100617999999997</v>
      </c>
      <c r="AD28" s="22">
        <f t="shared" si="340"/>
        <v>7051.4</v>
      </c>
      <c r="AE28" s="22">
        <f t="shared" si="340"/>
        <v>6.9447224000000007</v>
      </c>
      <c r="AF28" s="23"/>
      <c r="AG28" s="5">
        <f>SUM(AG146:AG150)</f>
        <v>0</v>
      </c>
      <c r="AH28" s="22">
        <f t="shared" ref="AH28:AK28" si="341">AVERAGE(AH146:AH150)</f>
        <v>366.85920619999996</v>
      </c>
      <c r="AI28" s="22">
        <f t="shared" si="341"/>
        <v>289.95207919999996</v>
      </c>
      <c r="AJ28" s="22">
        <f t="shared" si="341"/>
        <v>20.870852000000003</v>
      </c>
      <c r="AK28" s="22">
        <f t="shared" si="341"/>
        <v>599.11668159999999</v>
      </c>
      <c r="AL28" s="22">
        <f t="shared" si="200"/>
        <v>-45.334062800000012</v>
      </c>
      <c r="AM28" s="22">
        <f t="shared" ref="AM28:AP28" si="342">AVERAGE(AM146:AM150)</f>
        <v>14.4250358</v>
      </c>
      <c r="AN28" s="22">
        <f t="shared" si="342"/>
        <v>23.187201399999999</v>
      </c>
      <c r="AO28" s="22">
        <f t="shared" si="342"/>
        <v>59766.8</v>
      </c>
      <c r="AP28" s="22">
        <f t="shared" si="342"/>
        <v>6.9986645999999997</v>
      </c>
      <c r="AQ28" s="23"/>
      <c r="AR28" s="5">
        <f>SUM(AR146:AR150)</f>
        <v>0</v>
      </c>
      <c r="AS28" s="22">
        <f t="shared" ref="AS28:AV28" si="343">AVERAGE(AS146:AS150)</f>
        <v>366.85920619999996</v>
      </c>
      <c r="AT28" s="22">
        <f t="shared" si="343"/>
        <v>182.62423480000001</v>
      </c>
      <c r="AU28" s="22">
        <f t="shared" si="343"/>
        <v>49.7162012</v>
      </c>
      <c r="AV28" s="22">
        <f t="shared" si="343"/>
        <v>599.34222360000001</v>
      </c>
      <c r="AW28" s="22">
        <f t="shared" si="203"/>
        <v>-16.488713600000011</v>
      </c>
      <c r="AX28" s="22">
        <f t="shared" ref="AX28:BA28" si="344">AVERAGE(AX146:AX150)</f>
        <v>7.7018563999999996</v>
      </c>
      <c r="AY28" s="22">
        <f t="shared" si="344"/>
        <v>36.712513399999992</v>
      </c>
      <c r="AZ28" s="22">
        <f t="shared" si="344"/>
        <v>98697.4</v>
      </c>
      <c r="BA28" s="22">
        <f t="shared" si="344"/>
        <v>6.9999629999999993</v>
      </c>
      <c r="BB28" s="23"/>
      <c r="BC28" s="5">
        <f>SUM(BC146:BC150)</f>
        <v>0</v>
      </c>
      <c r="BD28" s="22">
        <f t="shared" ref="BD28:BG28" si="345">AVERAGE(BD146:BD150)</f>
        <v>367.17615240000003</v>
      </c>
      <c r="BE28" s="22">
        <f t="shared" si="345"/>
        <v>291.87746819999995</v>
      </c>
      <c r="BF28" s="22">
        <f t="shared" si="345"/>
        <v>20.356508599999998</v>
      </c>
      <c r="BG28" s="22">
        <f t="shared" si="345"/>
        <v>599.44105319999994</v>
      </c>
      <c r="BH28" s="22">
        <f t="shared" si="206"/>
        <v>-45.848406200000014</v>
      </c>
      <c r="BI28" s="22">
        <f t="shared" ref="BI28:BL28" si="346">AVERAGE(BI146:BI150)</f>
        <v>17.223839000000002</v>
      </c>
      <c r="BJ28" s="22">
        <f t="shared" si="346"/>
        <v>38.715088999999999</v>
      </c>
      <c r="BK28" s="22">
        <f t="shared" si="346"/>
        <v>103111.2</v>
      </c>
      <c r="BL28" s="22">
        <f t="shared" si="346"/>
        <v>6.9991859999999999</v>
      </c>
      <c r="BM28" s="23"/>
      <c r="BN28" s="5">
        <f>SUM(BN146:BN150)</f>
        <v>0</v>
      </c>
      <c r="BO28" s="22">
        <f t="shared" ref="BO28:BR28" si="347">AVERAGE(BO146:BO150)</f>
        <v>366.85920619999996</v>
      </c>
      <c r="BP28" s="22">
        <f t="shared" si="347"/>
        <v>278.99363060000002</v>
      </c>
      <c r="BQ28" s="22">
        <f t="shared" si="347"/>
        <v>23.782490799999998</v>
      </c>
      <c r="BR28" s="22">
        <f t="shared" si="347"/>
        <v>598.74818560000006</v>
      </c>
      <c r="BS28" s="22">
        <f t="shared" si="209"/>
        <v>-42.422424000000014</v>
      </c>
      <c r="BT28" s="22">
        <f t="shared" ref="BT28:BW28" si="348">AVERAGE(BT146:BT150)</f>
        <v>5.0960596000000002</v>
      </c>
      <c r="BU28" s="22">
        <f t="shared" si="348"/>
        <v>5.9079666</v>
      </c>
      <c r="BV28" s="22">
        <f t="shared" si="348"/>
        <v>14673.2</v>
      </c>
      <c r="BW28" s="22">
        <f t="shared" si="348"/>
        <v>6.994260399999999</v>
      </c>
      <c r="BX28" s="23"/>
      <c r="BY28" s="5">
        <f>SUM(BY146:BY150)</f>
        <v>0</v>
      </c>
      <c r="BZ28" s="22">
        <f t="shared" ref="BZ28:CC28" si="349">AVERAGE(BZ146:BZ150)</f>
        <v>366.85920619999996</v>
      </c>
      <c r="CA28" s="22">
        <f t="shared" si="349"/>
        <v>291.91048060000003</v>
      </c>
      <c r="CB28" s="22">
        <f t="shared" si="349"/>
        <v>20.312377599999998</v>
      </c>
      <c r="CC28" s="22">
        <f t="shared" si="349"/>
        <v>599.78887060000011</v>
      </c>
      <c r="CD28" s="22">
        <f t="shared" si="212"/>
        <v>-45.892537200000014</v>
      </c>
      <c r="CE28" s="22">
        <f t="shared" ref="CE28:CH28" si="350">AVERAGE(CE146:CE150)</f>
        <v>22.919580799999999</v>
      </c>
      <c r="CF28" s="22">
        <f t="shared" si="350"/>
        <v>53.393228199999996</v>
      </c>
      <c r="CG28" s="22">
        <f t="shared" si="350"/>
        <v>139924.4</v>
      </c>
      <c r="CH28" s="22">
        <f t="shared" si="350"/>
        <v>6.9994302000000008</v>
      </c>
      <c r="CI28" s="23"/>
      <c r="CJ28" s="5">
        <f>SUM(CJ146:CJ150)</f>
        <v>0</v>
      </c>
      <c r="CK28" s="22">
        <f t="shared" ref="CK28:CN28" si="351">AVERAGE(CK146:CK150)</f>
        <v>371.16735799999998</v>
      </c>
      <c r="CL28" s="22">
        <f t="shared" si="351"/>
        <v>288.70964400000003</v>
      </c>
      <c r="CM28" s="22">
        <f t="shared" si="351"/>
        <v>21.925012600000002</v>
      </c>
      <c r="CN28" s="22">
        <f t="shared" si="351"/>
        <v>600.09061679999991</v>
      </c>
      <c r="CO28" s="22">
        <f t="shared" si="215"/>
        <v>-44.279902200000009</v>
      </c>
      <c r="CP28" s="22">
        <f t="shared" ref="CP28:CS28" si="352">AVERAGE(CP146:CP150)</f>
        <v>26.8309882</v>
      </c>
      <c r="CQ28" s="22">
        <f t="shared" si="352"/>
        <v>65.520595999999998</v>
      </c>
      <c r="CR28" s="22">
        <f t="shared" si="352"/>
        <v>170711</v>
      </c>
      <c r="CS28" s="22">
        <f t="shared" si="352"/>
        <v>6.9995329999999996</v>
      </c>
      <c r="CT28" s="23"/>
    </row>
    <row r="29" spans="1:98" ht="15.75" customHeight="1" x14ac:dyDescent="0.15">
      <c r="A29" s="8" t="s">
        <v>40</v>
      </c>
      <c r="B29" s="20">
        <v>200</v>
      </c>
      <c r="C29" s="20">
        <v>10</v>
      </c>
      <c r="D29" s="21"/>
      <c r="E29" s="5">
        <f>SUM(E151:E155)</f>
        <v>0</v>
      </c>
      <c r="F29" s="22">
        <f>AVERAGE(F151:F155)</f>
        <v>310.14248459999999</v>
      </c>
      <c r="G29" s="22">
        <f>AVERAGE(G151:G155)</f>
        <v>71.674976799999996</v>
      </c>
      <c r="H29" s="22">
        <f>AVERAGE(H151:H155)</f>
        <v>76.40145600000001</v>
      </c>
      <c r="I29" s="22">
        <f>AVERAGE(I151:I155)</f>
        <v>598.68171860000007</v>
      </c>
      <c r="J29" s="23"/>
      <c r="K29" s="5">
        <f>SUM(K151:K155)</f>
        <v>0</v>
      </c>
      <c r="L29" s="22">
        <f t="shared" ref="L29:O29" si="353">AVERAGE(L151:L155)</f>
        <v>308.8062534</v>
      </c>
      <c r="M29" s="22">
        <f t="shared" si="353"/>
        <v>163.55302760000001</v>
      </c>
      <c r="N29" s="22">
        <f t="shared" si="353"/>
        <v>46.410147799999997</v>
      </c>
      <c r="O29" s="22">
        <f t="shared" si="353"/>
        <v>599.08175340000003</v>
      </c>
      <c r="P29" s="22">
        <f t="shared" si="194"/>
        <v>-29.991308200000013</v>
      </c>
      <c r="Q29" s="22">
        <f t="shared" ref="Q29:T29" si="354">AVERAGE(Q151:Q155)</f>
        <v>17.568641200000002</v>
      </c>
      <c r="R29" s="22">
        <f t="shared" si="354"/>
        <v>15.836558399999998</v>
      </c>
      <c r="S29" s="22">
        <f t="shared" si="354"/>
        <v>25327.4</v>
      </c>
      <c r="T29" s="22">
        <f t="shared" si="354"/>
        <v>11.9939198</v>
      </c>
      <c r="U29" s="23"/>
      <c r="V29" s="5">
        <f>SUM(V151:V155)</f>
        <v>0</v>
      </c>
      <c r="W29" s="22">
        <f t="shared" ref="W29:Z29" si="355">AVERAGE(W151:W155)</f>
        <v>306.35575200000005</v>
      </c>
      <c r="X29" s="22">
        <f t="shared" si="355"/>
        <v>146.05108300000001</v>
      </c>
      <c r="Y29" s="22">
        <f t="shared" si="355"/>
        <v>51.498576999999997</v>
      </c>
      <c r="Z29" s="22">
        <f t="shared" si="355"/>
        <v>599.03972859999999</v>
      </c>
      <c r="AA29" s="22">
        <f t="shared" si="197"/>
        <v>-24.902879000000013</v>
      </c>
      <c r="AB29" s="22">
        <f t="shared" ref="AB29:AE29" si="356">AVERAGE(AB151:AB155)</f>
        <v>63.4815684</v>
      </c>
      <c r="AC29" s="22">
        <f t="shared" si="356"/>
        <v>11.3840802</v>
      </c>
      <c r="AD29" s="22">
        <f t="shared" si="356"/>
        <v>11237.2</v>
      </c>
      <c r="AE29" s="22">
        <f t="shared" si="356"/>
        <v>11.9633994</v>
      </c>
      <c r="AF29" s="23"/>
      <c r="AG29" s="5">
        <f>SUM(AG151:AG155)</f>
        <v>0</v>
      </c>
      <c r="AH29" s="22">
        <f t="shared" ref="AH29:AK29" si="357">AVERAGE(AH151:AH155)</f>
        <v>302.25884760000002</v>
      </c>
      <c r="AI29" s="22">
        <f t="shared" si="357"/>
        <v>165.96361519999999</v>
      </c>
      <c r="AJ29" s="22">
        <f t="shared" si="357"/>
        <v>44.576775999999995</v>
      </c>
      <c r="AK29" s="22">
        <f t="shared" si="357"/>
        <v>599.3771716</v>
      </c>
      <c r="AL29" s="22">
        <f t="shared" si="200"/>
        <v>-31.824680000000015</v>
      </c>
      <c r="AM29" s="22">
        <f t="shared" ref="AM29:AP29" si="358">AVERAGE(AM151:AM155)</f>
        <v>36.190156799999997</v>
      </c>
      <c r="AN29" s="22">
        <f t="shared" si="358"/>
        <v>28.271389999999997</v>
      </c>
      <c r="AO29" s="22">
        <f t="shared" si="358"/>
        <v>43738.400000000001</v>
      </c>
      <c r="AP29" s="22">
        <f t="shared" si="358"/>
        <v>11.995178999999998</v>
      </c>
      <c r="AQ29" s="23"/>
      <c r="AR29" s="5">
        <f>SUM(AR151:AR155)</f>
        <v>0</v>
      </c>
      <c r="AS29" s="22">
        <f t="shared" ref="AS29:AV29" si="359">AVERAGE(AS151:AS155)</f>
        <v>313.40943679999998</v>
      </c>
      <c r="AT29" s="22">
        <f t="shared" si="359"/>
        <v>123.75093819999999</v>
      </c>
      <c r="AU29" s="22">
        <f t="shared" si="359"/>
        <v>59.594583</v>
      </c>
      <c r="AV29" s="22">
        <f t="shared" si="359"/>
        <v>599.62983559999998</v>
      </c>
      <c r="AW29" s="22">
        <f t="shared" si="203"/>
        <v>-16.80687300000001</v>
      </c>
      <c r="AX29" s="22">
        <f t="shared" ref="AX29:BA29" si="360">AVERAGE(AX151:AX155)</f>
        <v>4.0025530000000007</v>
      </c>
      <c r="AY29" s="22">
        <f t="shared" si="360"/>
        <v>38.534104800000001</v>
      </c>
      <c r="AZ29" s="22">
        <f t="shared" si="360"/>
        <v>62768.800000000003</v>
      </c>
      <c r="BA29" s="22">
        <f t="shared" si="360"/>
        <v>11.999906800000002</v>
      </c>
      <c r="BB29" s="23"/>
      <c r="BC29" s="5">
        <f>SUM(BC151:BC155)</f>
        <v>0</v>
      </c>
      <c r="BD29" s="22">
        <f t="shared" ref="BD29:BG29" si="361">AVERAGE(BD151:BD155)</f>
        <v>308.65157540000001</v>
      </c>
      <c r="BE29" s="22">
        <f t="shared" si="361"/>
        <v>167.33369679999998</v>
      </c>
      <c r="BF29" s="22">
        <f t="shared" si="361"/>
        <v>45.428176399999998</v>
      </c>
      <c r="BG29" s="22">
        <f t="shared" si="361"/>
        <v>599.90248859999997</v>
      </c>
      <c r="BH29" s="22">
        <f t="shared" si="206"/>
        <v>-30.973279600000012</v>
      </c>
      <c r="BI29" s="22">
        <f t="shared" ref="BI29:BL29" si="362">AVERAGE(BI151:BI155)</f>
        <v>68.221922199999995</v>
      </c>
      <c r="BJ29" s="22">
        <f t="shared" si="362"/>
        <v>47.705440400000001</v>
      </c>
      <c r="BK29" s="22">
        <f t="shared" si="362"/>
        <v>73362.399999999994</v>
      </c>
      <c r="BL29" s="22">
        <f t="shared" si="362"/>
        <v>11.993906800000001</v>
      </c>
      <c r="BM29" s="23"/>
      <c r="BN29" s="5">
        <f>SUM(BN151:BN155)</f>
        <v>0</v>
      </c>
      <c r="BO29" s="22">
        <f t="shared" ref="BO29:BR29" si="363">AVERAGE(BO151:BO155)</f>
        <v>301.10997639999999</v>
      </c>
      <c r="BP29" s="22">
        <f t="shared" si="363"/>
        <v>157.42100239999999</v>
      </c>
      <c r="BQ29" s="22">
        <f t="shared" si="363"/>
        <v>47.151418399999997</v>
      </c>
      <c r="BR29" s="22">
        <f t="shared" si="363"/>
        <v>598.8727414</v>
      </c>
      <c r="BS29" s="22">
        <f t="shared" si="209"/>
        <v>-29.250037600000013</v>
      </c>
      <c r="BT29" s="22">
        <f t="shared" ref="BT29:BW29" si="364">AVERAGE(BT151:BT155)</f>
        <v>6.7807496</v>
      </c>
      <c r="BU29" s="22">
        <f t="shared" si="364"/>
        <v>7.5326619999999993</v>
      </c>
      <c r="BV29" s="22">
        <f t="shared" si="364"/>
        <v>12260.8</v>
      </c>
      <c r="BW29" s="22">
        <f t="shared" si="364"/>
        <v>11.993833</v>
      </c>
      <c r="BX29" s="23"/>
      <c r="BY29" s="5">
        <f>SUM(BY151:BY155)</f>
        <v>0</v>
      </c>
      <c r="BZ29" s="22">
        <f t="shared" ref="BZ29:CC29" si="365">AVERAGE(BZ151:BZ155)</f>
        <v>316.75102559999999</v>
      </c>
      <c r="CA29" s="22">
        <f t="shared" si="365"/>
        <v>166.67738560000001</v>
      </c>
      <c r="CB29" s="22">
        <f t="shared" si="365"/>
        <v>46.930262399999997</v>
      </c>
      <c r="CC29" s="22">
        <f t="shared" si="365"/>
        <v>600.32018979999998</v>
      </c>
      <c r="CD29" s="22">
        <f t="shared" si="212"/>
        <v>-29.471193600000014</v>
      </c>
      <c r="CE29" s="22">
        <f t="shared" ref="CE29:CH29" si="366">AVERAGE(CE151:CE155)</f>
        <v>95.437303800000009</v>
      </c>
      <c r="CF29" s="22">
        <f t="shared" si="366"/>
        <v>62.2504092</v>
      </c>
      <c r="CG29" s="22">
        <f t="shared" si="366"/>
        <v>97766</v>
      </c>
      <c r="CH29" s="22">
        <f t="shared" si="366"/>
        <v>11.995230599999999</v>
      </c>
      <c r="CI29" s="23"/>
      <c r="CJ29" s="5">
        <f>SUM(CJ151:CJ155)</f>
        <v>0</v>
      </c>
      <c r="CK29" s="22">
        <f t="shared" ref="CK29:CN29" si="367">AVERAGE(CK151:CK155)</f>
        <v>318.20310380000001</v>
      </c>
      <c r="CL29" s="22">
        <f t="shared" si="367"/>
        <v>161.93167439999999</v>
      </c>
      <c r="CM29" s="22">
        <f t="shared" si="367"/>
        <v>48.694076000000003</v>
      </c>
      <c r="CN29" s="22">
        <f t="shared" si="367"/>
        <v>600.7959118</v>
      </c>
      <c r="CO29" s="22">
        <f t="shared" si="215"/>
        <v>-27.707380000000008</v>
      </c>
      <c r="CP29" s="22">
        <f t="shared" ref="CP29:CS29" si="368">AVERAGE(CP151:CP155)</f>
        <v>121.69874239999999</v>
      </c>
      <c r="CQ29" s="22">
        <f t="shared" si="368"/>
        <v>76.031120999999999</v>
      </c>
      <c r="CR29" s="22">
        <f t="shared" si="368"/>
        <v>115831.6</v>
      </c>
      <c r="CS29" s="22">
        <f t="shared" si="368"/>
        <v>11.9945012</v>
      </c>
      <c r="CT29" s="23"/>
    </row>
    <row r="30" spans="1:98" ht="15.75" customHeight="1" x14ac:dyDescent="0.15">
      <c r="A30" s="8" t="s">
        <v>41</v>
      </c>
      <c r="B30" s="20">
        <v>500</v>
      </c>
      <c r="C30" s="20">
        <v>2</v>
      </c>
      <c r="D30" s="21"/>
      <c r="E30" s="5">
        <f>SUM(E156:E160)</f>
        <v>0</v>
      </c>
      <c r="F30" s="22">
        <f>AVERAGE(F156:F160)</f>
        <v>1027.1829378</v>
      </c>
      <c r="G30" s="22">
        <f>AVERAGE(G156:G160)</f>
        <v>180.85686419999996</v>
      </c>
      <c r="H30" s="22">
        <f>AVERAGE(H156:H160)</f>
        <v>82.37629960000001</v>
      </c>
      <c r="I30" s="22">
        <f>AVERAGE(I156:I160)</f>
        <v>598.60512619999997</v>
      </c>
      <c r="J30" s="23"/>
      <c r="K30" s="5">
        <f>SUM(K156:K160)</f>
        <v>0</v>
      </c>
      <c r="L30" s="22">
        <f t="shared" ref="L30:O30" si="369">AVERAGE(L156:L160)</f>
        <v>1028.4353526</v>
      </c>
      <c r="M30" s="22">
        <f t="shared" si="369"/>
        <v>919.9945726000002</v>
      </c>
      <c r="N30" s="22">
        <f t="shared" si="369"/>
        <v>10.474477200000001</v>
      </c>
      <c r="O30" s="22">
        <f t="shared" si="369"/>
        <v>599.5032056</v>
      </c>
      <c r="P30" s="22">
        <f t="shared" si="194"/>
        <v>-71.901822400000015</v>
      </c>
      <c r="Q30" s="22">
        <f t="shared" ref="Q30:T30" si="370">AVERAGE(Q156:Q160)</f>
        <v>11.0834382</v>
      </c>
      <c r="R30" s="22">
        <f t="shared" si="370"/>
        <v>8.3511835999999988</v>
      </c>
      <c r="S30" s="22">
        <f t="shared" si="370"/>
        <v>34767.599999999999</v>
      </c>
      <c r="T30" s="22">
        <f t="shared" si="370"/>
        <v>3.9981442</v>
      </c>
      <c r="U30" s="23"/>
      <c r="V30" s="5">
        <f>SUM(V156:V160)</f>
        <v>0</v>
      </c>
      <c r="W30" s="22">
        <f t="shared" ref="W30:Z30" si="371">AVERAGE(W156:W160)</f>
        <v>1024.2945761999999</v>
      </c>
      <c r="X30" s="22">
        <f t="shared" si="371"/>
        <v>848.18352399999981</v>
      </c>
      <c r="Y30" s="22">
        <f t="shared" si="371"/>
        <v>17.150194200000005</v>
      </c>
      <c r="Z30" s="22">
        <f t="shared" si="371"/>
        <v>599.38293539999995</v>
      </c>
      <c r="AA30" s="22">
        <f t="shared" si="197"/>
        <v>-65.226105400000009</v>
      </c>
      <c r="AB30" s="22">
        <f t="shared" ref="AB30:AE30" si="372">AVERAGE(AB156:AB160)</f>
        <v>30.452741800000002</v>
      </c>
      <c r="AC30" s="22">
        <f t="shared" si="372"/>
        <v>5.6489156000000005</v>
      </c>
      <c r="AD30" s="22">
        <f t="shared" si="372"/>
        <v>5811.6</v>
      </c>
      <c r="AE30" s="22">
        <f t="shared" si="372"/>
        <v>3.9739413999999997</v>
      </c>
      <c r="AF30" s="23"/>
      <c r="AG30" s="5">
        <f>SUM(AG156:AG160)</f>
        <v>0</v>
      </c>
      <c r="AH30" s="22">
        <f t="shared" ref="AH30:AK30" si="373">AVERAGE(AH156:AH160)</f>
        <v>1026.8650828</v>
      </c>
      <c r="AI30" s="22">
        <f t="shared" si="373"/>
        <v>917.77759779999997</v>
      </c>
      <c r="AJ30" s="22">
        <f t="shared" si="373"/>
        <v>10.5979682</v>
      </c>
      <c r="AK30" s="22">
        <f t="shared" si="373"/>
        <v>599.78371679999998</v>
      </c>
      <c r="AL30" s="22">
        <f t="shared" si="200"/>
        <v>-71.778331400000013</v>
      </c>
      <c r="AM30" s="22">
        <f t="shared" ref="AM30:AP30" si="374">AVERAGE(AM156:AM160)</f>
        <v>21.721324599999999</v>
      </c>
      <c r="AN30" s="22">
        <f t="shared" si="374"/>
        <v>14.4999348</v>
      </c>
      <c r="AO30" s="22">
        <f t="shared" si="374"/>
        <v>59715.8</v>
      </c>
      <c r="AP30" s="22">
        <f t="shared" si="374"/>
        <v>3.9989404</v>
      </c>
      <c r="AQ30" s="23"/>
      <c r="AR30" s="5">
        <f>SUM(AR156:AR160)</f>
        <v>0</v>
      </c>
      <c r="AS30" s="22">
        <f t="shared" ref="AS30:AV30" si="375">AVERAGE(AS156:AS160)</f>
        <v>1035.2991538000001</v>
      </c>
      <c r="AT30" s="22">
        <f t="shared" si="375"/>
        <v>268.89336080000004</v>
      </c>
      <c r="AU30" s="22">
        <f t="shared" si="375"/>
        <v>73.92484979999999</v>
      </c>
      <c r="AV30" s="22">
        <f t="shared" si="375"/>
        <v>600.12164340000004</v>
      </c>
      <c r="AW30" s="22">
        <f t="shared" si="203"/>
        <v>-8.4514498000000202</v>
      </c>
      <c r="AX30" s="22">
        <f t="shared" ref="AX30:BA30" si="376">AVERAGE(AX156:AX160)</f>
        <v>6.2131996000000003</v>
      </c>
      <c r="AY30" s="22">
        <f t="shared" si="376"/>
        <v>21.352425799999999</v>
      </c>
      <c r="AZ30" s="22">
        <f t="shared" si="376"/>
        <v>89628.800000000003</v>
      </c>
      <c r="BA30" s="22">
        <f t="shared" si="376"/>
        <v>3.9999934000000001</v>
      </c>
      <c r="BB30" s="23"/>
      <c r="BC30" s="5">
        <f>SUM(BC156:BC160)</f>
        <v>0</v>
      </c>
      <c r="BD30" s="22">
        <f t="shared" ref="BD30:BG30" si="377">AVERAGE(BD156:BD160)</f>
        <v>1027.0293182</v>
      </c>
      <c r="BE30" s="22">
        <f t="shared" si="377"/>
        <v>920.83261999999991</v>
      </c>
      <c r="BF30" s="22">
        <f t="shared" si="377"/>
        <v>10.3177202</v>
      </c>
      <c r="BG30" s="22">
        <f t="shared" si="377"/>
        <v>600.23781639999993</v>
      </c>
      <c r="BH30" s="22">
        <f t="shared" si="206"/>
        <v>-72.058579400000013</v>
      </c>
      <c r="BI30" s="22">
        <f t="shared" ref="BI30:BL30" si="378">AVERAGE(BI156:BI160)</f>
        <v>20.902173800000003</v>
      </c>
      <c r="BJ30" s="22">
        <f t="shared" si="378"/>
        <v>22.907026800000001</v>
      </c>
      <c r="BK30" s="22">
        <f t="shared" si="378"/>
        <v>93569</v>
      </c>
      <c r="BL30" s="22">
        <f t="shared" si="378"/>
        <v>3.9991078</v>
      </c>
      <c r="BM30" s="23"/>
      <c r="BN30" s="5">
        <f>SUM(BN156:BN160)</f>
        <v>0</v>
      </c>
      <c r="BO30" s="22">
        <f t="shared" ref="BO30:BR30" si="379">AVERAGE(BO156:BO160)</f>
        <v>1024.2945761999999</v>
      </c>
      <c r="BP30" s="22">
        <f t="shared" si="379"/>
        <v>903.59330640000007</v>
      </c>
      <c r="BQ30" s="22">
        <f t="shared" si="379"/>
        <v>11.749292200000001</v>
      </c>
      <c r="BR30" s="22">
        <f t="shared" si="379"/>
        <v>599.26441700000009</v>
      </c>
      <c r="BS30" s="22">
        <f t="shared" si="209"/>
        <v>-70.627007400000011</v>
      </c>
      <c r="BT30" s="22">
        <f t="shared" ref="BT30:BW30" si="380">AVERAGE(BT156:BT160)</f>
        <v>5.7281523999999999</v>
      </c>
      <c r="BU30" s="22">
        <f t="shared" si="380"/>
        <v>3.9810425999999999</v>
      </c>
      <c r="BV30" s="22">
        <f t="shared" si="380"/>
        <v>16655.599999999999</v>
      </c>
      <c r="BW30" s="22">
        <f t="shared" si="380"/>
        <v>3.9974547999999999</v>
      </c>
      <c r="BX30" s="23"/>
      <c r="BY30" s="5">
        <f>SUM(BY156:BY160)</f>
        <v>0</v>
      </c>
      <c r="BZ30" s="22">
        <f t="shared" ref="BZ30:CC30" si="381">AVERAGE(BZ156:BZ160)</f>
        <v>1028.6347997999999</v>
      </c>
      <c r="CA30" s="22">
        <f t="shared" si="381"/>
        <v>918.00288</v>
      </c>
      <c r="CB30" s="22">
        <f t="shared" si="381"/>
        <v>10.712310400000002</v>
      </c>
      <c r="CC30" s="22">
        <f t="shared" si="381"/>
        <v>600.5229311999999</v>
      </c>
      <c r="CD30" s="22">
        <f t="shared" si="212"/>
        <v>-71.663989200000003</v>
      </c>
      <c r="CE30" s="22">
        <f t="shared" ref="CE30:CH30" si="382">AVERAGE(CE156:CE160)</f>
        <v>25.5668112</v>
      </c>
      <c r="CF30" s="22">
        <f t="shared" si="382"/>
        <v>29.492317200000002</v>
      </c>
      <c r="CG30" s="22">
        <f t="shared" si="382"/>
        <v>124855.2</v>
      </c>
      <c r="CH30" s="22">
        <f t="shared" si="382"/>
        <v>3.9994070000000002</v>
      </c>
      <c r="CI30" s="23"/>
      <c r="CJ30" s="5">
        <f>SUM(CJ156:CJ160)</f>
        <v>0</v>
      </c>
      <c r="CK30" s="22">
        <f t="shared" ref="CK30:CN30" si="383">AVERAGE(CK156:CK160)</f>
        <v>1025.8296848</v>
      </c>
      <c r="CL30" s="22">
        <f t="shared" si="383"/>
        <v>919.34191580000004</v>
      </c>
      <c r="CM30" s="22">
        <f t="shared" si="383"/>
        <v>10.354598200000002</v>
      </c>
      <c r="CN30" s="22">
        <f t="shared" si="383"/>
        <v>600.89680959999998</v>
      </c>
      <c r="CO30" s="22">
        <f t="shared" si="215"/>
        <v>-72.021701400000012</v>
      </c>
      <c r="CP30" s="22">
        <f t="shared" ref="CP30:CS30" si="384">AVERAGE(CP156:CP160)</f>
        <v>27.685123600000004</v>
      </c>
      <c r="CQ30" s="22">
        <f t="shared" si="384"/>
        <v>35.343873000000002</v>
      </c>
      <c r="CR30" s="22">
        <f t="shared" si="384"/>
        <v>146912.79999999999</v>
      </c>
      <c r="CS30" s="22">
        <f t="shared" si="384"/>
        <v>3.9994412000000006</v>
      </c>
      <c r="CT30" s="23"/>
    </row>
    <row r="31" spans="1:98" ht="15.75" customHeight="1" x14ac:dyDescent="0.15">
      <c r="A31" s="8" t="s">
        <v>42</v>
      </c>
      <c r="B31" s="20">
        <v>500</v>
      </c>
      <c r="C31" s="20">
        <v>5</v>
      </c>
      <c r="D31" s="21"/>
      <c r="E31" s="5">
        <f>SUM(E161:E165)</f>
        <v>0</v>
      </c>
      <c r="F31" s="22">
        <f>AVERAGE(F161:F165)</f>
        <v>978.16189800000006</v>
      </c>
      <c r="G31" s="22">
        <f>AVERAGE(G161:G165)</f>
        <v>100.4612814</v>
      </c>
      <c r="H31" s="22">
        <f>AVERAGE(H161:H165)</f>
        <v>89.71244759999999</v>
      </c>
      <c r="I31" s="22">
        <f>AVERAGE(I161:I165)</f>
        <v>598.60405719999994</v>
      </c>
      <c r="J31" s="23"/>
      <c r="K31" s="5">
        <f>SUM(K161:K165)</f>
        <v>0</v>
      </c>
      <c r="L31" s="22">
        <f t="shared" ref="L31:O31" si="385">AVERAGE(L161:L165)</f>
        <v>965.26003860000003</v>
      </c>
      <c r="M31" s="22">
        <f t="shared" si="385"/>
        <v>573.49110480000002</v>
      </c>
      <c r="N31" s="22">
        <f t="shared" si="385"/>
        <v>40.496925600000004</v>
      </c>
      <c r="O31" s="22">
        <f t="shared" si="385"/>
        <v>599.08601859999999</v>
      </c>
      <c r="P31" s="22">
        <f t="shared" si="194"/>
        <v>-49.215521999999986</v>
      </c>
      <c r="Q31" s="22">
        <f t="shared" ref="Q31:T31" si="386">AVERAGE(Q161:Q165)</f>
        <v>23.599944199999999</v>
      </c>
      <c r="R31" s="22">
        <f t="shared" si="386"/>
        <v>12.828222399999998</v>
      </c>
      <c r="S31" s="22">
        <f t="shared" si="386"/>
        <v>31801.200000000001</v>
      </c>
      <c r="T31" s="22">
        <f t="shared" si="386"/>
        <v>6.9983063999999997</v>
      </c>
      <c r="U31" s="23"/>
      <c r="V31" s="5">
        <f>SUM(V161:V165)</f>
        <v>0</v>
      </c>
      <c r="W31" s="22">
        <f t="shared" ref="W31:Z31" si="387">AVERAGE(W161:W165)</f>
        <v>976.1695294000001</v>
      </c>
      <c r="X31" s="22">
        <f t="shared" si="387"/>
        <v>501.87748399999998</v>
      </c>
      <c r="Y31" s="22">
        <f t="shared" si="387"/>
        <v>48.407128399999998</v>
      </c>
      <c r="Z31" s="22">
        <f t="shared" si="387"/>
        <v>599.05070980000005</v>
      </c>
      <c r="AA31" s="22">
        <f t="shared" si="197"/>
        <v>-41.305319199999992</v>
      </c>
      <c r="AB31" s="22">
        <f t="shared" ref="AB31:AE31" si="388">AVERAGE(AB161:AB165)</f>
        <v>95.406280999999993</v>
      </c>
      <c r="AC31" s="22">
        <f t="shared" si="388"/>
        <v>6.5484355999999995</v>
      </c>
      <c r="AD31" s="22">
        <f t="shared" si="388"/>
        <v>7717</v>
      </c>
      <c r="AE31" s="22">
        <f t="shared" si="388"/>
        <v>6.9815426</v>
      </c>
      <c r="AF31" s="23"/>
      <c r="AG31" s="5">
        <f>SUM(AG161:AG165)</f>
        <v>0</v>
      </c>
      <c r="AH31" s="22">
        <f t="shared" ref="AH31:AK31" si="389">AVERAGE(AH161:AH165)</f>
        <v>988.28274160000001</v>
      </c>
      <c r="AI31" s="22">
        <f t="shared" si="389"/>
        <v>588.22923400000013</v>
      </c>
      <c r="AJ31" s="22">
        <f t="shared" si="389"/>
        <v>40.3583608</v>
      </c>
      <c r="AK31" s="22">
        <f t="shared" si="389"/>
        <v>599.37400419999994</v>
      </c>
      <c r="AL31" s="22">
        <f t="shared" si="200"/>
        <v>-49.35408679999999</v>
      </c>
      <c r="AM31" s="22">
        <f t="shared" ref="AM31:AP31" si="390">AVERAGE(AM161:AM165)</f>
        <v>48.544381200000004</v>
      </c>
      <c r="AN31" s="22">
        <f t="shared" si="390"/>
        <v>22.5049232</v>
      </c>
      <c r="AO31" s="22">
        <f t="shared" si="390"/>
        <v>55237.599999999999</v>
      </c>
      <c r="AP31" s="22">
        <f t="shared" si="390"/>
        <v>6.9989019999999993</v>
      </c>
      <c r="AQ31" s="23"/>
      <c r="AR31" s="5">
        <f>SUM(AR161:AR165)</f>
        <v>0</v>
      </c>
      <c r="AS31" s="22">
        <f t="shared" ref="AS31:AV31" si="391">AVERAGE(AS161:AS165)</f>
        <v>995.02724899999998</v>
      </c>
      <c r="AT31" s="22">
        <f t="shared" si="391"/>
        <v>176.27455279999998</v>
      </c>
      <c r="AU31" s="22">
        <f t="shared" si="391"/>
        <v>82.204213800000005</v>
      </c>
      <c r="AV31" s="22">
        <f t="shared" si="391"/>
        <v>599.59150580000005</v>
      </c>
      <c r="AW31" s="22">
        <f t="shared" si="203"/>
        <v>-7.5082337999999851</v>
      </c>
      <c r="AX31" s="22">
        <f t="shared" ref="AX31:BA31" si="392">AVERAGE(AX161:AX165)</f>
        <v>7.3966601999999995</v>
      </c>
      <c r="AY31" s="22">
        <f t="shared" si="392"/>
        <v>32.319085399999999</v>
      </c>
      <c r="AZ31" s="22">
        <f t="shared" si="392"/>
        <v>86454.399999999994</v>
      </c>
      <c r="BA31" s="22">
        <f t="shared" si="392"/>
        <v>6.9999812000000006</v>
      </c>
      <c r="BB31" s="23"/>
      <c r="BC31" s="5">
        <f>SUM(BC161:BC165)</f>
        <v>0</v>
      </c>
      <c r="BD31" s="22">
        <f t="shared" ref="BD31:BG31" si="393">AVERAGE(BD161:BD165)</f>
        <v>1074.8347094000001</v>
      </c>
      <c r="BE31" s="22">
        <f t="shared" si="393"/>
        <v>598.11692419999997</v>
      </c>
      <c r="BF31" s="22">
        <f t="shared" si="393"/>
        <v>43.873336000000002</v>
      </c>
      <c r="BG31" s="22">
        <f t="shared" si="393"/>
        <v>599.86609479999993</v>
      </c>
      <c r="BH31" s="22">
        <f t="shared" si="206"/>
        <v>-45.839111599999988</v>
      </c>
      <c r="BI31" s="22">
        <f t="shared" ref="BI31:BL31" si="394">AVERAGE(BI161:BI165)</f>
        <v>99.700576600000005</v>
      </c>
      <c r="BJ31" s="22">
        <f t="shared" si="394"/>
        <v>37.733779000000006</v>
      </c>
      <c r="BK31" s="22">
        <f t="shared" si="394"/>
        <v>94617.4</v>
      </c>
      <c r="BL31" s="22">
        <f t="shared" si="394"/>
        <v>6.998796200000001</v>
      </c>
      <c r="BM31" s="23"/>
      <c r="BN31" s="5">
        <f>SUM(BN161:BN165)</f>
        <v>0</v>
      </c>
      <c r="BO31" s="22">
        <f t="shared" ref="BO31:BR31" si="395">AVERAGE(BO161:BO165)</f>
        <v>979.22427240000013</v>
      </c>
      <c r="BP31" s="22">
        <f t="shared" si="395"/>
        <v>547.02650919999996</v>
      </c>
      <c r="BQ31" s="22">
        <f t="shared" si="395"/>
        <v>43.9522908</v>
      </c>
      <c r="BR31" s="22">
        <f t="shared" si="395"/>
        <v>598.88429680000013</v>
      </c>
      <c r="BS31" s="22">
        <f t="shared" si="209"/>
        <v>-45.76015679999999</v>
      </c>
      <c r="BT31" s="22">
        <f t="shared" ref="BT31:BW31" si="396">AVERAGE(BT161:BT165)</f>
        <v>9.0682326</v>
      </c>
      <c r="BU31" s="22">
        <f t="shared" si="396"/>
        <v>5.4545322000000009</v>
      </c>
      <c r="BV31" s="22">
        <f t="shared" si="396"/>
        <v>13480.4</v>
      </c>
      <c r="BW31" s="22">
        <f t="shared" si="396"/>
        <v>6.9982585999999998</v>
      </c>
      <c r="BX31" s="23"/>
      <c r="BY31" s="5">
        <f>SUM(BY161:BY165)</f>
        <v>0</v>
      </c>
      <c r="BZ31" s="22">
        <f t="shared" ref="BZ31:CC31" si="397">AVERAGE(BZ161:BZ165)</f>
        <v>1149.0502054000001</v>
      </c>
      <c r="CA31" s="22">
        <f t="shared" si="397"/>
        <v>602.25330719999999</v>
      </c>
      <c r="CB31" s="22">
        <f t="shared" si="397"/>
        <v>47.4130064</v>
      </c>
      <c r="CC31" s="22">
        <f t="shared" si="397"/>
        <v>600.34386659999996</v>
      </c>
      <c r="CD31" s="22">
        <f t="shared" si="212"/>
        <v>-42.29944119999999</v>
      </c>
      <c r="CE31" s="22">
        <f t="shared" ref="CE31:CH31" si="398">AVERAGE(CE161:CE165)</f>
        <v>151.3663492</v>
      </c>
      <c r="CF31" s="22">
        <f t="shared" si="398"/>
        <v>49.943341999999994</v>
      </c>
      <c r="CG31" s="22">
        <f t="shared" si="398"/>
        <v>129785.8</v>
      </c>
      <c r="CH31" s="22">
        <f t="shared" si="398"/>
        <v>6.9989258000000003</v>
      </c>
      <c r="CI31" s="23"/>
      <c r="CJ31" s="5">
        <f>SUM(CJ161:CJ165)</f>
        <v>0</v>
      </c>
      <c r="CK31" s="22">
        <f t="shared" ref="CK31:CN31" si="399">AVERAGE(CK161:CK165)</f>
        <v>1110.8502894000001</v>
      </c>
      <c r="CL31" s="22">
        <f t="shared" si="399"/>
        <v>597.45087760000001</v>
      </c>
      <c r="CM31" s="22">
        <f t="shared" si="399"/>
        <v>45.879782599999992</v>
      </c>
      <c r="CN31" s="22">
        <f t="shared" si="399"/>
        <v>600.75046680000003</v>
      </c>
      <c r="CO31" s="22">
        <f t="shared" si="215"/>
        <v>-43.832664999999999</v>
      </c>
      <c r="CP31" s="22">
        <f t="shared" ref="CP31:CS31" si="400">AVERAGE(CP161:CP165)</f>
        <v>197.87476120000002</v>
      </c>
      <c r="CQ31" s="22">
        <f t="shared" si="400"/>
        <v>62.039243200000001</v>
      </c>
      <c r="CR31" s="22">
        <f t="shared" si="400"/>
        <v>157394.4</v>
      </c>
      <c r="CS31" s="22">
        <f t="shared" si="400"/>
        <v>6.9985686000000005</v>
      </c>
      <c r="CT31" s="23"/>
    </row>
    <row r="32" spans="1:98" ht="15.75" customHeight="1" x14ac:dyDescent="0.15">
      <c r="A32" s="8" t="s">
        <v>43</v>
      </c>
      <c r="B32" s="20">
        <v>500</v>
      </c>
      <c r="C32" s="20">
        <v>10</v>
      </c>
      <c r="D32" s="21"/>
      <c r="E32" s="5">
        <f>SUM(E166:E170)</f>
        <v>0</v>
      </c>
      <c r="F32" s="22">
        <f>AVERAGE(F166:F170)</f>
        <v>998.91101779999985</v>
      </c>
      <c r="G32" s="22">
        <f>AVERAGE(G166:G170)</f>
        <v>61.192144800000008</v>
      </c>
      <c r="H32" s="22">
        <f>AVERAGE(H166:H170)</f>
        <v>93.818013999999991</v>
      </c>
      <c r="I32" s="22">
        <f>AVERAGE(I166:I170)</f>
        <v>598.61039940000001</v>
      </c>
      <c r="J32" s="23"/>
      <c r="K32" s="5">
        <f>SUM(K166:K170)</f>
        <v>0</v>
      </c>
      <c r="L32" s="22">
        <f t="shared" ref="L32:M32" si="401">AVERAGE(L166:L170)</f>
        <v>945.89371099999994</v>
      </c>
      <c r="M32" s="22">
        <f t="shared" si="401"/>
        <v>345.51512960000002</v>
      </c>
      <c r="N32" s="22">
        <f>AVERAGE(N166:N170)</f>
        <v>63.378383599999992</v>
      </c>
      <c r="O32" s="22">
        <f t="shared" ref="O32" si="402">AVERAGE(O166:O170)</f>
        <v>599.11736059999998</v>
      </c>
      <c r="P32" s="22">
        <f t="shared" si="194"/>
        <v>-30.439630399999999</v>
      </c>
      <c r="Q32" s="22">
        <f t="shared" ref="Q32:T32" si="403">AVERAGE(Q166:Q170)</f>
        <v>22.1605062</v>
      </c>
      <c r="R32" s="22">
        <f t="shared" si="403"/>
        <v>15.587764800000002</v>
      </c>
      <c r="S32" s="22">
        <f t="shared" si="403"/>
        <v>23468.799999999999</v>
      </c>
      <c r="T32" s="22">
        <f t="shared" si="403"/>
        <v>11.998030199999999</v>
      </c>
      <c r="U32" s="23"/>
      <c r="V32" s="5">
        <f>SUM(V166:V170)</f>
        <v>0</v>
      </c>
      <c r="W32" s="22">
        <f t="shared" ref="W32:X32" si="404">AVERAGE(W166:W170)</f>
        <v>972.9242514</v>
      </c>
      <c r="X32" s="22">
        <f t="shared" si="404"/>
        <v>296.25956600000001</v>
      </c>
      <c r="Y32" s="22">
        <f>AVERAGE(Y166:Y170)</f>
        <v>69.297100599999993</v>
      </c>
      <c r="Z32" s="22">
        <f t="shared" ref="Z32" si="405">AVERAGE(Z166:Z170)</f>
        <v>599.05998619999991</v>
      </c>
      <c r="AA32" s="22">
        <f t="shared" si="197"/>
        <v>-24.520913399999998</v>
      </c>
      <c r="AB32" s="22">
        <f t="shared" ref="AB32:AE32" si="406">AVERAGE(AB166:AB170)</f>
        <v>93.345553600000002</v>
      </c>
      <c r="AC32" s="22">
        <f t="shared" si="406"/>
        <v>10.6103968</v>
      </c>
      <c r="AD32" s="22">
        <f t="shared" si="406"/>
        <v>7225.2</v>
      </c>
      <c r="AE32" s="22">
        <f t="shared" si="406"/>
        <v>11.982962199999999</v>
      </c>
      <c r="AF32" s="23"/>
      <c r="AG32" s="5">
        <f>SUM(AG166:AG170)</f>
        <v>0</v>
      </c>
      <c r="AH32" s="22">
        <f t="shared" ref="AH32:AI32" si="407">AVERAGE(AH166:AH170)</f>
        <v>983.85530720000008</v>
      </c>
      <c r="AI32" s="22">
        <f t="shared" si="407"/>
        <v>356.28543760000002</v>
      </c>
      <c r="AJ32" s="22">
        <f>AVERAGE(AJ166:AJ170)</f>
        <v>63.539122599999999</v>
      </c>
      <c r="AK32" s="22">
        <f t="shared" ref="AK32" si="408">AVERAGE(AK166:AK170)</f>
        <v>599.43421139999998</v>
      </c>
      <c r="AL32" s="22">
        <f t="shared" si="200"/>
        <v>-30.278891399999992</v>
      </c>
      <c r="AM32" s="22">
        <f t="shared" ref="AM32:AP32" si="409">AVERAGE(AM166:AM170)</f>
        <v>46.101184800000006</v>
      </c>
      <c r="AN32" s="22">
        <f t="shared" si="409"/>
        <v>28.325308</v>
      </c>
      <c r="AO32" s="22">
        <f t="shared" si="409"/>
        <v>40117.800000000003</v>
      </c>
      <c r="AP32" s="22">
        <f t="shared" si="409"/>
        <v>11.997930800000001</v>
      </c>
      <c r="AQ32" s="23"/>
      <c r="AR32" s="5">
        <f>SUM(AR166:AR170)</f>
        <v>0</v>
      </c>
      <c r="AS32" s="22">
        <f t="shared" ref="AS32:AT32" si="410">AVERAGE(AS166:AS170)</f>
        <v>1085.1510102</v>
      </c>
      <c r="AT32" s="22">
        <f t="shared" si="410"/>
        <v>124.6602922</v>
      </c>
      <c r="AU32" s="22">
        <f>AVERAGE(AU166:AU170)</f>
        <v>88.424190400000015</v>
      </c>
      <c r="AV32" s="22">
        <f t="shared" ref="AV32" si="411">AVERAGE(AV166:AV170)</f>
        <v>599.67250179999996</v>
      </c>
      <c r="AW32" s="22">
        <f t="shared" si="203"/>
        <v>-5.3938235999999762</v>
      </c>
      <c r="AX32" s="22">
        <f t="shared" ref="AX32:BA32" si="412">AVERAGE(AX166:AX170)</f>
        <v>5.1724629999999996</v>
      </c>
      <c r="AY32" s="22">
        <f t="shared" si="412"/>
        <v>39.350330800000002</v>
      </c>
      <c r="AZ32" s="22">
        <f t="shared" si="412"/>
        <v>62173.2</v>
      </c>
      <c r="BA32" s="22">
        <f t="shared" si="412"/>
        <v>11.9999132</v>
      </c>
      <c r="BB32" s="23"/>
      <c r="BC32" s="5">
        <f>SUM(BC166:BC170)</f>
        <v>0</v>
      </c>
      <c r="BD32" s="22">
        <f t="shared" ref="BD32:BE32" si="413">AVERAGE(BD166:BD170)</f>
        <v>1022.0358142000001</v>
      </c>
      <c r="BE32" s="22">
        <f t="shared" si="413"/>
        <v>369.12015499999995</v>
      </c>
      <c r="BF32" s="22">
        <f>AVERAGE(BF166:BF170)</f>
        <v>63.874172400000006</v>
      </c>
      <c r="BG32" s="22">
        <f t="shared" ref="BG32" si="414">AVERAGE(BG166:BG170)</f>
        <v>599.94550800000002</v>
      </c>
      <c r="BH32" s="22">
        <f t="shared" si="206"/>
        <v>-29.943841599999985</v>
      </c>
      <c r="BI32" s="22">
        <f t="shared" ref="BI32:BL32" si="415">AVERAGE(BI166:BI170)</f>
        <v>96.045261199999999</v>
      </c>
      <c r="BJ32" s="22">
        <f t="shared" si="415"/>
        <v>48.709197400000001</v>
      </c>
      <c r="BK32" s="22">
        <f t="shared" si="415"/>
        <v>70367.600000000006</v>
      </c>
      <c r="BL32" s="22">
        <f t="shared" si="415"/>
        <v>11.998030400000001</v>
      </c>
      <c r="BM32" s="23"/>
      <c r="BN32" s="5">
        <f>SUM(BN166:BN170)</f>
        <v>0</v>
      </c>
      <c r="BO32" s="22">
        <f t="shared" ref="BO32:BP32" si="416">AVERAGE(BO166:BO170)</f>
        <v>963.94261159999985</v>
      </c>
      <c r="BP32" s="22">
        <f t="shared" si="416"/>
        <v>327.01213619999999</v>
      </c>
      <c r="BQ32" s="22">
        <f>AVERAGE(BQ166:BQ170)</f>
        <v>65.987928600000004</v>
      </c>
      <c r="BR32" s="22">
        <f t="shared" ref="BR32" si="417">AVERAGE(BR166:BR170)</f>
        <v>598.91015719999996</v>
      </c>
      <c r="BS32" s="22">
        <f t="shared" si="209"/>
        <v>-27.830085399999987</v>
      </c>
      <c r="BT32" s="22">
        <f t="shared" ref="BT32:BW32" si="418">AVERAGE(BT166:BT170)</f>
        <v>7.9872721999999996</v>
      </c>
      <c r="BU32" s="22">
        <f t="shared" si="418"/>
        <v>7.0763783999999985</v>
      </c>
      <c r="BV32" s="22">
        <f t="shared" si="418"/>
        <v>10089.799999999999</v>
      </c>
      <c r="BW32" s="22">
        <f t="shared" si="418"/>
        <v>11.997488999999998</v>
      </c>
      <c r="BX32" s="23"/>
      <c r="BY32" s="5">
        <f>SUM(BY166:BY170)</f>
        <v>0</v>
      </c>
      <c r="BZ32" s="22">
        <f t="shared" ref="BZ32:CA32" si="419">AVERAGE(BZ166:BZ170)</f>
        <v>1195.745433</v>
      </c>
      <c r="CA32" s="22">
        <f t="shared" si="419"/>
        <v>371.7935162</v>
      </c>
      <c r="CB32" s="22">
        <f>AVERAGE(CB166:CB170)</f>
        <v>68.523290999999986</v>
      </c>
      <c r="CC32" s="22">
        <f t="shared" ref="CC32" si="420">AVERAGE(CC166:CC170)</f>
        <v>600.44716519999997</v>
      </c>
      <c r="CD32" s="22">
        <f t="shared" si="212"/>
        <v>-25.294723000000005</v>
      </c>
      <c r="CE32" s="22">
        <f t="shared" ref="CE32:CH32" si="421">AVERAGE(CE166:CE170)</f>
        <v>148.31891660000002</v>
      </c>
      <c r="CF32" s="22">
        <f t="shared" si="421"/>
        <v>64.66402579999999</v>
      </c>
      <c r="CG32" s="22">
        <f t="shared" si="421"/>
        <v>95161.2</v>
      </c>
      <c r="CH32" s="22">
        <f t="shared" si="421"/>
        <v>11.998221000000001</v>
      </c>
      <c r="CI32" s="23"/>
      <c r="CJ32" s="5">
        <f>SUM(CJ166:CJ170)</f>
        <v>0</v>
      </c>
      <c r="CK32" s="22">
        <f t="shared" ref="CK32:CL32" si="422">AVERAGE(CK166:CK170)</f>
        <v>1173.8067678000002</v>
      </c>
      <c r="CL32" s="22">
        <f t="shared" si="422"/>
        <v>369.73642260000003</v>
      </c>
      <c r="CM32" s="22">
        <f>AVERAGE(CM166:CM170)</f>
        <v>68.151619600000004</v>
      </c>
      <c r="CN32" s="22">
        <f t="shared" ref="CN32" si="423">AVERAGE(CN166:CN170)</f>
        <v>600.90118380000001</v>
      </c>
      <c r="CO32" s="22">
        <f t="shared" si="215"/>
        <v>-25.666394399999987</v>
      </c>
      <c r="CP32" s="22">
        <f t="shared" ref="CP32:CS32" si="424">AVERAGE(CP166:CP170)</f>
        <v>196.01183099999997</v>
      </c>
      <c r="CQ32" s="22">
        <f t="shared" si="424"/>
        <v>80.110278599999987</v>
      </c>
      <c r="CR32" s="22">
        <f t="shared" si="424"/>
        <v>114761.8</v>
      </c>
      <c r="CS32" s="22">
        <f t="shared" si="424"/>
        <v>11.9981654</v>
      </c>
      <c r="CT32" s="23"/>
    </row>
    <row r="33" spans="1:98" ht="15.75" customHeight="1" x14ac:dyDescent="0.15">
      <c r="A33" s="8"/>
      <c r="B33" s="8"/>
      <c r="C33" s="8"/>
      <c r="D33" s="9"/>
      <c r="E33" s="33"/>
      <c r="F33" s="21"/>
      <c r="G33" s="8"/>
      <c r="H33" s="8"/>
      <c r="I33" s="6"/>
      <c r="J33" s="10"/>
      <c r="K33" s="33"/>
      <c r="L33" s="21"/>
      <c r="M33" s="6"/>
      <c r="N33" s="6"/>
      <c r="O33" s="22"/>
      <c r="P33" s="22"/>
      <c r="Q33" s="22"/>
      <c r="R33" s="22"/>
      <c r="S33" s="22"/>
      <c r="T33" s="22"/>
      <c r="U33" s="10"/>
      <c r="V33" s="33"/>
      <c r="W33" s="21"/>
      <c r="X33" s="6"/>
      <c r="Y33" s="6"/>
      <c r="Z33" s="22"/>
      <c r="AA33" s="22"/>
      <c r="AB33" s="22"/>
      <c r="AC33" s="22"/>
      <c r="AD33" s="22"/>
      <c r="AE33" s="22"/>
      <c r="AF33" s="10"/>
      <c r="AG33" s="33"/>
      <c r="AH33" s="21"/>
      <c r="AI33" s="6"/>
      <c r="AJ33" s="6"/>
      <c r="AK33" s="22"/>
      <c r="AL33" s="22"/>
      <c r="AM33" s="22"/>
      <c r="AN33" s="22"/>
      <c r="AO33" s="22"/>
      <c r="AP33" s="22"/>
      <c r="AQ33" s="10"/>
      <c r="AR33" s="33"/>
      <c r="AS33" s="21"/>
      <c r="AT33" s="6"/>
      <c r="AU33" s="6"/>
      <c r="AV33" s="22"/>
      <c r="AW33" s="22"/>
      <c r="AX33" s="22"/>
      <c r="AY33" s="22"/>
      <c r="AZ33" s="22"/>
      <c r="BA33" s="22"/>
      <c r="BB33" s="10"/>
      <c r="BC33" s="33"/>
      <c r="BD33" s="21"/>
      <c r="BE33" s="6"/>
      <c r="BF33" s="6"/>
      <c r="BG33" s="22"/>
      <c r="BH33" s="22"/>
      <c r="BI33" s="22"/>
      <c r="BJ33" s="22"/>
      <c r="BK33" s="22"/>
      <c r="BL33" s="22"/>
      <c r="BM33" s="10"/>
      <c r="BN33" s="33"/>
      <c r="BO33" s="21"/>
      <c r="BP33" s="6"/>
      <c r="BQ33" s="6"/>
      <c r="BR33" s="22"/>
      <c r="BS33" s="22"/>
      <c r="BT33" s="22"/>
      <c r="BU33" s="22"/>
      <c r="BV33" s="22"/>
      <c r="BW33" s="22"/>
      <c r="BX33" s="10"/>
      <c r="BY33" s="33"/>
      <c r="BZ33" s="21"/>
      <c r="CA33" s="6"/>
      <c r="CB33" s="6"/>
      <c r="CC33" s="22"/>
      <c r="CD33" s="22"/>
      <c r="CE33" s="22"/>
      <c r="CF33" s="22"/>
      <c r="CG33" s="22"/>
      <c r="CH33" s="22"/>
      <c r="CI33" s="10"/>
      <c r="CJ33" s="33"/>
      <c r="CK33" s="21"/>
      <c r="CL33" s="6"/>
      <c r="CM33" s="6"/>
      <c r="CN33" s="22"/>
      <c r="CO33" s="22"/>
      <c r="CP33" s="22"/>
      <c r="CQ33" s="22"/>
      <c r="CR33" s="22"/>
      <c r="CS33" s="22"/>
      <c r="CT33" s="10"/>
    </row>
    <row r="34" spans="1:98" ht="15.75" customHeight="1" x14ac:dyDescent="0.15">
      <c r="A34" s="25" t="s">
        <v>29</v>
      </c>
      <c r="B34" s="8"/>
      <c r="C34" s="8"/>
      <c r="D34" s="9"/>
      <c r="E34" s="5">
        <f>SUM(E21:E32)</f>
        <v>25</v>
      </c>
      <c r="F34" s="21"/>
      <c r="G34" s="8"/>
      <c r="H34" s="41">
        <f t="shared" ref="H34:I34" si="425">AVERAGE(H21:H32)</f>
        <v>38.58290263333334</v>
      </c>
      <c r="I34" s="41">
        <f t="shared" si="425"/>
        <v>381.08244829999995</v>
      </c>
      <c r="J34" s="10"/>
      <c r="K34" s="5">
        <f>SUM(K21:K32)</f>
        <v>33</v>
      </c>
      <c r="L34" s="21"/>
      <c r="M34" s="6"/>
      <c r="N34" s="26">
        <f t="shared" ref="N34:P34" si="426">AVERAGE(N21:N32)</f>
        <v>16.069848066666665</v>
      </c>
      <c r="O34" s="22">
        <f t="shared" si="426"/>
        <v>318.85766304999999</v>
      </c>
      <c r="P34" s="26">
        <f t="shared" si="426"/>
        <v>-22.513054566666671</v>
      </c>
      <c r="Q34" s="4"/>
      <c r="R34" s="4"/>
      <c r="S34" s="4"/>
      <c r="T34" s="4"/>
      <c r="U34" s="10"/>
      <c r="V34" s="5">
        <f>SUM(V21:V32)</f>
        <v>29</v>
      </c>
      <c r="W34" s="21"/>
      <c r="X34" s="6"/>
      <c r="Y34" s="26">
        <f t="shared" ref="Y34:AA34" si="427">AVERAGE(Y21:Y32)</f>
        <v>19.402722666666666</v>
      </c>
      <c r="Z34" s="22">
        <f t="shared" si="427"/>
        <v>338.5169442666666</v>
      </c>
      <c r="AA34" s="26">
        <f t="shared" si="427"/>
        <v>-19.180179966666667</v>
      </c>
      <c r="AB34" s="4"/>
      <c r="AC34" s="4"/>
      <c r="AD34" s="4"/>
      <c r="AE34" s="4"/>
      <c r="AF34" s="10"/>
      <c r="AG34" s="5">
        <f>SUM(AG21:AG32)</f>
        <v>31</v>
      </c>
      <c r="AH34" s="21"/>
      <c r="AI34" s="6"/>
      <c r="AJ34" s="26">
        <f t="shared" ref="AJ34:AL34" si="428">AVERAGE(AJ21:AJ32)</f>
        <v>16.191880466666664</v>
      </c>
      <c r="AK34" s="22">
        <f t="shared" si="428"/>
        <v>336.82752711666666</v>
      </c>
      <c r="AL34" s="26">
        <f t="shared" si="428"/>
        <v>-22.391022166666669</v>
      </c>
      <c r="AM34" s="4"/>
      <c r="AN34" s="4"/>
      <c r="AO34" s="4"/>
      <c r="AP34" s="4"/>
      <c r="AQ34" s="10"/>
      <c r="AR34" s="5">
        <f>SUM(AR21:AR32)</f>
        <v>26</v>
      </c>
      <c r="AS34" s="21"/>
      <c r="AT34" s="6"/>
      <c r="AU34" s="26">
        <f t="shared" ref="AU34:AW34" si="429">AVERAGE(AU21:AU32)</f>
        <v>31.930642200000005</v>
      </c>
      <c r="AV34" s="22">
        <f t="shared" si="429"/>
        <v>416.73842706666665</v>
      </c>
      <c r="AW34" s="26">
        <f t="shared" si="429"/>
        <v>-6.6522604333333346</v>
      </c>
      <c r="AX34" s="4"/>
      <c r="AY34" s="4"/>
      <c r="AZ34" s="4"/>
      <c r="BA34" s="4"/>
      <c r="BB34" s="10"/>
      <c r="BC34" s="5">
        <f>SUM(BC21:BC32)</f>
        <v>31</v>
      </c>
      <c r="BD34" s="21"/>
      <c r="BE34" s="6"/>
      <c r="BF34" s="26">
        <f t="shared" ref="BF34:BH34" si="430">AVERAGE(BF21:BF32)</f>
        <v>16.553066400000002</v>
      </c>
      <c r="BG34" s="22">
        <f t="shared" si="430"/>
        <v>370.15528393333329</v>
      </c>
      <c r="BH34" s="26">
        <f t="shared" si="430"/>
        <v>-22.029836233333338</v>
      </c>
      <c r="BI34" s="4"/>
      <c r="BJ34" s="4"/>
      <c r="BK34" s="4"/>
      <c r="BL34" s="4"/>
      <c r="BM34" s="10"/>
      <c r="BN34" s="5">
        <f>SUM(BN21:BN32)</f>
        <v>33</v>
      </c>
      <c r="BO34" s="21"/>
      <c r="BP34" s="6"/>
      <c r="BQ34" s="26">
        <f t="shared" ref="BQ34:BS34" si="431">AVERAGE(BQ21:BQ32)</f>
        <v>16.986926083333334</v>
      </c>
      <c r="BR34" s="22">
        <f t="shared" si="431"/>
        <v>307.02078445000001</v>
      </c>
      <c r="BS34" s="26">
        <f t="shared" si="431"/>
        <v>-21.595976550000003</v>
      </c>
      <c r="BT34" s="4"/>
      <c r="BU34" s="4"/>
      <c r="BV34" s="4"/>
      <c r="BW34" s="4"/>
      <c r="BX34" s="10"/>
      <c r="BY34" s="5">
        <f>SUM(BY21:BY32)</f>
        <v>31</v>
      </c>
      <c r="BZ34" s="21"/>
      <c r="CA34" s="6"/>
      <c r="CB34" s="26">
        <f t="shared" ref="CB34:CD34" si="432">AVERAGE(CB21:CB32)</f>
        <v>17.439444249999998</v>
      </c>
      <c r="CC34" s="22">
        <f t="shared" si="432"/>
        <v>401.63418725000002</v>
      </c>
      <c r="CD34" s="26">
        <f t="shared" si="432"/>
        <v>-21.143458383333336</v>
      </c>
      <c r="CE34" s="4"/>
      <c r="CF34" s="4"/>
      <c r="CG34" s="4"/>
      <c r="CH34" s="4"/>
      <c r="CI34" s="10"/>
      <c r="CJ34" s="5">
        <f>SUM(CJ21:CJ32)</f>
        <v>31</v>
      </c>
      <c r="CK34" s="21"/>
      <c r="CL34" s="6"/>
      <c r="CM34" s="26">
        <f t="shared" ref="CM34:CO34" si="433">AVERAGE(CM21:CM32)</f>
        <v>17.577060983333332</v>
      </c>
      <c r="CN34" s="22">
        <f t="shared" si="433"/>
        <v>433.09817451666663</v>
      </c>
      <c r="CO34" s="26">
        <f t="shared" si="433"/>
        <v>-21.005841649999997</v>
      </c>
      <c r="CP34" s="4"/>
      <c r="CQ34" s="4"/>
      <c r="CR34" s="4"/>
      <c r="CS34" s="4"/>
      <c r="CT34" s="10"/>
    </row>
    <row r="35" spans="1:98" ht="15.75" customHeight="1" x14ac:dyDescent="0.15">
      <c r="A35" s="8"/>
      <c r="B35" s="8"/>
      <c r="C35" s="8"/>
      <c r="D35" s="21"/>
      <c r="E35" s="33"/>
      <c r="F35" s="21"/>
      <c r="G35" s="21"/>
      <c r="H35" s="21"/>
      <c r="I35" s="6"/>
      <c r="J35" s="23"/>
      <c r="K35" s="33"/>
      <c r="L35" s="21"/>
      <c r="M35" s="21"/>
      <c r="N35" s="6"/>
      <c r="O35" s="6"/>
      <c r="P35" s="6"/>
      <c r="Q35" s="6"/>
      <c r="R35" s="6"/>
      <c r="S35" s="6"/>
      <c r="T35" s="6"/>
      <c r="U35" s="23"/>
      <c r="V35" s="33"/>
      <c r="W35" s="21"/>
      <c r="X35" s="21"/>
      <c r="Y35" s="6"/>
      <c r="Z35" s="6"/>
      <c r="AA35" s="6"/>
      <c r="AB35" s="6"/>
      <c r="AC35" s="6"/>
      <c r="AD35" s="6"/>
      <c r="AE35" s="6"/>
      <c r="AF35" s="23"/>
      <c r="AG35" s="33"/>
      <c r="AH35" s="21"/>
      <c r="AI35" s="21"/>
      <c r="AJ35" s="6"/>
      <c r="AK35" s="6"/>
      <c r="AL35" s="6"/>
      <c r="AM35" s="6"/>
      <c r="AN35" s="6"/>
      <c r="AO35" s="6"/>
      <c r="AP35" s="6"/>
      <c r="AQ35" s="23"/>
      <c r="AR35" s="33"/>
      <c r="AS35" s="21"/>
      <c r="AT35" s="21"/>
      <c r="AU35" s="6"/>
      <c r="AV35" s="6"/>
      <c r="AW35" s="6"/>
      <c r="AX35" s="6"/>
      <c r="AY35" s="6"/>
      <c r="AZ35" s="6"/>
      <c r="BA35" s="6"/>
      <c r="BB35" s="23"/>
      <c r="BC35" s="33"/>
      <c r="BD35" s="21"/>
      <c r="BE35" s="21"/>
      <c r="BF35" s="6"/>
      <c r="BG35" s="6"/>
      <c r="BH35" s="6"/>
      <c r="BI35" s="6"/>
      <c r="BJ35" s="6"/>
      <c r="BK35" s="6"/>
      <c r="BL35" s="6"/>
      <c r="BM35" s="23"/>
      <c r="BN35" s="33"/>
      <c r="BO35" s="21"/>
      <c r="BP35" s="21"/>
      <c r="BQ35" s="6"/>
      <c r="BR35" s="6"/>
      <c r="BS35" s="6"/>
      <c r="BT35" s="6"/>
      <c r="BU35" s="6"/>
      <c r="BV35" s="6"/>
      <c r="BW35" s="6"/>
      <c r="BX35" s="23"/>
      <c r="BY35" s="33"/>
      <c r="BZ35" s="21"/>
      <c r="CA35" s="21"/>
      <c r="CB35" s="6"/>
      <c r="CC35" s="6"/>
      <c r="CD35" s="6"/>
      <c r="CE35" s="6"/>
      <c r="CF35" s="6"/>
      <c r="CG35" s="6"/>
      <c r="CH35" s="6"/>
      <c r="CI35" s="23"/>
      <c r="CJ35" s="33"/>
      <c r="CK35" s="21"/>
      <c r="CL35" s="21"/>
      <c r="CM35" s="6"/>
      <c r="CN35" s="6"/>
      <c r="CO35" s="6"/>
      <c r="CP35" s="6"/>
      <c r="CQ35" s="6"/>
      <c r="CR35" s="6"/>
      <c r="CS35" s="6"/>
      <c r="CT35" s="23"/>
    </row>
    <row r="36" spans="1:98" ht="15.75" customHeight="1" x14ac:dyDescent="0.15">
      <c r="A36" s="8" t="s">
        <v>44</v>
      </c>
      <c r="B36" s="8"/>
      <c r="C36" s="8"/>
      <c r="D36" s="21"/>
      <c r="E36" s="33"/>
      <c r="F36" s="21"/>
      <c r="G36" s="21"/>
      <c r="H36" s="21"/>
      <c r="I36" s="6"/>
      <c r="J36" s="23"/>
      <c r="K36" s="33"/>
      <c r="L36" s="21"/>
      <c r="M36" s="21"/>
      <c r="N36" s="6"/>
      <c r="O36" s="6"/>
      <c r="P36" s="6"/>
      <c r="Q36" s="6"/>
      <c r="R36" s="6"/>
      <c r="S36" s="6"/>
      <c r="T36" s="6"/>
      <c r="U36" s="23"/>
      <c r="V36" s="33"/>
      <c r="W36" s="21"/>
      <c r="X36" s="21"/>
      <c r="Y36" s="6"/>
      <c r="Z36" s="6"/>
      <c r="AA36" s="6"/>
      <c r="AB36" s="6"/>
      <c r="AC36" s="6"/>
      <c r="AD36" s="6"/>
      <c r="AE36" s="6"/>
      <c r="AF36" s="23"/>
      <c r="AG36" s="33"/>
      <c r="AH36" s="21"/>
      <c r="AI36" s="21"/>
      <c r="AJ36" s="6"/>
      <c r="AK36" s="6"/>
      <c r="AL36" s="6"/>
      <c r="AM36" s="6"/>
      <c r="AN36" s="6"/>
      <c r="AO36" s="6"/>
      <c r="AP36" s="6"/>
      <c r="AQ36" s="23"/>
      <c r="AR36" s="33"/>
      <c r="AS36" s="21"/>
      <c r="AT36" s="21"/>
      <c r="AU36" s="6"/>
      <c r="AV36" s="6"/>
      <c r="AW36" s="6"/>
      <c r="AX36" s="6"/>
      <c r="AY36" s="6"/>
      <c r="AZ36" s="6"/>
      <c r="BA36" s="6"/>
      <c r="BB36" s="23"/>
      <c r="BC36" s="33"/>
      <c r="BD36" s="21"/>
      <c r="BE36" s="21"/>
      <c r="BF36" s="6"/>
      <c r="BG36" s="6"/>
      <c r="BH36" s="6"/>
      <c r="BI36" s="6"/>
      <c r="BJ36" s="6"/>
      <c r="BK36" s="6"/>
      <c r="BL36" s="6"/>
      <c r="BM36" s="23"/>
      <c r="BN36" s="33"/>
      <c r="BO36" s="21"/>
      <c r="BP36" s="21"/>
      <c r="BQ36" s="6"/>
      <c r="BR36" s="6"/>
      <c r="BS36" s="6"/>
      <c r="BT36" s="6"/>
      <c r="BU36" s="6"/>
      <c r="BV36" s="6"/>
      <c r="BW36" s="6"/>
      <c r="BX36" s="23"/>
      <c r="BY36" s="33"/>
      <c r="BZ36" s="21"/>
      <c r="CA36" s="21"/>
      <c r="CB36" s="6"/>
      <c r="CC36" s="6"/>
      <c r="CD36" s="6"/>
      <c r="CE36" s="6"/>
      <c r="CF36" s="6"/>
      <c r="CG36" s="6"/>
      <c r="CH36" s="6"/>
      <c r="CI36" s="23"/>
      <c r="CJ36" s="33"/>
      <c r="CK36" s="21"/>
      <c r="CL36" s="21"/>
      <c r="CM36" s="6"/>
      <c r="CN36" s="6"/>
      <c r="CO36" s="6"/>
      <c r="CP36" s="6"/>
      <c r="CQ36" s="6"/>
      <c r="CR36" s="6"/>
      <c r="CS36" s="6"/>
      <c r="CT36" s="23"/>
    </row>
    <row r="37" spans="1:98" ht="15.75" customHeight="1" x14ac:dyDescent="0.15">
      <c r="A37" s="8" t="s">
        <v>32</v>
      </c>
      <c r="B37" s="20">
        <v>60</v>
      </c>
      <c r="C37" s="20">
        <v>2</v>
      </c>
      <c r="D37" s="21"/>
      <c r="E37" s="5">
        <f>SUM(E171:E175)</f>
        <v>5</v>
      </c>
      <c r="F37" s="22">
        <f>AVERAGE(F171:F175)</f>
        <v>154.21905559999999</v>
      </c>
      <c r="G37" s="22">
        <f>AVERAGE(G171:G175)</f>
        <v>154.21905559999999</v>
      </c>
      <c r="H37" s="22">
        <f>AVERAGE(H171:H175)</f>
        <v>0</v>
      </c>
      <c r="I37" s="22">
        <f>AVERAGE(I171:I175)</f>
        <v>5.0240737999999991</v>
      </c>
      <c r="J37" s="23"/>
      <c r="K37" s="5">
        <f>SUM(K171:K175)</f>
        <v>5</v>
      </c>
      <c r="L37" s="22">
        <f t="shared" ref="L37:O37" si="434">AVERAGE(L171:L175)</f>
        <v>154.21905559999999</v>
      </c>
      <c r="M37" s="22">
        <f t="shared" si="434"/>
        <v>154.21905559999999</v>
      </c>
      <c r="N37" s="22">
        <f t="shared" si="434"/>
        <v>0</v>
      </c>
      <c r="O37" s="22">
        <f t="shared" si="434"/>
        <v>32.2799464</v>
      </c>
      <c r="P37" s="22">
        <f t="shared" ref="P37:P48" si="435">N37-$H37</f>
        <v>0</v>
      </c>
      <c r="Q37" s="22">
        <f t="shared" ref="Q37:T37" si="436">AVERAGE(Q171:Q175)</f>
        <v>1.4839258000000002</v>
      </c>
      <c r="R37" s="22">
        <f t="shared" si="436"/>
        <v>7.0672669999999993</v>
      </c>
      <c r="S37" s="22">
        <f t="shared" si="436"/>
        <v>10799.8</v>
      </c>
      <c r="T37" s="22">
        <f t="shared" si="436"/>
        <v>3.9998041999999998</v>
      </c>
      <c r="U37" s="23"/>
      <c r="V37" s="5">
        <f>SUM(V171:V175)</f>
        <v>5</v>
      </c>
      <c r="W37" s="22">
        <f t="shared" ref="W37:Z37" si="437">AVERAGE(W171:W175)</f>
        <v>154.21905559999999</v>
      </c>
      <c r="X37" s="22">
        <f t="shared" si="437"/>
        <v>154.21905559999999</v>
      </c>
      <c r="Y37" s="22">
        <f t="shared" si="437"/>
        <v>0</v>
      </c>
      <c r="Z37" s="22">
        <f t="shared" si="437"/>
        <v>3.5081378000000001</v>
      </c>
      <c r="AA37" s="22">
        <f t="shared" ref="AA37:AA48" si="438">Y37-$H37</f>
        <v>0</v>
      </c>
      <c r="AB37" s="22">
        <f t="shared" ref="AB37:AE37" si="439">AVERAGE(AB171:AB175)</f>
        <v>1.7380600000000003E-2</v>
      </c>
      <c r="AC37" s="22">
        <f t="shared" si="439"/>
        <v>3.2235599999999996E-2</v>
      </c>
      <c r="AD37" s="22">
        <f t="shared" si="439"/>
        <v>183.2</v>
      </c>
      <c r="AE37" s="22">
        <f t="shared" si="439"/>
        <v>3.9743268</v>
      </c>
      <c r="AF37" s="23"/>
      <c r="AG37" s="5">
        <f>SUM(AG171:AG175)</f>
        <v>5</v>
      </c>
      <c r="AH37" s="22">
        <f t="shared" ref="AH37:AK37" si="440">AVERAGE(AH171:AH175)</f>
        <v>154.21905559999999</v>
      </c>
      <c r="AI37" s="22">
        <f t="shared" si="440"/>
        <v>154.21905559999999</v>
      </c>
      <c r="AJ37" s="22">
        <f t="shared" si="440"/>
        <v>0</v>
      </c>
      <c r="AK37" s="22">
        <f t="shared" si="440"/>
        <v>62.586393199999996</v>
      </c>
      <c r="AL37" s="22">
        <f t="shared" ref="AL37:AL48" si="441">AJ37-$H37</f>
        <v>0</v>
      </c>
      <c r="AM37" s="22">
        <f t="shared" ref="AM37:AP37" si="442">AVERAGE(AM171:AM175)</f>
        <v>2.7706336</v>
      </c>
      <c r="AN37" s="22">
        <f t="shared" si="442"/>
        <v>12.8193216</v>
      </c>
      <c r="AO37" s="22">
        <f t="shared" si="442"/>
        <v>13785.8</v>
      </c>
      <c r="AP37" s="22">
        <f t="shared" si="442"/>
        <v>3.9997938</v>
      </c>
      <c r="AQ37" s="23"/>
      <c r="AR37" s="5">
        <f>SUM(AR171:AR175)</f>
        <v>5</v>
      </c>
      <c r="AS37" s="22">
        <f t="shared" ref="AS37:AV37" si="443">AVERAGE(AS171:AS175)</f>
        <v>154.21905559999999</v>
      </c>
      <c r="AT37" s="22">
        <f t="shared" si="443"/>
        <v>154.21905559999999</v>
      </c>
      <c r="AU37" s="22">
        <f t="shared" si="443"/>
        <v>0</v>
      </c>
      <c r="AV37" s="22">
        <f t="shared" si="443"/>
        <v>125.22313039999999</v>
      </c>
      <c r="AW37" s="22">
        <f t="shared" ref="AW37:AW48" si="444">AU37-$H37</f>
        <v>0</v>
      </c>
      <c r="AX37" s="22">
        <f t="shared" ref="AX37:BA37" si="445">AVERAGE(AX171:AX175)</f>
        <v>5.1090469999999994</v>
      </c>
      <c r="AY37" s="22">
        <f t="shared" si="445"/>
        <v>23.022270200000001</v>
      </c>
      <c r="AZ37" s="22">
        <f t="shared" si="445"/>
        <v>17271.599999999999</v>
      </c>
      <c r="BA37" s="22">
        <f t="shared" si="445"/>
        <v>4</v>
      </c>
      <c r="BB37" s="23"/>
      <c r="BC37" s="5">
        <f>SUM(BC171:BC175)</f>
        <v>5</v>
      </c>
      <c r="BD37" s="22">
        <f t="shared" ref="BD37:BG37" si="446">AVERAGE(BD171:BD175)</f>
        <v>154.21905559999999</v>
      </c>
      <c r="BE37" s="22">
        <f t="shared" si="446"/>
        <v>154.21905559999999</v>
      </c>
      <c r="BF37" s="22">
        <f t="shared" si="446"/>
        <v>0</v>
      </c>
      <c r="BG37" s="22">
        <f t="shared" si="446"/>
        <v>123.05031560000002</v>
      </c>
      <c r="BH37" s="22">
        <f t="shared" ref="BH37:BH48" si="447">BF37-$H37</f>
        <v>0</v>
      </c>
      <c r="BI37" s="22">
        <f t="shared" ref="BI37:BL37" si="448">AVERAGE(BI171:BI175)</f>
        <v>5.0510648000000007</v>
      </c>
      <c r="BJ37" s="22">
        <f t="shared" si="448"/>
        <v>22.6712612</v>
      </c>
      <c r="BK37" s="22">
        <f t="shared" si="448"/>
        <v>17191.2</v>
      </c>
      <c r="BL37" s="22">
        <f t="shared" si="448"/>
        <v>3.9998253999999998</v>
      </c>
      <c r="BM37" s="23"/>
      <c r="BN37" s="5">
        <f>SUM(BN171:BN175)</f>
        <v>5</v>
      </c>
      <c r="BO37" s="22">
        <f t="shared" ref="BO37:BR37" si="449">AVERAGE(BO171:BO175)</f>
        <v>154.21905559999999</v>
      </c>
      <c r="BP37" s="22">
        <f t="shared" si="449"/>
        <v>154.21905559999999</v>
      </c>
      <c r="BQ37" s="22">
        <f t="shared" si="449"/>
        <v>0</v>
      </c>
      <c r="BR37" s="22">
        <f t="shared" si="449"/>
        <v>14.077237</v>
      </c>
      <c r="BS37" s="22">
        <f t="shared" ref="BS37:BS48" si="450">BQ37-$H37</f>
        <v>0</v>
      </c>
      <c r="BT37" s="22">
        <f t="shared" ref="BT37:BW37" si="451">AVERAGE(BT171:BT175)</f>
        <v>0.65849579999999996</v>
      </c>
      <c r="BU37" s="22">
        <f t="shared" si="451"/>
        <v>3.1397219999999999</v>
      </c>
      <c r="BV37" s="22">
        <f t="shared" si="451"/>
        <v>7178</v>
      </c>
      <c r="BW37" s="22">
        <f t="shared" si="451"/>
        <v>3.9996225999999999</v>
      </c>
      <c r="BX37" s="23"/>
      <c r="BY37" s="5">
        <f>SUM(BY171:BY175)</f>
        <v>5</v>
      </c>
      <c r="BZ37" s="22">
        <f t="shared" ref="BZ37:CC37" si="452">AVERAGE(BZ171:BZ175)</f>
        <v>154.21905559999999</v>
      </c>
      <c r="CA37" s="22">
        <f t="shared" si="452"/>
        <v>154.21905559999999</v>
      </c>
      <c r="CB37" s="22">
        <f t="shared" si="452"/>
        <v>0</v>
      </c>
      <c r="CC37" s="22">
        <f t="shared" si="452"/>
        <v>184.52760499999999</v>
      </c>
      <c r="CD37" s="22">
        <f t="shared" ref="CD37:CD48" si="453">CB37-$H37</f>
        <v>0</v>
      </c>
      <c r="CE37" s="22">
        <f t="shared" ref="CE37:CH37" si="454">AVERAGE(CE171:CE175)</f>
        <v>6.9022984000000012</v>
      </c>
      <c r="CF37" s="22">
        <f t="shared" si="454"/>
        <v>30.558132000000001</v>
      </c>
      <c r="CG37" s="22">
        <f t="shared" si="454"/>
        <v>19159.2</v>
      </c>
      <c r="CH37" s="22">
        <f t="shared" si="454"/>
        <v>3.9998491999999999</v>
      </c>
      <c r="CI37" s="23"/>
      <c r="CJ37" s="5">
        <f>SUM(CJ171:CJ175)</f>
        <v>5</v>
      </c>
      <c r="CK37" s="22">
        <f t="shared" ref="CK37:CN37" si="455">AVERAGE(CK171:CK175)</f>
        <v>154.21905559999999</v>
      </c>
      <c r="CL37" s="22">
        <f t="shared" si="455"/>
        <v>154.21905559999999</v>
      </c>
      <c r="CM37" s="22">
        <f t="shared" si="455"/>
        <v>0</v>
      </c>
      <c r="CN37" s="22">
        <f t="shared" si="455"/>
        <v>243.50195119999998</v>
      </c>
      <c r="CO37" s="22">
        <f t="shared" ref="CO37:CO48" si="456">CM37-$H37</f>
        <v>0</v>
      </c>
      <c r="CP37" s="22">
        <f t="shared" ref="CP37:CS37" si="457">AVERAGE(CP171:CP175)</f>
        <v>8.9580500000000001</v>
      </c>
      <c r="CQ37" s="22">
        <f t="shared" si="457"/>
        <v>39.081687599999995</v>
      </c>
      <c r="CR37" s="22">
        <f t="shared" si="457"/>
        <v>20728.400000000001</v>
      </c>
      <c r="CS37" s="22">
        <f t="shared" si="457"/>
        <v>3.9998273999999996</v>
      </c>
      <c r="CT37" s="23"/>
    </row>
    <row r="38" spans="1:98" ht="15.75" customHeight="1" x14ac:dyDescent="0.15">
      <c r="A38" s="8" t="s">
        <v>33</v>
      </c>
      <c r="B38" s="20">
        <v>60</v>
      </c>
      <c r="C38" s="20">
        <v>5</v>
      </c>
      <c r="D38" s="21"/>
      <c r="E38" s="5">
        <f>SUM(E176:E180)</f>
        <v>5</v>
      </c>
      <c r="F38" s="22">
        <f>AVERAGE(F176:F180)</f>
        <v>122.06514660000001</v>
      </c>
      <c r="G38" s="22">
        <f>AVERAGE(G176:G180)</f>
        <v>122.06514660000001</v>
      </c>
      <c r="H38" s="22">
        <f>AVERAGE(H176:H180)</f>
        <v>0</v>
      </c>
      <c r="I38" s="22">
        <f>AVERAGE(I176:I180)</f>
        <v>43.160983200000004</v>
      </c>
      <c r="J38" s="23"/>
      <c r="K38" s="5">
        <f>SUM(K176:K180)</f>
        <v>5</v>
      </c>
      <c r="L38" s="22">
        <f t="shared" ref="L38:O38" si="458">AVERAGE(L176:L180)</f>
        <v>122.06514660000001</v>
      </c>
      <c r="M38" s="22">
        <f t="shared" si="458"/>
        <v>122.06514660000001</v>
      </c>
      <c r="N38" s="22">
        <f t="shared" si="458"/>
        <v>0</v>
      </c>
      <c r="O38" s="22">
        <f t="shared" si="458"/>
        <v>37.756058000000003</v>
      </c>
      <c r="P38" s="22">
        <f t="shared" si="435"/>
        <v>0</v>
      </c>
      <c r="Q38" s="22">
        <f t="shared" ref="Q38:T38" si="459">AVERAGE(Q176:Q180)</f>
        <v>1.3551424000000001</v>
      </c>
      <c r="R38" s="22">
        <f t="shared" si="459"/>
        <v>8.2619493999999989</v>
      </c>
      <c r="S38" s="22">
        <f t="shared" si="459"/>
        <v>30693</v>
      </c>
      <c r="T38" s="22">
        <f t="shared" si="459"/>
        <v>6.9999172000000005</v>
      </c>
      <c r="U38" s="23"/>
      <c r="V38" s="5">
        <f>SUM(V176:V180)</f>
        <v>5</v>
      </c>
      <c r="W38" s="22">
        <f t="shared" ref="W38:Z38" si="460">AVERAGE(W176:W180)</f>
        <v>122.06514660000001</v>
      </c>
      <c r="X38" s="22">
        <f t="shared" si="460"/>
        <v>122.06514660000001</v>
      </c>
      <c r="Y38" s="22">
        <f t="shared" si="460"/>
        <v>0</v>
      </c>
      <c r="Z38" s="22">
        <f t="shared" si="460"/>
        <v>16.3177798</v>
      </c>
      <c r="AA38" s="22">
        <f t="shared" si="438"/>
        <v>0</v>
      </c>
      <c r="AB38" s="22">
        <f t="shared" ref="AB38:AE38" si="461">AVERAGE(AB176:AB180)</f>
        <v>1.9075399999999999E-2</v>
      </c>
      <c r="AC38" s="22">
        <f t="shared" si="461"/>
        <v>4.910840000000001E-2</v>
      </c>
      <c r="AD38" s="22">
        <f t="shared" si="461"/>
        <v>135.6</v>
      </c>
      <c r="AE38" s="22">
        <f t="shared" si="461"/>
        <v>6.9644209999999998</v>
      </c>
      <c r="AF38" s="23"/>
      <c r="AG38" s="5">
        <f>SUM(AG176:AG180)</f>
        <v>5</v>
      </c>
      <c r="AH38" s="22">
        <f t="shared" ref="AH38:AK38" si="462">AVERAGE(AH176:AH180)</f>
        <v>122.06514660000001</v>
      </c>
      <c r="AI38" s="22">
        <f t="shared" si="462"/>
        <v>122.06514660000001</v>
      </c>
      <c r="AJ38" s="22">
        <f t="shared" si="462"/>
        <v>0</v>
      </c>
      <c r="AK38" s="22">
        <f t="shared" si="462"/>
        <v>71.182667600000002</v>
      </c>
      <c r="AL38" s="22">
        <f t="shared" si="441"/>
        <v>0</v>
      </c>
      <c r="AM38" s="22">
        <f t="shared" ref="AM38:AP38" si="463">AVERAGE(AM176:AM180)</f>
        <v>2.1633266</v>
      </c>
      <c r="AN38" s="22">
        <f t="shared" si="463"/>
        <v>13.2988544</v>
      </c>
      <c r="AO38" s="22">
        <f t="shared" si="463"/>
        <v>47109.4</v>
      </c>
      <c r="AP38" s="22">
        <f t="shared" si="463"/>
        <v>6.9999662000000002</v>
      </c>
      <c r="AQ38" s="23"/>
      <c r="AR38" s="5">
        <f>SUM(AR176:AR180)</f>
        <v>5</v>
      </c>
      <c r="AS38" s="22">
        <f t="shared" ref="AS38:AV38" si="464">AVERAGE(AS176:AS180)</f>
        <v>122.06514660000001</v>
      </c>
      <c r="AT38" s="22">
        <f t="shared" si="464"/>
        <v>122.06514660000001</v>
      </c>
      <c r="AU38" s="22">
        <f t="shared" si="464"/>
        <v>0</v>
      </c>
      <c r="AV38" s="22">
        <f t="shared" si="464"/>
        <v>135.9159358</v>
      </c>
      <c r="AW38" s="22">
        <f t="shared" si="444"/>
        <v>0</v>
      </c>
      <c r="AX38" s="22">
        <f t="shared" ref="AX38:BA38" si="465">AVERAGE(AX176:AX180)</f>
        <v>3.2522279999999997</v>
      </c>
      <c r="AY38" s="22">
        <f t="shared" si="465"/>
        <v>19.768313799999998</v>
      </c>
      <c r="AZ38" s="22">
        <f t="shared" si="465"/>
        <v>67822.8</v>
      </c>
      <c r="BA38" s="22">
        <f t="shared" si="465"/>
        <v>6.9999911999999993</v>
      </c>
      <c r="BB38" s="23"/>
      <c r="BC38" s="5">
        <f>SUM(BC176:BC180)</f>
        <v>5</v>
      </c>
      <c r="BD38" s="22">
        <f t="shared" ref="BD38:BG38" si="466">AVERAGE(BD176:BD180)</f>
        <v>122.06514660000001</v>
      </c>
      <c r="BE38" s="22">
        <f t="shared" si="466"/>
        <v>122.06514660000001</v>
      </c>
      <c r="BF38" s="22">
        <f t="shared" si="466"/>
        <v>0</v>
      </c>
      <c r="BG38" s="22">
        <f t="shared" si="466"/>
        <v>129.30148060000002</v>
      </c>
      <c r="BH38" s="22">
        <f t="shared" si="447"/>
        <v>0</v>
      </c>
      <c r="BI38" s="22">
        <f t="shared" ref="BI38:BL38" si="467">AVERAGE(BI176:BI180)</f>
        <v>3.2513825999999995</v>
      </c>
      <c r="BJ38" s="22">
        <f t="shared" si="467"/>
        <v>19.552992</v>
      </c>
      <c r="BK38" s="22">
        <f t="shared" si="467"/>
        <v>67857.399999999994</v>
      </c>
      <c r="BL38" s="22">
        <f t="shared" si="467"/>
        <v>6.9999174000000011</v>
      </c>
      <c r="BM38" s="23"/>
      <c r="BN38" s="5">
        <f>SUM(BN176:BN180)</f>
        <v>5</v>
      </c>
      <c r="BO38" s="22">
        <f t="shared" ref="BO38:BR38" si="468">AVERAGE(BO176:BO180)</f>
        <v>122.06514660000001</v>
      </c>
      <c r="BP38" s="22">
        <f t="shared" si="468"/>
        <v>122.06514660000001</v>
      </c>
      <c r="BQ38" s="22">
        <f t="shared" si="468"/>
        <v>0</v>
      </c>
      <c r="BR38" s="22">
        <f t="shared" si="468"/>
        <v>17.1743384</v>
      </c>
      <c r="BS38" s="22">
        <f t="shared" si="450"/>
        <v>0</v>
      </c>
      <c r="BT38" s="22">
        <f t="shared" ref="BT38:BW38" si="469">AVERAGE(BT176:BT180)</f>
        <v>0.66302799999999995</v>
      </c>
      <c r="BU38" s="22">
        <f t="shared" si="469"/>
        <v>3.8578660000000005</v>
      </c>
      <c r="BV38" s="22">
        <f t="shared" si="469"/>
        <v>14586.4</v>
      </c>
      <c r="BW38" s="22">
        <f t="shared" si="469"/>
        <v>6.9997467999999996</v>
      </c>
      <c r="BX38" s="23"/>
      <c r="BY38" s="5">
        <f>SUM(BY176:BY180)</f>
        <v>5</v>
      </c>
      <c r="BZ38" s="22">
        <f t="shared" ref="BZ38:CC38" si="470">AVERAGE(BZ176:BZ180)</f>
        <v>122.06514660000001</v>
      </c>
      <c r="CA38" s="22">
        <f t="shared" si="470"/>
        <v>122.06514660000001</v>
      </c>
      <c r="CB38" s="22">
        <f t="shared" si="470"/>
        <v>0</v>
      </c>
      <c r="CC38" s="22">
        <f t="shared" si="470"/>
        <v>191.98826559999998</v>
      </c>
      <c r="CD38" s="22">
        <f t="shared" si="453"/>
        <v>0</v>
      </c>
      <c r="CE38" s="22">
        <f t="shared" ref="CE38:CH38" si="471">AVERAGE(CE176:CE180)</f>
        <v>4.1136977999999997</v>
      </c>
      <c r="CF38" s="22">
        <f t="shared" si="471"/>
        <v>24.359141600000001</v>
      </c>
      <c r="CG38" s="22">
        <f t="shared" si="471"/>
        <v>81339.600000000006</v>
      </c>
      <c r="CH38" s="22">
        <f t="shared" si="471"/>
        <v>6.9999711999999992</v>
      </c>
      <c r="CI38" s="23"/>
      <c r="CJ38" s="5">
        <f>SUM(CJ176:CJ180)</f>
        <v>5</v>
      </c>
      <c r="CK38" s="22">
        <f t="shared" ref="CK38:CN38" si="472">AVERAGE(CK176:CK180)</f>
        <v>122.06514660000001</v>
      </c>
      <c r="CL38" s="22">
        <f t="shared" si="472"/>
        <v>122.06514660000001</v>
      </c>
      <c r="CM38" s="22">
        <f t="shared" si="472"/>
        <v>0</v>
      </c>
      <c r="CN38" s="22">
        <f t="shared" si="472"/>
        <v>251.10477499999996</v>
      </c>
      <c r="CO38" s="22">
        <f t="shared" si="456"/>
        <v>0</v>
      </c>
      <c r="CP38" s="22">
        <f t="shared" ref="CP38:CS38" si="473">AVERAGE(CP176:CP180)</f>
        <v>4.8903191999999995</v>
      </c>
      <c r="CQ38" s="22">
        <f t="shared" si="473"/>
        <v>28.819441399999999</v>
      </c>
      <c r="CR38" s="22">
        <f t="shared" si="473"/>
        <v>92916.4</v>
      </c>
      <c r="CS38" s="22">
        <f t="shared" si="473"/>
        <v>6.9999685999999999</v>
      </c>
      <c r="CT38" s="23"/>
    </row>
    <row r="39" spans="1:98" ht="15.75" customHeight="1" x14ac:dyDescent="0.15">
      <c r="A39" s="8" t="s">
        <v>34</v>
      </c>
      <c r="B39" s="20">
        <v>60</v>
      </c>
      <c r="C39" s="20">
        <v>10</v>
      </c>
      <c r="D39" s="21"/>
      <c r="E39" s="5">
        <f>SUM(E181:E185)</f>
        <v>5</v>
      </c>
      <c r="F39" s="22">
        <f>AVERAGE(F181:F185)</f>
        <v>91.919663600000007</v>
      </c>
      <c r="G39" s="22">
        <f>AVERAGE(G181:G185)</f>
        <v>91.919663600000007</v>
      </c>
      <c r="H39" s="22">
        <f>AVERAGE(H181:H185)</f>
        <v>0</v>
      </c>
      <c r="I39" s="22">
        <f>AVERAGE(I181:I185)</f>
        <v>223.89621779999999</v>
      </c>
      <c r="J39" s="23"/>
      <c r="K39" s="5">
        <f>SUM(K181:K185)</f>
        <v>5</v>
      </c>
      <c r="L39" s="22">
        <f t="shared" ref="L39:O39" si="474">AVERAGE(L181:L185)</f>
        <v>91.919663600000007</v>
      </c>
      <c r="M39" s="22">
        <f t="shared" si="474"/>
        <v>91.919663600000007</v>
      </c>
      <c r="N39" s="22">
        <f t="shared" si="474"/>
        <v>0</v>
      </c>
      <c r="O39" s="22">
        <f t="shared" si="474"/>
        <v>59.300617199999998</v>
      </c>
      <c r="P39" s="22">
        <f t="shared" si="435"/>
        <v>0</v>
      </c>
      <c r="Q39" s="22">
        <f t="shared" ref="Q39:T39" si="475">AVERAGE(Q181:Q185)</f>
        <v>1.0016915999999998</v>
      </c>
      <c r="R39" s="22">
        <f t="shared" si="475"/>
        <v>10.622967999999998</v>
      </c>
      <c r="S39" s="22">
        <f t="shared" si="475"/>
        <v>26090.6</v>
      </c>
      <c r="T39" s="22">
        <f t="shared" si="475"/>
        <v>11.999004600000001</v>
      </c>
      <c r="U39" s="23"/>
      <c r="V39" s="5">
        <f>SUM(V181:V185)</f>
        <v>5</v>
      </c>
      <c r="W39" s="22">
        <f t="shared" ref="W39:Z39" si="476">AVERAGE(W181:W185)</f>
        <v>91.919663600000007</v>
      </c>
      <c r="X39" s="22">
        <f t="shared" si="476"/>
        <v>91.919663600000007</v>
      </c>
      <c r="Y39" s="22">
        <f t="shared" si="476"/>
        <v>0</v>
      </c>
      <c r="Z39" s="22">
        <f t="shared" si="476"/>
        <v>24.655341600000003</v>
      </c>
      <c r="AA39" s="22">
        <f t="shared" si="438"/>
        <v>0</v>
      </c>
      <c r="AB39" s="22">
        <f t="shared" ref="AB39:AE39" si="477">AVERAGE(AB181:AB185)</f>
        <v>0.34816499999999995</v>
      </c>
      <c r="AC39" s="22">
        <f t="shared" si="477"/>
        <v>0.65531859999999997</v>
      </c>
      <c r="AD39" s="22">
        <f t="shared" si="477"/>
        <v>737.2</v>
      </c>
      <c r="AE39" s="22">
        <f t="shared" si="477"/>
        <v>11.898690200000001</v>
      </c>
      <c r="AF39" s="23"/>
      <c r="AG39" s="5">
        <f>SUM(AG181:AG185)</f>
        <v>5</v>
      </c>
      <c r="AH39" s="22">
        <f t="shared" ref="AH39:AK39" si="478">AVERAGE(AH181:AH185)</f>
        <v>91.919663600000007</v>
      </c>
      <c r="AI39" s="22">
        <f t="shared" si="478"/>
        <v>91.919663600000007</v>
      </c>
      <c r="AJ39" s="22">
        <f t="shared" si="478"/>
        <v>0</v>
      </c>
      <c r="AK39" s="22">
        <f t="shared" si="478"/>
        <v>93.868570199999994</v>
      </c>
      <c r="AL39" s="22">
        <f t="shared" si="441"/>
        <v>0</v>
      </c>
      <c r="AM39" s="22">
        <f t="shared" ref="AM39:AP39" si="479">AVERAGE(AM181:AM185)</f>
        <v>2.0898556000000004</v>
      </c>
      <c r="AN39" s="22">
        <f t="shared" si="479"/>
        <v>18.461884399999999</v>
      </c>
      <c r="AO39" s="22">
        <f t="shared" si="479"/>
        <v>42990.6</v>
      </c>
      <c r="AP39" s="22">
        <f t="shared" si="479"/>
        <v>11.998821400000001</v>
      </c>
      <c r="AQ39" s="23"/>
      <c r="AR39" s="5">
        <f>SUM(AR181:AR185)</f>
        <v>5</v>
      </c>
      <c r="AS39" s="22">
        <f t="shared" ref="AS39:AV39" si="480">AVERAGE(AS181:AS185)</f>
        <v>91.919663600000007</v>
      </c>
      <c r="AT39" s="22">
        <f t="shared" si="480"/>
        <v>91.919663600000007</v>
      </c>
      <c r="AU39" s="22">
        <f t="shared" si="480"/>
        <v>0</v>
      </c>
      <c r="AV39" s="22">
        <f t="shared" si="480"/>
        <v>150.87823999999998</v>
      </c>
      <c r="AW39" s="22">
        <f t="shared" si="444"/>
        <v>0</v>
      </c>
      <c r="AX39" s="22">
        <f t="shared" ref="AX39:BA39" si="481">AVERAGE(AX181:AX185)</f>
        <v>2.3682032</v>
      </c>
      <c r="AY39" s="22">
        <f t="shared" si="481"/>
        <v>28.609005200000002</v>
      </c>
      <c r="AZ39" s="22">
        <f t="shared" si="481"/>
        <v>66474</v>
      </c>
      <c r="BA39" s="22">
        <f t="shared" si="481"/>
        <v>11.999963599999997</v>
      </c>
      <c r="BB39" s="23"/>
      <c r="BC39" s="5">
        <f>SUM(BC181:BC185)</f>
        <v>5</v>
      </c>
      <c r="BD39" s="22">
        <f t="shared" ref="BD39:BG39" si="482">AVERAGE(BD181:BD185)</f>
        <v>91.919663600000007</v>
      </c>
      <c r="BE39" s="22">
        <f t="shared" si="482"/>
        <v>91.919663600000007</v>
      </c>
      <c r="BF39" s="22">
        <f t="shared" si="482"/>
        <v>0</v>
      </c>
      <c r="BG39" s="22">
        <f t="shared" si="482"/>
        <v>158.0017024</v>
      </c>
      <c r="BH39" s="22">
        <f t="shared" si="447"/>
        <v>0</v>
      </c>
      <c r="BI39" s="22">
        <f t="shared" ref="BI39:BL39" si="483">AVERAGE(BI181:BI185)</f>
        <v>2.5134060000000003</v>
      </c>
      <c r="BJ39" s="22">
        <f t="shared" si="483"/>
        <v>28.685293399999999</v>
      </c>
      <c r="BK39" s="22">
        <f t="shared" si="483"/>
        <v>68006.600000000006</v>
      </c>
      <c r="BL39" s="22">
        <f t="shared" si="483"/>
        <v>11.9996864</v>
      </c>
      <c r="BM39" s="23"/>
      <c r="BN39" s="5">
        <f>SUM(BN181:BN185)</f>
        <v>5</v>
      </c>
      <c r="BO39" s="22">
        <f t="shared" ref="BO39:BR39" si="484">AVERAGE(BO181:BO185)</f>
        <v>91.919663600000007</v>
      </c>
      <c r="BP39" s="22">
        <f t="shared" si="484"/>
        <v>91.919663600000007</v>
      </c>
      <c r="BQ39" s="22">
        <f t="shared" si="484"/>
        <v>0</v>
      </c>
      <c r="BR39" s="22">
        <f t="shared" si="484"/>
        <v>31.832118000000001</v>
      </c>
      <c r="BS39" s="22">
        <f t="shared" si="450"/>
        <v>0</v>
      </c>
      <c r="BT39" s="22">
        <f t="shared" ref="BT39:BW39" si="485">AVERAGE(BT181:BT185)</f>
        <v>0.45145999999999997</v>
      </c>
      <c r="BU39" s="22">
        <f t="shared" si="485"/>
        <v>4.6936010000000001</v>
      </c>
      <c r="BV39" s="22">
        <f t="shared" si="485"/>
        <v>11526</v>
      </c>
      <c r="BW39" s="22">
        <f t="shared" si="485"/>
        <v>11.998712000000001</v>
      </c>
      <c r="BX39" s="23"/>
      <c r="BY39" s="5">
        <f>SUM(BY181:BY185)</f>
        <v>5</v>
      </c>
      <c r="BZ39" s="22">
        <f t="shared" ref="BZ39:CC39" si="486">AVERAGE(BZ181:BZ185)</f>
        <v>91.919663600000007</v>
      </c>
      <c r="CA39" s="22">
        <f t="shared" si="486"/>
        <v>91.919663600000007</v>
      </c>
      <c r="CB39" s="22">
        <f t="shared" si="486"/>
        <v>0</v>
      </c>
      <c r="CC39" s="22">
        <f t="shared" si="486"/>
        <v>214.26715760000002</v>
      </c>
      <c r="CD39" s="22">
        <f t="shared" si="453"/>
        <v>0</v>
      </c>
      <c r="CE39" s="22">
        <f t="shared" ref="CE39:CH39" si="487">AVERAGE(CE181:CE185)</f>
        <v>3.2562975999999999</v>
      </c>
      <c r="CF39" s="22">
        <f t="shared" si="487"/>
        <v>35.519132399999997</v>
      </c>
      <c r="CG39" s="22">
        <f t="shared" si="487"/>
        <v>83001.8</v>
      </c>
      <c r="CH39" s="22">
        <f t="shared" si="487"/>
        <v>11.999692399999999</v>
      </c>
      <c r="CI39" s="23"/>
      <c r="CJ39" s="5">
        <f>SUM(CJ181:CJ185)</f>
        <v>5</v>
      </c>
      <c r="CK39" s="22">
        <f t="shared" ref="CK39:CN39" si="488">AVERAGE(CK181:CK185)</f>
        <v>91.919663600000007</v>
      </c>
      <c r="CL39" s="22">
        <f t="shared" si="488"/>
        <v>91.919663600000007</v>
      </c>
      <c r="CM39" s="22">
        <f t="shared" si="488"/>
        <v>0</v>
      </c>
      <c r="CN39" s="22">
        <f t="shared" si="488"/>
        <v>271.07857900000005</v>
      </c>
      <c r="CO39" s="22">
        <f t="shared" si="456"/>
        <v>0</v>
      </c>
      <c r="CP39" s="22">
        <f t="shared" ref="CP39:CS39" si="489">AVERAGE(CP181:CP185)</f>
        <v>3.6499410000000005</v>
      </c>
      <c r="CQ39" s="22">
        <f t="shared" si="489"/>
        <v>41.999093199999997</v>
      </c>
      <c r="CR39" s="22">
        <f t="shared" si="489"/>
        <v>96059.6</v>
      </c>
      <c r="CS39" s="22">
        <f t="shared" si="489"/>
        <v>11.9997404</v>
      </c>
      <c r="CT39" s="23"/>
    </row>
    <row r="40" spans="1:98" ht="15.75" customHeight="1" x14ac:dyDescent="0.15">
      <c r="A40" s="8" t="s">
        <v>35</v>
      </c>
      <c r="B40" s="20">
        <v>100</v>
      </c>
      <c r="C40" s="20">
        <v>2</v>
      </c>
      <c r="D40" s="21"/>
      <c r="E40" s="5">
        <f>SUM(E186:E190)</f>
        <v>5</v>
      </c>
      <c r="F40" s="22">
        <f>AVERAGE(F186:F190)</f>
        <v>229.62701780000003</v>
      </c>
      <c r="G40" s="22">
        <f>AVERAGE(G186:G190)</f>
        <v>229.62701780000003</v>
      </c>
      <c r="H40" s="22">
        <f>AVERAGE(H186:H190)</f>
        <v>0</v>
      </c>
      <c r="I40" s="22">
        <f>AVERAGE(I186:I190)</f>
        <v>26.598956599999998</v>
      </c>
      <c r="J40" s="23"/>
      <c r="K40" s="5">
        <f>SUM(K186:K190)</f>
        <v>5</v>
      </c>
      <c r="L40" s="22">
        <f t="shared" ref="L40:O40" si="490">AVERAGE(L186:L190)</f>
        <v>229.62701780000003</v>
      </c>
      <c r="M40" s="22">
        <f t="shared" si="490"/>
        <v>229.62701780000003</v>
      </c>
      <c r="N40" s="22">
        <f t="shared" si="490"/>
        <v>0</v>
      </c>
      <c r="O40" s="22">
        <f t="shared" si="490"/>
        <v>33.039557200000004</v>
      </c>
      <c r="P40" s="22">
        <f t="shared" si="435"/>
        <v>0</v>
      </c>
      <c r="Q40" s="22">
        <f t="shared" ref="Q40:T40" si="491">AVERAGE(Q186:Q190)</f>
        <v>1.9906390000000003</v>
      </c>
      <c r="R40" s="22">
        <f t="shared" si="491"/>
        <v>7.1676270000000004</v>
      </c>
      <c r="S40" s="22">
        <f t="shared" si="491"/>
        <v>19236.2</v>
      </c>
      <c r="T40" s="22">
        <f t="shared" si="491"/>
        <v>3.9998372000000004</v>
      </c>
      <c r="U40" s="23"/>
      <c r="V40" s="5">
        <f>SUM(V186:V190)</f>
        <v>5</v>
      </c>
      <c r="W40" s="22">
        <f t="shared" ref="W40:Z40" si="492">AVERAGE(W186:W190)</f>
        <v>229.62701780000003</v>
      </c>
      <c r="X40" s="22">
        <f t="shared" si="492"/>
        <v>229.62701780000003</v>
      </c>
      <c r="Y40" s="22">
        <f t="shared" si="492"/>
        <v>0</v>
      </c>
      <c r="Z40" s="22">
        <f t="shared" si="492"/>
        <v>5.2037932000000007</v>
      </c>
      <c r="AA40" s="22">
        <f t="shared" si="438"/>
        <v>0</v>
      </c>
      <c r="AB40" s="22">
        <f t="shared" ref="AB40:AE40" si="493">AVERAGE(AB186:AB190)</f>
        <v>5.1821800000000008E-2</v>
      </c>
      <c r="AC40" s="22">
        <f t="shared" si="493"/>
        <v>6.4840800000000004E-2</v>
      </c>
      <c r="AD40" s="22">
        <f t="shared" si="493"/>
        <v>318</v>
      </c>
      <c r="AE40" s="22">
        <f t="shared" si="493"/>
        <v>3.9725311999999997</v>
      </c>
      <c r="AF40" s="23"/>
      <c r="AG40" s="5">
        <f>SUM(AG186:AG190)</f>
        <v>5</v>
      </c>
      <c r="AH40" s="22">
        <f t="shared" ref="AH40:AK40" si="494">AVERAGE(AH186:AH190)</f>
        <v>229.62701780000003</v>
      </c>
      <c r="AI40" s="22">
        <f t="shared" si="494"/>
        <v>229.62701780000003</v>
      </c>
      <c r="AJ40" s="22">
        <f t="shared" si="494"/>
        <v>0</v>
      </c>
      <c r="AK40" s="22">
        <f t="shared" si="494"/>
        <v>63.137247000000002</v>
      </c>
      <c r="AL40" s="22">
        <f t="shared" si="441"/>
        <v>0</v>
      </c>
      <c r="AM40" s="22">
        <f t="shared" ref="AM40:AP40" si="495">AVERAGE(AM186:AM190)</f>
        <v>3.5494106000000003</v>
      </c>
      <c r="AN40" s="22">
        <f t="shared" si="495"/>
        <v>12.453211999999999</v>
      </c>
      <c r="AO40" s="22">
        <f t="shared" si="495"/>
        <v>26401.599999999999</v>
      </c>
      <c r="AP40" s="22">
        <f t="shared" si="495"/>
        <v>3.9999194000000005</v>
      </c>
      <c r="AQ40" s="23"/>
      <c r="AR40" s="5">
        <f>SUM(AR186:AR190)</f>
        <v>5</v>
      </c>
      <c r="AS40" s="22">
        <f t="shared" ref="AS40:AV40" si="496">AVERAGE(AS186:AS190)</f>
        <v>229.62701780000003</v>
      </c>
      <c r="AT40" s="22">
        <f t="shared" si="496"/>
        <v>229.62701780000003</v>
      </c>
      <c r="AU40" s="22">
        <f t="shared" si="496"/>
        <v>0</v>
      </c>
      <c r="AV40" s="22">
        <f t="shared" si="496"/>
        <v>141.74922839999999</v>
      </c>
      <c r="AW40" s="22">
        <f t="shared" si="444"/>
        <v>0</v>
      </c>
      <c r="AX40" s="22">
        <f t="shared" ref="AX40:BA40" si="497">AVERAGE(AX186:AX190)</f>
        <v>6.1296018000000005</v>
      </c>
      <c r="AY40" s="22">
        <f t="shared" si="497"/>
        <v>20.930543800000002</v>
      </c>
      <c r="AZ40" s="22">
        <f t="shared" si="497"/>
        <v>35836.6</v>
      </c>
      <c r="BA40" s="22">
        <f t="shared" si="497"/>
        <v>4</v>
      </c>
      <c r="BB40" s="23"/>
      <c r="BC40" s="5">
        <f>SUM(BC186:BC190)</f>
        <v>5</v>
      </c>
      <c r="BD40" s="22">
        <f t="shared" ref="BD40:BG40" si="498">AVERAGE(BD186:BD190)</f>
        <v>229.62701780000003</v>
      </c>
      <c r="BE40" s="22">
        <f t="shared" si="498"/>
        <v>229.62701780000003</v>
      </c>
      <c r="BF40" s="22">
        <f t="shared" si="498"/>
        <v>0</v>
      </c>
      <c r="BG40" s="22">
        <f t="shared" si="498"/>
        <v>124.95152</v>
      </c>
      <c r="BH40" s="22">
        <f t="shared" si="447"/>
        <v>0</v>
      </c>
      <c r="BI40" s="22">
        <f t="shared" ref="BI40:BL40" si="499">AVERAGE(BI186:BI190)</f>
        <v>6.0530822000000004</v>
      </c>
      <c r="BJ40" s="22">
        <f t="shared" si="499"/>
        <v>20.590749000000002</v>
      </c>
      <c r="BK40" s="22">
        <f t="shared" si="499"/>
        <v>35966.199999999997</v>
      </c>
      <c r="BL40" s="22">
        <f t="shared" si="499"/>
        <v>3.9999213999999994</v>
      </c>
      <c r="BM40" s="23"/>
      <c r="BN40" s="5">
        <f>SUM(BN186:BN190)</f>
        <v>5</v>
      </c>
      <c r="BO40" s="22">
        <f t="shared" ref="BO40:BR40" si="500">AVERAGE(BO186:BO190)</f>
        <v>229.62701780000003</v>
      </c>
      <c r="BP40" s="22">
        <f t="shared" si="500"/>
        <v>229.62701780000003</v>
      </c>
      <c r="BQ40" s="22">
        <f t="shared" si="500"/>
        <v>0</v>
      </c>
      <c r="BR40" s="22">
        <f t="shared" si="500"/>
        <v>14.255819200000001</v>
      </c>
      <c r="BS40" s="22">
        <f t="shared" si="450"/>
        <v>0</v>
      </c>
      <c r="BT40" s="22">
        <f t="shared" ref="BT40:BW40" si="501">AVERAGE(BT186:BT190)</f>
        <v>0.90780080000000007</v>
      </c>
      <c r="BU40" s="22">
        <f t="shared" si="501"/>
        <v>3.3504392000000003</v>
      </c>
      <c r="BV40" s="22">
        <f t="shared" si="501"/>
        <v>11674.4</v>
      </c>
      <c r="BW40" s="22">
        <f t="shared" si="501"/>
        <v>3.9998155999999994</v>
      </c>
      <c r="BX40" s="23"/>
      <c r="BY40" s="5">
        <f>SUM(BY186:BY190)</f>
        <v>5</v>
      </c>
      <c r="BZ40" s="22">
        <f t="shared" ref="BZ40:CC40" si="502">AVERAGE(BZ186:BZ190)</f>
        <v>229.62701780000003</v>
      </c>
      <c r="CA40" s="22">
        <f t="shared" si="502"/>
        <v>229.62701780000003</v>
      </c>
      <c r="CB40" s="22">
        <f t="shared" si="502"/>
        <v>0</v>
      </c>
      <c r="CC40" s="22">
        <f t="shared" si="502"/>
        <v>184.56771220000002</v>
      </c>
      <c r="CD40" s="22">
        <f t="shared" si="453"/>
        <v>0</v>
      </c>
      <c r="CE40" s="22">
        <f t="shared" ref="CE40:CH40" si="503">AVERAGE(CE186:CE190)</f>
        <v>8.3583761999999986</v>
      </c>
      <c r="CF40" s="22">
        <f t="shared" si="503"/>
        <v>27.9056742</v>
      </c>
      <c r="CG40" s="22">
        <f t="shared" si="503"/>
        <v>42625</v>
      </c>
      <c r="CH40" s="22">
        <f t="shared" si="503"/>
        <v>3.9999353999999996</v>
      </c>
      <c r="CI40" s="23"/>
      <c r="CJ40" s="5">
        <f>SUM(CJ186:CJ190)</f>
        <v>5</v>
      </c>
      <c r="CK40" s="22">
        <f t="shared" ref="CK40:CN40" si="504">AVERAGE(CK186:CK190)</f>
        <v>229.62701780000003</v>
      </c>
      <c r="CL40" s="22">
        <f t="shared" si="504"/>
        <v>229.62701780000003</v>
      </c>
      <c r="CM40" s="22">
        <f t="shared" si="504"/>
        <v>0</v>
      </c>
      <c r="CN40" s="22">
        <f t="shared" si="504"/>
        <v>244.61525</v>
      </c>
      <c r="CO40" s="22">
        <f t="shared" si="456"/>
        <v>0</v>
      </c>
      <c r="CP40" s="22">
        <f t="shared" ref="CP40:CS40" si="505">AVERAGE(CP186:CP190)</f>
        <v>10.515384000000001</v>
      </c>
      <c r="CQ40" s="22">
        <f t="shared" si="505"/>
        <v>34.488360999999998</v>
      </c>
      <c r="CR40" s="22">
        <f t="shared" si="505"/>
        <v>47385.2</v>
      </c>
      <c r="CS40" s="22">
        <f t="shared" si="505"/>
        <v>3.9999614000000001</v>
      </c>
      <c r="CT40" s="23"/>
    </row>
    <row r="41" spans="1:98" ht="15.75" customHeight="1" x14ac:dyDescent="0.15">
      <c r="A41" s="8" t="s">
        <v>36</v>
      </c>
      <c r="B41" s="20">
        <v>100</v>
      </c>
      <c r="C41" s="20">
        <v>5</v>
      </c>
      <c r="D41" s="21"/>
      <c r="E41" s="5">
        <f>SUM(E191:E195)</f>
        <v>0</v>
      </c>
      <c r="F41" s="22">
        <f>AVERAGE(F191:F195)</f>
        <v>216.62619220000002</v>
      </c>
      <c r="G41" s="22">
        <f>AVERAGE(G191:G195)</f>
        <v>158.9708104</v>
      </c>
      <c r="H41" s="22">
        <f>AVERAGE(H191:H195)</f>
        <v>26.160986199999996</v>
      </c>
      <c r="I41" s="22">
        <f>AVERAGE(I191:I195)</f>
        <v>598.70240279999996</v>
      </c>
      <c r="J41" s="23"/>
      <c r="K41" s="5">
        <f>SUM(K191:K195)</f>
        <v>4</v>
      </c>
      <c r="L41" s="22">
        <f t="shared" ref="L41:O41" si="506">AVERAGE(L191:L195)</f>
        <v>216.62619220000002</v>
      </c>
      <c r="M41" s="22">
        <f t="shared" si="506"/>
        <v>213.38625299999998</v>
      </c>
      <c r="N41" s="22">
        <f t="shared" si="506"/>
        <v>1.3464206000000001</v>
      </c>
      <c r="O41" s="22">
        <f t="shared" si="506"/>
        <v>279.33959459999994</v>
      </c>
      <c r="P41" s="22">
        <f t="shared" si="435"/>
        <v>-24.814565599999995</v>
      </c>
      <c r="Q41" s="22">
        <f t="shared" ref="Q41:T41" si="507">AVERAGE(Q191:Q195)</f>
        <v>3.9411880000000004</v>
      </c>
      <c r="R41" s="22">
        <f t="shared" si="507"/>
        <v>9.1964716000000006</v>
      </c>
      <c r="S41" s="22">
        <f t="shared" si="507"/>
        <v>27418.400000000001</v>
      </c>
      <c r="T41" s="22">
        <f t="shared" si="507"/>
        <v>6.9995068000000007</v>
      </c>
      <c r="U41" s="23"/>
      <c r="V41" s="5">
        <f>SUM(V191:V195)</f>
        <v>3</v>
      </c>
      <c r="W41" s="22">
        <f t="shared" ref="W41:Z41" si="508">AVERAGE(W191:W195)</f>
        <v>216.62619220000002</v>
      </c>
      <c r="X41" s="22">
        <f t="shared" si="508"/>
        <v>208.48122960000001</v>
      </c>
      <c r="Y41" s="22">
        <f t="shared" si="508"/>
        <v>3.4329964000000004</v>
      </c>
      <c r="Z41" s="22">
        <f t="shared" si="508"/>
        <v>350.82446679999998</v>
      </c>
      <c r="AA41" s="22">
        <f t="shared" si="438"/>
        <v>-22.727989799999996</v>
      </c>
      <c r="AB41" s="22">
        <f t="shared" ref="AB41:AE41" si="509">AVERAGE(AB191:AB195)</f>
        <v>0.84238819999999992</v>
      </c>
      <c r="AC41" s="22">
        <f t="shared" si="509"/>
        <v>0.51137900000000003</v>
      </c>
      <c r="AD41" s="22">
        <f t="shared" si="509"/>
        <v>763.2</v>
      </c>
      <c r="AE41" s="22">
        <f t="shared" si="509"/>
        <v>6.9583880000000011</v>
      </c>
      <c r="AF41" s="23"/>
      <c r="AG41" s="5">
        <f>SUM(AG191:AG195)</f>
        <v>4</v>
      </c>
      <c r="AH41" s="22">
        <f t="shared" ref="AH41:AK41" si="510">AVERAGE(AH191:AH195)</f>
        <v>216.62619220000002</v>
      </c>
      <c r="AI41" s="22">
        <f t="shared" si="510"/>
        <v>213.63183359999999</v>
      </c>
      <c r="AJ41" s="22">
        <f t="shared" si="510"/>
        <v>1.2443648</v>
      </c>
      <c r="AK41" s="22">
        <f t="shared" si="510"/>
        <v>294.99072539999997</v>
      </c>
      <c r="AL41" s="22">
        <f t="shared" si="441"/>
        <v>-24.916621399999997</v>
      </c>
      <c r="AM41" s="22">
        <f t="shared" ref="AM41:AP41" si="511">AVERAGE(AM191:AM195)</f>
        <v>7.3110610000000005</v>
      </c>
      <c r="AN41" s="22">
        <f t="shared" si="511"/>
        <v>16.967605400000004</v>
      </c>
      <c r="AO41" s="22">
        <f t="shared" si="511"/>
        <v>48130.400000000001</v>
      </c>
      <c r="AP41" s="22">
        <f t="shared" si="511"/>
        <v>6.9996273999999996</v>
      </c>
      <c r="AQ41" s="23"/>
      <c r="AR41" s="5">
        <f>SUM(AR191:AR195)</f>
        <v>2</v>
      </c>
      <c r="AS41" s="22">
        <f t="shared" ref="AS41:AV41" si="512">AVERAGE(AS191:AS195)</f>
        <v>216.62619220000002</v>
      </c>
      <c r="AT41" s="22">
        <f t="shared" si="512"/>
        <v>188.11436659999998</v>
      </c>
      <c r="AU41" s="22">
        <f t="shared" si="512"/>
        <v>12.287552199999999</v>
      </c>
      <c r="AV41" s="22">
        <f t="shared" si="512"/>
        <v>569.34210580000001</v>
      </c>
      <c r="AW41" s="22">
        <f t="shared" si="444"/>
        <v>-13.873433999999998</v>
      </c>
      <c r="AX41" s="22">
        <f t="shared" ref="AX41:BA41" si="513">AVERAGE(AX191:AX195)</f>
        <v>11.3096186</v>
      </c>
      <c r="AY41" s="22">
        <f t="shared" si="513"/>
        <v>28.816789</v>
      </c>
      <c r="AZ41" s="22">
        <f t="shared" si="513"/>
        <v>79740.2</v>
      </c>
      <c r="BA41" s="22">
        <f t="shared" si="513"/>
        <v>6.9999974000000007</v>
      </c>
      <c r="BB41" s="23"/>
      <c r="BC41" s="5">
        <f>SUM(BC191:BC195)</f>
        <v>3</v>
      </c>
      <c r="BD41" s="22">
        <f t="shared" ref="BD41:BG41" si="514">AVERAGE(BD191:BD195)</f>
        <v>216.62619220000002</v>
      </c>
      <c r="BE41" s="22">
        <f t="shared" si="514"/>
        <v>207.42094879999999</v>
      </c>
      <c r="BF41" s="22">
        <f t="shared" si="514"/>
        <v>3.8869320000000003</v>
      </c>
      <c r="BG41" s="22">
        <f t="shared" si="514"/>
        <v>362.78332139999998</v>
      </c>
      <c r="BH41" s="22">
        <f t="shared" si="447"/>
        <v>-22.274054199999995</v>
      </c>
      <c r="BI41" s="22">
        <f t="shared" ref="BI41:BL41" si="515">AVERAGE(BI191:BI195)</f>
        <v>11.9936706</v>
      </c>
      <c r="BJ41" s="22">
        <f t="shared" si="515"/>
        <v>28.7830312</v>
      </c>
      <c r="BK41" s="22">
        <f t="shared" si="515"/>
        <v>81847.399999999994</v>
      </c>
      <c r="BL41" s="22">
        <f t="shared" si="515"/>
        <v>6.9998375999999993</v>
      </c>
      <c r="BM41" s="23"/>
      <c r="BN41" s="5">
        <f>SUM(BN191:BN195)</f>
        <v>3</v>
      </c>
      <c r="BO41" s="22">
        <f t="shared" ref="BO41:BR41" si="516">AVERAGE(BO191:BO195)</f>
        <v>216.62619220000002</v>
      </c>
      <c r="BP41" s="22">
        <f t="shared" si="516"/>
        <v>210.399134</v>
      </c>
      <c r="BQ41" s="22">
        <f t="shared" si="516"/>
        <v>2.6206130000000001</v>
      </c>
      <c r="BR41" s="22">
        <f t="shared" si="516"/>
        <v>277.13748320000002</v>
      </c>
      <c r="BS41" s="22">
        <f t="shared" si="450"/>
        <v>-23.540373199999998</v>
      </c>
      <c r="BT41" s="22">
        <f t="shared" ref="BT41:BW41" si="517">AVERAGE(BT191:BT195)</f>
        <v>1.4881895999999999</v>
      </c>
      <c r="BU41" s="22">
        <f t="shared" si="517"/>
        <v>3.7173416000000001</v>
      </c>
      <c r="BV41" s="22">
        <f t="shared" si="517"/>
        <v>10826</v>
      </c>
      <c r="BW41" s="22">
        <f t="shared" si="517"/>
        <v>6.9994674000000003</v>
      </c>
      <c r="BX41" s="23"/>
      <c r="BY41" s="5">
        <f>SUM(BY191:BY195)</f>
        <v>3</v>
      </c>
      <c r="BZ41" s="22">
        <f t="shared" ref="BZ41:CC41" si="518">AVERAGE(BZ191:BZ195)</f>
        <v>216.62619220000002</v>
      </c>
      <c r="CA41" s="22">
        <f t="shared" si="518"/>
        <v>207.3729342</v>
      </c>
      <c r="CB41" s="22">
        <f t="shared" si="518"/>
        <v>3.9048768000000003</v>
      </c>
      <c r="CC41" s="22">
        <f t="shared" si="518"/>
        <v>382.46195519999998</v>
      </c>
      <c r="CD41" s="22">
        <f t="shared" si="453"/>
        <v>-22.256109399999996</v>
      </c>
      <c r="CE41" s="22">
        <f t="shared" ref="CE41:CH41" si="519">AVERAGE(CE191:CE195)</f>
        <v>16.770707599999998</v>
      </c>
      <c r="CF41" s="22">
        <f t="shared" si="519"/>
        <v>38.866504200000001</v>
      </c>
      <c r="CG41" s="22">
        <f t="shared" si="519"/>
        <v>107600</v>
      </c>
      <c r="CH41" s="22">
        <f t="shared" si="519"/>
        <v>6.9998740000000002</v>
      </c>
      <c r="CI41" s="23"/>
      <c r="CJ41" s="5">
        <f>SUM(CJ191:CJ195)</f>
        <v>3</v>
      </c>
      <c r="CK41" s="22">
        <f t="shared" ref="CK41:CN41" si="520">AVERAGE(CK191:CK195)</f>
        <v>216.62619220000002</v>
      </c>
      <c r="CL41" s="22">
        <f t="shared" si="520"/>
        <v>207.4305808</v>
      </c>
      <c r="CM41" s="22">
        <f t="shared" si="520"/>
        <v>3.8661798000000003</v>
      </c>
      <c r="CN41" s="22">
        <f t="shared" si="520"/>
        <v>419.08872000000002</v>
      </c>
      <c r="CO41" s="22">
        <f t="shared" si="456"/>
        <v>-22.294806399999995</v>
      </c>
      <c r="CP41" s="22">
        <f t="shared" ref="CP41:CS41" si="521">AVERAGE(CP191:CP195)</f>
        <v>20.619867599999999</v>
      </c>
      <c r="CQ41" s="22">
        <f t="shared" si="521"/>
        <v>48.177048800000001</v>
      </c>
      <c r="CR41" s="22">
        <f t="shared" si="521"/>
        <v>130326</v>
      </c>
      <c r="CS41" s="22">
        <f t="shared" si="521"/>
        <v>6.9998469999999999</v>
      </c>
      <c r="CT41" s="23"/>
    </row>
    <row r="42" spans="1:98" ht="15.75" customHeight="1" x14ac:dyDescent="0.15">
      <c r="A42" s="8" t="s">
        <v>37</v>
      </c>
      <c r="B42" s="20">
        <v>100</v>
      </c>
      <c r="C42" s="20">
        <v>10</v>
      </c>
      <c r="D42" s="21"/>
      <c r="E42" s="5">
        <f>SUM(E196:E200)</f>
        <v>0</v>
      </c>
      <c r="F42" s="22">
        <f>AVERAGE(F196:F200)</f>
        <v>196.54959399999998</v>
      </c>
      <c r="G42" s="22">
        <f>AVERAGE(G196:G200)</f>
        <v>88.216772599999999</v>
      </c>
      <c r="H42" s="22">
        <f>AVERAGE(H196:H200)</f>
        <v>54.601669400000006</v>
      </c>
      <c r="I42" s="22">
        <f>AVERAGE(I196:I200)</f>
        <v>598.89972560000001</v>
      </c>
      <c r="J42" s="23"/>
      <c r="K42" s="5">
        <f>SUM(K196:K200)</f>
        <v>0</v>
      </c>
      <c r="L42" s="22">
        <f t="shared" ref="L42:O42" si="522">AVERAGE(L196:L200)</f>
        <v>196.54959399999998</v>
      </c>
      <c r="M42" s="22">
        <f t="shared" si="522"/>
        <v>136.7861048</v>
      </c>
      <c r="N42" s="22">
        <f t="shared" si="522"/>
        <v>29.719776200000002</v>
      </c>
      <c r="O42" s="22">
        <f t="shared" si="522"/>
        <v>598.76167120000002</v>
      </c>
      <c r="P42" s="22">
        <f t="shared" si="435"/>
        <v>-24.881893200000004</v>
      </c>
      <c r="Q42" s="22">
        <f t="shared" ref="Q42:T42" si="523">AVERAGE(Q196:Q200)</f>
        <v>10.613362799999999</v>
      </c>
      <c r="R42" s="22">
        <f t="shared" si="523"/>
        <v>13.972996</v>
      </c>
      <c r="S42" s="22">
        <f t="shared" si="523"/>
        <v>17820.400000000001</v>
      </c>
      <c r="T42" s="22">
        <f t="shared" si="523"/>
        <v>11.993184599999999</v>
      </c>
      <c r="U42" s="23"/>
      <c r="V42" s="5">
        <f>SUM(V196:V200)</f>
        <v>0</v>
      </c>
      <c r="W42" s="22">
        <f t="shared" ref="W42:Z42" si="524">AVERAGE(W196:W200)</f>
        <v>196.54959399999998</v>
      </c>
      <c r="X42" s="22">
        <f t="shared" si="524"/>
        <v>129.88708779999999</v>
      </c>
      <c r="Y42" s="22">
        <f t="shared" si="524"/>
        <v>33.215349599999996</v>
      </c>
      <c r="Z42" s="22">
        <f t="shared" si="524"/>
        <v>598.84845819999998</v>
      </c>
      <c r="AA42" s="22">
        <f t="shared" si="438"/>
        <v>-21.38631980000001</v>
      </c>
      <c r="AB42" s="22">
        <f t="shared" ref="AB42:AE42" si="525">AVERAGE(AB196:AB200)</f>
        <v>12.843708000000001</v>
      </c>
      <c r="AC42" s="22">
        <f t="shared" si="525"/>
        <v>5.4176652000000001</v>
      </c>
      <c r="AD42" s="22">
        <f t="shared" si="525"/>
        <v>4108.3999999999996</v>
      </c>
      <c r="AE42" s="22">
        <f t="shared" si="525"/>
        <v>11.943142399999999</v>
      </c>
      <c r="AF42" s="23"/>
      <c r="AG42" s="5">
        <f>SUM(AG196:AG200)</f>
        <v>0</v>
      </c>
      <c r="AH42" s="22">
        <f t="shared" ref="AH42:AK42" si="526">AVERAGE(AH196:AH200)</f>
        <v>196.54959399999998</v>
      </c>
      <c r="AI42" s="22">
        <f t="shared" si="526"/>
        <v>133.00558119999999</v>
      </c>
      <c r="AJ42" s="22">
        <f t="shared" si="526"/>
        <v>31.6407886</v>
      </c>
      <c r="AK42" s="22">
        <f t="shared" si="526"/>
        <v>598.92730040000004</v>
      </c>
      <c r="AL42" s="22">
        <f t="shared" si="441"/>
        <v>-22.960880800000005</v>
      </c>
      <c r="AM42" s="22">
        <f t="shared" ref="AM42:AP42" si="527">AVERAGE(AM196:AM200)</f>
        <v>16.717095199999999</v>
      </c>
      <c r="AN42" s="22">
        <f t="shared" si="527"/>
        <v>26.216486600000003</v>
      </c>
      <c r="AO42" s="22">
        <f t="shared" si="527"/>
        <v>31914.2</v>
      </c>
      <c r="AP42" s="22">
        <f t="shared" si="527"/>
        <v>11.9956724</v>
      </c>
      <c r="AQ42" s="23"/>
      <c r="AR42" s="5">
        <f>SUM(AR196:AR200)</f>
        <v>0</v>
      </c>
      <c r="AS42" s="22">
        <f t="shared" ref="AS42:AV42" si="528">AVERAGE(AS196:AS200)</f>
        <v>196.54959399999998</v>
      </c>
      <c r="AT42" s="22">
        <f t="shared" si="528"/>
        <v>116.03553220000001</v>
      </c>
      <c r="AU42" s="22">
        <f t="shared" si="528"/>
        <v>40.215883599999998</v>
      </c>
      <c r="AV42" s="22">
        <f t="shared" si="528"/>
        <v>599.02761080000005</v>
      </c>
      <c r="AW42" s="22">
        <f t="shared" si="444"/>
        <v>-14.385785800000008</v>
      </c>
      <c r="AX42" s="22">
        <f t="shared" ref="AX42:BA42" si="529">AVERAGE(AX196:AX200)</f>
        <v>9.6000869999999985</v>
      </c>
      <c r="AY42" s="22">
        <f t="shared" si="529"/>
        <v>47.9750528</v>
      </c>
      <c r="AZ42" s="22">
        <f t="shared" si="529"/>
        <v>55032.6</v>
      </c>
      <c r="BA42" s="22">
        <f t="shared" si="529"/>
        <v>11.9999682</v>
      </c>
      <c r="BB42" s="23"/>
      <c r="BC42" s="5">
        <f>SUM(BC196:BC200)</f>
        <v>0</v>
      </c>
      <c r="BD42" s="22">
        <f t="shared" ref="BD42:BG42" si="530">AVERAGE(BD196:BD200)</f>
        <v>196.54959399999998</v>
      </c>
      <c r="BE42" s="22">
        <f t="shared" si="530"/>
        <v>127.6286704</v>
      </c>
      <c r="BF42" s="22">
        <f t="shared" si="530"/>
        <v>34.434322999999999</v>
      </c>
      <c r="BG42" s="22">
        <f t="shared" si="530"/>
        <v>599.23442799999998</v>
      </c>
      <c r="BH42" s="22">
        <f t="shared" si="447"/>
        <v>-20.167346400000007</v>
      </c>
      <c r="BI42" s="22">
        <f t="shared" ref="BI42:BL42" si="531">AVERAGE(BI196:BI200)</f>
        <v>24.9850712</v>
      </c>
      <c r="BJ42" s="22">
        <f t="shared" si="531"/>
        <v>50.433811599999999</v>
      </c>
      <c r="BK42" s="22">
        <f t="shared" si="531"/>
        <v>58064.6</v>
      </c>
      <c r="BL42" s="22">
        <f t="shared" si="531"/>
        <v>11.997038199999999</v>
      </c>
      <c r="BM42" s="23"/>
      <c r="BN42" s="5">
        <f>SUM(BN196:BN200)</f>
        <v>0</v>
      </c>
      <c r="BO42" s="22">
        <f t="shared" ref="BO42:BR42" si="532">AVERAGE(BO196:BO200)</f>
        <v>215.77602459999997</v>
      </c>
      <c r="BP42" s="22">
        <f t="shared" si="532"/>
        <v>135.8372818</v>
      </c>
      <c r="BQ42" s="22">
        <f t="shared" si="532"/>
        <v>34.197951199999999</v>
      </c>
      <c r="BR42" s="22">
        <f t="shared" si="532"/>
        <v>598.67729220000001</v>
      </c>
      <c r="BS42" s="22">
        <f t="shared" si="450"/>
        <v>-20.403718200000007</v>
      </c>
      <c r="BT42" s="22">
        <f t="shared" ref="BT42:BW42" si="533">AVERAGE(BT196:BT200)</f>
        <v>5.3167512000000006</v>
      </c>
      <c r="BU42" s="22">
        <f t="shared" si="533"/>
        <v>6.3592315999999993</v>
      </c>
      <c r="BV42" s="22">
        <f t="shared" si="533"/>
        <v>8565</v>
      </c>
      <c r="BW42" s="22">
        <f t="shared" si="533"/>
        <v>11.990320000000001</v>
      </c>
      <c r="BX42" s="23"/>
      <c r="BY42" s="5">
        <f>SUM(BY196:BY200)</f>
        <v>0</v>
      </c>
      <c r="BZ42" s="22">
        <f t="shared" ref="BZ42:CC42" si="534">AVERAGE(BZ196:BZ200)</f>
        <v>196.9116114</v>
      </c>
      <c r="CA42" s="22">
        <f t="shared" si="534"/>
        <v>130.30433680000002</v>
      </c>
      <c r="CB42" s="22">
        <f t="shared" si="534"/>
        <v>33.283546999999999</v>
      </c>
      <c r="CC42" s="22">
        <f t="shared" si="534"/>
        <v>599.47136179999995</v>
      </c>
      <c r="CD42" s="22">
        <f t="shared" si="453"/>
        <v>-21.318122400000007</v>
      </c>
      <c r="CE42" s="22">
        <f t="shared" ref="CE42:CH42" si="535">AVERAGE(CE196:CE200)</f>
        <v>34.758480199999994</v>
      </c>
      <c r="CF42" s="22">
        <f t="shared" si="535"/>
        <v>73.4665234</v>
      </c>
      <c r="CG42" s="22">
        <f t="shared" si="535"/>
        <v>86861.4</v>
      </c>
      <c r="CH42" s="22">
        <f t="shared" si="535"/>
        <v>11.997488200000001</v>
      </c>
      <c r="CI42" s="23"/>
      <c r="CJ42" s="5">
        <f>SUM(CJ196:CJ200)</f>
        <v>0</v>
      </c>
      <c r="CK42" s="22">
        <f t="shared" ref="CK42:CN42" si="536">AVERAGE(CK196:CK200)</f>
        <v>196.54959399999998</v>
      </c>
      <c r="CL42" s="22">
        <f t="shared" si="536"/>
        <v>127.309169</v>
      </c>
      <c r="CM42" s="22">
        <f t="shared" si="536"/>
        <v>34.439050999999999</v>
      </c>
      <c r="CN42" s="22">
        <f t="shared" si="536"/>
        <v>599.76923020000015</v>
      </c>
      <c r="CO42" s="22">
        <f t="shared" si="456"/>
        <v>-20.162618400000007</v>
      </c>
      <c r="CP42" s="22">
        <f t="shared" ref="CP42:CS42" si="537">AVERAGE(CP196:CP200)</f>
        <v>36.7197988</v>
      </c>
      <c r="CQ42" s="22">
        <f t="shared" si="537"/>
        <v>95.751873799999998</v>
      </c>
      <c r="CR42" s="22">
        <f t="shared" si="537"/>
        <v>109314.8</v>
      </c>
      <c r="CS42" s="22">
        <f t="shared" si="537"/>
        <v>11.998410799999998</v>
      </c>
      <c r="CT42" s="23"/>
    </row>
    <row r="43" spans="1:98" ht="15.75" customHeight="1" x14ac:dyDescent="0.15">
      <c r="A43" s="8" t="s">
        <v>38</v>
      </c>
      <c r="B43" s="20">
        <v>200</v>
      </c>
      <c r="C43" s="20">
        <v>2</v>
      </c>
      <c r="D43" s="21"/>
      <c r="E43" s="5">
        <f>SUM(E201:E205)</f>
        <v>0</v>
      </c>
      <c r="F43" s="22">
        <f>AVERAGE(F201:F205)</f>
        <v>515.88641259999997</v>
      </c>
      <c r="G43" s="22">
        <f>AVERAGE(G201:G205)</f>
        <v>337.17675539999993</v>
      </c>
      <c r="H43" s="22">
        <f>AVERAGE(H201:H205)</f>
        <v>34.358081600000006</v>
      </c>
      <c r="I43" s="22">
        <f>AVERAGE(I201:I205)</f>
        <v>598.63106900000002</v>
      </c>
      <c r="J43" s="23"/>
      <c r="K43" s="5">
        <f>SUM(K201:K205)</f>
        <v>5</v>
      </c>
      <c r="L43" s="22">
        <f t="shared" ref="L43:O43" si="538">AVERAGE(L201:L205)</f>
        <v>515.88641259999997</v>
      </c>
      <c r="M43" s="22">
        <f t="shared" si="538"/>
        <v>515.88641259999997</v>
      </c>
      <c r="N43" s="22">
        <f t="shared" si="538"/>
        <v>0</v>
      </c>
      <c r="O43" s="22">
        <f t="shared" si="538"/>
        <v>95.120032600000002</v>
      </c>
      <c r="P43" s="22">
        <f t="shared" si="435"/>
        <v>-34.358081600000006</v>
      </c>
      <c r="Q43" s="22">
        <f t="shared" ref="Q43:T43" si="539">AVERAGE(Q201:Q205)</f>
        <v>4.0750826</v>
      </c>
      <c r="R43" s="22">
        <f t="shared" si="539"/>
        <v>6.8987414000000005</v>
      </c>
      <c r="S43" s="22">
        <f t="shared" si="539"/>
        <v>32220.400000000001</v>
      </c>
      <c r="T43" s="22">
        <f t="shared" si="539"/>
        <v>3.9992220000000005</v>
      </c>
      <c r="U43" s="23"/>
      <c r="V43" s="5">
        <f>SUM(V201:V205)</f>
        <v>3</v>
      </c>
      <c r="W43" s="22">
        <f t="shared" ref="W43:Z43" si="540">AVERAGE(W201:W205)</f>
        <v>515.88641259999997</v>
      </c>
      <c r="X43" s="22">
        <f t="shared" si="540"/>
        <v>492.06648459999997</v>
      </c>
      <c r="Y43" s="22">
        <f t="shared" si="540"/>
        <v>4.1669327999999997</v>
      </c>
      <c r="Z43" s="22">
        <f t="shared" si="540"/>
        <v>403.04087699999997</v>
      </c>
      <c r="AA43" s="22">
        <f t="shared" si="438"/>
        <v>-30.191148800000008</v>
      </c>
      <c r="AB43" s="22">
        <f t="shared" ref="AB43:AE43" si="541">AVERAGE(AB201:AB205)</f>
        <v>1.4616880000000001</v>
      </c>
      <c r="AC43" s="22">
        <f t="shared" si="541"/>
        <v>0.38355980000000001</v>
      </c>
      <c r="AD43" s="22">
        <f t="shared" si="541"/>
        <v>1241</v>
      </c>
      <c r="AE43" s="22">
        <f t="shared" si="541"/>
        <v>3.9725799999999998</v>
      </c>
      <c r="AF43" s="23"/>
      <c r="AG43" s="5">
        <f>SUM(AG201:AG205)</f>
        <v>5</v>
      </c>
      <c r="AH43" s="22">
        <f t="shared" ref="AH43:AK43" si="542">AVERAGE(AH201:AH205)</f>
        <v>515.88641259999997</v>
      </c>
      <c r="AI43" s="22">
        <f t="shared" si="542"/>
        <v>515.88641259999997</v>
      </c>
      <c r="AJ43" s="22">
        <f t="shared" si="542"/>
        <v>0</v>
      </c>
      <c r="AK43" s="22">
        <f t="shared" si="542"/>
        <v>152.68208220000002</v>
      </c>
      <c r="AL43" s="22">
        <f t="shared" si="441"/>
        <v>-34.358081600000006</v>
      </c>
      <c r="AM43" s="22">
        <f t="shared" ref="AM43:AP43" si="543">AVERAGE(AM201:AM205)</f>
        <v>5.4992876000000006</v>
      </c>
      <c r="AN43" s="22">
        <f t="shared" si="543"/>
        <v>12.4957706</v>
      </c>
      <c r="AO43" s="22">
        <f t="shared" si="543"/>
        <v>54990.2</v>
      </c>
      <c r="AP43" s="22">
        <f t="shared" si="543"/>
        <v>3.9995865999999998</v>
      </c>
      <c r="AQ43" s="23"/>
      <c r="AR43" s="5">
        <f>SUM(AR201:AR205)</f>
        <v>0</v>
      </c>
      <c r="AS43" s="22">
        <f t="shared" ref="AS43:AV43" si="544">AVERAGE(AS201:AS205)</f>
        <v>515.88641259999997</v>
      </c>
      <c r="AT43" s="22">
        <f t="shared" si="544"/>
        <v>305.69184660000002</v>
      </c>
      <c r="AU43" s="22">
        <f t="shared" si="544"/>
        <v>39.9180864</v>
      </c>
      <c r="AV43" s="22">
        <f t="shared" si="544"/>
        <v>599.35442339999997</v>
      </c>
      <c r="AW43" s="22">
        <f t="shared" si="444"/>
        <v>5.5600047999999944</v>
      </c>
      <c r="AX43" s="22">
        <f t="shared" ref="AX43:BA43" si="545">AVERAGE(AX201:AX205)</f>
        <v>6.7319766000000003</v>
      </c>
      <c r="AY43" s="22">
        <f t="shared" si="545"/>
        <v>20.5304368</v>
      </c>
      <c r="AZ43" s="22">
        <f t="shared" si="545"/>
        <v>87848.6</v>
      </c>
      <c r="BA43" s="22">
        <f t="shared" si="545"/>
        <v>4</v>
      </c>
      <c r="BB43" s="23"/>
      <c r="BC43" s="5">
        <f>SUM(BC201:BC205)</f>
        <v>5</v>
      </c>
      <c r="BD43" s="22">
        <f t="shared" ref="BD43:BG43" si="546">AVERAGE(BD201:BD205)</f>
        <v>515.88641259999997</v>
      </c>
      <c r="BE43" s="22">
        <f t="shared" si="546"/>
        <v>515.88641259999997</v>
      </c>
      <c r="BF43" s="22">
        <f t="shared" si="546"/>
        <v>0</v>
      </c>
      <c r="BG43" s="22">
        <f t="shared" si="546"/>
        <v>218.41708279999997</v>
      </c>
      <c r="BH43" s="22">
        <f t="shared" si="447"/>
        <v>-34.358081600000006</v>
      </c>
      <c r="BI43" s="22">
        <f t="shared" ref="BI43:BL43" si="547">AVERAGE(BI201:BI205)</f>
        <v>8.9221900000000005</v>
      </c>
      <c r="BJ43" s="22">
        <f t="shared" si="547"/>
        <v>20.580025400000004</v>
      </c>
      <c r="BK43" s="22">
        <f t="shared" si="547"/>
        <v>88837</v>
      </c>
      <c r="BL43" s="22">
        <f t="shared" si="547"/>
        <v>3.9998046</v>
      </c>
      <c r="BM43" s="23"/>
      <c r="BN43" s="5">
        <f>SUM(BN201:BN205)</f>
        <v>5</v>
      </c>
      <c r="BO43" s="22">
        <f t="shared" ref="BO43:BR43" si="548">AVERAGE(BO201:BO205)</f>
        <v>515.88641259999997</v>
      </c>
      <c r="BP43" s="22">
        <f t="shared" si="548"/>
        <v>515.88641259999997</v>
      </c>
      <c r="BQ43" s="22">
        <f t="shared" si="548"/>
        <v>0</v>
      </c>
      <c r="BR43" s="22">
        <f t="shared" si="548"/>
        <v>104.13393679999999</v>
      </c>
      <c r="BS43" s="22">
        <f t="shared" si="450"/>
        <v>-34.358081600000006</v>
      </c>
      <c r="BT43" s="22">
        <f t="shared" ref="BT43:BW43" si="549">AVERAGE(BT201:BT205)</f>
        <v>2.0532868</v>
      </c>
      <c r="BU43" s="22">
        <f t="shared" si="549"/>
        <v>3.0421840000000002</v>
      </c>
      <c r="BV43" s="22">
        <f t="shared" si="549"/>
        <v>14562.8</v>
      </c>
      <c r="BW43" s="22">
        <f t="shared" si="549"/>
        <v>3.9986158000000005</v>
      </c>
      <c r="BX43" s="23"/>
      <c r="BY43" s="5">
        <f>SUM(BY201:BY205)</f>
        <v>5</v>
      </c>
      <c r="BZ43" s="22">
        <f t="shared" ref="BZ43:CC43" si="550">AVERAGE(BZ201:BZ205)</f>
        <v>515.88641259999997</v>
      </c>
      <c r="CA43" s="22">
        <f t="shared" si="550"/>
        <v>515.88641259999997</v>
      </c>
      <c r="CB43" s="22">
        <f t="shared" si="550"/>
        <v>0</v>
      </c>
      <c r="CC43" s="22">
        <f t="shared" si="550"/>
        <v>310.73715780000003</v>
      </c>
      <c r="CD43" s="22">
        <f t="shared" si="453"/>
        <v>-34.358081600000006</v>
      </c>
      <c r="CE43" s="22">
        <f t="shared" ref="CE43:CH43" si="551">AVERAGE(CE201:CE205)</f>
        <v>10.380987599999999</v>
      </c>
      <c r="CF43" s="22">
        <f t="shared" si="551"/>
        <v>26.625742600000002</v>
      </c>
      <c r="CG43" s="22">
        <f t="shared" si="551"/>
        <v>112315.6</v>
      </c>
      <c r="CH43" s="22">
        <f t="shared" si="551"/>
        <v>3.9998220000000004</v>
      </c>
      <c r="CI43" s="23"/>
      <c r="CJ43" s="5">
        <f>SUM(CJ201:CJ205)</f>
        <v>5</v>
      </c>
      <c r="CK43" s="22">
        <f t="shared" ref="CK43:CN43" si="552">AVERAGE(CK201:CK205)</f>
        <v>515.88641259999997</v>
      </c>
      <c r="CL43" s="22">
        <f t="shared" si="552"/>
        <v>515.88641259999997</v>
      </c>
      <c r="CM43" s="22">
        <f t="shared" si="552"/>
        <v>0</v>
      </c>
      <c r="CN43" s="22">
        <f t="shared" si="552"/>
        <v>389.97085939999999</v>
      </c>
      <c r="CO43" s="22">
        <f t="shared" si="456"/>
        <v>-34.358081600000006</v>
      </c>
      <c r="CP43" s="22">
        <f t="shared" ref="CP43:CS43" si="553">AVERAGE(CP201:CP205)</f>
        <v>12.168388999999999</v>
      </c>
      <c r="CQ43" s="22">
        <f t="shared" si="553"/>
        <v>31.716715399999998</v>
      </c>
      <c r="CR43" s="22">
        <f t="shared" si="553"/>
        <v>128729.4</v>
      </c>
      <c r="CS43" s="22">
        <f t="shared" si="553"/>
        <v>3.9998427999999997</v>
      </c>
      <c r="CT43" s="23"/>
    </row>
    <row r="44" spans="1:98" ht="15.75" customHeight="1" x14ac:dyDescent="0.15">
      <c r="A44" s="8" t="s">
        <v>39</v>
      </c>
      <c r="B44" s="20">
        <v>200</v>
      </c>
      <c r="C44" s="20">
        <v>5</v>
      </c>
      <c r="D44" s="21"/>
      <c r="E44" s="5">
        <f>SUM(E206:E210)</f>
        <v>0</v>
      </c>
      <c r="F44" s="22">
        <f>AVERAGE(F206:F210)</f>
        <v>456.68963780000001</v>
      </c>
      <c r="G44" s="22">
        <f>AVERAGE(G206:G210)</f>
        <v>124.43229980000001</v>
      </c>
      <c r="H44" s="22">
        <f>AVERAGE(H206:H210)</f>
        <v>72.698814599999992</v>
      </c>
      <c r="I44" s="22">
        <f>AVERAGE(I206:I210)</f>
        <v>598.65195199999994</v>
      </c>
      <c r="J44" s="23"/>
      <c r="K44" s="5">
        <f>SUM(K206:K210)</f>
        <v>0</v>
      </c>
      <c r="L44" s="22">
        <f t="shared" ref="L44:O44" si="554">AVERAGE(L206:L210)</f>
        <v>461.71988899999997</v>
      </c>
      <c r="M44" s="22">
        <f t="shared" si="554"/>
        <v>371.03505400000006</v>
      </c>
      <c r="N44" s="22">
        <f t="shared" si="554"/>
        <v>19.2749478</v>
      </c>
      <c r="O44" s="22">
        <f t="shared" si="554"/>
        <v>598.82054000000005</v>
      </c>
      <c r="P44" s="22">
        <f t="shared" si="435"/>
        <v>-53.423866799999992</v>
      </c>
      <c r="Q44" s="22">
        <f t="shared" ref="Q44:T44" si="555">AVERAGE(Q206:Q210)</f>
        <v>18.457637800000001</v>
      </c>
      <c r="R44" s="22">
        <f t="shared" si="555"/>
        <v>9.7372125999999994</v>
      </c>
      <c r="S44" s="22">
        <f t="shared" si="555"/>
        <v>26966.799999999999</v>
      </c>
      <c r="T44" s="22">
        <f t="shared" si="555"/>
        <v>6.9976579999999995</v>
      </c>
      <c r="U44" s="23"/>
      <c r="V44" s="5">
        <f>SUM(V206:V210)</f>
        <v>0</v>
      </c>
      <c r="W44" s="22">
        <f t="shared" ref="W44:Z44" si="556">AVERAGE(W206:W210)</f>
        <v>458.203981</v>
      </c>
      <c r="X44" s="22">
        <f t="shared" si="556"/>
        <v>338.0161392</v>
      </c>
      <c r="Y44" s="22">
        <f t="shared" si="556"/>
        <v>25.972846199999999</v>
      </c>
      <c r="Z44" s="22">
        <f t="shared" si="556"/>
        <v>598.86660840000002</v>
      </c>
      <c r="AA44" s="22">
        <f t="shared" si="438"/>
        <v>-46.725968399999992</v>
      </c>
      <c r="AB44" s="22">
        <f t="shared" ref="AB44:AE44" si="557">AVERAGE(AB206:AB210)</f>
        <v>28.815860800000003</v>
      </c>
      <c r="AC44" s="22">
        <f t="shared" si="557"/>
        <v>3.9025590000000001</v>
      </c>
      <c r="AD44" s="22">
        <f t="shared" si="557"/>
        <v>3864.8</v>
      </c>
      <c r="AE44" s="22">
        <f t="shared" si="557"/>
        <v>6.9463300000000006</v>
      </c>
      <c r="AF44" s="23"/>
      <c r="AG44" s="5">
        <f>SUM(AG206:AG210)</f>
        <v>0</v>
      </c>
      <c r="AH44" s="22">
        <f t="shared" ref="AH44:AK44" si="558">AVERAGE(AH206:AH210)</f>
        <v>458.65873520000002</v>
      </c>
      <c r="AI44" s="22">
        <f t="shared" si="558"/>
        <v>374.04569759999998</v>
      </c>
      <c r="AJ44" s="22">
        <f t="shared" si="558"/>
        <v>18.233982399999999</v>
      </c>
      <c r="AK44" s="22">
        <f t="shared" si="558"/>
        <v>599.01332000000002</v>
      </c>
      <c r="AL44" s="22">
        <f t="shared" si="441"/>
        <v>-54.464832199999989</v>
      </c>
      <c r="AM44" s="22">
        <f t="shared" ref="AM44:AP44" si="559">AVERAGE(AM206:AM210)</f>
        <v>24.918324199999994</v>
      </c>
      <c r="AN44" s="22">
        <f t="shared" si="559"/>
        <v>18.492781399999998</v>
      </c>
      <c r="AO44" s="22">
        <f t="shared" si="559"/>
        <v>48909</v>
      </c>
      <c r="AP44" s="22">
        <f t="shared" si="559"/>
        <v>6.9985277999999997</v>
      </c>
      <c r="AQ44" s="23"/>
      <c r="AR44" s="5">
        <f>SUM(AR206:AR210)</f>
        <v>0</v>
      </c>
      <c r="AS44" s="22">
        <f t="shared" ref="AS44:AV44" si="560">AVERAGE(AS206:AS210)</f>
        <v>456.23488359999999</v>
      </c>
      <c r="AT44" s="22">
        <f t="shared" si="560"/>
        <v>172.12523059999998</v>
      </c>
      <c r="AU44" s="22">
        <f t="shared" si="560"/>
        <v>62.188959199999999</v>
      </c>
      <c r="AV44" s="22">
        <f t="shared" si="560"/>
        <v>599.14718059999996</v>
      </c>
      <c r="AW44" s="22">
        <f t="shared" si="444"/>
        <v>-10.509855399999992</v>
      </c>
      <c r="AX44" s="22">
        <f t="shared" ref="AX44:BA44" si="561">AVERAGE(AX206:AX210)</f>
        <v>13.067437200000001</v>
      </c>
      <c r="AY44" s="22">
        <f t="shared" si="561"/>
        <v>32.978897799999999</v>
      </c>
      <c r="AZ44" s="22">
        <f t="shared" si="561"/>
        <v>88677.6</v>
      </c>
      <c r="BA44" s="22">
        <f t="shared" si="561"/>
        <v>6.9999954000000004</v>
      </c>
      <c r="BB44" s="23"/>
      <c r="BC44" s="5">
        <f>SUM(BC206:BC210)</f>
        <v>0</v>
      </c>
      <c r="BD44" s="22">
        <f t="shared" ref="BD44:BG44" si="562">AVERAGE(BD206:BD210)</f>
        <v>458.02273439999999</v>
      </c>
      <c r="BE44" s="22">
        <f t="shared" si="562"/>
        <v>371.66997120000002</v>
      </c>
      <c r="BF44" s="22">
        <f t="shared" si="562"/>
        <v>18.762585199999997</v>
      </c>
      <c r="BG44" s="22">
        <f t="shared" si="562"/>
        <v>599.3684568000001</v>
      </c>
      <c r="BH44" s="22">
        <f t="shared" si="447"/>
        <v>-53.936229399999995</v>
      </c>
      <c r="BI44" s="22">
        <f t="shared" ref="BI44:BL44" si="563">AVERAGE(BI206:BI210)</f>
        <v>34.6170106</v>
      </c>
      <c r="BJ44" s="22">
        <f t="shared" si="563"/>
        <v>34.475639200000003</v>
      </c>
      <c r="BK44" s="22">
        <f t="shared" si="563"/>
        <v>91960.6</v>
      </c>
      <c r="BL44" s="22">
        <f t="shared" si="563"/>
        <v>6.9991352000000004</v>
      </c>
      <c r="BM44" s="23"/>
      <c r="BN44" s="5">
        <f>SUM(BN206:BN210)</f>
        <v>0</v>
      </c>
      <c r="BO44" s="22">
        <f t="shared" ref="BO44:BR44" si="564">AVERAGE(BO206:BO210)</f>
        <v>457.59569200000004</v>
      </c>
      <c r="BP44" s="22">
        <f t="shared" si="564"/>
        <v>360.53288939999993</v>
      </c>
      <c r="BQ44" s="22">
        <f t="shared" si="564"/>
        <v>20.984906200000001</v>
      </c>
      <c r="BR44" s="22">
        <f t="shared" si="564"/>
        <v>598.70145680000007</v>
      </c>
      <c r="BS44" s="22">
        <f t="shared" si="450"/>
        <v>-51.713908399999994</v>
      </c>
      <c r="BT44" s="22">
        <f t="shared" ref="BT44:BW44" si="565">AVERAGE(BT206:BT210)</f>
        <v>7.6600808000000002</v>
      </c>
      <c r="BU44" s="22">
        <f t="shared" si="565"/>
        <v>4.2108596000000009</v>
      </c>
      <c r="BV44" s="22">
        <f t="shared" si="565"/>
        <v>11550.4</v>
      </c>
      <c r="BW44" s="22">
        <f t="shared" si="565"/>
        <v>6.996467</v>
      </c>
      <c r="BX44" s="23"/>
      <c r="BY44" s="5">
        <f>SUM(BY206:BY210)</f>
        <v>0</v>
      </c>
      <c r="BZ44" s="22">
        <f t="shared" ref="BZ44:CC44" si="566">AVERAGE(BZ206:BZ210)</f>
        <v>460.23488359999999</v>
      </c>
      <c r="CA44" s="22">
        <f t="shared" si="566"/>
        <v>368.5760674</v>
      </c>
      <c r="CB44" s="22">
        <f t="shared" si="566"/>
        <v>19.619305400000002</v>
      </c>
      <c r="CC44" s="22">
        <f t="shared" si="566"/>
        <v>599.69952919999992</v>
      </c>
      <c r="CD44" s="22">
        <f t="shared" si="453"/>
        <v>-53.07950919999999</v>
      </c>
      <c r="CE44" s="22">
        <f t="shared" ref="CE44:CH44" si="567">AVERAGE(CE206:CE210)</f>
        <v>44.349199799999994</v>
      </c>
      <c r="CF44" s="22">
        <f t="shared" si="567"/>
        <v>49.221797200000005</v>
      </c>
      <c r="CG44" s="22">
        <f t="shared" si="567"/>
        <v>133306.79999999999</v>
      </c>
      <c r="CH44" s="22">
        <f t="shared" si="567"/>
        <v>6.9994380000000005</v>
      </c>
      <c r="CI44" s="23"/>
      <c r="CJ44" s="5">
        <f>SUM(CJ206:CJ210)</f>
        <v>0</v>
      </c>
      <c r="CK44" s="22">
        <f t="shared" ref="CK44:CN44" si="568">AVERAGE(CK206:CK210)</f>
        <v>462.69960780000002</v>
      </c>
      <c r="CL44" s="22">
        <f t="shared" si="568"/>
        <v>362.11241819999998</v>
      </c>
      <c r="CM44" s="22">
        <f t="shared" si="568"/>
        <v>21.1702324</v>
      </c>
      <c r="CN44" s="22">
        <f t="shared" si="568"/>
        <v>599.91321260000007</v>
      </c>
      <c r="CO44" s="22">
        <f t="shared" si="456"/>
        <v>-51.528582199999988</v>
      </c>
      <c r="CP44" s="22">
        <f t="shared" ref="CP44:CS44" si="569">AVERAGE(CP206:CP210)</f>
        <v>52.940662800000005</v>
      </c>
      <c r="CQ44" s="22">
        <f t="shared" si="569"/>
        <v>62.621409200000002</v>
      </c>
      <c r="CR44" s="22">
        <f t="shared" si="569"/>
        <v>168294</v>
      </c>
      <c r="CS44" s="22">
        <f t="shared" si="569"/>
        <v>6.9995436</v>
      </c>
      <c r="CT44" s="23"/>
    </row>
    <row r="45" spans="1:98" ht="15.75" customHeight="1" x14ac:dyDescent="0.15">
      <c r="A45" s="8" t="s">
        <v>40</v>
      </c>
      <c r="B45" s="20">
        <v>200</v>
      </c>
      <c r="C45" s="20">
        <v>10</v>
      </c>
      <c r="D45" s="21"/>
      <c r="E45" s="5">
        <f>SUM(E211:E215)</f>
        <v>0</v>
      </c>
      <c r="F45" s="22">
        <f>AVERAGE(F211:F215)</f>
        <v>442.74937979999993</v>
      </c>
      <c r="G45" s="22">
        <f>AVERAGE(G211:G215)</f>
        <v>71.929723400000015</v>
      </c>
      <c r="H45" s="22">
        <f>AVERAGE(H211:H215)</f>
        <v>83.642777600000002</v>
      </c>
      <c r="I45" s="22">
        <f>AVERAGE(I211:I215)</f>
        <v>598.68308779999995</v>
      </c>
      <c r="J45" s="23"/>
      <c r="K45" s="5">
        <f>SUM(K211:K215)</f>
        <v>0</v>
      </c>
      <c r="L45" s="22">
        <f t="shared" ref="L45:O45" si="570">AVERAGE(L211:L215)</f>
        <v>440.96294440000003</v>
      </c>
      <c r="M45" s="22">
        <f t="shared" si="570"/>
        <v>232.7815396</v>
      </c>
      <c r="N45" s="22">
        <f t="shared" si="570"/>
        <v>46.990103200000007</v>
      </c>
      <c r="O45" s="22">
        <f t="shared" si="570"/>
        <v>598.80910160000008</v>
      </c>
      <c r="P45" s="22">
        <f t="shared" si="435"/>
        <v>-36.652674399999995</v>
      </c>
      <c r="Q45" s="22">
        <f t="shared" ref="Q45:T45" si="571">AVERAGE(Q211:Q215)</f>
        <v>20.998097999999999</v>
      </c>
      <c r="R45" s="22">
        <f t="shared" si="571"/>
        <v>13.792474200000001</v>
      </c>
      <c r="S45" s="22">
        <f t="shared" si="571"/>
        <v>18360.599999999999</v>
      </c>
      <c r="T45" s="22">
        <f t="shared" si="571"/>
        <v>11.9971002</v>
      </c>
      <c r="U45" s="23"/>
      <c r="V45" s="5">
        <f>SUM(V211:V215)</f>
        <v>0</v>
      </c>
      <c r="W45" s="22">
        <f t="shared" ref="W45:Z45" si="572">AVERAGE(W211:W215)</f>
        <v>436.30157380000003</v>
      </c>
      <c r="X45" s="22">
        <f t="shared" si="572"/>
        <v>196.03663940000001</v>
      </c>
      <c r="Y45" s="22">
        <f t="shared" si="572"/>
        <v>54.860580000000006</v>
      </c>
      <c r="Z45" s="22">
        <f t="shared" si="572"/>
        <v>598.92635440000004</v>
      </c>
      <c r="AA45" s="22">
        <f t="shared" si="438"/>
        <v>-28.782197599999996</v>
      </c>
      <c r="AB45" s="22">
        <f t="shared" ref="AB45:AE45" si="573">AVERAGE(AB211:AB215)</f>
        <v>84.359116399999991</v>
      </c>
      <c r="AC45" s="22">
        <f t="shared" si="573"/>
        <v>5.6992041999999996</v>
      </c>
      <c r="AD45" s="22">
        <f t="shared" si="573"/>
        <v>8971</v>
      </c>
      <c r="AE45" s="22">
        <f t="shared" si="573"/>
        <v>11.983090000000001</v>
      </c>
      <c r="AF45" s="23"/>
      <c r="AG45" s="5">
        <f>SUM(AG211:AG215)</f>
        <v>0</v>
      </c>
      <c r="AH45" s="22">
        <f t="shared" ref="AH45:AK45" si="574">AVERAGE(AH211:AH215)</f>
        <v>438.66281620000001</v>
      </c>
      <c r="AI45" s="22">
        <f t="shared" si="574"/>
        <v>229.23047539999999</v>
      </c>
      <c r="AJ45" s="22">
        <f t="shared" si="574"/>
        <v>47.641760400000003</v>
      </c>
      <c r="AK45" s="22">
        <f t="shared" si="574"/>
        <v>598.99999920000005</v>
      </c>
      <c r="AL45" s="22">
        <f t="shared" si="441"/>
        <v>-36.0010172</v>
      </c>
      <c r="AM45" s="22">
        <f t="shared" ref="AM45:AP45" si="575">AVERAGE(AM211:AM215)</f>
        <v>44.669912599999996</v>
      </c>
      <c r="AN45" s="22">
        <f t="shared" si="575"/>
        <v>26.569796799999999</v>
      </c>
      <c r="AO45" s="22">
        <f t="shared" si="575"/>
        <v>33066</v>
      </c>
      <c r="AP45" s="22">
        <f t="shared" si="575"/>
        <v>11.997594599999999</v>
      </c>
      <c r="AQ45" s="23"/>
      <c r="AR45" s="5">
        <f>SUM(AR211:AR215)</f>
        <v>0</v>
      </c>
      <c r="AS45" s="22">
        <f t="shared" ref="AS45:AV45" si="576">AVERAGE(AS211:AS215)</f>
        <v>434.03124119999995</v>
      </c>
      <c r="AT45" s="22">
        <f t="shared" si="576"/>
        <v>113.6537568</v>
      </c>
      <c r="AU45" s="22">
        <f t="shared" si="576"/>
        <v>73.780855000000003</v>
      </c>
      <c r="AV45" s="22">
        <f t="shared" si="576"/>
        <v>599.07409119999988</v>
      </c>
      <c r="AW45" s="22">
        <f t="shared" si="444"/>
        <v>-9.8619225999999998</v>
      </c>
      <c r="AX45" s="22">
        <f t="shared" ref="AX45:BA45" si="577">AVERAGE(AX211:AX215)</f>
        <v>9.2211499999999997</v>
      </c>
      <c r="AY45" s="22">
        <f t="shared" si="577"/>
        <v>46.484837400000004</v>
      </c>
      <c r="AZ45" s="22">
        <f t="shared" si="577"/>
        <v>54199.199999999997</v>
      </c>
      <c r="BA45" s="22">
        <f t="shared" si="577"/>
        <v>11.9999786</v>
      </c>
      <c r="BB45" s="23"/>
      <c r="BC45" s="5">
        <f>SUM(BC211:BC215)</f>
        <v>0</v>
      </c>
      <c r="BD45" s="22">
        <f t="shared" ref="BD45:BG45" si="578">AVERAGE(BD211:BD215)</f>
        <v>440.41474179999994</v>
      </c>
      <c r="BE45" s="22">
        <f t="shared" si="578"/>
        <v>195.2605446</v>
      </c>
      <c r="BF45" s="22">
        <f t="shared" si="578"/>
        <v>55.679604199999993</v>
      </c>
      <c r="BG45" s="22">
        <f t="shared" si="578"/>
        <v>599.3477752</v>
      </c>
      <c r="BH45" s="22">
        <f t="shared" si="447"/>
        <v>-27.963173400000009</v>
      </c>
      <c r="BI45" s="22">
        <f t="shared" ref="BI45:BL45" si="579">AVERAGE(BI211:BI215)</f>
        <v>93.806597199999999</v>
      </c>
      <c r="BJ45" s="22">
        <f t="shared" si="579"/>
        <v>51.085113000000007</v>
      </c>
      <c r="BK45" s="22">
        <f t="shared" si="579"/>
        <v>63773.8</v>
      </c>
      <c r="BL45" s="22">
        <f t="shared" si="579"/>
        <v>11.998151200000001</v>
      </c>
      <c r="BM45" s="23"/>
      <c r="BN45" s="5">
        <f>SUM(BN211:BN215)</f>
        <v>0</v>
      </c>
      <c r="BO45" s="22">
        <f t="shared" ref="BO45:BR45" si="580">AVERAGE(BO211:BO215)</f>
        <v>436.32676439999994</v>
      </c>
      <c r="BP45" s="22">
        <f t="shared" si="580"/>
        <v>218.91689940000001</v>
      </c>
      <c r="BQ45" s="22">
        <f t="shared" si="580"/>
        <v>49.665406399999995</v>
      </c>
      <c r="BR45" s="22">
        <f t="shared" si="580"/>
        <v>598.71629139999993</v>
      </c>
      <c r="BS45" s="22">
        <f t="shared" si="450"/>
        <v>-33.977371200000007</v>
      </c>
      <c r="BT45" s="22">
        <f t="shared" ref="BT45:BW45" si="581">AVERAGE(BT211:BT215)</f>
        <v>8.3759826000000004</v>
      </c>
      <c r="BU45" s="22">
        <f t="shared" si="581"/>
        <v>6.0039471999999998</v>
      </c>
      <c r="BV45" s="22">
        <f t="shared" si="581"/>
        <v>8516.7999999999993</v>
      </c>
      <c r="BW45" s="22">
        <f t="shared" si="581"/>
        <v>11.9985602</v>
      </c>
      <c r="BX45" s="23"/>
      <c r="BY45" s="5">
        <f>SUM(BY211:BY215)</f>
        <v>0</v>
      </c>
      <c r="BZ45" s="22">
        <f t="shared" ref="BZ45:CC45" si="582">AVERAGE(BZ211:BZ215)</f>
        <v>435.37351739999997</v>
      </c>
      <c r="CA45" s="22">
        <f t="shared" si="582"/>
        <v>175.64653139999999</v>
      </c>
      <c r="CB45" s="22">
        <f t="shared" si="582"/>
        <v>59.668233399999998</v>
      </c>
      <c r="CC45" s="22">
        <f t="shared" si="582"/>
        <v>599.67795499999988</v>
      </c>
      <c r="CD45" s="22">
        <f t="shared" si="453"/>
        <v>-23.974544200000004</v>
      </c>
      <c r="CE45" s="22">
        <f t="shared" ref="CE45:CH45" si="583">AVERAGE(CE211:CE215)</f>
        <v>133.32908779999997</v>
      </c>
      <c r="CF45" s="22">
        <f t="shared" si="583"/>
        <v>75.175588399999995</v>
      </c>
      <c r="CG45" s="22">
        <f t="shared" si="583"/>
        <v>91593.8</v>
      </c>
      <c r="CH45" s="22">
        <f t="shared" si="583"/>
        <v>11.998120200000001</v>
      </c>
      <c r="CI45" s="23"/>
      <c r="CJ45" s="5">
        <f>SUM(CJ211:CJ215)</f>
        <v>0</v>
      </c>
      <c r="CK45" s="22">
        <f t="shared" ref="CK45:CN45" si="584">AVERAGE(CK211:CK215)</f>
        <v>523.16661140000008</v>
      </c>
      <c r="CL45" s="22">
        <f t="shared" si="584"/>
        <v>169.32376379999999</v>
      </c>
      <c r="CM45" s="22">
        <f t="shared" si="584"/>
        <v>66.489214799999999</v>
      </c>
      <c r="CN45" s="22">
        <f t="shared" si="584"/>
        <v>600.01168300000006</v>
      </c>
      <c r="CO45" s="22">
        <f t="shared" si="456"/>
        <v>-17.153562800000003</v>
      </c>
      <c r="CP45" s="22">
        <f t="shared" ref="CP45:CS45" si="585">AVERAGE(CP211:CP215)</f>
        <v>176.47185080000003</v>
      </c>
      <c r="CQ45" s="22">
        <f t="shared" si="585"/>
        <v>98.056927799999997</v>
      </c>
      <c r="CR45" s="22">
        <f t="shared" si="585"/>
        <v>116964.6</v>
      </c>
      <c r="CS45" s="22">
        <f t="shared" si="585"/>
        <v>11.998528199999999</v>
      </c>
      <c r="CT45" s="23"/>
    </row>
    <row r="46" spans="1:98" ht="15.75" customHeight="1" x14ac:dyDescent="0.15">
      <c r="A46" s="8" t="s">
        <v>41</v>
      </c>
      <c r="B46" s="20">
        <v>500</v>
      </c>
      <c r="C46" s="20">
        <v>2</v>
      </c>
      <c r="D46" s="21"/>
      <c r="E46" s="5">
        <f>SUM(E216:E220)</f>
        <v>0</v>
      </c>
      <c r="F46" s="22">
        <f>AVERAGE(F216:F220)</f>
        <v>1275.2102454000001</v>
      </c>
      <c r="G46" s="22">
        <f>AVERAGE(G216:G220)</f>
        <v>201.4854144</v>
      </c>
      <c r="H46" s="22">
        <f>AVERAGE(H216:H220)</f>
        <v>84.210728399999994</v>
      </c>
      <c r="I46" s="22">
        <f>AVERAGE(I216:I220)</f>
        <v>598.60484499999995</v>
      </c>
      <c r="J46" s="23"/>
      <c r="K46" s="5">
        <f>SUM(K216:K220)</f>
        <v>0</v>
      </c>
      <c r="L46" s="22">
        <f t="shared" ref="L46:O46" si="586">AVERAGE(L216:L220)</f>
        <v>1275.2102454000001</v>
      </c>
      <c r="M46" s="22">
        <f t="shared" si="586"/>
        <v>1174.0383218000002</v>
      </c>
      <c r="N46" s="22">
        <f t="shared" si="586"/>
        <v>7.9037189999999997</v>
      </c>
      <c r="O46" s="22">
        <f t="shared" si="586"/>
        <v>599.22602640000002</v>
      </c>
      <c r="P46" s="22">
        <f t="shared" si="435"/>
        <v>-76.307009399999998</v>
      </c>
      <c r="Q46" s="22">
        <f t="shared" ref="Q46:T46" si="587">AVERAGE(Q216:Q220)</f>
        <v>21.497864999999997</v>
      </c>
      <c r="R46" s="22">
        <f t="shared" si="587"/>
        <v>7.4392312</v>
      </c>
      <c r="S46" s="22">
        <f t="shared" si="587"/>
        <v>33146.800000000003</v>
      </c>
      <c r="T46" s="22">
        <f t="shared" si="587"/>
        <v>3.9990226</v>
      </c>
      <c r="U46" s="23"/>
      <c r="V46" s="5">
        <f>SUM(V216:V220)</f>
        <v>0</v>
      </c>
      <c r="W46" s="22">
        <f t="shared" ref="W46:Z46" si="588">AVERAGE(W216:W220)</f>
        <v>1275.2102454000001</v>
      </c>
      <c r="X46" s="22">
        <f t="shared" si="588"/>
        <v>1075.794842</v>
      </c>
      <c r="Y46" s="22">
        <f t="shared" si="588"/>
        <v>15.585772600000002</v>
      </c>
      <c r="Z46" s="22">
        <f t="shared" si="588"/>
        <v>599.17151100000001</v>
      </c>
      <c r="AA46" s="22">
        <f t="shared" si="438"/>
        <v>-68.624955799999995</v>
      </c>
      <c r="AB46" s="22">
        <f t="shared" ref="AB46:AE46" si="589">AVERAGE(AB216:AB220)</f>
        <v>39.978611799999996</v>
      </c>
      <c r="AC46" s="22">
        <f t="shared" si="589"/>
        <v>4.0604655999999997</v>
      </c>
      <c r="AD46" s="22">
        <f t="shared" si="589"/>
        <v>4288.2</v>
      </c>
      <c r="AE46" s="22">
        <f t="shared" si="589"/>
        <v>3.9753245999999995</v>
      </c>
      <c r="AF46" s="23"/>
      <c r="AG46" s="5">
        <f>SUM(AG216:AG220)</f>
        <v>0</v>
      </c>
      <c r="AH46" s="22">
        <f t="shared" ref="AH46:AK46" si="590">AVERAGE(AH216:AH220)</f>
        <v>1275.2102454000001</v>
      </c>
      <c r="AI46" s="22">
        <f t="shared" si="590"/>
        <v>1183.9788566</v>
      </c>
      <c r="AJ46" s="22">
        <f t="shared" si="590"/>
        <v>7.1517195999999998</v>
      </c>
      <c r="AK46" s="22">
        <f t="shared" si="590"/>
        <v>599.47258119999992</v>
      </c>
      <c r="AL46" s="22">
        <f t="shared" si="441"/>
        <v>-77.059008799999987</v>
      </c>
      <c r="AM46" s="22">
        <f t="shared" ref="AM46:AP46" si="591">AVERAGE(AM216:AM220)</f>
        <v>31.472956199999999</v>
      </c>
      <c r="AN46" s="22">
        <f t="shared" si="591"/>
        <v>13.279258200000001</v>
      </c>
      <c r="AO46" s="22">
        <f t="shared" si="591"/>
        <v>57783.8</v>
      </c>
      <c r="AP46" s="22">
        <f t="shared" si="591"/>
        <v>3.999174</v>
      </c>
      <c r="AQ46" s="23"/>
      <c r="AR46" s="5">
        <f>SUM(AR216:AR220)</f>
        <v>0</v>
      </c>
      <c r="AS46" s="22">
        <f t="shared" ref="AS46:AV46" si="592">AVERAGE(AS216:AS220)</f>
        <v>1284.1068697999999</v>
      </c>
      <c r="AT46" s="22">
        <f t="shared" si="592"/>
        <v>263.70559000000003</v>
      </c>
      <c r="AU46" s="22">
        <f t="shared" si="592"/>
        <v>79.429292799999999</v>
      </c>
      <c r="AV46" s="22">
        <f t="shared" si="592"/>
        <v>599.74756680000007</v>
      </c>
      <c r="AW46" s="22">
        <f t="shared" si="444"/>
        <v>-4.7814355999999947</v>
      </c>
      <c r="AX46" s="22">
        <f t="shared" ref="AX46:BA46" si="593">AVERAGE(AX216:AX220)</f>
        <v>8.9360621999999985</v>
      </c>
      <c r="AY46" s="22">
        <f t="shared" si="593"/>
        <v>21.299766000000002</v>
      </c>
      <c r="AZ46" s="22">
        <f t="shared" si="593"/>
        <v>94300.4</v>
      </c>
      <c r="BA46" s="22">
        <f t="shared" si="593"/>
        <v>3.9999935999999998</v>
      </c>
      <c r="BB46" s="23"/>
      <c r="BC46" s="5">
        <f>SUM(BC216:BC220)</f>
        <v>0</v>
      </c>
      <c r="BD46" s="22">
        <f t="shared" ref="BD46:BG46" si="594">AVERAGE(BD216:BD220)</f>
        <v>1275.2102454000001</v>
      </c>
      <c r="BE46" s="22">
        <f t="shared" si="594"/>
        <v>1180.862128</v>
      </c>
      <c r="BF46" s="22">
        <f t="shared" si="594"/>
        <v>7.3829701999999999</v>
      </c>
      <c r="BG46" s="22">
        <f t="shared" si="594"/>
        <v>599.94519420000006</v>
      </c>
      <c r="BH46" s="22">
        <f t="shared" si="447"/>
        <v>-76.827758199999991</v>
      </c>
      <c r="BI46" s="22">
        <f t="shared" ref="BI46:BL46" si="595">AVERAGE(BI216:BI220)</f>
        <v>38.014276799999998</v>
      </c>
      <c r="BJ46" s="22">
        <f t="shared" si="595"/>
        <v>22.4688272</v>
      </c>
      <c r="BK46" s="22">
        <f t="shared" si="595"/>
        <v>96117.6</v>
      </c>
      <c r="BL46" s="22">
        <f t="shared" si="595"/>
        <v>3.9995255999999997</v>
      </c>
      <c r="BM46" s="23"/>
      <c r="BN46" s="5">
        <f>SUM(BN216:BN220)</f>
        <v>0</v>
      </c>
      <c r="BO46" s="22">
        <f t="shared" ref="BO46:BR46" si="596">AVERAGE(BO216:BO220)</f>
        <v>1275.2102454000001</v>
      </c>
      <c r="BP46" s="22">
        <f t="shared" si="596"/>
        <v>1165.6936878000001</v>
      </c>
      <c r="BQ46" s="22">
        <f t="shared" si="596"/>
        <v>8.5526523999999995</v>
      </c>
      <c r="BR46" s="22">
        <f t="shared" si="596"/>
        <v>599.0132814000001</v>
      </c>
      <c r="BS46" s="22">
        <f t="shared" si="450"/>
        <v>-75.658075999999994</v>
      </c>
      <c r="BT46" s="22">
        <f t="shared" ref="BT46:BW46" si="597">AVERAGE(BT216:BT220)</f>
        <v>8.6290165999999999</v>
      </c>
      <c r="BU46" s="22">
        <f t="shared" si="597"/>
        <v>3.2643861999999997</v>
      </c>
      <c r="BV46" s="22">
        <f t="shared" si="597"/>
        <v>14842.8</v>
      </c>
      <c r="BW46" s="22">
        <f t="shared" si="597"/>
        <v>3.9987096000000002</v>
      </c>
      <c r="BX46" s="23"/>
      <c r="BY46" s="5">
        <f>SUM(BY216:BY220)</f>
        <v>0</v>
      </c>
      <c r="BZ46" s="22">
        <f t="shared" ref="BZ46:CC46" si="598">AVERAGE(BZ216:BZ220)</f>
        <v>1275.2102454000001</v>
      </c>
      <c r="CA46" s="22">
        <f t="shared" si="598"/>
        <v>1178.3485042</v>
      </c>
      <c r="CB46" s="22">
        <f t="shared" si="598"/>
        <v>7.5784126000000001</v>
      </c>
      <c r="CC46" s="22">
        <f t="shared" si="598"/>
        <v>600.24331460000008</v>
      </c>
      <c r="CD46" s="22">
        <f t="shared" si="453"/>
        <v>-76.632315799999986</v>
      </c>
      <c r="CE46" s="22">
        <f t="shared" ref="CE46:CH46" si="599">AVERAGE(CE216:CE220)</f>
        <v>48.948164599999998</v>
      </c>
      <c r="CF46" s="22">
        <f t="shared" si="599"/>
        <v>30.298509000000003</v>
      </c>
      <c r="CG46" s="22">
        <f t="shared" si="599"/>
        <v>132697.60000000001</v>
      </c>
      <c r="CH46" s="22">
        <f t="shared" si="599"/>
        <v>3.9995786000000004</v>
      </c>
      <c r="CI46" s="23"/>
      <c r="CJ46" s="5">
        <f>SUM(CJ216:CJ220)</f>
        <v>0</v>
      </c>
      <c r="CK46" s="22">
        <f t="shared" ref="CK46:CN46" si="600">AVERAGE(CK216:CK220)</f>
        <v>1277.2654502</v>
      </c>
      <c r="CL46" s="22">
        <f t="shared" si="600"/>
        <v>1172.4721347999998</v>
      </c>
      <c r="CM46" s="22">
        <f t="shared" si="600"/>
        <v>8.1907897999999992</v>
      </c>
      <c r="CN46" s="22">
        <f t="shared" si="600"/>
        <v>600.63079899999991</v>
      </c>
      <c r="CO46" s="22">
        <f t="shared" si="456"/>
        <v>-76.019938599999989</v>
      </c>
      <c r="CP46" s="22">
        <f t="shared" ref="CP46:CS46" si="601">AVERAGE(CP216:CP220)</f>
        <v>51.675869399999996</v>
      </c>
      <c r="CQ46" s="22">
        <f t="shared" si="601"/>
        <v>37.576836</v>
      </c>
      <c r="CR46" s="22">
        <f t="shared" si="601"/>
        <v>158426.79999999999</v>
      </c>
      <c r="CS46" s="22">
        <f t="shared" si="601"/>
        <v>3.9996935999999996</v>
      </c>
      <c r="CT46" s="23"/>
    </row>
    <row r="47" spans="1:98" ht="15.75" customHeight="1" x14ac:dyDescent="0.15">
      <c r="A47" s="8" t="s">
        <v>42</v>
      </c>
      <c r="B47" s="20">
        <v>500</v>
      </c>
      <c r="C47" s="20">
        <v>5</v>
      </c>
      <c r="D47" s="21"/>
      <c r="E47" s="5">
        <f>SUM(E221:E225)</f>
        <v>0</v>
      </c>
      <c r="F47" s="22">
        <f>AVERAGE(F221:F225)</f>
        <v>1260.3480663999999</v>
      </c>
      <c r="G47" s="22">
        <f>AVERAGE(G221:G225)</f>
        <v>97.920297000000005</v>
      </c>
      <c r="H47" s="22">
        <f>AVERAGE(H221:H225)</f>
        <v>92.185791599999988</v>
      </c>
      <c r="I47" s="22">
        <f>AVERAGE(I221:I225)</f>
        <v>598.60148439999989</v>
      </c>
      <c r="J47" s="23"/>
      <c r="K47" s="5">
        <f>SUM(K221:K225)</f>
        <v>0</v>
      </c>
      <c r="L47" s="22">
        <f t="shared" ref="L47:O47" si="602">AVERAGE(L221:L225)</f>
        <v>1705.7253184000001</v>
      </c>
      <c r="M47" s="22">
        <f t="shared" si="602"/>
        <v>831.72463519999997</v>
      </c>
      <c r="N47" s="22">
        <f t="shared" si="602"/>
        <v>47.674011999999998</v>
      </c>
      <c r="O47" s="22">
        <f t="shared" si="602"/>
        <v>598.96703679999996</v>
      </c>
      <c r="P47" s="22">
        <f t="shared" si="435"/>
        <v>-44.51177959999999</v>
      </c>
      <c r="Q47" s="22">
        <f t="shared" ref="Q47:T47" si="603">AVERAGE(Q221:Q225)</f>
        <v>26.493161200000003</v>
      </c>
      <c r="R47" s="22">
        <f t="shared" si="603"/>
        <v>9.4417063999999993</v>
      </c>
      <c r="S47" s="22">
        <f t="shared" si="603"/>
        <v>24108</v>
      </c>
      <c r="T47" s="22">
        <f t="shared" si="603"/>
        <v>6.9995421999999987</v>
      </c>
      <c r="U47" s="23"/>
      <c r="V47" s="5">
        <f>SUM(V221:V225)</f>
        <v>0</v>
      </c>
      <c r="W47" s="22">
        <f t="shared" ref="W47:Z47" si="604">AVERAGE(W221:W225)</f>
        <v>1253.9367956000001</v>
      </c>
      <c r="X47" s="22">
        <f t="shared" si="604"/>
        <v>700.42532340000002</v>
      </c>
      <c r="Y47" s="22">
        <f t="shared" si="604"/>
        <v>43.8554204</v>
      </c>
      <c r="Z47" s="22">
        <f t="shared" si="604"/>
        <v>599.00284539999996</v>
      </c>
      <c r="AA47" s="22">
        <f t="shared" si="438"/>
        <v>-48.330371199999988</v>
      </c>
      <c r="AB47" s="22">
        <f t="shared" ref="AB47:AE47" si="605">AVERAGE(AB221:AB225)</f>
        <v>99.289038000000005</v>
      </c>
      <c r="AC47" s="22">
        <f t="shared" si="605"/>
        <v>2.8869181999999998</v>
      </c>
      <c r="AD47" s="22">
        <f t="shared" si="605"/>
        <v>4202.6000000000004</v>
      </c>
      <c r="AE47" s="22">
        <f t="shared" si="605"/>
        <v>6.9864891999999994</v>
      </c>
      <c r="AF47" s="23"/>
      <c r="AG47" s="5">
        <f>SUM(AG221:AG225)</f>
        <v>0</v>
      </c>
      <c r="AH47" s="22">
        <f t="shared" ref="AH47:AK47" si="606">AVERAGE(AH221:AH225)</f>
        <v>1780.4096294000003</v>
      </c>
      <c r="AI47" s="22">
        <f t="shared" si="606"/>
        <v>860.10347000000002</v>
      </c>
      <c r="AJ47" s="22">
        <f t="shared" si="606"/>
        <v>50.0022278</v>
      </c>
      <c r="AK47" s="22">
        <f t="shared" si="606"/>
        <v>599.19217079999999</v>
      </c>
      <c r="AL47" s="22">
        <f t="shared" si="441"/>
        <v>-42.183563799999988</v>
      </c>
      <c r="AM47" s="22">
        <f t="shared" ref="AM47:AP47" si="607">AVERAGE(AM221:AM225)</f>
        <v>53.296824800000003</v>
      </c>
      <c r="AN47" s="22">
        <f t="shared" si="607"/>
        <v>18.124399</v>
      </c>
      <c r="AO47" s="22">
        <f t="shared" si="607"/>
        <v>44467.199999999997</v>
      </c>
      <c r="AP47" s="22">
        <f t="shared" si="607"/>
        <v>6.9992356000000004</v>
      </c>
      <c r="AQ47" s="23"/>
      <c r="AR47" s="5">
        <f>SUM(AR221:AR225)</f>
        <v>0</v>
      </c>
      <c r="AS47" s="22">
        <f t="shared" ref="AS47:AV47" si="608">AVERAGE(AS221:AS225)</f>
        <v>1265.0738839999999</v>
      </c>
      <c r="AT47" s="22">
        <f t="shared" si="608"/>
        <v>147.18317719999999</v>
      </c>
      <c r="AU47" s="22">
        <f t="shared" si="608"/>
        <v>88.280719199999993</v>
      </c>
      <c r="AV47" s="22">
        <f t="shared" si="608"/>
        <v>599.33289360000003</v>
      </c>
      <c r="AW47" s="22">
        <f t="shared" si="444"/>
        <v>-3.9050723999999946</v>
      </c>
      <c r="AX47" s="22">
        <f t="shared" ref="AX47:BA47" si="609">AVERAGE(AX221:AX225)</f>
        <v>13.169938400000001</v>
      </c>
      <c r="AY47" s="22">
        <f t="shared" si="609"/>
        <v>30.663874199999999</v>
      </c>
      <c r="AZ47" s="22">
        <f t="shared" si="609"/>
        <v>79513.600000000006</v>
      </c>
      <c r="BA47" s="22">
        <f t="shared" si="609"/>
        <v>6.9999950000000002</v>
      </c>
      <c r="BB47" s="23"/>
      <c r="BC47" s="5">
        <f>SUM(BC221:BC225)</f>
        <v>0</v>
      </c>
      <c r="BD47" s="22">
        <f t="shared" ref="BD47:BG47" si="610">AVERAGE(BD221:BD225)</f>
        <v>2158.0275873999999</v>
      </c>
      <c r="BE47" s="22">
        <f t="shared" si="610"/>
        <v>884.76484999999991</v>
      </c>
      <c r="BF47" s="22">
        <f t="shared" si="610"/>
        <v>58.874745400000009</v>
      </c>
      <c r="BG47" s="22">
        <f t="shared" si="610"/>
        <v>599.61211739999999</v>
      </c>
      <c r="BH47" s="22">
        <f t="shared" si="447"/>
        <v>-33.311046199999979</v>
      </c>
      <c r="BI47" s="22">
        <f t="shared" ref="BI47:BL47" si="611">AVERAGE(BI221:BI225)</f>
        <v>109.297443</v>
      </c>
      <c r="BJ47" s="22">
        <f t="shared" si="611"/>
        <v>33.218283999999997</v>
      </c>
      <c r="BK47" s="22">
        <f t="shared" si="611"/>
        <v>83091.8</v>
      </c>
      <c r="BL47" s="22">
        <f t="shared" si="611"/>
        <v>6.9996851999999992</v>
      </c>
      <c r="BM47" s="23"/>
      <c r="BN47" s="5">
        <f>SUM(BN221:BN225)</f>
        <v>0</v>
      </c>
      <c r="BO47" s="22">
        <f t="shared" ref="BO47:BR47" si="612">AVERAGE(BO221:BO225)</f>
        <v>1402.9508605999999</v>
      </c>
      <c r="BP47" s="22">
        <f t="shared" si="612"/>
        <v>777.8196696</v>
      </c>
      <c r="BQ47" s="22">
        <f t="shared" si="612"/>
        <v>44.369049199999992</v>
      </c>
      <c r="BR47" s="22">
        <f t="shared" si="612"/>
        <v>598.81629659999999</v>
      </c>
      <c r="BS47" s="22">
        <f t="shared" si="450"/>
        <v>-47.816742399999995</v>
      </c>
      <c r="BT47" s="22">
        <f t="shared" ref="BT47:BW47" si="613">AVERAGE(BT221:BT225)</f>
        <v>9.5338000000000012</v>
      </c>
      <c r="BU47" s="22">
        <f t="shared" si="613"/>
        <v>4.0105805999999999</v>
      </c>
      <c r="BV47" s="22">
        <f t="shared" si="613"/>
        <v>9988.7999999999993</v>
      </c>
      <c r="BW47" s="22">
        <f t="shared" si="613"/>
        <v>6.9999135999999993</v>
      </c>
      <c r="BX47" s="23"/>
      <c r="BY47" s="5">
        <f>SUM(BY221:BY225)</f>
        <v>0</v>
      </c>
      <c r="BZ47" s="22">
        <f t="shared" ref="BZ47:CC47" si="614">AVERAGE(BZ221:BZ225)</f>
        <v>1894.4189646</v>
      </c>
      <c r="CA47" s="22">
        <f t="shared" si="614"/>
        <v>861.94121819999998</v>
      </c>
      <c r="CB47" s="22">
        <f t="shared" si="614"/>
        <v>52.285835399999996</v>
      </c>
      <c r="CC47" s="22">
        <f t="shared" si="614"/>
        <v>600.0533858</v>
      </c>
      <c r="CD47" s="22">
        <f t="shared" si="453"/>
        <v>-39.899956199999991</v>
      </c>
      <c r="CE47" s="22">
        <f t="shared" ref="CE47:CH47" si="615">AVERAGE(CE221:CE225)</f>
        <v>165.47496559999999</v>
      </c>
      <c r="CF47" s="22">
        <f t="shared" si="615"/>
        <v>47.1879986</v>
      </c>
      <c r="CG47" s="22">
        <f t="shared" si="615"/>
        <v>122466.8</v>
      </c>
      <c r="CH47" s="22">
        <f t="shared" si="615"/>
        <v>6.9995602000000003</v>
      </c>
      <c r="CI47" s="23"/>
      <c r="CJ47" s="5">
        <f>SUM(CJ221:CJ225)</f>
        <v>0</v>
      </c>
      <c r="CK47" s="22">
        <f t="shared" ref="CK47:CN47" si="616">AVERAGE(CK221:CK225)</f>
        <v>2019.0536084</v>
      </c>
      <c r="CL47" s="22">
        <f t="shared" si="616"/>
        <v>792.28546099999994</v>
      </c>
      <c r="CM47" s="22">
        <f t="shared" si="616"/>
        <v>59.613930000000003</v>
      </c>
      <c r="CN47" s="22">
        <f t="shared" si="616"/>
        <v>600.41527040000005</v>
      </c>
      <c r="CO47" s="22">
        <f t="shared" si="456"/>
        <v>-32.571861599999984</v>
      </c>
      <c r="CP47" s="22">
        <f t="shared" ref="CP47:CS47" si="617">AVERAGE(CP221:CP225)</f>
        <v>217.31994660000001</v>
      </c>
      <c r="CQ47" s="22">
        <f t="shared" si="617"/>
        <v>60.1544898</v>
      </c>
      <c r="CR47" s="22">
        <f t="shared" si="617"/>
        <v>154655</v>
      </c>
      <c r="CS47" s="22">
        <f t="shared" si="617"/>
        <v>6.999656400000001</v>
      </c>
      <c r="CT47" s="23"/>
    </row>
    <row r="48" spans="1:98" ht="15.75" customHeight="1" x14ac:dyDescent="0.15">
      <c r="A48" s="8" t="s">
        <v>43</v>
      </c>
      <c r="B48" s="20">
        <v>500</v>
      </c>
      <c r="C48" s="20">
        <v>10</v>
      </c>
      <c r="D48" s="21"/>
      <c r="E48" s="5">
        <f>SUM(E226:E230)</f>
        <v>0</v>
      </c>
      <c r="F48" s="22">
        <f>AVERAGE(F226:F230)</f>
        <v>1178.9715884000002</v>
      </c>
      <c r="G48" s="22">
        <f>AVERAGE(G226:G230)</f>
        <v>62.667518199999996</v>
      </c>
      <c r="H48" s="22">
        <f>AVERAGE(H226:H230)</f>
        <v>94.655763199999996</v>
      </c>
      <c r="I48" s="22">
        <f>AVERAGE(I226:I230)</f>
        <v>598.62023039999997</v>
      </c>
      <c r="J48" s="23"/>
      <c r="K48" s="5">
        <f>SUM(K226:K230)</f>
        <v>0</v>
      </c>
      <c r="L48" s="22">
        <f t="shared" ref="L48:M48" si="618">AVERAGE(L226:L230)</f>
        <v>1566.1838142000001</v>
      </c>
      <c r="M48" s="22">
        <f t="shared" si="618"/>
        <v>497.22343579999995</v>
      </c>
      <c r="N48" s="22">
        <f>AVERAGE(N226:N230)</f>
        <v>67.547028400000016</v>
      </c>
      <c r="O48" s="22">
        <f t="shared" ref="O48" si="619">AVERAGE(O226:O230)</f>
        <v>598.95782159999999</v>
      </c>
      <c r="P48" s="22">
        <f t="shared" si="435"/>
        <v>-27.108734799999979</v>
      </c>
      <c r="Q48" s="22">
        <f t="shared" ref="Q48:T48" si="620">AVERAGE(Q226:Q230)</f>
        <v>21.2693592</v>
      </c>
      <c r="R48" s="22">
        <f t="shared" si="620"/>
        <v>12.549666800000001</v>
      </c>
      <c r="S48" s="22">
        <f t="shared" si="620"/>
        <v>15481.6</v>
      </c>
      <c r="T48" s="22">
        <f t="shared" si="620"/>
        <v>11.9997924</v>
      </c>
      <c r="U48" s="23"/>
      <c r="V48" s="5">
        <f>SUM(V226:V230)</f>
        <v>0</v>
      </c>
      <c r="W48" s="22">
        <f t="shared" ref="W48:X48" si="621">AVERAGE(W226:W230)</f>
        <v>1795.4381189999999</v>
      </c>
      <c r="X48" s="22">
        <f t="shared" si="621"/>
        <v>423.88162080000001</v>
      </c>
      <c r="Y48" s="22">
        <f>AVERAGE(Y226:Y230)</f>
        <v>75.325152200000005</v>
      </c>
      <c r="Z48" s="22">
        <f t="shared" ref="Z48" si="622">AVERAGE(Z226:Z230)</f>
        <v>599.04117540000004</v>
      </c>
      <c r="AA48" s="22">
        <f t="shared" si="438"/>
        <v>-19.33061099999999</v>
      </c>
      <c r="AB48" s="22">
        <f t="shared" ref="AB48:AE48" si="623">AVERAGE(AB226:AB230)</f>
        <v>98.509381800000014</v>
      </c>
      <c r="AC48" s="22">
        <f t="shared" si="623"/>
        <v>2.9260448000000001</v>
      </c>
      <c r="AD48" s="22">
        <f t="shared" si="623"/>
        <v>3107.2</v>
      </c>
      <c r="AE48" s="22">
        <f t="shared" si="623"/>
        <v>11.995918400000001</v>
      </c>
      <c r="AF48" s="23"/>
      <c r="AG48" s="5">
        <f>SUM(AG226:AG230)</f>
        <v>0</v>
      </c>
      <c r="AH48" s="22">
        <f t="shared" ref="AH48:AI48" si="624">AVERAGE(AH226:AH230)</f>
        <v>1540.4759286000001</v>
      </c>
      <c r="AI48" s="22">
        <f t="shared" si="624"/>
        <v>529.00902780000001</v>
      </c>
      <c r="AJ48" s="22">
        <f>AVERAGE(AJ226:AJ230)</f>
        <v>64.732122799999999</v>
      </c>
      <c r="AK48" s="22">
        <f t="shared" ref="AK48" si="625">AVERAGE(AK226:AK230)</f>
        <v>599.15618140000004</v>
      </c>
      <c r="AL48" s="22">
        <f t="shared" si="441"/>
        <v>-29.923640399999996</v>
      </c>
      <c r="AM48" s="22">
        <f t="shared" ref="AM48:AP48" si="626">AVERAGE(AM226:AM230)</f>
        <v>48.1598872</v>
      </c>
      <c r="AN48" s="22">
        <f t="shared" si="626"/>
        <v>24.3219192</v>
      </c>
      <c r="AO48" s="22">
        <f t="shared" si="626"/>
        <v>28180.2</v>
      </c>
      <c r="AP48" s="22">
        <f t="shared" si="626"/>
        <v>11.999756600000001</v>
      </c>
      <c r="AQ48" s="23"/>
      <c r="AR48" s="5">
        <f>SUM(AR226:AR230)</f>
        <v>0</v>
      </c>
      <c r="AS48" s="22">
        <f t="shared" ref="AS48:AT48" si="627">AVERAGE(AS226:AS230)</f>
        <v>1749.7661684</v>
      </c>
      <c r="AT48" s="22">
        <f t="shared" si="627"/>
        <v>123.77519120000002</v>
      </c>
      <c r="AU48" s="22">
        <f>AVERAGE(AU226:AU230)</f>
        <v>92.621977200000003</v>
      </c>
      <c r="AV48" s="22">
        <f t="shared" ref="AV48" si="628">AVERAGE(AV226:AV230)</f>
        <v>599.27340119999997</v>
      </c>
      <c r="AW48" s="22">
        <f t="shared" si="444"/>
        <v>-2.0337859999999921</v>
      </c>
      <c r="AX48" s="22">
        <f t="shared" ref="AX48:BA48" si="629">AVERAGE(AX226:AX230)</f>
        <v>9.0482291999999998</v>
      </c>
      <c r="AY48" s="22">
        <f t="shared" si="629"/>
        <v>43.891337400000005</v>
      </c>
      <c r="AZ48" s="22">
        <f t="shared" si="629"/>
        <v>51385.8</v>
      </c>
      <c r="BA48" s="22">
        <f t="shared" si="629"/>
        <v>11.9999796</v>
      </c>
      <c r="BB48" s="23"/>
      <c r="BC48" s="5">
        <f>SUM(BC226:BC230)</f>
        <v>0</v>
      </c>
      <c r="BD48" s="22">
        <f t="shared" ref="BD48:BE48" si="630">AVERAGE(BD226:BD230)</f>
        <v>1984.7743202000001</v>
      </c>
      <c r="BE48" s="22">
        <f t="shared" si="630"/>
        <v>562.31924019999997</v>
      </c>
      <c r="BF48" s="22">
        <f>AVERAGE(BF226:BF230)</f>
        <v>70.916443600000008</v>
      </c>
      <c r="BG48" s="22">
        <f t="shared" ref="BG48" si="631">AVERAGE(BG226:BG230)</f>
        <v>599.55733380000004</v>
      </c>
      <c r="BH48" s="22">
        <f t="shared" si="447"/>
        <v>-23.739319599999988</v>
      </c>
      <c r="BI48" s="22">
        <f t="shared" ref="BI48:BL48" si="632">AVERAGE(BI226:BI230)</f>
        <v>106.3793628</v>
      </c>
      <c r="BJ48" s="22">
        <f t="shared" si="632"/>
        <v>46.804016000000004</v>
      </c>
      <c r="BK48" s="22">
        <f t="shared" si="632"/>
        <v>56404.2</v>
      </c>
      <c r="BL48" s="22">
        <f t="shared" si="632"/>
        <v>11.9998088</v>
      </c>
      <c r="BM48" s="23"/>
      <c r="BN48" s="5">
        <f>SUM(BN226:BN230)</f>
        <v>0</v>
      </c>
      <c r="BO48" s="22">
        <f t="shared" ref="BO48:BP48" si="633">AVERAGE(BO226:BO230)</f>
        <v>1517.7766133999999</v>
      </c>
      <c r="BP48" s="22">
        <f t="shared" si="633"/>
        <v>451.77338939999999</v>
      </c>
      <c r="BQ48" s="22">
        <f>AVERAGE(BQ226:BQ230)</f>
        <v>69.228904599999993</v>
      </c>
      <c r="BR48" s="22">
        <f t="shared" ref="BR48" si="634">AVERAGE(BR226:BR230)</f>
        <v>598.81976599999996</v>
      </c>
      <c r="BS48" s="22">
        <f t="shared" si="450"/>
        <v>-25.426858600000003</v>
      </c>
      <c r="BT48" s="22">
        <f t="shared" ref="BT48:BW48" si="635">AVERAGE(BT226:BT230)</f>
        <v>7.1497428000000003</v>
      </c>
      <c r="BU48" s="22">
        <f t="shared" si="635"/>
        <v>5.5029613999999993</v>
      </c>
      <c r="BV48" s="22">
        <f t="shared" si="635"/>
        <v>6466.6</v>
      </c>
      <c r="BW48" s="22">
        <f t="shared" si="635"/>
        <v>11.999627200000001</v>
      </c>
      <c r="BX48" s="23"/>
      <c r="BY48" s="5">
        <f>SUM(BY226:BY230)</f>
        <v>0</v>
      </c>
      <c r="BZ48" s="22">
        <f t="shared" ref="BZ48:CA48" si="636">AVERAGE(BZ226:BZ230)</f>
        <v>2479.6223959999998</v>
      </c>
      <c r="CA48" s="22">
        <f t="shared" si="636"/>
        <v>548.66903739999998</v>
      </c>
      <c r="CB48" s="22">
        <f>AVERAGE(CB226:CB230)</f>
        <v>75.5729544</v>
      </c>
      <c r="CC48" s="22">
        <f t="shared" ref="CC48" si="637">AVERAGE(CC226:CC230)</f>
        <v>599.93158059999996</v>
      </c>
      <c r="CD48" s="22">
        <f t="shared" si="453"/>
        <v>-19.082808799999995</v>
      </c>
      <c r="CE48" s="22">
        <f t="shared" ref="CE48:CH48" si="638">AVERAGE(CE226:CE230)</f>
        <v>163.60674639999999</v>
      </c>
      <c r="CF48" s="22">
        <f t="shared" si="638"/>
        <v>69.411137800000006</v>
      </c>
      <c r="CG48" s="22">
        <f t="shared" si="638"/>
        <v>85333.4</v>
      </c>
      <c r="CH48" s="22">
        <f t="shared" si="638"/>
        <v>11.999711600000001</v>
      </c>
      <c r="CI48" s="23"/>
      <c r="CJ48" s="5">
        <f>SUM(CJ226:CJ230)</f>
        <v>0</v>
      </c>
      <c r="CK48" s="22">
        <f t="shared" ref="CK48:CL48" si="639">AVERAGE(CK226:CK230)</f>
        <v>1792.265451</v>
      </c>
      <c r="CL48" s="22">
        <f t="shared" si="639"/>
        <v>556.26947380000001</v>
      </c>
      <c r="CM48" s="22">
        <f>AVERAGE(CM226:CM230)</f>
        <v>66.623191599999998</v>
      </c>
      <c r="CN48" s="22">
        <f t="shared" ref="CN48" si="640">AVERAGE(CN226:CN230)</f>
        <v>600.2675438</v>
      </c>
      <c r="CO48" s="22">
        <f t="shared" si="456"/>
        <v>-28.032571599999997</v>
      </c>
      <c r="CP48" s="22">
        <f t="shared" ref="CP48:CS48" si="641">AVERAGE(CP226:CP230)</f>
        <v>217.9282158</v>
      </c>
      <c r="CQ48" s="22">
        <f t="shared" si="641"/>
        <v>90.207186400000012</v>
      </c>
      <c r="CR48" s="22">
        <f t="shared" si="641"/>
        <v>109017.4</v>
      </c>
      <c r="CS48" s="22">
        <f t="shared" si="641"/>
        <v>11.999397800000001</v>
      </c>
      <c r="CT48" s="23"/>
    </row>
    <row r="49" spans="1:98" ht="15.75" customHeight="1" x14ac:dyDescent="0.15">
      <c r="A49" s="8"/>
      <c r="B49" s="8"/>
      <c r="C49" s="8"/>
      <c r="D49" s="9"/>
      <c r="E49" s="33"/>
      <c r="F49" s="6"/>
      <c r="G49" s="8"/>
      <c r="H49" s="8"/>
      <c r="I49" s="6"/>
      <c r="J49" s="10"/>
      <c r="K49" s="33"/>
      <c r="L49" s="33"/>
      <c r="M49" s="6"/>
      <c r="N49" s="6"/>
      <c r="O49" s="22"/>
      <c r="P49" s="22"/>
      <c r="Q49" s="22"/>
      <c r="R49" s="22"/>
      <c r="S49" s="22"/>
      <c r="T49" s="22"/>
      <c r="U49" s="10"/>
      <c r="V49" s="33"/>
      <c r="W49" s="33"/>
      <c r="X49" s="6"/>
      <c r="Y49" s="6"/>
      <c r="Z49" s="22"/>
      <c r="AA49" s="22"/>
      <c r="AB49" s="22"/>
      <c r="AC49" s="22"/>
      <c r="AD49" s="22"/>
      <c r="AE49" s="22"/>
      <c r="AF49" s="10"/>
      <c r="AG49" s="33"/>
      <c r="AH49" s="33"/>
      <c r="AI49" s="6"/>
      <c r="AJ49" s="6"/>
      <c r="AK49" s="22"/>
      <c r="AL49" s="22"/>
      <c r="AM49" s="22"/>
      <c r="AN49" s="22"/>
      <c r="AO49" s="22"/>
      <c r="AP49" s="22"/>
      <c r="AQ49" s="10"/>
      <c r="AR49" s="33"/>
      <c r="AS49" s="33"/>
      <c r="AT49" s="6"/>
      <c r="AU49" s="6"/>
      <c r="AV49" s="22"/>
      <c r="AW49" s="22"/>
      <c r="AX49" s="22"/>
      <c r="AY49" s="22"/>
      <c r="AZ49" s="22"/>
      <c r="BA49" s="22"/>
      <c r="BB49" s="10"/>
      <c r="BC49" s="33"/>
      <c r="BD49" s="33"/>
      <c r="BE49" s="6"/>
      <c r="BF49" s="6"/>
      <c r="BG49" s="22"/>
      <c r="BH49" s="22"/>
      <c r="BI49" s="22"/>
      <c r="BJ49" s="22"/>
      <c r="BK49" s="22"/>
      <c r="BL49" s="22"/>
      <c r="BM49" s="10"/>
      <c r="BN49" s="33"/>
      <c r="BO49" s="33"/>
      <c r="BP49" s="6"/>
      <c r="BQ49" s="6"/>
      <c r="BR49" s="22"/>
      <c r="BS49" s="22"/>
      <c r="BT49" s="22"/>
      <c r="BU49" s="22"/>
      <c r="BV49" s="22"/>
      <c r="BW49" s="22"/>
      <c r="BX49" s="10"/>
      <c r="BY49" s="33"/>
      <c r="BZ49" s="33"/>
      <c r="CA49" s="6"/>
      <c r="CB49" s="6"/>
      <c r="CC49" s="22"/>
      <c r="CD49" s="22"/>
      <c r="CE49" s="22"/>
      <c r="CF49" s="22"/>
      <c r="CG49" s="22"/>
      <c r="CH49" s="22"/>
      <c r="CI49" s="10"/>
      <c r="CJ49" s="33"/>
      <c r="CK49" s="33"/>
      <c r="CL49" s="6"/>
      <c r="CM49" s="6"/>
      <c r="CN49" s="22"/>
      <c r="CO49" s="22"/>
      <c r="CP49" s="22"/>
      <c r="CQ49" s="22"/>
      <c r="CR49" s="22"/>
      <c r="CS49" s="22"/>
      <c r="CT49" s="10"/>
    </row>
    <row r="50" spans="1:98" ht="15.75" customHeight="1" x14ac:dyDescent="0.15">
      <c r="A50" s="25" t="s">
        <v>29</v>
      </c>
      <c r="B50" s="8"/>
      <c r="C50" s="8"/>
      <c r="D50" s="9"/>
      <c r="E50" s="5">
        <f>SUM(E37:E48)</f>
        <v>20</v>
      </c>
      <c r="F50" s="6"/>
      <c r="G50" s="8"/>
      <c r="H50" s="41">
        <f t="shared" ref="H50:I50" si="642">AVERAGE(H37:H48)</f>
        <v>45.209551049999995</v>
      </c>
      <c r="I50" s="41">
        <f t="shared" si="642"/>
        <v>424.00625236666662</v>
      </c>
      <c r="J50" s="10"/>
      <c r="K50" s="5">
        <f>SUM(K37:K48)</f>
        <v>29</v>
      </c>
      <c r="L50" s="33"/>
      <c r="M50" s="6"/>
      <c r="N50" s="26">
        <f t="shared" ref="N50:P50" si="643">AVERAGE(N37:N48)</f>
        <v>18.371333933333336</v>
      </c>
      <c r="O50" s="22">
        <f t="shared" si="643"/>
        <v>344.19816696666675</v>
      </c>
      <c r="P50" s="26">
        <f t="shared" si="643"/>
        <v>-26.838217116666666</v>
      </c>
      <c r="Q50" s="22"/>
      <c r="R50" s="22"/>
      <c r="S50" s="22"/>
      <c r="T50" s="22"/>
      <c r="U50" s="10"/>
      <c r="V50" s="5">
        <f>SUM(V37:V48)</f>
        <v>26</v>
      </c>
      <c r="W50" s="33"/>
      <c r="X50" s="6"/>
      <c r="Y50" s="26">
        <f t="shared" ref="Y50:AA50" si="644">AVERAGE(Y37:Y48)</f>
        <v>21.367920850000001</v>
      </c>
      <c r="Z50" s="22">
        <f t="shared" si="644"/>
        <v>366.45061241666667</v>
      </c>
      <c r="AA50" s="26">
        <f t="shared" si="644"/>
        <v>-23.841630199999997</v>
      </c>
      <c r="AB50" s="22"/>
      <c r="AC50" s="22"/>
      <c r="AD50" s="22"/>
      <c r="AE50" s="22"/>
      <c r="AF50" s="10"/>
      <c r="AG50" s="5">
        <f>SUM(AG37:AG48)</f>
        <v>29</v>
      </c>
      <c r="AH50" s="33"/>
      <c r="AI50" s="6"/>
      <c r="AJ50" s="26">
        <f t="shared" ref="AJ50:AL50" si="645">AVERAGE(AJ37:AJ48)</f>
        <v>18.387247200000001</v>
      </c>
      <c r="AK50" s="22">
        <f t="shared" si="645"/>
        <v>361.10076988333327</v>
      </c>
      <c r="AL50" s="26">
        <f t="shared" si="645"/>
        <v>-26.822303849999997</v>
      </c>
      <c r="AM50" s="22"/>
      <c r="AN50" s="22"/>
      <c r="AO50" s="22"/>
      <c r="AP50" s="22"/>
      <c r="AQ50" s="10"/>
      <c r="AR50" s="5">
        <f>SUM(AR37:AR48)</f>
        <v>22</v>
      </c>
      <c r="AS50" s="33"/>
      <c r="AT50" s="6"/>
      <c r="AU50" s="26">
        <f t="shared" ref="AU50:AW50" si="646">AVERAGE(AU37:AU48)</f>
        <v>40.726943800000001</v>
      </c>
      <c r="AV50" s="22">
        <f t="shared" si="646"/>
        <v>443.1721506666666</v>
      </c>
      <c r="AW50" s="26">
        <f t="shared" si="646"/>
        <v>-4.4826072499999983</v>
      </c>
      <c r="AX50" s="22"/>
      <c r="AY50" s="22"/>
      <c r="AZ50" s="22"/>
      <c r="BA50" s="22"/>
      <c r="BB50" s="10"/>
      <c r="BC50" s="5">
        <f>SUM(BC37:BC48)</f>
        <v>28</v>
      </c>
      <c r="BD50" s="33"/>
      <c r="BE50" s="6"/>
      <c r="BF50" s="26">
        <f t="shared" ref="BF50:BH50" si="647">AVERAGE(BF37:BF48)</f>
        <v>20.828133633333334</v>
      </c>
      <c r="BG50" s="22">
        <f t="shared" si="647"/>
        <v>392.79756068333336</v>
      </c>
      <c r="BH50" s="26">
        <f t="shared" si="647"/>
        <v>-24.381417416666665</v>
      </c>
      <c r="BI50" s="22"/>
      <c r="BJ50" s="22"/>
      <c r="BK50" s="22"/>
      <c r="BL50" s="22"/>
      <c r="BM50" s="10"/>
      <c r="BN50" s="5">
        <f>SUM(BN37:BN48)</f>
        <v>28</v>
      </c>
      <c r="BO50" s="33"/>
      <c r="BP50" s="6"/>
      <c r="BQ50" s="26">
        <f t="shared" ref="BQ50:BS50" si="648">AVERAGE(BQ37:BQ48)</f>
        <v>19.134956916666663</v>
      </c>
      <c r="BR50" s="22">
        <f t="shared" si="648"/>
        <v>337.61294308333333</v>
      </c>
      <c r="BS50" s="26">
        <f t="shared" si="648"/>
        <v>-26.074594133333335</v>
      </c>
      <c r="BT50" s="22"/>
      <c r="BU50" s="22"/>
      <c r="BV50" s="22"/>
      <c r="BW50" s="22"/>
      <c r="BX50" s="10"/>
      <c r="BY50" s="5">
        <f>SUM(BY37:BY48)</f>
        <v>28</v>
      </c>
      <c r="BZ50" s="33"/>
      <c r="CA50" s="6"/>
      <c r="CB50" s="26">
        <f t="shared" ref="CB50:CD50" si="649">AVERAGE(CB37:CB48)</f>
        <v>20.992763749999998</v>
      </c>
      <c r="CC50" s="22">
        <f t="shared" si="649"/>
        <v>422.30224836666667</v>
      </c>
      <c r="CD50" s="26">
        <f t="shared" si="649"/>
        <v>-24.216787299999996</v>
      </c>
      <c r="CE50" s="22"/>
      <c r="CF50" s="22"/>
      <c r="CG50" s="22"/>
      <c r="CH50" s="22"/>
      <c r="CI50" s="10"/>
      <c r="CJ50" s="5">
        <f>SUM(CJ37:CJ48)</f>
        <v>28</v>
      </c>
      <c r="CK50" s="33"/>
      <c r="CL50" s="6"/>
      <c r="CM50" s="26">
        <f t="shared" ref="CM50:CO50" si="650">AVERAGE(CM37:CM48)</f>
        <v>21.699382450000002</v>
      </c>
      <c r="CN50" s="22">
        <f t="shared" si="650"/>
        <v>451.69732279999994</v>
      </c>
      <c r="CO50" s="26">
        <f t="shared" si="650"/>
        <v>-23.510168599999997</v>
      </c>
      <c r="CP50" s="22"/>
      <c r="CQ50" s="22"/>
      <c r="CR50" s="22"/>
      <c r="CS50" s="22"/>
      <c r="CT50" s="10"/>
    </row>
    <row r="51" spans="1:98" ht="15.75" customHeight="1" x14ac:dyDescent="0.15">
      <c r="A51" s="9"/>
      <c r="B51" s="9"/>
      <c r="C51" s="9"/>
      <c r="D51" s="8"/>
      <c r="E51" s="33"/>
      <c r="F51" s="8"/>
      <c r="G51" s="8"/>
      <c r="H51" s="42"/>
      <c r="I51" s="6"/>
      <c r="J51" s="24"/>
      <c r="K51" s="8"/>
      <c r="L51" s="8"/>
      <c r="M51" s="8"/>
      <c r="N51" s="6"/>
      <c r="O51" s="6"/>
      <c r="P51" s="6"/>
      <c r="Q51" s="8"/>
      <c r="R51" s="8"/>
      <c r="S51" s="8"/>
      <c r="T51" s="8"/>
      <c r="U51" s="24"/>
      <c r="V51" s="8"/>
      <c r="W51" s="8"/>
      <c r="X51" s="8"/>
      <c r="Y51" s="6"/>
      <c r="Z51" s="6"/>
      <c r="AA51" s="6"/>
      <c r="AB51" s="8"/>
      <c r="AC51" s="8"/>
      <c r="AD51" s="8"/>
      <c r="AE51" s="8"/>
      <c r="AF51" s="24"/>
      <c r="AG51" s="8"/>
      <c r="AH51" s="8"/>
      <c r="AI51" s="8"/>
      <c r="AJ51" s="6"/>
      <c r="AK51" s="6"/>
      <c r="AL51" s="6"/>
      <c r="AM51" s="8"/>
      <c r="AN51" s="8"/>
      <c r="AO51" s="8"/>
      <c r="AP51" s="8"/>
      <c r="AQ51" s="24"/>
      <c r="AR51" s="8"/>
      <c r="AS51" s="8"/>
      <c r="AT51" s="8"/>
      <c r="AU51" s="6"/>
      <c r="AV51" s="6"/>
      <c r="AW51" s="6"/>
      <c r="AX51" s="8"/>
      <c r="AY51" s="8"/>
      <c r="AZ51" s="8"/>
      <c r="BA51" s="8"/>
      <c r="BB51" s="24"/>
      <c r="BC51" s="8"/>
      <c r="BD51" s="8"/>
      <c r="BE51" s="8"/>
      <c r="BF51" s="6"/>
      <c r="BG51" s="6"/>
      <c r="BH51" s="6"/>
      <c r="BI51" s="8"/>
      <c r="BJ51" s="8"/>
      <c r="BK51" s="8"/>
      <c r="BL51" s="8"/>
      <c r="BM51" s="24"/>
      <c r="BN51" s="8"/>
      <c r="BO51" s="8"/>
      <c r="BP51" s="8"/>
      <c r="BQ51" s="6"/>
      <c r="BR51" s="6"/>
      <c r="BS51" s="6"/>
      <c r="BT51" s="8"/>
      <c r="BU51" s="8"/>
      <c r="BV51" s="8"/>
      <c r="BW51" s="8"/>
      <c r="BX51" s="24"/>
      <c r="BY51" s="8"/>
      <c r="BZ51" s="8"/>
      <c r="CA51" s="8"/>
      <c r="CB51" s="6"/>
      <c r="CC51" s="6"/>
      <c r="CD51" s="6"/>
      <c r="CE51" s="8"/>
      <c r="CF51" s="8"/>
      <c r="CG51" s="8"/>
      <c r="CH51" s="8"/>
      <c r="CI51" s="24"/>
      <c r="CJ51" s="8"/>
      <c r="CK51" s="8"/>
      <c r="CL51" s="8"/>
      <c r="CM51" s="6"/>
      <c r="CN51" s="6"/>
      <c r="CO51" s="6"/>
      <c r="CP51" s="8"/>
      <c r="CQ51" s="8"/>
      <c r="CR51" s="8"/>
      <c r="CS51" s="8"/>
      <c r="CT51" s="24"/>
    </row>
    <row r="52" spans="1:98" ht="15.75" customHeight="1" x14ac:dyDescent="0.15">
      <c r="A52" s="8"/>
      <c r="B52" s="9"/>
      <c r="C52" s="9"/>
      <c r="D52" s="8"/>
      <c r="E52" s="33"/>
      <c r="F52" s="8"/>
      <c r="G52" s="8"/>
      <c r="H52" s="8"/>
      <c r="I52" s="6"/>
      <c r="J52" s="24"/>
      <c r="K52" s="8"/>
      <c r="L52" s="8"/>
      <c r="M52" s="8"/>
      <c r="N52" s="6"/>
      <c r="O52" s="6"/>
      <c r="P52" s="6"/>
      <c r="Q52" s="8"/>
      <c r="R52" s="8"/>
      <c r="S52" s="8"/>
      <c r="T52" s="8"/>
      <c r="U52" s="24"/>
      <c r="V52" s="8"/>
      <c r="W52" s="8"/>
      <c r="X52" s="8"/>
      <c r="Y52" s="6"/>
      <c r="Z52" s="6"/>
      <c r="AA52" s="6"/>
      <c r="AB52" s="8"/>
      <c r="AC52" s="8"/>
      <c r="AD52" s="8"/>
      <c r="AE52" s="8"/>
      <c r="AF52" s="24"/>
      <c r="AG52" s="8"/>
      <c r="AH52" s="8"/>
      <c r="AI52" s="8"/>
      <c r="AJ52" s="6"/>
      <c r="AK52" s="6"/>
      <c r="AL52" s="6"/>
      <c r="AM52" s="8"/>
      <c r="AN52" s="8"/>
      <c r="AO52" s="8"/>
      <c r="AP52" s="8"/>
      <c r="AQ52" s="24"/>
      <c r="AR52" s="8"/>
      <c r="AS52" s="8"/>
      <c r="AT52" s="8"/>
      <c r="AU52" s="6"/>
      <c r="AV52" s="6"/>
      <c r="AW52" s="6"/>
      <c r="AX52" s="8"/>
      <c r="AY52" s="8"/>
      <c r="AZ52" s="8"/>
      <c r="BA52" s="8"/>
      <c r="BB52" s="24"/>
      <c r="BC52" s="8"/>
      <c r="BD52" s="8"/>
      <c r="BE52" s="8"/>
      <c r="BF52" s="6"/>
      <c r="BG52" s="6"/>
      <c r="BH52" s="6"/>
      <c r="BI52" s="8"/>
      <c r="BJ52" s="8"/>
      <c r="BK52" s="8"/>
      <c r="BL52" s="8"/>
      <c r="BM52" s="24"/>
      <c r="BN52" s="8"/>
      <c r="BO52" s="8"/>
      <c r="BP52" s="8"/>
      <c r="BQ52" s="6"/>
      <c r="BR52" s="6"/>
      <c r="BS52" s="6"/>
      <c r="BT52" s="8"/>
      <c r="BU52" s="8"/>
      <c r="BV52" s="8"/>
      <c r="BW52" s="8"/>
      <c r="BX52" s="24"/>
      <c r="BY52" s="8"/>
      <c r="BZ52" s="8"/>
      <c r="CA52" s="8"/>
      <c r="CB52" s="6"/>
      <c r="CC52" s="6"/>
      <c r="CD52" s="6"/>
      <c r="CE52" s="8"/>
      <c r="CF52" s="8"/>
      <c r="CG52" s="8"/>
      <c r="CH52" s="8"/>
      <c r="CI52" s="24"/>
      <c r="CJ52" s="8"/>
      <c r="CK52" s="8"/>
      <c r="CL52" s="8"/>
      <c r="CM52" s="6"/>
      <c r="CN52" s="6"/>
      <c r="CO52" s="6"/>
      <c r="CP52" s="8"/>
      <c r="CQ52" s="8"/>
      <c r="CR52" s="8"/>
      <c r="CS52" s="8"/>
      <c r="CT52" s="24"/>
    </row>
    <row r="53" spans="1:98" ht="15.75" customHeight="1" x14ac:dyDescent="0.15">
      <c r="A53" s="8"/>
      <c r="B53" s="8"/>
      <c r="C53" s="8"/>
      <c r="D53" s="8"/>
      <c r="E53" s="33"/>
      <c r="F53" s="8"/>
      <c r="G53" s="8"/>
      <c r="H53" s="8"/>
      <c r="I53" s="8"/>
      <c r="J53" s="24"/>
      <c r="K53" s="8"/>
      <c r="L53" s="8"/>
      <c r="M53" s="8"/>
      <c r="N53" s="6"/>
      <c r="O53" s="6"/>
      <c r="P53" s="6"/>
      <c r="Q53" s="8"/>
      <c r="R53" s="8"/>
      <c r="S53" s="8"/>
      <c r="T53" s="8"/>
      <c r="U53" s="24"/>
      <c r="V53" s="8"/>
      <c r="W53" s="8"/>
      <c r="X53" s="8"/>
      <c r="Y53" s="6"/>
      <c r="Z53" s="6"/>
      <c r="AA53" s="6"/>
      <c r="AB53" s="8"/>
      <c r="AC53" s="8"/>
      <c r="AD53" s="8"/>
      <c r="AE53" s="8"/>
      <c r="AF53" s="24"/>
      <c r="AG53" s="8"/>
      <c r="AH53" s="8"/>
      <c r="AI53" s="8"/>
      <c r="AJ53" s="6"/>
      <c r="AK53" s="6"/>
      <c r="AL53" s="6"/>
      <c r="AM53" s="8"/>
      <c r="AN53" s="8"/>
      <c r="AO53" s="8"/>
      <c r="AP53" s="8"/>
      <c r="AQ53" s="24"/>
      <c r="AR53" s="8"/>
      <c r="AS53" s="8"/>
      <c r="AT53" s="8"/>
      <c r="AU53" s="6"/>
      <c r="AV53" s="6"/>
      <c r="AW53" s="6"/>
      <c r="AX53" s="8"/>
      <c r="AY53" s="8"/>
      <c r="AZ53" s="8"/>
      <c r="BA53" s="8"/>
      <c r="BB53" s="24"/>
      <c r="BC53" s="8"/>
      <c r="BD53" s="8"/>
      <c r="BE53" s="8"/>
      <c r="BF53" s="6"/>
      <c r="BG53" s="6"/>
      <c r="BH53" s="6"/>
      <c r="BI53" s="8"/>
      <c r="BJ53" s="8"/>
      <c r="BK53" s="8"/>
      <c r="BL53" s="8"/>
      <c r="BM53" s="24"/>
      <c r="BN53" s="8"/>
      <c r="BO53" s="8"/>
      <c r="BP53" s="8"/>
      <c r="BQ53" s="6"/>
      <c r="BR53" s="6"/>
      <c r="BS53" s="6"/>
      <c r="BT53" s="8"/>
      <c r="BU53" s="8"/>
      <c r="BV53" s="8"/>
      <c r="BW53" s="8"/>
      <c r="BX53" s="24"/>
      <c r="BY53" s="8"/>
      <c r="BZ53" s="8"/>
      <c r="CA53" s="8"/>
      <c r="CB53" s="6"/>
      <c r="CC53" s="6"/>
      <c r="CD53" s="6"/>
      <c r="CE53" s="8"/>
      <c r="CF53" s="8"/>
      <c r="CG53" s="8"/>
      <c r="CH53" s="8"/>
      <c r="CI53" s="24"/>
      <c r="CJ53" s="8"/>
      <c r="CK53" s="8"/>
      <c r="CL53" s="8"/>
      <c r="CM53" s="6"/>
      <c r="CN53" s="6"/>
      <c r="CO53" s="6"/>
      <c r="CP53" s="8"/>
      <c r="CQ53" s="8"/>
      <c r="CR53" s="8"/>
      <c r="CS53" s="8"/>
      <c r="CT53" s="24"/>
    </row>
    <row r="54" spans="1:98" ht="15.75" customHeight="1" x14ac:dyDescent="0.15">
      <c r="A54" s="8"/>
      <c r="B54" s="8"/>
      <c r="C54" s="8"/>
      <c r="D54" s="8"/>
      <c r="E54" s="33"/>
      <c r="F54" s="8"/>
      <c r="G54" s="8"/>
      <c r="H54" s="8"/>
      <c r="I54" s="8"/>
      <c r="J54" s="24"/>
      <c r="K54" s="8"/>
      <c r="L54" s="8"/>
      <c r="M54" s="8"/>
      <c r="N54" s="6"/>
      <c r="O54" s="6"/>
      <c r="P54" s="6"/>
      <c r="Q54" s="8"/>
      <c r="R54" s="8"/>
      <c r="S54" s="8"/>
      <c r="T54" s="8"/>
      <c r="U54" s="24"/>
      <c r="V54" s="8"/>
      <c r="W54" s="8"/>
      <c r="X54" s="8"/>
      <c r="Y54" s="6"/>
      <c r="Z54" s="6"/>
      <c r="AA54" s="6"/>
      <c r="AB54" s="8"/>
      <c r="AC54" s="8"/>
      <c r="AD54" s="8"/>
      <c r="AE54" s="8"/>
      <c r="AF54" s="24"/>
      <c r="AG54" s="8"/>
      <c r="AH54" s="8"/>
      <c r="AI54" s="8"/>
      <c r="AJ54" s="6"/>
      <c r="AK54" s="6"/>
      <c r="AL54" s="6"/>
      <c r="AM54" s="8"/>
      <c r="AN54" s="8"/>
      <c r="AO54" s="8"/>
      <c r="AP54" s="8"/>
      <c r="AQ54" s="24"/>
      <c r="AR54" s="8"/>
      <c r="AS54" s="8"/>
      <c r="AT54" s="8"/>
      <c r="AU54" s="6"/>
      <c r="AV54" s="6"/>
      <c r="AW54" s="6"/>
      <c r="AX54" s="8"/>
      <c r="AY54" s="8"/>
      <c r="AZ54" s="8"/>
      <c r="BA54" s="8"/>
      <c r="BB54" s="24"/>
      <c r="BC54" s="8"/>
      <c r="BD54" s="8"/>
      <c r="BE54" s="8"/>
      <c r="BF54" s="6"/>
      <c r="BG54" s="6"/>
      <c r="BH54" s="6"/>
      <c r="BI54" s="8"/>
      <c r="BJ54" s="8"/>
      <c r="BK54" s="8"/>
      <c r="BL54" s="8"/>
      <c r="BM54" s="24"/>
      <c r="BN54" s="8"/>
      <c r="BO54" s="8"/>
      <c r="BP54" s="8"/>
      <c r="BQ54" s="6"/>
      <c r="BR54" s="6"/>
      <c r="BS54" s="6"/>
      <c r="BT54" s="8"/>
      <c r="BU54" s="8"/>
      <c r="BV54" s="8"/>
      <c r="BW54" s="8"/>
      <c r="BX54" s="24"/>
      <c r="BY54" s="8"/>
      <c r="BZ54" s="8"/>
      <c r="CA54" s="8"/>
      <c r="CB54" s="6"/>
      <c r="CC54" s="6"/>
      <c r="CD54" s="6"/>
      <c r="CE54" s="8"/>
      <c r="CF54" s="8"/>
      <c r="CG54" s="8"/>
      <c r="CH54" s="8"/>
      <c r="CI54" s="24"/>
      <c r="CJ54" s="8"/>
      <c r="CK54" s="8"/>
      <c r="CL54" s="8"/>
      <c r="CM54" s="6"/>
      <c r="CN54" s="6"/>
      <c r="CO54" s="6"/>
      <c r="CP54" s="8"/>
      <c r="CQ54" s="8"/>
      <c r="CR54" s="8"/>
      <c r="CS54" s="8"/>
      <c r="CT54" s="24"/>
    </row>
    <row r="55" spans="1:98" ht="13" x14ac:dyDescent="0.15">
      <c r="A55" s="8"/>
      <c r="B55" s="8"/>
      <c r="C55" s="8"/>
      <c r="D55" s="8"/>
      <c r="E55" s="27">
        <f t="shared" ref="E55:E118" si="651">IF(H55 &lt; 0.0001,1,0)</f>
        <v>0</v>
      </c>
      <c r="F55" s="38">
        <v>446.27023500000001</v>
      </c>
      <c r="G55" s="38">
        <v>41.416970999999997</v>
      </c>
      <c r="H55" s="38">
        <v>90.719307000000001</v>
      </c>
      <c r="I55" s="38">
        <v>598.69297600000004</v>
      </c>
      <c r="J55" s="24"/>
      <c r="K55" s="27">
        <f t="shared" ref="K55:K230" si="652">IF(N55 &lt; 0.0001,1,0)</f>
        <v>0</v>
      </c>
      <c r="L55" s="38">
        <v>406.55638199999999</v>
      </c>
      <c r="M55" s="38">
        <v>169.39892399999999</v>
      </c>
      <c r="N55" s="38">
        <v>58.333227000000001</v>
      </c>
      <c r="O55" s="38">
        <v>599.57412599999998</v>
      </c>
      <c r="P55" s="38"/>
      <c r="Q55" s="38">
        <v>2.7230629999999998</v>
      </c>
      <c r="R55" s="38">
        <v>27.439174999999999</v>
      </c>
      <c r="S55" s="38">
        <v>1791</v>
      </c>
      <c r="T55" s="38">
        <v>17.695142000000001</v>
      </c>
      <c r="U55" s="24"/>
      <c r="V55" s="27">
        <f t="shared" ref="V55:V230" si="653">IF(Y55 &lt; 0.0001,1,0)</f>
        <v>0</v>
      </c>
      <c r="W55" s="38">
        <v>439.263373</v>
      </c>
      <c r="X55" s="38">
        <v>172.95244199999999</v>
      </c>
      <c r="Y55" s="38">
        <v>60.626710000000003</v>
      </c>
      <c r="Z55" s="38">
        <v>599.28632600000003</v>
      </c>
      <c r="AA55" s="38"/>
      <c r="AB55" s="38">
        <v>24.322901000000002</v>
      </c>
      <c r="AC55" s="38">
        <v>77.275745000000001</v>
      </c>
      <c r="AD55" s="38">
        <v>5657</v>
      </c>
      <c r="AE55" s="38">
        <v>18.203111</v>
      </c>
      <c r="AF55" s="24"/>
      <c r="AG55" s="27">
        <f t="shared" ref="AG55:AG230" si="654">IF(AJ55 &lt; 0.0001,1,0)</f>
        <v>0</v>
      </c>
      <c r="AH55" s="38">
        <v>417.71383200000002</v>
      </c>
      <c r="AI55" s="38">
        <v>169.80338399999999</v>
      </c>
      <c r="AJ55" s="38">
        <v>59.349350999999999</v>
      </c>
      <c r="AK55" s="38">
        <v>600.10527100000002</v>
      </c>
      <c r="AL55" s="38"/>
      <c r="AM55" s="38">
        <v>7.7089179999999997</v>
      </c>
      <c r="AN55" s="38">
        <v>51.132828000000003</v>
      </c>
      <c r="AO55" s="38">
        <v>2823</v>
      </c>
      <c r="AP55" s="38">
        <v>17.980516999999999</v>
      </c>
      <c r="AQ55" s="24"/>
      <c r="AR55" s="27">
        <f t="shared" ref="AR55:AR230" si="655">IF(AU55 &lt; 0.0001,1,0)</f>
        <v>0</v>
      </c>
      <c r="AS55" s="38">
        <v>413.74435099999999</v>
      </c>
      <c r="AT55" s="38">
        <v>130.35601600000001</v>
      </c>
      <c r="AU55" s="38">
        <v>68.493583999999998</v>
      </c>
      <c r="AV55" s="38">
        <v>601.01047200000005</v>
      </c>
      <c r="AW55" s="38"/>
      <c r="AX55" s="38">
        <v>1.172E-2</v>
      </c>
      <c r="AY55" s="38">
        <v>13.14907</v>
      </c>
      <c r="AZ55" s="38">
        <v>262</v>
      </c>
      <c r="BA55" s="38">
        <v>5.9961830000000003</v>
      </c>
      <c r="BB55" s="24"/>
      <c r="BC55" s="27">
        <f t="shared" ref="BC55:BC230" si="656">IF(BF55 &lt; 0.0001,1,0)</f>
        <v>0</v>
      </c>
      <c r="BD55" s="38">
        <v>431.535169</v>
      </c>
      <c r="BE55" s="38">
        <v>174.18939</v>
      </c>
      <c r="BF55" s="38">
        <v>59.634948999999999</v>
      </c>
      <c r="BG55" s="38">
        <v>601.18882299999996</v>
      </c>
      <c r="BH55" s="38"/>
      <c r="BI55" s="38">
        <v>20.610755999999999</v>
      </c>
      <c r="BJ55" s="38">
        <v>93.100900999999993</v>
      </c>
      <c r="BK55" s="38">
        <v>5170</v>
      </c>
      <c r="BL55" s="38">
        <v>18.183751999999998</v>
      </c>
      <c r="BM55" s="24"/>
      <c r="BN55" s="27">
        <f t="shared" ref="BN55:BN230" si="657">IF(BQ55 &lt; 0.0001,1,0)</f>
        <v>0</v>
      </c>
      <c r="BO55" s="38">
        <v>436.20862</v>
      </c>
      <c r="BP55" s="38">
        <v>163.07120900000001</v>
      </c>
      <c r="BQ55" s="38">
        <v>62.616233999999999</v>
      </c>
      <c r="BR55" s="38">
        <v>599.28144799999995</v>
      </c>
      <c r="BS55" s="38"/>
      <c r="BT55" s="38">
        <v>0.348636</v>
      </c>
      <c r="BU55" s="38">
        <v>11.770823</v>
      </c>
      <c r="BV55" s="38">
        <v>878</v>
      </c>
      <c r="BW55" s="38">
        <v>18.118451</v>
      </c>
      <c r="BX55" s="24"/>
      <c r="BY55" s="27">
        <f t="shared" ref="BY55:BY230" si="658">IF(CB55 &lt; 0.0001,1,0)</f>
        <v>0</v>
      </c>
      <c r="BZ55" s="38">
        <v>418.87287900000001</v>
      </c>
      <c r="CA55" s="38">
        <v>170.50593799999999</v>
      </c>
      <c r="CB55" s="38">
        <v>59.294108999999999</v>
      </c>
      <c r="CC55" s="38">
        <v>602.22865100000001</v>
      </c>
      <c r="CD55" s="38"/>
      <c r="CE55" s="38">
        <v>36.607415000000003</v>
      </c>
      <c r="CF55" s="38">
        <v>124.66343999999999</v>
      </c>
      <c r="CG55" s="38">
        <v>6084</v>
      </c>
      <c r="CH55" s="38">
        <v>17.668310000000002</v>
      </c>
      <c r="CI55" s="24"/>
      <c r="CJ55" s="27">
        <f t="shared" ref="CJ55:CJ230" si="659">IF(CM55 &lt; 0.0001,1,0)</f>
        <v>0</v>
      </c>
      <c r="CK55" s="38">
        <v>421.36533900000001</v>
      </c>
      <c r="CL55" s="38">
        <v>172.938242</v>
      </c>
      <c r="CM55" s="38">
        <v>58.957649000000004</v>
      </c>
      <c r="CN55" s="38">
        <v>603.33998099999997</v>
      </c>
      <c r="CO55" s="38"/>
      <c r="CP55" s="38">
        <v>50.505913</v>
      </c>
      <c r="CQ55" s="38">
        <v>159.34544600000001</v>
      </c>
      <c r="CR55" s="38">
        <v>7828</v>
      </c>
      <c r="CS55" s="38">
        <v>17.526316000000001</v>
      </c>
      <c r="CT55" s="24"/>
    </row>
    <row r="56" spans="1:98" ht="13" x14ac:dyDescent="0.15">
      <c r="A56" s="8"/>
      <c r="B56" s="8"/>
      <c r="C56" s="8"/>
      <c r="D56" s="8"/>
      <c r="E56" s="27">
        <f t="shared" si="651"/>
        <v>0</v>
      </c>
      <c r="F56" s="38">
        <v>419.00673399999999</v>
      </c>
      <c r="G56" s="38">
        <v>43.032079000000003</v>
      </c>
      <c r="H56" s="38">
        <v>89.729979</v>
      </c>
      <c r="I56" s="38">
        <v>598.64669400000002</v>
      </c>
      <c r="J56" s="24"/>
      <c r="K56" s="27">
        <f t="shared" si="652"/>
        <v>0</v>
      </c>
      <c r="L56" s="38">
        <v>394.55882700000001</v>
      </c>
      <c r="M56" s="38">
        <v>167.79090600000001</v>
      </c>
      <c r="N56" s="38">
        <v>57.473793000000001</v>
      </c>
      <c r="O56" s="38">
        <v>599.52545099999998</v>
      </c>
      <c r="P56" s="38"/>
      <c r="Q56" s="38">
        <v>1.7676350000000001</v>
      </c>
      <c r="R56" s="38">
        <v>28.425295999999999</v>
      </c>
      <c r="S56" s="38">
        <v>1830</v>
      </c>
      <c r="T56" s="38">
        <v>17.65082</v>
      </c>
      <c r="U56" s="24"/>
      <c r="V56" s="27">
        <f t="shared" si="653"/>
        <v>0</v>
      </c>
      <c r="W56" s="38">
        <v>388.41143699999998</v>
      </c>
      <c r="X56" s="38">
        <v>171.04544999999999</v>
      </c>
      <c r="Y56" s="38">
        <v>55.962817999999999</v>
      </c>
      <c r="Z56" s="38">
        <v>599.22751200000005</v>
      </c>
      <c r="AA56" s="38"/>
      <c r="AB56" s="38">
        <v>16.066137999999999</v>
      </c>
      <c r="AC56" s="38">
        <v>83.973023999999995</v>
      </c>
      <c r="AD56" s="38">
        <v>4302</v>
      </c>
      <c r="AE56" s="38">
        <v>18.158066000000002</v>
      </c>
      <c r="AF56" s="24"/>
      <c r="AG56" s="27">
        <f t="shared" si="654"/>
        <v>0</v>
      </c>
      <c r="AH56" s="38">
        <v>366.99342200000001</v>
      </c>
      <c r="AI56" s="38">
        <v>164.32989000000001</v>
      </c>
      <c r="AJ56" s="38">
        <v>55.222661000000002</v>
      </c>
      <c r="AK56" s="38">
        <v>600.11891000000003</v>
      </c>
      <c r="AL56" s="38"/>
      <c r="AM56" s="38">
        <v>7.4254899999999999</v>
      </c>
      <c r="AN56" s="38">
        <v>52.044626000000001</v>
      </c>
      <c r="AO56" s="38">
        <v>3310</v>
      </c>
      <c r="AP56" s="38">
        <v>18.556798000000001</v>
      </c>
      <c r="AQ56" s="24"/>
      <c r="AR56" s="27">
        <f t="shared" si="655"/>
        <v>0</v>
      </c>
      <c r="AS56" s="38">
        <v>377.83409699999999</v>
      </c>
      <c r="AT56" s="38">
        <v>126.024885</v>
      </c>
      <c r="AU56" s="38">
        <v>66.645443999999998</v>
      </c>
      <c r="AV56" s="38">
        <v>600.95576300000005</v>
      </c>
      <c r="AW56" s="38"/>
      <c r="AX56" s="38">
        <v>1.9939999999999999E-2</v>
      </c>
      <c r="AY56" s="38">
        <v>13.493588000000001</v>
      </c>
      <c r="AZ56" s="38">
        <v>408</v>
      </c>
      <c r="BA56" s="38">
        <v>5.1985289999999997</v>
      </c>
      <c r="BB56" s="24"/>
      <c r="BC56" s="27">
        <f t="shared" si="656"/>
        <v>0</v>
      </c>
      <c r="BD56" s="38">
        <v>404.74264599999998</v>
      </c>
      <c r="BE56" s="38">
        <v>172.475979</v>
      </c>
      <c r="BF56" s="38">
        <v>57.38626</v>
      </c>
      <c r="BG56" s="38">
        <v>601.11081000000001</v>
      </c>
      <c r="BH56" s="38"/>
      <c r="BI56" s="38">
        <v>17.496949999999998</v>
      </c>
      <c r="BJ56" s="38">
        <v>93.170781000000005</v>
      </c>
      <c r="BK56" s="38">
        <v>5121</v>
      </c>
      <c r="BL56" s="38">
        <v>18.109354</v>
      </c>
      <c r="BM56" s="24"/>
      <c r="BN56" s="27">
        <f t="shared" si="657"/>
        <v>0</v>
      </c>
      <c r="BO56" s="38">
        <v>374.97060099999999</v>
      </c>
      <c r="BP56" s="38">
        <v>156.862279</v>
      </c>
      <c r="BQ56" s="38">
        <v>58.166778999999998</v>
      </c>
      <c r="BR56" s="38">
        <v>599.23914400000001</v>
      </c>
      <c r="BS56" s="38"/>
      <c r="BT56" s="38">
        <v>0.43366399999999999</v>
      </c>
      <c r="BU56" s="38">
        <v>11.638925</v>
      </c>
      <c r="BV56" s="38">
        <v>867</v>
      </c>
      <c r="BW56" s="38">
        <v>20.508651</v>
      </c>
      <c r="BX56" s="24"/>
      <c r="BY56" s="27">
        <f t="shared" si="658"/>
        <v>0</v>
      </c>
      <c r="BZ56" s="38">
        <v>370.77432099999999</v>
      </c>
      <c r="CA56" s="38">
        <v>171.21249700000001</v>
      </c>
      <c r="CB56" s="38">
        <v>53.822989999999997</v>
      </c>
      <c r="CC56" s="38">
        <v>602.21354699999995</v>
      </c>
      <c r="CD56" s="38"/>
      <c r="CE56" s="38">
        <v>26.191928999999998</v>
      </c>
      <c r="CF56" s="38">
        <v>133.92444900000001</v>
      </c>
      <c r="CG56" s="38">
        <v>5886</v>
      </c>
      <c r="CH56" s="38">
        <v>17.617737000000002</v>
      </c>
      <c r="CI56" s="24"/>
      <c r="CJ56" s="27">
        <f t="shared" si="659"/>
        <v>0</v>
      </c>
      <c r="CK56" s="38">
        <v>410.41054300000002</v>
      </c>
      <c r="CL56" s="38">
        <v>171.63011599999999</v>
      </c>
      <c r="CM56" s="38">
        <v>58.180871000000003</v>
      </c>
      <c r="CN56" s="38">
        <v>603.26282000000003</v>
      </c>
      <c r="CO56" s="38"/>
      <c r="CP56" s="38">
        <v>43.314340999999999</v>
      </c>
      <c r="CQ56" s="38">
        <v>160.44602499999999</v>
      </c>
      <c r="CR56" s="38">
        <v>6713</v>
      </c>
      <c r="CS56" s="38">
        <v>18.692388000000001</v>
      </c>
      <c r="CT56" s="24"/>
    </row>
    <row r="57" spans="1:98" ht="13" x14ac:dyDescent="0.15">
      <c r="A57" s="8"/>
      <c r="B57" s="8"/>
      <c r="C57" s="8"/>
      <c r="D57" s="8"/>
      <c r="E57" s="27">
        <f t="shared" si="651"/>
        <v>0</v>
      </c>
      <c r="F57" s="38">
        <v>477.58628299999998</v>
      </c>
      <c r="G57" s="38">
        <v>40.541044999999997</v>
      </c>
      <c r="H57" s="38">
        <v>91.511263</v>
      </c>
      <c r="I57" s="38">
        <v>598.65067499999998</v>
      </c>
      <c r="J57" s="24"/>
      <c r="K57" s="27">
        <f t="shared" si="652"/>
        <v>0</v>
      </c>
      <c r="L57" s="38">
        <v>447.99526600000002</v>
      </c>
      <c r="M57" s="38">
        <v>176.827923</v>
      </c>
      <c r="N57" s="38">
        <v>60.529063999999998</v>
      </c>
      <c r="O57" s="38">
        <v>599.48177999999996</v>
      </c>
      <c r="P57" s="38"/>
      <c r="Q57" s="38">
        <v>1.9271400000000001</v>
      </c>
      <c r="R57" s="38">
        <v>28.144075999999998</v>
      </c>
      <c r="S57" s="38">
        <v>1777</v>
      </c>
      <c r="T57" s="38">
        <v>17.682048000000002</v>
      </c>
      <c r="U57" s="24"/>
      <c r="V57" s="27">
        <f t="shared" si="653"/>
        <v>0</v>
      </c>
      <c r="W57" s="38">
        <v>440.05744600000003</v>
      </c>
      <c r="X57" s="38">
        <v>174.627107</v>
      </c>
      <c r="Y57" s="38">
        <v>60.317202000000002</v>
      </c>
      <c r="Z57" s="38">
        <v>599.23020299999996</v>
      </c>
      <c r="AA57" s="38"/>
      <c r="AB57" s="38">
        <v>30.868772</v>
      </c>
      <c r="AC57" s="38">
        <v>69.304094000000006</v>
      </c>
      <c r="AD57" s="38">
        <v>5068</v>
      </c>
      <c r="AE57" s="38">
        <v>18.411799999999999</v>
      </c>
      <c r="AF57" s="24"/>
      <c r="AG57" s="27">
        <f t="shared" si="654"/>
        <v>0</v>
      </c>
      <c r="AH57" s="38">
        <v>440.33738599999998</v>
      </c>
      <c r="AI57" s="38">
        <v>180.34140099999999</v>
      </c>
      <c r="AJ57" s="38">
        <v>59.044722</v>
      </c>
      <c r="AK57" s="38">
        <v>600.049755</v>
      </c>
      <c r="AL57" s="38"/>
      <c r="AM57" s="38">
        <v>7.2428210000000002</v>
      </c>
      <c r="AN57" s="38">
        <v>51.626463999999999</v>
      </c>
      <c r="AO57" s="38">
        <v>3101</v>
      </c>
      <c r="AP57" s="38">
        <v>17.785875999999998</v>
      </c>
      <c r="AQ57" s="24"/>
      <c r="AR57" s="27">
        <f t="shared" si="655"/>
        <v>0</v>
      </c>
      <c r="AS57" s="38">
        <v>442.74206800000002</v>
      </c>
      <c r="AT57" s="38">
        <v>141.36663200000001</v>
      </c>
      <c r="AU57" s="38">
        <v>68.070205000000001</v>
      </c>
      <c r="AV57" s="38">
        <v>600.99704499999996</v>
      </c>
      <c r="AW57" s="38"/>
      <c r="AX57" s="38">
        <v>1.3882E-2</v>
      </c>
      <c r="AY57" s="38">
        <v>12.853092999999999</v>
      </c>
      <c r="AZ57" s="38">
        <v>305</v>
      </c>
      <c r="BA57" s="38">
        <v>6.1344260000000004</v>
      </c>
      <c r="BB57" s="24"/>
      <c r="BC57" s="27">
        <f t="shared" si="656"/>
        <v>0</v>
      </c>
      <c r="BD57" s="38">
        <v>447.266276</v>
      </c>
      <c r="BE57" s="38">
        <v>183.35858500000001</v>
      </c>
      <c r="BF57" s="38">
        <v>59.004603000000003</v>
      </c>
      <c r="BG57" s="38">
        <v>601.11130600000001</v>
      </c>
      <c r="BH57" s="38"/>
      <c r="BI57" s="38">
        <v>19.954333999999999</v>
      </c>
      <c r="BJ57" s="38">
        <v>91.764163999999994</v>
      </c>
      <c r="BK57" s="38">
        <v>4895</v>
      </c>
      <c r="BL57" s="38">
        <v>17.952196000000001</v>
      </c>
      <c r="BM57" s="24"/>
      <c r="BN57" s="27">
        <f t="shared" si="657"/>
        <v>0</v>
      </c>
      <c r="BO57" s="38">
        <v>452.88592</v>
      </c>
      <c r="BP57" s="38">
        <v>167.71133599999999</v>
      </c>
      <c r="BQ57" s="38">
        <v>62.968304000000003</v>
      </c>
      <c r="BR57" s="38">
        <v>599.181196</v>
      </c>
      <c r="BS57" s="38"/>
      <c r="BT57" s="38">
        <v>0.52553499999999997</v>
      </c>
      <c r="BU57" s="38">
        <v>11.524431999999999</v>
      </c>
      <c r="BV57" s="38">
        <v>894</v>
      </c>
      <c r="BW57" s="38">
        <v>18.432886</v>
      </c>
      <c r="BX57" s="24"/>
      <c r="BY57" s="27">
        <f t="shared" si="658"/>
        <v>0</v>
      </c>
      <c r="BZ57" s="38">
        <v>508.72479900000002</v>
      </c>
      <c r="CA57" s="38">
        <v>183.060091</v>
      </c>
      <c r="CB57" s="38">
        <v>64.015889999999999</v>
      </c>
      <c r="CC57" s="38">
        <v>602.16166999999996</v>
      </c>
      <c r="CD57" s="38"/>
      <c r="CE57" s="38">
        <v>33.251421999999998</v>
      </c>
      <c r="CF57" s="38">
        <v>129.31202099999999</v>
      </c>
      <c r="CG57" s="38">
        <v>6669</v>
      </c>
      <c r="CH57" s="38">
        <v>17.186534999999999</v>
      </c>
      <c r="CI57" s="24"/>
      <c r="CJ57" s="27">
        <f t="shared" si="659"/>
        <v>0</v>
      </c>
      <c r="CK57" s="38">
        <v>473.39278100000001</v>
      </c>
      <c r="CL57" s="38">
        <v>181.124301</v>
      </c>
      <c r="CM57" s="38">
        <v>61.739108000000002</v>
      </c>
      <c r="CN57" s="38">
        <v>603.29285100000004</v>
      </c>
      <c r="CO57" s="38"/>
      <c r="CP57" s="38">
        <v>51.654099000000002</v>
      </c>
      <c r="CQ57" s="38">
        <v>159.550454</v>
      </c>
      <c r="CR57" s="38">
        <v>8412</v>
      </c>
      <c r="CS57" s="38">
        <v>18.127675</v>
      </c>
      <c r="CT57" s="24"/>
    </row>
    <row r="58" spans="1:98" ht="13" x14ac:dyDescent="0.15">
      <c r="A58" s="8"/>
      <c r="B58" s="8"/>
      <c r="C58" s="8"/>
      <c r="D58" s="8"/>
      <c r="E58" s="27">
        <f t="shared" si="651"/>
        <v>0</v>
      </c>
      <c r="F58" s="38">
        <v>432.27013899999997</v>
      </c>
      <c r="G58" s="38">
        <v>41.322901000000002</v>
      </c>
      <c r="H58" s="38">
        <v>90.440490999999994</v>
      </c>
      <c r="I58" s="38">
        <v>598.65873099999999</v>
      </c>
      <c r="J58" s="24"/>
      <c r="K58" s="27">
        <f t="shared" si="652"/>
        <v>0</v>
      </c>
      <c r="L58" s="38">
        <v>459.46189199999998</v>
      </c>
      <c r="M58" s="38">
        <v>172.263915</v>
      </c>
      <c r="N58" s="38">
        <v>62.507463999999999</v>
      </c>
      <c r="O58" s="38">
        <v>599.47437400000001</v>
      </c>
      <c r="P58" s="38"/>
      <c r="Q58" s="38">
        <v>1.8764460000000001</v>
      </c>
      <c r="R58" s="38">
        <v>28.176590000000001</v>
      </c>
      <c r="S58" s="38">
        <v>1905</v>
      </c>
      <c r="T58" s="38">
        <v>17.931234</v>
      </c>
      <c r="U58" s="24"/>
      <c r="V58" s="27">
        <f t="shared" si="653"/>
        <v>0</v>
      </c>
      <c r="W58" s="38">
        <v>419.795816</v>
      </c>
      <c r="X58" s="38">
        <v>171.622107</v>
      </c>
      <c r="Y58" s="38">
        <v>59.117719000000001</v>
      </c>
      <c r="Z58" s="38">
        <v>599.21682299999998</v>
      </c>
      <c r="AA58" s="38"/>
      <c r="AB58" s="38">
        <v>22.718902</v>
      </c>
      <c r="AC58" s="38">
        <v>78.910685999999998</v>
      </c>
      <c r="AD58" s="38">
        <v>5347</v>
      </c>
      <c r="AE58" s="38">
        <v>17.696839000000001</v>
      </c>
      <c r="AF58" s="24"/>
      <c r="AG58" s="27">
        <f t="shared" si="654"/>
        <v>0</v>
      </c>
      <c r="AH58" s="38">
        <v>434.50515000000001</v>
      </c>
      <c r="AI58" s="38">
        <v>174.79369800000001</v>
      </c>
      <c r="AJ58" s="38">
        <v>59.771777999999998</v>
      </c>
      <c r="AK58" s="38">
        <v>600.04873499999997</v>
      </c>
      <c r="AL58" s="38"/>
      <c r="AM58" s="38">
        <v>8.2879629999999995</v>
      </c>
      <c r="AN58" s="38">
        <v>52.928739</v>
      </c>
      <c r="AO58" s="38">
        <v>2997</v>
      </c>
      <c r="AP58" s="38">
        <v>17.538872000000001</v>
      </c>
      <c r="AQ58" s="24"/>
      <c r="AR58" s="27">
        <f t="shared" si="655"/>
        <v>0</v>
      </c>
      <c r="AS58" s="38">
        <v>431.37681099999998</v>
      </c>
      <c r="AT58" s="38">
        <v>137.64044200000001</v>
      </c>
      <c r="AU58" s="38">
        <v>68.092758000000003</v>
      </c>
      <c r="AV58" s="38">
        <v>600.92755899999997</v>
      </c>
      <c r="AW58" s="38"/>
      <c r="AX58" s="38">
        <v>1.6521000000000001E-2</v>
      </c>
      <c r="AY58" s="38">
        <v>12.702780000000001</v>
      </c>
      <c r="AZ58" s="38">
        <v>363</v>
      </c>
      <c r="BA58" s="38">
        <v>6.1377410000000001</v>
      </c>
      <c r="BB58" s="24"/>
      <c r="BC58" s="27">
        <f t="shared" si="656"/>
        <v>0</v>
      </c>
      <c r="BD58" s="38">
        <v>439.23973100000001</v>
      </c>
      <c r="BE58" s="38">
        <v>184.60216500000001</v>
      </c>
      <c r="BF58" s="38">
        <v>57.972343000000002</v>
      </c>
      <c r="BG58" s="38">
        <v>601.09490100000005</v>
      </c>
      <c r="BH58" s="38"/>
      <c r="BI58" s="38">
        <v>23.349924999999999</v>
      </c>
      <c r="BJ58" s="38">
        <v>88.744376000000003</v>
      </c>
      <c r="BK58" s="38">
        <v>4503</v>
      </c>
      <c r="BL58" s="38">
        <v>16.480568999999999</v>
      </c>
      <c r="BM58" s="24"/>
      <c r="BN58" s="27">
        <f t="shared" si="657"/>
        <v>0</v>
      </c>
      <c r="BO58" s="38">
        <v>417.81738100000001</v>
      </c>
      <c r="BP58" s="38">
        <v>168.00926100000001</v>
      </c>
      <c r="BQ58" s="38">
        <v>59.788829</v>
      </c>
      <c r="BR58" s="38">
        <v>599.16579999999999</v>
      </c>
      <c r="BS58" s="38"/>
      <c r="BT58" s="38">
        <v>0.54595700000000003</v>
      </c>
      <c r="BU58" s="38">
        <v>12.015530999999999</v>
      </c>
      <c r="BV58" s="38">
        <v>930</v>
      </c>
      <c r="BW58" s="38">
        <v>16.172042999999999</v>
      </c>
      <c r="BX58" s="24"/>
      <c r="BY58" s="27">
        <f t="shared" si="658"/>
        <v>0</v>
      </c>
      <c r="BZ58" s="38">
        <v>438.87775199999999</v>
      </c>
      <c r="CA58" s="38">
        <v>179.017945</v>
      </c>
      <c r="CB58" s="38">
        <v>59.210065999999998</v>
      </c>
      <c r="CC58" s="38">
        <v>602.10209799999996</v>
      </c>
      <c r="CD58" s="38"/>
      <c r="CE58" s="38">
        <v>33.268951999999999</v>
      </c>
      <c r="CF58" s="38">
        <v>131.101654</v>
      </c>
      <c r="CG58" s="38">
        <v>6706</v>
      </c>
      <c r="CH58" s="38">
        <v>16.711452000000001</v>
      </c>
      <c r="CI58" s="24"/>
      <c r="CJ58" s="27">
        <f t="shared" si="659"/>
        <v>0</v>
      </c>
      <c r="CK58" s="38">
        <v>419.47527600000001</v>
      </c>
      <c r="CL58" s="38">
        <v>173.72395</v>
      </c>
      <c r="CM58" s="38">
        <v>58.585414</v>
      </c>
      <c r="CN58" s="38">
        <v>603.23256800000001</v>
      </c>
      <c r="CO58" s="38"/>
      <c r="CP58" s="38">
        <v>53.722917000000002</v>
      </c>
      <c r="CQ58" s="38">
        <v>157.44173499999999</v>
      </c>
      <c r="CR58" s="38">
        <v>8094</v>
      </c>
      <c r="CS58" s="38">
        <v>16.695329999999998</v>
      </c>
      <c r="CT58" s="24"/>
    </row>
    <row r="59" spans="1:98" ht="13" x14ac:dyDescent="0.15">
      <c r="A59" s="8"/>
      <c r="B59" s="8"/>
      <c r="C59" s="8"/>
      <c r="D59" s="8"/>
      <c r="E59" s="27">
        <f t="shared" si="651"/>
        <v>0</v>
      </c>
      <c r="F59" s="38">
        <v>405.887314</v>
      </c>
      <c r="G59" s="38">
        <v>45.629838999999997</v>
      </c>
      <c r="H59" s="38">
        <v>88.758003000000002</v>
      </c>
      <c r="I59" s="38">
        <v>598.681332</v>
      </c>
      <c r="J59" s="24"/>
      <c r="K59" s="27">
        <f t="shared" si="652"/>
        <v>0</v>
      </c>
      <c r="L59" s="38">
        <v>439.77372300000002</v>
      </c>
      <c r="M59" s="38">
        <v>166.22896299999999</v>
      </c>
      <c r="N59" s="38">
        <v>62.201251999999997</v>
      </c>
      <c r="O59" s="38">
        <v>599.47994900000003</v>
      </c>
      <c r="P59" s="38"/>
      <c r="Q59" s="38">
        <v>2.5335230000000002</v>
      </c>
      <c r="R59" s="38">
        <v>27.35473</v>
      </c>
      <c r="S59" s="38">
        <v>1835</v>
      </c>
      <c r="T59" s="38">
        <v>17.773841999999998</v>
      </c>
      <c r="U59" s="24"/>
      <c r="V59" s="27">
        <f t="shared" si="653"/>
        <v>0</v>
      </c>
      <c r="W59" s="38">
        <v>478.24130500000001</v>
      </c>
      <c r="X59" s="38">
        <v>169.93246400000001</v>
      </c>
      <c r="Y59" s="38">
        <v>64.467213000000001</v>
      </c>
      <c r="Z59" s="38">
        <v>599.19127500000002</v>
      </c>
      <c r="AA59" s="38"/>
      <c r="AB59" s="38">
        <v>22.655173999999999</v>
      </c>
      <c r="AC59" s="38">
        <v>78.930109000000002</v>
      </c>
      <c r="AD59" s="38">
        <v>5616</v>
      </c>
      <c r="AE59" s="38">
        <v>18.221509999999999</v>
      </c>
      <c r="AF59" s="24"/>
      <c r="AG59" s="27">
        <f t="shared" si="654"/>
        <v>0</v>
      </c>
      <c r="AH59" s="38">
        <v>466.552885</v>
      </c>
      <c r="AI59" s="38">
        <v>168.91646700000001</v>
      </c>
      <c r="AJ59" s="38">
        <v>63.794786999999999</v>
      </c>
      <c r="AK59" s="38">
        <v>600.07275900000002</v>
      </c>
      <c r="AL59" s="38"/>
      <c r="AM59" s="38">
        <v>8.2742749999999994</v>
      </c>
      <c r="AN59" s="38">
        <v>51.136296999999999</v>
      </c>
      <c r="AO59" s="38">
        <v>3234</v>
      </c>
      <c r="AP59" s="38">
        <v>17.459492999999998</v>
      </c>
      <c r="AQ59" s="24"/>
      <c r="AR59" s="27">
        <f t="shared" si="655"/>
        <v>0</v>
      </c>
      <c r="AS59" s="38">
        <v>475.44285500000001</v>
      </c>
      <c r="AT59" s="38">
        <v>124.958028</v>
      </c>
      <c r="AU59" s="38">
        <v>73.717551</v>
      </c>
      <c r="AV59" s="38">
        <v>600.93336399999998</v>
      </c>
      <c r="AW59" s="38"/>
      <c r="AX59" s="38">
        <v>1.1842999999999999E-2</v>
      </c>
      <c r="AY59" s="38">
        <v>13.174478000000001</v>
      </c>
      <c r="AZ59" s="38">
        <v>259</v>
      </c>
      <c r="BA59" s="38">
        <v>6.2471040000000002</v>
      </c>
      <c r="BB59" s="24"/>
      <c r="BC59" s="27">
        <f t="shared" si="656"/>
        <v>0</v>
      </c>
      <c r="BD59" s="38">
        <v>474.635265</v>
      </c>
      <c r="BE59" s="38">
        <v>170.593504</v>
      </c>
      <c r="BF59" s="38">
        <v>64.057980000000001</v>
      </c>
      <c r="BG59" s="38">
        <v>601.08063900000002</v>
      </c>
      <c r="BH59" s="38"/>
      <c r="BI59" s="38">
        <v>22.646730999999999</v>
      </c>
      <c r="BJ59" s="38">
        <v>91.443175999999994</v>
      </c>
      <c r="BK59" s="38">
        <v>5451</v>
      </c>
      <c r="BL59" s="38">
        <v>17.299578</v>
      </c>
      <c r="BM59" s="24"/>
      <c r="BN59" s="27">
        <f t="shared" si="657"/>
        <v>0</v>
      </c>
      <c r="BO59" s="38">
        <v>406.64532000000003</v>
      </c>
      <c r="BP59" s="38">
        <v>150.27118400000001</v>
      </c>
      <c r="BQ59" s="38">
        <v>63.046129999999998</v>
      </c>
      <c r="BR59" s="38">
        <v>599.17542100000003</v>
      </c>
      <c r="BS59" s="38"/>
      <c r="BT59" s="38">
        <v>0.46938299999999999</v>
      </c>
      <c r="BU59" s="38">
        <v>11.609363</v>
      </c>
      <c r="BV59" s="38">
        <v>879</v>
      </c>
      <c r="BW59" s="38">
        <v>16.804323</v>
      </c>
      <c r="BX59" s="24"/>
      <c r="BY59" s="27">
        <f t="shared" si="658"/>
        <v>0</v>
      </c>
      <c r="BZ59" s="38">
        <v>393.62221299999999</v>
      </c>
      <c r="CA59" s="38">
        <v>172.29713599999999</v>
      </c>
      <c r="CB59" s="38">
        <v>56.227791000000003</v>
      </c>
      <c r="CC59" s="38">
        <v>602.15775699999995</v>
      </c>
      <c r="CD59" s="38"/>
      <c r="CE59" s="38">
        <v>37.135677000000001</v>
      </c>
      <c r="CF59" s="38">
        <v>126.007239</v>
      </c>
      <c r="CG59" s="38">
        <v>6484</v>
      </c>
      <c r="CH59" s="38">
        <v>18.02591</v>
      </c>
      <c r="CI59" s="24"/>
      <c r="CJ59" s="27">
        <f t="shared" si="659"/>
        <v>0</v>
      </c>
      <c r="CK59" s="38">
        <v>501.66765500000002</v>
      </c>
      <c r="CL59" s="38">
        <v>166.975697</v>
      </c>
      <c r="CM59" s="38">
        <v>66.715873000000002</v>
      </c>
      <c r="CN59" s="38">
        <v>603.25748999999996</v>
      </c>
      <c r="CO59" s="38"/>
      <c r="CP59" s="38">
        <v>58.934688000000001</v>
      </c>
      <c r="CQ59" s="38">
        <v>154.41771900000001</v>
      </c>
      <c r="CR59" s="38">
        <v>7980</v>
      </c>
      <c r="CS59" s="38">
        <v>17.925564000000001</v>
      </c>
      <c r="CT59" s="24"/>
    </row>
    <row r="60" spans="1:98" ht="13" x14ac:dyDescent="0.15">
      <c r="A60" s="8"/>
      <c r="B60" s="8"/>
      <c r="C60" s="8"/>
      <c r="D60" s="8"/>
      <c r="E60" s="27">
        <f t="shared" si="651"/>
        <v>0</v>
      </c>
      <c r="F60" s="38">
        <v>250.75369499999999</v>
      </c>
      <c r="G60" s="38">
        <v>51.617046000000002</v>
      </c>
      <c r="H60" s="38">
        <v>79.415239999999997</v>
      </c>
      <c r="I60" s="38">
        <v>598.74721499999998</v>
      </c>
      <c r="J60" s="24"/>
      <c r="K60" s="27">
        <f t="shared" si="652"/>
        <v>0</v>
      </c>
      <c r="L60" s="38">
        <v>250.75369499999999</v>
      </c>
      <c r="M60" s="38">
        <v>115.390899</v>
      </c>
      <c r="N60" s="38">
        <v>53.982373000000003</v>
      </c>
      <c r="O60" s="38">
        <v>599.43688299999997</v>
      </c>
      <c r="P60" s="38"/>
      <c r="Q60" s="38">
        <v>5.5640720000000004</v>
      </c>
      <c r="R60" s="38">
        <v>22.530943000000001</v>
      </c>
      <c r="S60" s="38">
        <v>3085</v>
      </c>
      <c r="T60" s="38">
        <v>19.035332</v>
      </c>
      <c r="U60" s="24"/>
      <c r="V60" s="27">
        <f t="shared" si="653"/>
        <v>0</v>
      </c>
      <c r="W60" s="38">
        <v>270.95473700000002</v>
      </c>
      <c r="X60" s="38">
        <v>123.193831</v>
      </c>
      <c r="Y60" s="38">
        <v>54.533428000000001</v>
      </c>
      <c r="Z60" s="38">
        <v>599.067048</v>
      </c>
      <c r="AA60" s="38"/>
      <c r="AB60" s="38">
        <v>49.693817000000003</v>
      </c>
      <c r="AC60" s="38">
        <v>47.555304999999997</v>
      </c>
      <c r="AD60" s="38">
        <v>7758</v>
      </c>
      <c r="AE60" s="38">
        <v>19.355374999999999</v>
      </c>
      <c r="AF60" s="24"/>
      <c r="AG60" s="27">
        <f t="shared" si="654"/>
        <v>0</v>
      </c>
      <c r="AH60" s="38">
        <v>257.20691299999999</v>
      </c>
      <c r="AI60" s="38">
        <v>120.947925</v>
      </c>
      <c r="AJ60" s="38">
        <v>52.976410000000001</v>
      </c>
      <c r="AK60" s="38">
        <v>600.08397000000002</v>
      </c>
      <c r="AL60" s="38"/>
      <c r="AM60" s="38">
        <v>20.079415999999998</v>
      </c>
      <c r="AN60" s="38">
        <v>36.797764000000001</v>
      </c>
      <c r="AO60" s="38">
        <v>5058</v>
      </c>
      <c r="AP60" s="38">
        <v>19.047252</v>
      </c>
      <c r="AQ60" s="24"/>
      <c r="AR60" s="27">
        <f t="shared" si="655"/>
        <v>0</v>
      </c>
      <c r="AS60" s="38">
        <v>250.75369499999999</v>
      </c>
      <c r="AT60" s="38">
        <v>74.757088999999993</v>
      </c>
      <c r="AU60" s="38">
        <v>70.187044</v>
      </c>
      <c r="AV60" s="38">
        <v>601.19309099999998</v>
      </c>
      <c r="AW60" s="38"/>
      <c r="AX60" s="38">
        <v>7.6800000000000002E-3</v>
      </c>
      <c r="AY60" s="38">
        <v>10.114081000000001</v>
      </c>
      <c r="AZ60" s="38">
        <v>191</v>
      </c>
      <c r="BA60" s="38">
        <v>18.345549999999999</v>
      </c>
      <c r="BB60" s="24"/>
      <c r="BC60" s="27">
        <f t="shared" si="656"/>
        <v>0</v>
      </c>
      <c r="BD60" s="38">
        <v>250.75369499999999</v>
      </c>
      <c r="BE60" s="38">
        <v>124.114846</v>
      </c>
      <c r="BF60" s="38">
        <v>50.503283000000003</v>
      </c>
      <c r="BG60" s="38">
        <v>601.29931499999998</v>
      </c>
      <c r="BH60" s="38"/>
      <c r="BI60" s="38">
        <v>51.898035999999998</v>
      </c>
      <c r="BJ60" s="38">
        <v>52.768782999999999</v>
      </c>
      <c r="BK60" s="38">
        <v>6423</v>
      </c>
      <c r="BL60" s="38">
        <v>18.791685999999999</v>
      </c>
      <c r="BM60" s="24"/>
      <c r="BN60" s="27">
        <f t="shared" si="657"/>
        <v>0</v>
      </c>
      <c r="BO60" s="38">
        <v>250.75369499999999</v>
      </c>
      <c r="BP60" s="38">
        <v>112.00739400000001</v>
      </c>
      <c r="BQ60" s="38">
        <v>55.331707000000002</v>
      </c>
      <c r="BR60" s="38">
        <v>599.06813</v>
      </c>
      <c r="BS60" s="38"/>
      <c r="BT60" s="38">
        <v>2.2051910000000001</v>
      </c>
      <c r="BU60" s="38">
        <v>9.3365930000000006</v>
      </c>
      <c r="BV60" s="38">
        <v>1516</v>
      </c>
      <c r="BW60" s="38">
        <v>19.319261000000001</v>
      </c>
      <c r="BX60" s="24"/>
      <c r="BY60" s="27">
        <f t="shared" si="658"/>
        <v>0</v>
      </c>
      <c r="BZ60" s="38">
        <v>250.75369499999999</v>
      </c>
      <c r="CA60" s="38">
        <v>119.02001199999999</v>
      </c>
      <c r="CB60" s="38">
        <v>52.535091000000001</v>
      </c>
      <c r="CC60" s="38">
        <v>602.56573800000001</v>
      </c>
      <c r="CD60" s="38"/>
      <c r="CE60" s="38">
        <v>96.030435999999995</v>
      </c>
      <c r="CF60" s="38">
        <v>71.288570000000007</v>
      </c>
      <c r="CG60" s="38">
        <v>10396</v>
      </c>
      <c r="CH60" s="38">
        <v>19.365237</v>
      </c>
      <c r="CI60" s="24"/>
      <c r="CJ60" s="27">
        <f t="shared" si="659"/>
        <v>0</v>
      </c>
      <c r="CK60" s="38">
        <v>284.61110600000001</v>
      </c>
      <c r="CL60" s="38">
        <v>114.69422</v>
      </c>
      <c r="CM60" s="38">
        <v>59.701425</v>
      </c>
      <c r="CN60" s="38">
        <v>603.85342700000001</v>
      </c>
      <c r="CO60" s="38"/>
      <c r="CP60" s="38">
        <v>130.15776399999999</v>
      </c>
      <c r="CQ60" s="38">
        <v>81.365765999999994</v>
      </c>
      <c r="CR60" s="38">
        <v>10945</v>
      </c>
      <c r="CS60" s="38">
        <v>19.938967999999999</v>
      </c>
      <c r="CT60" s="24"/>
    </row>
    <row r="61" spans="1:98" ht="13" x14ac:dyDescent="0.15">
      <c r="A61" s="8"/>
      <c r="B61" s="8"/>
      <c r="C61" s="8"/>
      <c r="D61" s="8"/>
      <c r="E61" s="27">
        <f t="shared" si="651"/>
        <v>0</v>
      </c>
      <c r="F61" s="38">
        <v>230.09518499999999</v>
      </c>
      <c r="G61" s="38">
        <v>40.393374000000001</v>
      </c>
      <c r="H61" s="38">
        <v>82.444929000000002</v>
      </c>
      <c r="I61" s="38">
        <v>598.68971599999998</v>
      </c>
      <c r="J61" s="24"/>
      <c r="K61" s="27">
        <f t="shared" si="652"/>
        <v>0</v>
      </c>
      <c r="L61" s="38">
        <v>237.981606</v>
      </c>
      <c r="M61" s="38">
        <v>109.784252</v>
      </c>
      <c r="N61" s="38">
        <v>53.868597999999999</v>
      </c>
      <c r="O61" s="38">
        <v>599.43941299999994</v>
      </c>
      <c r="P61" s="38"/>
      <c r="Q61" s="38">
        <v>7.1693939999999996</v>
      </c>
      <c r="R61" s="38">
        <v>20.484069000000002</v>
      </c>
      <c r="S61" s="38">
        <v>2804</v>
      </c>
      <c r="T61" s="38">
        <v>19.937232999999999</v>
      </c>
      <c r="U61" s="24"/>
      <c r="V61" s="27">
        <f t="shared" si="653"/>
        <v>0</v>
      </c>
      <c r="W61" s="38">
        <v>237.981606</v>
      </c>
      <c r="X61" s="38">
        <v>113.93615800000001</v>
      </c>
      <c r="Y61" s="38">
        <v>52.123964999999998</v>
      </c>
      <c r="Z61" s="38">
        <v>599.07118800000001</v>
      </c>
      <c r="AA61" s="38"/>
      <c r="AB61" s="38">
        <v>48.386805000000003</v>
      </c>
      <c r="AC61" s="38">
        <v>46.562885000000001</v>
      </c>
      <c r="AD61" s="38">
        <v>6676</v>
      </c>
      <c r="AE61" s="38">
        <v>20.036099</v>
      </c>
      <c r="AF61" s="24"/>
      <c r="AG61" s="27">
        <f t="shared" si="654"/>
        <v>0</v>
      </c>
      <c r="AH61" s="38">
        <v>230.09518499999999</v>
      </c>
      <c r="AI61" s="38">
        <v>105.55862500000001</v>
      </c>
      <c r="AJ61" s="38">
        <v>54.123930999999999</v>
      </c>
      <c r="AK61" s="38">
        <v>600.097533</v>
      </c>
      <c r="AL61" s="38"/>
      <c r="AM61" s="38">
        <v>20.122914000000002</v>
      </c>
      <c r="AN61" s="38">
        <v>36.257922000000001</v>
      </c>
      <c r="AO61" s="38">
        <v>5003</v>
      </c>
      <c r="AP61" s="38">
        <v>19.842095</v>
      </c>
      <c r="AQ61" s="24"/>
      <c r="AR61" s="27">
        <f t="shared" si="655"/>
        <v>0</v>
      </c>
      <c r="AS61" s="38">
        <v>225.06165799999999</v>
      </c>
      <c r="AT61" s="38">
        <v>61.192452000000003</v>
      </c>
      <c r="AU61" s="38">
        <v>72.810805999999999</v>
      </c>
      <c r="AV61" s="38">
        <v>601.15484900000001</v>
      </c>
      <c r="AW61" s="38"/>
      <c r="AX61" s="38">
        <v>2.4459999999999998E-3</v>
      </c>
      <c r="AY61" s="38">
        <v>9.8576899999999998</v>
      </c>
      <c r="AZ61" s="38">
        <v>58</v>
      </c>
      <c r="BA61" s="38">
        <v>18.551724</v>
      </c>
      <c r="BB61" s="24"/>
      <c r="BC61" s="27">
        <f t="shared" si="656"/>
        <v>0</v>
      </c>
      <c r="BD61" s="38">
        <v>240.26915099999999</v>
      </c>
      <c r="BE61" s="38">
        <v>110.638983</v>
      </c>
      <c r="BF61" s="38">
        <v>53.952064999999997</v>
      </c>
      <c r="BG61" s="38">
        <v>601.34201399999995</v>
      </c>
      <c r="BH61" s="38"/>
      <c r="BI61" s="38">
        <v>47.833213999999998</v>
      </c>
      <c r="BJ61" s="38">
        <v>58.589117000000002</v>
      </c>
      <c r="BK61" s="38">
        <v>7227</v>
      </c>
      <c r="BL61" s="38">
        <v>19.452746999999999</v>
      </c>
      <c r="BM61" s="24"/>
      <c r="BN61" s="27">
        <f t="shared" si="657"/>
        <v>0</v>
      </c>
      <c r="BO61" s="38">
        <v>240.26915099999999</v>
      </c>
      <c r="BP61" s="38">
        <v>103.333364</v>
      </c>
      <c r="BQ61" s="38">
        <v>56.992663</v>
      </c>
      <c r="BR61" s="38">
        <v>599.074164</v>
      </c>
      <c r="BS61" s="38"/>
      <c r="BT61" s="38">
        <v>1.530964</v>
      </c>
      <c r="BU61" s="38">
        <v>9.8696870000000008</v>
      </c>
      <c r="BV61" s="38">
        <v>1472</v>
      </c>
      <c r="BW61" s="38">
        <v>19.668478</v>
      </c>
      <c r="BX61" s="24"/>
      <c r="BY61" s="27">
        <f t="shared" si="658"/>
        <v>0</v>
      </c>
      <c r="BZ61" s="38">
        <v>240.26915099999999</v>
      </c>
      <c r="CA61" s="38">
        <v>106.326798</v>
      </c>
      <c r="CB61" s="38">
        <v>55.746796000000003</v>
      </c>
      <c r="CC61" s="38">
        <v>602.57653500000004</v>
      </c>
      <c r="CD61" s="38"/>
      <c r="CE61" s="38">
        <v>91.839586999999995</v>
      </c>
      <c r="CF61" s="38">
        <v>72.842354999999998</v>
      </c>
      <c r="CG61" s="38">
        <v>10210</v>
      </c>
      <c r="CH61" s="38">
        <v>19.995984</v>
      </c>
      <c r="CI61" s="24"/>
      <c r="CJ61" s="27">
        <f t="shared" si="659"/>
        <v>0</v>
      </c>
      <c r="CK61" s="38">
        <v>235.94836100000001</v>
      </c>
      <c r="CL61" s="38">
        <v>111.04951800000001</v>
      </c>
      <c r="CM61" s="38">
        <v>52.934820999999999</v>
      </c>
      <c r="CN61" s="38">
        <v>603.85529699999995</v>
      </c>
      <c r="CO61" s="38"/>
      <c r="CP61" s="38">
        <v>82.010999999999996</v>
      </c>
      <c r="CQ61" s="38">
        <v>102.51638699999999</v>
      </c>
      <c r="CR61" s="38">
        <v>8973</v>
      </c>
      <c r="CS61" s="38">
        <v>19.388276000000001</v>
      </c>
      <c r="CT61" s="24"/>
    </row>
    <row r="62" spans="1:98" ht="13" x14ac:dyDescent="0.15">
      <c r="A62" s="8"/>
      <c r="B62" s="8"/>
      <c r="C62" s="8"/>
      <c r="D62" s="8"/>
      <c r="E62" s="27">
        <f t="shared" si="651"/>
        <v>0</v>
      </c>
      <c r="F62" s="38">
        <v>275.989757</v>
      </c>
      <c r="G62" s="38">
        <v>53.121242000000002</v>
      </c>
      <c r="H62" s="38">
        <v>80.752459000000002</v>
      </c>
      <c r="I62" s="38">
        <v>598.83943499999998</v>
      </c>
      <c r="J62" s="24"/>
      <c r="K62" s="27">
        <f t="shared" si="652"/>
        <v>0</v>
      </c>
      <c r="L62" s="38">
        <v>281.68756000000002</v>
      </c>
      <c r="M62" s="38">
        <v>110.56462399999999</v>
      </c>
      <c r="N62" s="38">
        <v>60.749198999999997</v>
      </c>
      <c r="O62" s="38">
        <v>599.44184499999994</v>
      </c>
      <c r="P62" s="38"/>
      <c r="Q62" s="38">
        <v>6.6683149999999998</v>
      </c>
      <c r="R62" s="38">
        <v>21.417245000000001</v>
      </c>
      <c r="S62" s="38">
        <v>3090</v>
      </c>
      <c r="T62" s="38">
        <v>19.504207000000001</v>
      </c>
      <c r="U62" s="24"/>
      <c r="V62" s="27">
        <f t="shared" si="653"/>
        <v>0</v>
      </c>
      <c r="W62" s="38">
        <v>272.14177000000001</v>
      </c>
      <c r="X62" s="38">
        <v>115.887728</v>
      </c>
      <c r="Y62" s="38">
        <v>57.416412999999999</v>
      </c>
      <c r="Z62" s="38">
        <v>599.05357200000003</v>
      </c>
      <c r="AA62" s="38"/>
      <c r="AB62" s="38">
        <v>49.178144000000003</v>
      </c>
      <c r="AC62" s="38">
        <v>45.443049999999999</v>
      </c>
      <c r="AD62" s="38">
        <v>7415</v>
      </c>
      <c r="AE62" s="38">
        <v>19.944167</v>
      </c>
      <c r="AF62" s="24"/>
      <c r="AG62" s="27">
        <f t="shared" si="654"/>
        <v>0</v>
      </c>
      <c r="AH62" s="38">
        <v>281.68756000000002</v>
      </c>
      <c r="AI62" s="38">
        <v>107.54243</v>
      </c>
      <c r="AJ62" s="38">
        <v>61.822087000000003</v>
      </c>
      <c r="AK62" s="38">
        <v>600.09594200000004</v>
      </c>
      <c r="AL62" s="38"/>
      <c r="AM62" s="38">
        <v>22.976631000000001</v>
      </c>
      <c r="AN62" s="38">
        <v>33.962698000000003</v>
      </c>
      <c r="AO62" s="38">
        <v>5641</v>
      </c>
      <c r="AP62" s="38">
        <v>19.918099999999999</v>
      </c>
      <c r="AQ62" s="24"/>
      <c r="AR62" s="27">
        <f t="shared" si="655"/>
        <v>0</v>
      </c>
      <c r="AS62" s="38">
        <v>272.14177000000001</v>
      </c>
      <c r="AT62" s="38">
        <v>81.233151000000007</v>
      </c>
      <c r="AU62" s="38">
        <v>70.150429000000003</v>
      </c>
      <c r="AV62" s="38">
        <v>601.13779</v>
      </c>
      <c r="AW62" s="38"/>
      <c r="AX62" s="38">
        <v>8.8669999999999999E-3</v>
      </c>
      <c r="AY62" s="38">
        <v>10.461950999999999</v>
      </c>
      <c r="AZ62" s="38">
        <v>238</v>
      </c>
      <c r="BA62" s="38">
        <v>18.630251999999999</v>
      </c>
      <c r="BB62" s="24"/>
      <c r="BC62" s="27">
        <f t="shared" si="656"/>
        <v>0</v>
      </c>
      <c r="BD62" s="38">
        <v>277.22662300000002</v>
      </c>
      <c r="BE62" s="38">
        <v>115.705949</v>
      </c>
      <c r="BF62" s="38">
        <v>58.263046000000003</v>
      </c>
      <c r="BG62" s="38">
        <v>601.31204300000002</v>
      </c>
      <c r="BH62" s="38"/>
      <c r="BI62" s="38">
        <v>53.696531999999998</v>
      </c>
      <c r="BJ62" s="38">
        <v>54.206372000000002</v>
      </c>
      <c r="BK62" s="38">
        <v>7744</v>
      </c>
      <c r="BL62" s="38">
        <v>19.852530999999999</v>
      </c>
      <c r="BM62" s="24"/>
      <c r="BN62" s="27">
        <f t="shared" si="657"/>
        <v>0</v>
      </c>
      <c r="BO62" s="38">
        <v>275.989757</v>
      </c>
      <c r="BP62" s="38">
        <v>109.813401</v>
      </c>
      <c r="BQ62" s="38">
        <v>60.211058999999999</v>
      </c>
      <c r="BR62" s="38">
        <v>599.09431400000005</v>
      </c>
      <c r="BS62" s="38"/>
      <c r="BT62" s="38">
        <v>1.3773200000000001</v>
      </c>
      <c r="BU62" s="38">
        <v>10.205176</v>
      </c>
      <c r="BV62" s="38">
        <v>1478</v>
      </c>
      <c r="BW62" s="38">
        <v>20.014208</v>
      </c>
      <c r="BX62" s="24"/>
      <c r="BY62" s="27">
        <f t="shared" si="658"/>
        <v>0</v>
      </c>
      <c r="BZ62" s="38">
        <v>272.14177000000001</v>
      </c>
      <c r="CA62" s="38">
        <v>116.273991</v>
      </c>
      <c r="CB62" s="38">
        <v>57.274478000000002</v>
      </c>
      <c r="CC62" s="38">
        <v>602.62874199999999</v>
      </c>
      <c r="CD62" s="38"/>
      <c r="CE62" s="38">
        <v>81.200691000000006</v>
      </c>
      <c r="CF62" s="38">
        <v>73.909424999999999</v>
      </c>
      <c r="CG62" s="38">
        <v>8626</v>
      </c>
      <c r="CH62" s="38">
        <v>20.025272000000001</v>
      </c>
      <c r="CI62" s="24"/>
      <c r="CJ62" s="27">
        <f t="shared" si="659"/>
        <v>0</v>
      </c>
      <c r="CK62" s="38">
        <v>282.01713100000001</v>
      </c>
      <c r="CL62" s="38">
        <v>109.122117</v>
      </c>
      <c r="CM62" s="38">
        <v>61.306564000000002</v>
      </c>
      <c r="CN62" s="38">
        <v>603.88396399999999</v>
      </c>
      <c r="CO62" s="38"/>
      <c r="CP62" s="38">
        <v>126.47430900000001</v>
      </c>
      <c r="CQ62" s="38">
        <v>86.969147000000007</v>
      </c>
      <c r="CR62" s="38">
        <v>11562</v>
      </c>
      <c r="CS62" s="38">
        <v>20.505794999999999</v>
      </c>
      <c r="CT62" s="24"/>
    </row>
    <row r="63" spans="1:98" ht="13" x14ac:dyDescent="0.15">
      <c r="A63" s="8"/>
      <c r="B63" s="8"/>
      <c r="C63" s="8"/>
      <c r="D63" s="8"/>
      <c r="E63" s="27">
        <f t="shared" si="651"/>
        <v>0</v>
      </c>
      <c r="F63" s="38">
        <v>266.90339599999999</v>
      </c>
      <c r="G63" s="38">
        <v>62.082268999999997</v>
      </c>
      <c r="H63" s="38">
        <v>76.739797999999993</v>
      </c>
      <c r="I63" s="38">
        <v>598.77961500000004</v>
      </c>
      <c r="J63" s="24"/>
      <c r="K63" s="27">
        <f t="shared" si="652"/>
        <v>0</v>
      </c>
      <c r="L63" s="38">
        <v>266.13021600000002</v>
      </c>
      <c r="M63" s="38">
        <v>105.47317700000001</v>
      </c>
      <c r="N63" s="38">
        <v>60.367831000000002</v>
      </c>
      <c r="O63" s="38">
        <v>599.45399399999997</v>
      </c>
      <c r="P63" s="38"/>
      <c r="Q63" s="38">
        <v>6.6118420000000002</v>
      </c>
      <c r="R63" s="38">
        <v>21.793354000000001</v>
      </c>
      <c r="S63" s="38">
        <v>3198</v>
      </c>
      <c r="T63" s="38">
        <v>18.736084999999999</v>
      </c>
      <c r="U63" s="24"/>
      <c r="V63" s="27">
        <f t="shared" si="653"/>
        <v>0</v>
      </c>
      <c r="W63" s="38">
        <v>260.214856</v>
      </c>
      <c r="X63" s="38">
        <v>109.72111</v>
      </c>
      <c r="Y63" s="38">
        <v>57.834417000000002</v>
      </c>
      <c r="Z63" s="38">
        <v>599.04058099999997</v>
      </c>
      <c r="AA63" s="38"/>
      <c r="AB63" s="38">
        <v>46.612501000000002</v>
      </c>
      <c r="AC63" s="38">
        <v>51.094804000000003</v>
      </c>
      <c r="AD63" s="38">
        <v>8773</v>
      </c>
      <c r="AE63" s="38">
        <v>19.481933000000001</v>
      </c>
      <c r="AF63" s="24"/>
      <c r="AG63" s="27">
        <f t="shared" si="654"/>
        <v>0</v>
      </c>
      <c r="AH63" s="38">
        <v>275.81302799999997</v>
      </c>
      <c r="AI63" s="38">
        <v>109.15538599999999</v>
      </c>
      <c r="AJ63" s="38">
        <v>60.424137000000002</v>
      </c>
      <c r="AK63" s="38">
        <v>600.07156499999996</v>
      </c>
      <c r="AL63" s="38"/>
      <c r="AM63" s="38">
        <v>19.032871</v>
      </c>
      <c r="AN63" s="38">
        <v>36.877550999999997</v>
      </c>
      <c r="AO63" s="38">
        <v>5179</v>
      </c>
      <c r="AP63" s="38">
        <v>19.259702999999998</v>
      </c>
      <c r="AQ63" s="24"/>
      <c r="AR63" s="27">
        <f t="shared" si="655"/>
        <v>0</v>
      </c>
      <c r="AS63" s="38">
        <v>262.427751</v>
      </c>
      <c r="AT63" s="38">
        <v>64.281047000000001</v>
      </c>
      <c r="AU63" s="38">
        <v>75.505240000000001</v>
      </c>
      <c r="AV63" s="38">
        <v>601.12328200000002</v>
      </c>
      <c r="AW63" s="38"/>
      <c r="AX63" s="38">
        <v>3.107E-3</v>
      </c>
      <c r="AY63" s="38">
        <v>10.258651</v>
      </c>
      <c r="AZ63" s="38">
        <v>81</v>
      </c>
      <c r="BA63" s="38">
        <v>19.172840000000001</v>
      </c>
      <c r="BB63" s="24"/>
      <c r="BC63" s="27">
        <f t="shared" si="656"/>
        <v>0</v>
      </c>
      <c r="BD63" s="38">
        <v>266.12720999999999</v>
      </c>
      <c r="BE63" s="38">
        <v>112.183049</v>
      </c>
      <c r="BF63" s="38">
        <v>57.846080999999998</v>
      </c>
      <c r="BG63" s="38">
        <v>601.34187799999995</v>
      </c>
      <c r="BH63" s="38"/>
      <c r="BI63" s="38">
        <v>44.146735</v>
      </c>
      <c r="BJ63" s="38">
        <v>59.00761</v>
      </c>
      <c r="BK63" s="38">
        <v>6960</v>
      </c>
      <c r="BL63" s="38">
        <v>19.319109000000001</v>
      </c>
      <c r="BM63" s="24"/>
      <c r="BN63" s="27">
        <f t="shared" si="657"/>
        <v>0</v>
      </c>
      <c r="BO63" s="38">
        <v>275.95996000000002</v>
      </c>
      <c r="BP63" s="38">
        <v>100.997424</v>
      </c>
      <c r="BQ63" s="38">
        <v>63.401420999999999</v>
      </c>
      <c r="BR63" s="38">
        <v>599.15333599999997</v>
      </c>
      <c r="BS63" s="38"/>
      <c r="BT63" s="38">
        <v>2.3900489999999999</v>
      </c>
      <c r="BU63" s="38">
        <v>8.9515440000000002</v>
      </c>
      <c r="BV63" s="38">
        <v>1490</v>
      </c>
      <c r="BW63" s="38">
        <v>20.186577</v>
      </c>
      <c r="BX63" s="24"/>
      <c r="BY63" s="27">
        <f t="shared" si="658"/>
        <v>0</v>
      </c>
      <c r="BZ63" s="38">
        <v>279.88556899999998</v>
      </c>
      <c r="CA63" s="38">
        <v>111.475902</v>
      </c>
      <c r="CB63" s="38">
        <v>60.170901000000001</v>
      </c>
      <c r="CC63" s="38">
        <v>602.54204700000003</v>
      </c>
      <c r="CD63" s="38"/>
      <c r="CE63" s="38">
        <v>78.677773000000002</v>
      </c>
      <c r="CF63" s="38">
        <v>77.352001999999999</v>
      </c>
      <c r="CG63" s="38">
        <v>8787</v>
      </c>
      <c r="CH63" s="38">
        <v>19.360533</v>
      </c>
      <c r="CI63" s="24"/>
      <c r="CJ63" s="27">
        <f t="shared" si="659"/>
        <v>0</v>
      </c>
      <c r="CK63" s="38">
        <v>291.67944799999998</v>
      </c>
      <c r="CL63" s="38">
        <v>110.002385</v>
      </c>
      <c r="CM63" s="38">
        <v>62.286549000000001</v>
      </c>
      <c r="CN63" s="38">
        <v>603.81388400000003</v>
      </c>
      <c r="CO63" s="38"/>
      <c r="CP63" s="38">
        <v>112.206526</v>
      </c>
      <c r="CQ63" s="38">
        <v>89.799791999999997</v>
      </c>
      <c r="CR63" s="38">
        <v>10016</v>
      </c>
      <c r="CS63" s="38">
        <v>19.303713999999999</v>
      </c>
      <c r="CT63" s="24"/>
    </row>
    <row r="64" spans="1:98" ht="13" x14ac:dyDescent="0.15">
      <c r="A64" s="8"/>
      <c r="B64" s="8"/>
      <c r="C64" s="8"/>
      <c r="D64" s="8"/>
      <c r="E64" s="27">
        <f t="shared" si="651"/>
        <v>0</v>
      </c>
      <c r="F64" s="38">
        <v>255.01481000000001</v>
      </c>
      <c r="G64" s="38">
        <v>41.166513000000002</v>
      </c>
      <c r="H64" s="38">
        <v>83.857207000000002</v>
      </c>
      <c r="I64" s="38">
        <v>598.68820500000004</v>
      </c>
      <c r="J64" s="24"/>
      <c r="K64" s="27">
        <f t="shared" si="652"/>
        <v>0</v>
      </c>
      <c r="L64" s="38">
        <v>255.42063300000001</v>
      </c>
      <c r="M64" s="38">
        <v>105.93532</v>
      </c>
      <c r="N64" s="38">
        <v>58.525151999999999</v>
      </c>
      <c r="O64" s="38">
        <v>599.87135899999998</v>
      </c>
      <c r="P64" s="38"/>
      <c r="Q64" s="38">
        <v>4.6690069999999997</v>
      </c>
      <c r="R64" s="38">
        <v>23.067699999999999</v>
      </c>
      <c r="S64" s="38">
        <v>2925</v>
      </c>
      <c r="T64" s="38">
        <v>19.780512999999999</v>
      </c>
      <c r="U64" s="24"/>
      <c r="V64" s="27">
        <f t="shared" si="653"/>
        <v>0</v>
      </c>
      <c r="W64" s="38">
        <v>255.01481000000001</v>
      </c>
      <c r="X64" s="38">
        <v>110.17001399999999</v>
      </c>
      <c r="Y64" s="38">
        <v>56.798582000000003</v>
      </c>
      <c r="Z64" s="38">
        <v>599.48291500000005</v>
      </c>
      <c r="AA64" s="38"/>
      <c r="AB64" s="38">
        <v>54.258105999999998</v>
      </c>
      <c r="AC64" s="38">
        <v>44.817075000000003</v>
      </c>
      <c r="AD64" s="38">
        <v>7847</v>
      </c>
      <c r="AE64" s="38">
        <v>20.140436000000001</v>
      </c>
      <c r="AF64" s="24"/>
      <c r="AG64" s="27">
        <f t="shared" si="654"/>
        <v>0</v>
      </c>
      <c r="AH64" s="38">
        <v>255.01481000000001</v>
      </c>
      <c r="AI64" s="38">
        <v>109.00350400000001</v>
      </c>
      <c r="AJ64" s="38">
        <v>57.256010000000003</v>
      </c>
      <c r="AK64" s="38">
        <v>600.48786600000005</v>
      </c>
      <c r="AL64" s="38"/>
      <c r="AM64" s="38">
        <v>20.398911999999999</v>
      </c>
      <c r="AN64" s="38">
        <v>35.424148000000002</v>
      </c>
      <c r="AO64" s="38">
        <v>4899</v>
      </c>
      <c r="AP64" s="38">
        <v>19.731373999999999</v>
      </c>
      <c r="AQ64" s="24"/>
      <c r="AR64" s="27">
        <f t="shared" si="655"/>
        <v>0</v>
      </c>
      <c r="AS64" s="38">
        <v>255.01481000000001</v>
      </c>
      <c r="AT64" s="38">
        <v>73.725943999999998</v>
      </c>
      <c r="AU64" s="38">
        <v>71.089544000000004</v>
      </c>
      <c r="AV64" s="38">
        <v>601.58973700000001</v>
      </c>
      <c r="AW64" s="38"/>
      <c r="AX64" s="38">
        <v>3.9189999999999997E-3</v>
      </c>
      <c r="AY64" s="38">
        <v>10.040751999999999</v>
      </c>
      <c r="AZ64" s="38">
        <v>91</v>
      </c>
      <c r="BA64" s="38">
        <v>19.417581999999999</v>
      </c>
      <c r="BB64" s="24"/>
      <c r="BC64" s="27">
        <f t="shared" si="656"/>
        <v>0</v>
      </c>
      <c r="BD64" s="38">
        <v>251.887407</v>
      </c>
      <c r="BE64" s="38">
        <v>111.437983</v>
      </c>
      <c r="BF64" s="38">
        <v>55.758811000000001</v>
      </c>
      <c r="BG64" s="38">
        <v>601.78578100000004</v>
      </c>
      <c r="BH64" s="38"/>
      <c r="BI64" s="38">
        <v>61.484537000000003</v>
      </c>
      <c r="BJ64" s="38">
        <v>48.009400999999997</v>
      </c>
      <c r="BK64" s="38">
        <v>6444</v>
      </c>
      <c r="BL64" s="38">
        <v>20.491465000000002</v>
      </c>
      <c r="BM64" s="24"/>
      <c r="BN64" s="27">
        <f t="shared" si="657"/>
        <v>0</v>
      </c>
      <c r="BO64" s="38">
        <v>255.01481000000001</v>
      </c>
      <c r="BP64" s="38">
        <v>105.976961</v>
      </c>
      <c r="BQ64" s="38">
        <v>58.442821000000002</v>
      </c>
      <c r="BR64" s="38">
        <v>599.45962699999995</v>
      </c>
      <c r="BS64" s="38"/>
      <c r="BT64" s="38">
        <v>2.5711240000000002</v>
      </c>
      <c r="BU64" s="38">
        <v>11.32475</v>
      </c>
      <c r="BV64" s="38">
        <v>1884</v>
      </c>
      <c r="BW64" s="38">
        <v>20.287154999999998</v>
      </c>
      <c r="BX64" s="24"/>
      <c r="BY64" s="27">
        <f t="shared" si="658"/>
        <v>0</v>
      </c>
      <c r="BZ64" s="38">
        <v>251.887407</v>
      </c>
      <c r="CA64" s="38">
        <v>111.969407</v>
      </c>
      <c r="CB64" s="38">
        <v>55.547834000000002</v>
      </c>
      <c r="CC64" s="38">
        <v>603.05602999999996</v>
      </c>
      <c r="CD64" s="38"/>
      <c r="CE64" s="38">
        <v>89.591048000000001</v>
      </c>
      <c r="CF64" s="38">
        <v>71.859159000000005</v>
      </c>
      <c r="CG64" s="38">
        <v>9626</v>
      </c>
      <c r="CH64" s="38">
        <v>20.004155000000001</v>
      </c>
      <c r="CI64" s="24"/>
      <c r="CJ64" s="27">
        <f t="shared" si="659"/>
        <v>0</v>
      </c>
      <c r="CK64" s="38">
        <v>255.01481000000001</v>
      </c>
      <c r="CL64" s="38">
        <v>109.068493</v>
      </c>
      <c r="CM64" s="38">
        <v>57.230525999999998</v>
      </c>
      <c r="CN64" s="38">
        <v>604.34731399999998</v>
      </c>
      <c r="CO64" s="38"/>
      <c r="CP64" s="38">
        <v>100.189066</v>
      </c>
      <c r="CQ64" s="38">
        <v>93.719868000000005</v>
      </c>
      <c r="CR64" s="38">
        <v>9542</v>
      </c>
      <c r="CS64" s="38">
        <v>19.649654000000002</v>
      </c>
      <c r="CT64" s="24"/>
    </row>
    <row r="65" spans="1:98" ht="13" x14ac:dyDescent="0.15">
      <c r="A65" s="8"/>
      <c r="B65" s="8"/>
      <c r="C65" s="8"/>
      <c r="D65" s="8"/>
      <c r="E65" s="27">
        <f t="shared" si="651"/>
        <v>1</v>
      </c>
      <c r="F65" s="38">
        <v>67.127660000000006</v>
      </c>
      <c r="G65" s="38">
        <v>67.127660000000006</v>
      </c>
      <c r="H65" s="38">
        <v>0</v>
      </c>
      <c r="I65" s="38">
        <v>6.0118419999999997</v>
      </c>
      <c r="J65" s="24"/>
      <c r="K65" s="27">
        <f t="shared" si="652"/>
        <v>1</v>
      </c>
      <c r="L65" s="38">
        <v>67.127660000000006</v>
      </c>
      <c r="M65" s="38">
        <v>67.127660000000006</v>
      </c>
      <c r="N65" s="38">
        <v>0</v>
      </c>
      <c r="O65" s="38">
        <v>32.313999000000003</v>
      </c>
      <c r="P65" s="38"/>
      <c r="Q65" s="38">
        <v>4.849E-3</v>
      </c>
      <c r="R65" s="38">
        <v>2.463721</v>
      </c>
      <c r="S65" s="38">
        <v>92</v>
      </c>
      <c r="T65" s="38">
        <v>10.815217000000001</v>
      </c>
      <c r="U65" s="24"/>
      <c r="V65" s="27">
        <f t="shared" si="653"/>
        <v>1</v>
      </c>
      <c r="W65" s="38">
        <v>67.127660000000006</v>
      </c>
      <c r="X65" s="38">
        <v>67.127660000000006</v>
      </c>
      <c r="Y65" s="38">
        <v>0</v>
      </c>
      <c r="Z65" s="38">
        <v>1.247166</v>
      </c>
      <c r="AA65" s="38"/>
      <c r="AB65" s="38">
        <v>2.4580000000000001E-3</v>
      </c>
      <c r="AC65" s="38">
        <v>8.1820000000000004E-2</v>
      </c>
      <c r="AD65" s="38">
        <v>34</v>
      </c>
      <c r="AE65" s="38">
        <v>10.529412000000001</v>
      </c>
      <c r="AF65" s="24"/>
      <c r="AG65" s="27">
        <f t="shared" si="654"/>
        <v>1</v>
      </c>
      <c r="AH65" s="38">
        <v>67.127660000000006</v>
      </c>
      <c r="AI65" s="38">
        <v>67.127660000000006</v>
      </c>
      <c r="AJ65" s="38">
        <v>0</v>
      </c>
      <c r="AK65" s="38">
        <v>62.938828999999998</v>
      </c>
      <c r="AL65" s="38"/>
      <c r="AM65" s="38">
        <v>6.0239999999999998E-3</v>
      </c>
      <c r="AN65" s="38">
        <v>4.8121640000000001</v>
      </c>
      <c r="AO65" s="38">
        <v>151</v>
      </c>
      <c r="AP65" s="38">
        <v>10.880795000000001</v>
      </c>
      <c r="AQ65" s="24"/>
      <c r="AR65" s="27">
        <f t="shared" si="655"/>
        <v>1</v>
      </c>
      <c r="AS65" s="38">
        <v>67.127660000000006</v>
      </c>
      <c r="AT65" s="38">
        <v>67.127660000000006</v>
      </c>
      <c r="AU65" s="38">
        <v>0</v>
      </c>
      <c r="AV65" s="38">
        <v>125.10843</v>
      </c>
      <c r="AW65" s="38"/>
      <c r="AX65" s="38">
        <v>1.1056E-2</v>
      </c>
      <c r="AY65" s="38">
        <v>9.4966889999999999</v>
      </c>
      <c r="AZ65" s="38">
        <v>304</v>
      </c>
      <c r="BA65" s="38">
        <v>10.973684</v>
      </c>
      <c r="BB65" s="24"/>
      <c r="BC65" s="27">
        <f t="shared" si="656"/>
        <v>1</v>
      </c>
      <c r="BD65" s="38">
        <v>67.127660000000006</v>
      </c>
      <c r="BE65" s="38">
        <v>67.127660000000006</v>
      </c>
      <c r="BF65" s="38">
        <v>0</v>
      </c>
      <c r="BG65" s="38">
        <v>125.152503</v>
      </c>
      <c r="BH65" s="38"/>
      <c r="BI65" s="38">
        <v>1.2049000000000001E-2</v>
      </c>
      <c r="BJ65" s="38">
        <v>9.5607810000000004</v>
      </c>
      <c r="BK65" s="38">
        <v>304</v>
      </c>
      <c r="BL65" s="38">
        <v>10.950658000000001</v>
      </c>
      <c r="BM65" s="24"/>
      <c r="BN65" s="27">
        <f t="shared" si="657"/>
        <v>1</v>
      </c>
      <c r="BO65" s="38">
        <v>67.127660000000006</v>
      </c>
      <c r="BP65" s="38">
        <v>67.127660000000006</v>
      </c>
      <c r="BQ65" s="38">
        <v>0</v>
      </c>
      <c r="BR65" s="38">
        <v>14.33704</v>
      </c>
      <c r="BS65" s="38"/>
      <c r="BT65" s="38">
        <v>0.16302</v>
      </c>
      <c r="BU65" s="38">
        <v>1.649499</v>
      </c>
      <c r="BV65" s="38">
        <v>761</v>
      </c>
      <c r="BW65" s="38">
        <v>10.653088</v>
      </c>
      <c r="BX65" s="24"/>
      <c r="BY65" s="27">
        <f t="shared" si="658"/>
        <v>1</v>
      </c>
      <c r="BZ65" s="38">
        <v>67.127660000000006</v>
      </c>
      <c r="CA65" s="38">
        <v>67.127660000000006</v>
      </c>
      <c r="CB65" s="38">
        <v>0</v>
      </c>
      <c r="CC65" s="38">
        <v>186.986401</v>
      </c>
      <c r="CD65" s="38"/>
      <c r="CE65" s="38">
        <v>1.7753999999999999E-2</v>
      </c>
      <c r="CF65" s="38">
        <v>14.087693</v>
      </c>
      <c r="CG65" s="38">
        <v>447</v>
      </c>
      <c r="CH65" s="38">
        <v>10.964206000000001</v>
      </c>
      <c r="CI65" s="24"/>
      <c r="CJ65" s="27">
        <f t="shared" si="659"/>
        <v>1</v>
      </c>
      <c r="CK65" s="38">
        <v>67.127660000000006</v>
      </c>
      <c r="CL65" s="38">
        <v>67.127660000000006</v>
      </c>
      <c r="CM65" s="38">
        <v>0</v>
      </c>
      <c r="CN65" s="38">
        <v>249.07031000000001</v>
      </c>
      <c r="CO65" s="38"/>
      <c r="CP65" s="38">
        <v>2.4164000000000001E-2</v>
      </c>
      <c r="CQ65" s="38">
        <v>18.868490000000001</v>
      </c>
      <c r="CR65" s="38">
        <v>607</v>
      </c>
      <c r="CS65" s="38">
        <v>10.968699000000001</v>
      </c>
      <c r="CT65" s="24"/>
    </row>
    <row r="66" spans="1:98" ht="13" x14ac:dyDescent="0.15">
      <c r="A66" s="8"/>
      <c r="B66" s="8"/>
      <c r="C66" s="8"/>
      <c r="D66" s="8"/>
      <c r="E66" s="27">
        <f t="shared" si="651"/>
        <v>1</v>
      </c>
      <c r="F66" s="38">
        <v>70.933156999999994</v>
      </c>
      <c r="G66" s="38">
        <v>70.933156999999994</v>
      </c>
      <c r="H66" s="38">
        <v>0</v>
      </c>
      <c r="I66" s="38">
        <v>13.305247</v>
      </c>
      <c r="J66" s="24"/>
      <c r="K66" s="27">
        <f t="shared" si="652"/>
        <v>1</v>
      </c>
      <c r="L66" s="38">
        <v>70.933156999999994</v>
      </c>
      <c r="M66" s="38">
        <v>70.933156999999994</v>
      </c>
      <c r="N66" s="38">
        <v>0</v>
      </c>
      <c r="O66" s="38">
        <v>34.200485</v>
      </c>
      <c r="P66" s="38"/>
      <c r="Q66" s="38">
        <v>0.136491</v>
      </c>
      <c r="R66" s="38">
        <v>3.2289680000000001</v>
      </c>
      <c r="S66" s="38">
        <v>842</v>
      </c>
      <c r="T66" s="38">
        <v>10.920427999999999</v>
      </c>
      <c r="U66" s="24"/>
      <c r="V66" s="27">
        <f t="shared" si="653"/>
        <v>1</v>
      </c>
      <c r="W66" s="38">
        <v>70.933156999999994</v>
      </c>
      <c r="X66" s="38">
        <v>70.933156999999994</v>
      </c>
      <c r="Y66" s="38">
        <v>0</v>
      </c>
      <c r="Z66" s="38">
        <v>8.7527699999999999</v>
      </c>
      <c r="AA66" s="38"/>
      <c r="AB66" s="38">
        <v>0.19072</v>
      </c>
      <c r="AC66" s="38">
        <v>0.85158999999999996</v>
      </c>
      <c r="AD66" s="38">
        <v>723</v>
      </c>
      <c r="AE66" s="38">
        <v>10.817427</v>
      </c>
      <c r="AF66" s="24"/>
      <c r="AG66" s="27">
        <f t="shared" si="654"/>
        <v>1</v>
      </c>
      <c r="AH66" s="38">
        <v>70.933156999999994</v>
      </c>
      <c r="AI66" s="38">
        <v>70.933156999999994</v>
      </c>
      <c r="AJ66" s="38">
        <v>0</v>
      </c>
      <c r="AK66" s="38">
        <v>69.323910999999995</v>
      </c>
      <c r="AL66" s="38"/>
      <c r="AM66" s="38">
        <v>1.3376000000000001E-2</v>
      </c>
      <c r="AN66" s="38">
        <v>4.9830829999999997</v>
      </c>
      <c r="AO66" s="38">
        <v>201</v>
      </c>
      <c r="AP66" s="38">
        <v>10.034826000000001</v>
      </c>
      <c r="AQ66" s="24"/>
      <c r="AR66" s="27">
        <f t="shared" si="655"/>
        <v>1</v>
      </c>
      <c r="AS66" s="38">
        <v>70.933156999999994</v>
      </c>
      <c r="AT66" s="38">
        <v>70.933156999999994</v>
      </c>
      <c r="AU66" s="38">
        <v>0</v>
      </c>
      <c r="AV66" s="38">
        <v>135.21404100000001</v>
      </c>
      <c r="AW66" s="38"/>
      <c r="AX66" s="38">
        <v>2.5409999999999999E-3</v>
      </c>
      <c r="AY66" s="38">
        <v>9.3035879999999995</v>
      </c>
      <c r="AZ66" s="38">
        <v>70</v>
      </c>
      <c r="BA66" s="38">
        <v>11</v>
      </c>
      <c r="BB66" s="24"/>
      <c r="BC66" s="27">
        <f t="shared" si="656"/>
        <v>1</v>
      </c>
      <c r="BD66" s="38">
        <v>70.933156999999994</v>
      </c>
      <c r="BE66" s="38">
        <v>70.933156999999994</v>
      </c>
      <c r="BF66" s="38">
        <v>0</v>
      </c>
      <c r="BG66" s="38">
        <v>135.13232500000001</v>
      </c>
      <c r="BH66" s="38"/>
      <c r="BI66" s="38">
        <v>0.132656</v>
      </c>
      <c r="BJ66" s="38">
        <v>10.53332</v>
      </c>
      <c r="BK66" s="38">
        <v>1033</v>
      </c>
      <c r="BL66" s="38">
        <v>10.461762</v>
      </c>
      <c r="BM66" s="24"/>
      <c r="BN66" s="27">
        <f t="shared" si="657"/>
        <v>1</v>
      </c>
      <c r="BO66" s="38">
        <v>70.933156999999994</v>
      </c>
      <c r="BP66" s="38">
        <v>70.933156999999994</v>
      </c>
      <c r="BQ66" s="38">
        <v>0</v>
      </c>
      <c r="BR66" s="38">
        <v>19.184906000000002</v>
      </c>
      <c r="BS66" s="38"/>
      <c r="BT66" s="38">
        <v>7.0140000000000003E-3</v>
      </c>
      <c r="BU66" s="38">
        <v>1.164836</v>
      </c>
      <c r="BV66" s="38">
        <v>103</v>
      </c>
      <c r="BW66" s="38">
        <v>10.524272</v>
      </c>
      <c r="BX66" s="24"/>
      <c r="BY66" s="27">
        <f t="shared" si="658"/>
        <v>1</v>
      </c>
      <c r="BZ66" s="38">
        <v>70.933156999999994</v>
      </c>
      <c r="CA66" s="38">
        <v>70.933156999999994</v>
      </c>
      <c r="CB66" s="38">
        <v>0</v>
      </c>
      <c r="CC66" s="38">
        <v>193.56564499999999</v>
      </c>
      <c r="CD66" s="38"/>
      <c r="CE66" s="38">
        <v>0.261378</v>
      </c>
      <c r="CF66" s="38">
        <v>15.117131000000001</v>
      </c>
      <c r="CG66" s="38">
        <v>868</v>
      </c>
      <c r="CH66" s="38">
        <v>10.766128999999999</v>
      </c>
      <c r="CI66" s="24"/>
      <c r="CJ66" s="27">
        <f t="shared" si="659"/>
        <v>1</v>
      </c>
      <c r="CK66" s="38">
        <v>70.933156999999994</v>
      </c>
      <c r="CL66" s="38">
        <v>70.933156999999994</v>
      </c>
      <c r="CM66" s="38">
        <v>0</v>
      </c>
      <c r="CN66" s="38">
        <v>249.83563599999999</v>
      </c>
      <c r="CO66" s="38"/>
      <c r="CP66" s="38">
        <v>1.0467000000000001E-2</v>
      </c>
      <c r="CQ66" s="38">
        <v>18.812850000000001</v>
      </c>
      <c r="CR66" s="38">
        <v>174</v>
      </c>
      <c r="CS66" s="38">
        <v>10.764367999999999</v>
      </c>
      <c r="CT66" s="24"/>
    </row>
    <row r="67" spans="1:98" ht="13" x14ac:dyDescent="0.15">
      <c r="A67" s="8"/>
      <c r="B67" s="8"/>
      <c r="C67" s="8"/>
      <c r="D67" s="8"/>
      <c r="E67" s="27">
        <f t="shared" si="651"/>
        <v>1</v>
      </c>
      <c r="F67" s="38">
        <v>71.293397999999996</v>
      </c>
      <c r="G67" s="38">
        <v>71.293397999999996</v>
      </c>
      <c r="H67" s="38">
        <v>0</v>
      </c>
      <c r="I67" s="38">
        <v>8.5897620000000003</v>
      </c>
      <c r="J67" s="24"/>
      <c r="K67" s="27">
        <f t="shared" si="652"/>
        <v>1</v>
      </c>
      <c r="L67" s="38">
        <v>71.293397999999996</v>
      </c>
      <c r="M67" s="38">
        <v>71.293397999999996</v>
      </c>
      <c r="N67" s="38">
        <v>0</v>
      </c>
      <c r="O67" s="38">
        <v>39.652144999999997</v>
      </c>
      <c r="P67" s="38"/>
      <c r="Q67" s="38">
        <v>2.9810000000000001E-3</v>
      </c>
      <c r="R67" s="38">
        <v>2.404674</v>
      </c>
      <c r="S67" s="38">
        <v>81</v>
      </c>
      <c r="T67" s="38">
        <v>10.938272</v>
      </c>
      <c r="U67" s="24"/>
      <c r="V67" s="27">
        <f t="shared" si="653"/>
        <v>1</v>
      </c>
      <c r="W67" s="38">
        <v>71.293397999999996</v>
      </c>
      <c r="X67" s="38">
        <v>71.293397999999996</v>
      </c>
      <c r="Y67" s="38">
        <v>0</v>
      </c>
      <c r="Z67" s="38">
        <v>13.768596000000001</v>
      </c>
      <c r="AA67" s="38"/>
      <c r="AB67" s="38">
        <v>4.1599999999999997E-4</v>
      </c>
      <c r="AC67" s="38">
        <v>2.5763999999999999E-2</v>
      </c>
      <c r="AD67" s="38">
        <v>10</v>
      </c>
      <c r="AE67" s="38">
        <v>10.5</v>
      </c>
      <c r="AF67" s="24"/>
      <c r="AG67" s="27">
        <f t="shared" si="654"/>
        <v>1</v>
      </c>
      <c r="AH67" s="38">
        <v>71.293397999999996</v>
      </c>
      <c r="AI67" s="38">
        <v>71.293397999999996</v>
      </c>
      <c r="AJ67" s="38">
        <v>0</v>
      </c>
      <c r="AK67" s="38">
        <v>70.749960999999999</v>
      </c>
      <c r="AL67" s="38"/>
      <c r="AM67" s="38">
        <v>5.9899999999999997E-3</v>
      </c>
      <c r="AN67" s="38">
        <v>4.7843049999999998</v>
      </c>
      <c r="AO67" s="38">
        <v>155</v>
      </c>
      <c r="AP67" s="38">
        <v>10.967741999999999</v>
      </c>
      <c r="AQ67" s="24"/>
      <c r="AR67" s="27">
        <f t="shared" si="655"/>
        <v>1</v>
      </c>
      <c r="AS67" s="38">
        <v>71.293397999999996</v>
      </c>
      <c r="AT67" s="38">
        <v>71.293397999999996</v>
      </c>
      <c r="AU67" s="38">
        <v>0</v>
      </c>
      <c r="AV67" s="38">
        <v>130.69309100000001</v>
      </c>
      <c r="AW67" s="38"/>
      <c r="AX67" s="38">
        <v>9.6430000000000005E-3</v>
      </c>
      <c r="AY67" s="38">
        <v>9.5765609999999999</v>
      </c>
      <c r="AZ67" s="38">
        <v>281</v>
      </c>
      <c r="BA67" s="38">
        <v>10.989324</v>
      </c>
      <c r="BB67" s="24"/>
      <c r="BC67" s="27">
        <f t="shared" si="656"/>
        <v>1</v>
      </c>
      <c r="BD67" s="38">
        <v>71.293397999999996</v>
      </c>
      <c r="BE67" s="38">
        <v>71.293397999999996</v>
      </c>
      <c r="BF67" s="38">
        <v>0</v>
      </c>
      <c r="BG67" s="38">
        <v>125.826117</v>
      </c>
      <c r="BH67" s="38"/>
      <c r="BI67" s="38">
        <v>1.0512000000000001E-2</v>
      </c>
      <c r="BJ67" s="38">
        <v>9.5199529999999992</v>
      </c>
      <c r="BK67" s="38">
        <v>265</v>
      </c>
      <c r="BL67" s="38">
        <v>10.973585</v>
      </c>
      <c r="BM67" s="24"/>
      <c r="BN67" s="27">
        <f t="shared" si="657"/>
        <v>1</v>
      </c>
      <c r="BO67" s="38">
        <v>71.293397999999996</v>
      </c>
      <c r="BP67" s="38">
        <v>71.293397999999996</v>
      </c>
      <c r="BQ67" s="38">
        <v>0</v>
      </c>
      <c r="BR67" s="38">
        <v>20.427838000000001</v>
      </c>
      <c r="BS67" s="38"/>
      <c r="BT67" s="38">
        <v>1.292E-3</v>
      </c>
      <c r="BU67" s="38">
        <v>0.995147</v>
      </c>
      <c r="BV67" s="38">
        <v>33</v>
      </c>
      <c r="BW67" s="38">
        <v>10.848485</v>
      </c>
      <c r="BX67" s="24"/>
      <c r="BY67" s="27">
        <f t="shared" si="658"/>
        <v>1</v>
      </c>
      <c r="BZ67" s="38">
        <v>71.293397999999996</v>
      </c>
      <c r="CA67" s="38">
        <v>71.293397999999996</v>
      </c>
      <c r="CB67" s="38">
        <v>0</v>
      </c>
      <c r="CC67" s="38">
        <v>193.95334099999999</v>
      </c>
      <c r="CD67" s="38"/>
      <c r="CE67" s="38">
        <v>6.9036E-2</v>
      </c>
      <c r="CF67" s="38">
        <v>14.827633000000001</v>
      </c>
      <c r="CG67" s="38">
        <v>988</v>
      </c>
      <c r="CH67" s="38">
        <v>10.600201999999999</v>
      </c>
      <c r="CI67" s="24"/>
      <c r="CJ67" s="27">
        <f t="shared" si="659"/>
        <v>1</v>
      </c>
      <c r="CK67" s="38">
        <v>71.293397999999996</v>
      </c>
      <c r="CL67" s="38">
        <v>71.293397999999996</v>
      </c>
      <c r="CM67" s="38">
        <v>0</v>
      </c>
      <c r="CN67" s="38">
        <v>254.99089699999999</v>
      </c>
      <c r="CO67" s="38"/>
      <c r="CP67" s="38">
        <v>4.1718999999999999E-2</v>
      </c>
      <c r="CQ67" s="38">
        <v>19.283515999999999</v>
      </c>
      <c r="CR67" s="38">
        <v>844</v>
      </c>
      <c r="CS67" s="38">
        <v>10.415877</v>
      </c>
      <c r="CT67" s="24"/>
    </row>
    <row r="68" spans="1:98" ht="13" x14ac:dyDescent="0.15">
      <c r="A68" s="8"/>
      <c r="B68" s="8"/>
      <c r="C68" s="8"/>
      <c r="D68" s="8"/>
      <c r="E68" s="27">
        <f t="shared" si="651"/>
        <v>1</v>
      </c>
      <c r="F68" s="38">
        <v>76.577331999999998</v>
      </c>
      <c r="G68" s="38">
        <v>76.577331999999998</v>
      </c>
      <c r="H68" s="38">
        <v>0</v>
      </c>
      <c r="I68" s="38">
        <v>11.389745</v>
      </c>
      <c r="J68" s="24"/>
      <c r="K68" s="27">
        <f t="shared" si="652"/>
        <v>1</v>
      </c>
      <c r="L68" s="38">
        <v>76.577331999999998</v>
      </c>
      <c r="M68" s="38">
        <v>76.577331999999998</v>
      </c>
      <c r="N68" s="38">
        <v>0</v>
      </c>
      <c r="O68" s="38">
        <v>37.288818999999997</v>
      </c>
      <c r="P68" s="38"/>
      <c r="Q68" s="38">
        <v>5.1500000000000001E-3</v>
      </c>
      <c r="R68" s="38">
        <v>2.593245</v>
      </c>
      <c r="S68" s="38">
        <v>79</v>
      </c>
      <c r="T68" s="38">
        <v>10.316456000000001</v>
      </c>
      <c r="U68" s="24"/>
      <c r="V68" s="27">
        <f t="shared" si="653"/>
        <v>1</v>
      </c>
      <c r="W68" s="38">
        <v>76.577331999999998</v>
      </c>
      <c r="X68" s="38">
        <v>76.577331999999998</v>
      </c>
      <c r="Y68" s="38">
        <v>0</v>
      </c>
      <c r="Z68" s="38">
        <v>21.590260000000001</v>
      </c>
      <c r="AA68" s="38"/>
      <c r="AB68" s="38">
        <v>1.9789999999999999E-3</v>
      </c>
      <c r="AC68" s="38">
        <v>9.4983999999999999E-2</v>
      </c>
      <c r="AD68" s="38">
        <v>40</v>
      </c>
      <c r="AE68" s="38">
        <v>10.425000000000001</v>
      </c>
      <c r="AF68" s="24"/>
      <c r="AG68" s="27">
        <f t="shared" si="654"/>
        <v>1</v>
      </c>
      <c r="AH68" s="38">
        <v>76.577331999999998</v>
      </c>
      <c r="AI68" s="38">
        <v>76.577331999999998</v>
      </c>
      <c r="AJ68" s="38">
        <v>0</v>
      </c>
      <c r="AK68" s="38">
        <v>71.126237000000003</v>
      </c>
      <c r="AL68" s="38"/>
      <c r="AM68" s="38">
        <v>3.578E-3</v>
      </c>
      <c r="AN68" s="38">
        <v>4.8099660000000002</v>
      </c>
      <c r="AO68" s="38">
        <v>67</v>
      </c>
      <c r="AP68" s="38">
        <v>10.671642</v>
      </c>
      <c r="AQ68" s="24"/>
      <c r="AR68" s="27">
        <f t="shared" si="655"/>
        <v>1</v>
      </c>
      <c r="AS68" s="38">
        <v>76.577331999999998</v>
      </c>
      <c r="AT68" s="38">
        <v>76.577331999999998</v>
      </c>
      <c r="AU68" s="38">
        <v>0</v>
      </c>
      <c r="AV68" s="38">
        <v>137.643799</v>
      </c>
      <c r="AW68" s="38"/>
      <c r="AX68" s="38">
        <v>1.168E-3</v>
      </c>
      <c r="AY68" s="38">
        <v>9.4330669999999994</v>
      </c>
      <c r="AZ68" s="38">
        <v>31</v>
      </c>
      <c r="BA68" s="38">
        <v>10.709676999999999</v>
      </c>
      <c r="BB68" s="24"/>
      <c r="BC68" s="27">
        <f t="shared" si="656"/>
        <v>1</v>
      </c>
      <c r="BD68" s="38">
        <v>76.577331999999998</v>
      </c>
      <c r="BE68" s="38">
        <v>76.577331999999998</v>
      </c>
      <c r="BF68" s="38">
        <v>0</v>
      </c>
      <c r="BG68" s="38">
        <v>134.47544300000001</v>
      </c>
      <c r="BH68" s="38"/>
      <c r="BI68" s="38">
        <v>0.62628600000000001</v>
      </c>
      <c r="BJ68" s="38">
        <v>10.668979</v>
      </c>
      <c r="BK68" s="38">
        <v>1174</v>
      </c>
      <c r="BL68" s="38">
        <v>10.126917000000001</v>
      </c>
      <c r="BM68" s="24"/>
      <c r="BN68" s="27">
        <f t="shared" si="657"/>
        <v>1</v>
      </c>
      <c r="BO68" s="38">
        <v>76.577331999999998</v>
      </c>
      <c r="BP68" s="38">
        <v>76.577331999999998</v>
      </c>
      <c r="BQ68" s="38">
        <v>0</v>
      </c>
      <c r="BR68" s="38">
        <v>31.600318999999999</v>
      </c>
      <c r="BS68" s="38"/>
      <c r="BT68" s="38">
        <v>1.0939999999999999E-3</v>
      </c>
      <c r="BU68" s="38">
        <v>1.0025379999999999</v>
      </c>
      <c r="BV68" s="38">
        <v>24</v>
      </c>
      <c r="BW68" s="38">
        <v>10.666667</v>
      </c>
      <c r="BX68" s="24"/>
      <c r="BY68" s="27">
        <f t="shared" si="658"/>
        <v>1</v>
      </c>
      <c r="BZ68" s="38">
        <v>76.577331999999998</v>
      </c>
      <c r="CA68" s="38">
        <v>76.577331999999998</v>
      </c>
      <c r="CB68" s="38">
        <v>0</v>
      </c>
      <c r="CC68" s="38">
        <v>196.43248399999999</v>
      </c>
      <c r="CD68" s="38"/>
      <c r="CE68" s="38">
        <v>6.1151999999999998E-2</v>
      </c>
      <c r="CF68" s="38">
        <v>15.125842</v>
      </c>
      <c r="CG68" s="38">
        <v>652</v>
      </c>
      <c r="CH68" s="38">
        <v>10.65184</v>
      </c>
      <c r="CI68" s="24"/>
      <c r="CJ68" s="27">
        <f t="shared" si="659"/>
        <v>1</v>
      </c>
      <c r="CK68" s="38">
        <v>76.577331999999998</v>
      </c>
      <c r="CL68" s="38">
        <v>76.577331999999998</v>
      </c>
      <c r="CM68" s="38">
        <v>0</v>
      </c>
      <c r="CN68" s="38">
        <v>263.064324</v>
      </c>
      <c r="CO68" s="38"/>
      <c r="CP68" s="38">
        <v>3.7799999999999999E-3</v>
      </c>
      <c r="CQ68" s="38">
        <v>19.069738999999998</v>
      </c>
      <c r="CR68" s="38">
        <v>100</v>
      </c>
      <c r="CS68" s="38">
        <v>10.72</v>
      </c>
      <c r="CT68" s="24"/>
    </row>
    <row r="69" spans="1:98" ht="13" x14ac:dyDescent="0.15">
      <c r="A69" s="8"/>
      <c r="B69" s="8"/>
      <c r="C69" s="8"/>
      <c r="D69" s="8"/>
      <c r="E69" s="27">
        <f t="shared" si="651"/>
        <v>1</v>
      </c>
      <c r="F69" s="38">
        <v>63.496544</v>
      </c>
      <c r="G69" s="38">
        <v>63.496544</v>
      </c>
      <c r="H69" s="38">
        <v>0</v>
      </c>
      <c r="I69" s="38">
        <v>5.1311330000000002</v>
      </c>
      <c r="J69" s="24"/>
      <c r="K69" s="27">
        <f t="shared" si="652"/>
        <v>1</v>
      </c>
      <c r="L69" s="38">
        <v>63.496544</v>
      </c>
      <c r="M69" s="38">
        <v>63.496544</v>
      </c>
      <c r="N69" s="38">
        <v>0</v>
      </c>
      <c r="O69" s="38">
        <v>31.951132000000001</v>
      </c>
      <c r="P69" s="38"/>
      <c r="Q69" s="38">
        <v>2.8219999999999999E-3</v>
      </c>
      <c r="R69" s="38">
        <v>2.4143699999999999</v>
      </c>
      <c r="S69" s="38">
        <v>65</v>
      </c>
      <c r="T69" s="38">
        <v>10.815384999999999</v>
      </c>
      <c r="U69" s="24"/>
      <c r="V69" s="27">
        <f t="shared" si="653"/>
        <v>1</v>
      </c>
      <c r="W69" s="38">
        <v>63.496544</v>
      </c>
      <c r="X69" s="38">
        <v>63.496544</v>
      </c>
      <c r="Y69" s="38">
        <v>0</v>
      </c>
      <c r="Z69" s="38">
        <v>1.2349600000000001</v>
      </c>
      <c r="AA69" s="38"/>
      <c r="AB69" s="38">
        <v>1.9499999999999999E-3</v>
      </c>
      <c r="AC69" s="38">
        <v>8.2014000000000004E-2</v>
      </c>
      <c r="AD69" s="38">
        <v>30</v>
      </c>
      <c r="AE69" s="38">
        <v>10.3</v>
      </c>
      <c r="AF69" s="24"/>
      <c r="AG69" s="27">
        <f t="shared" si="654"/>
        <v>1</v>
      </c>
      <c r="AH69" s="38">
        <v>63.496544</v>
      </c>
      <c r="AI69" s="38">
        <v>63.496544</v>
      </c>
      <c r="AJ69" s="38">
        <v>0</v>
      </c>
      <c r="AK69" s="38">
        <v>62.938840999999996</v>
      </c>
      <c r="AL69" s="38"/>
      <c r="AM69" s="38">
        <v>4.4980000000000003E-3</v>
      </c>
      <c r="AN69" s="38">
        <v>4.7747599999999997</v>
      </c>
      <c r="AO69" s="38">
        <v>114</v>
      </c>
      <c r="AP69" s="38">
        <v>10.903509</v>
      </c>
      <c r="AQ69" s="24"/>
      <c r="AR69" s="27">
        <f t="shared" si="655"/>
        <v>1</v>
      </c>
      <c r="AS69" s="38">
        <v>63.496544</v>
      </c>
      <c r="AT69" s="38">
        <v>63.496544</v>
      </c>
      <c r="AU69" s="38">
        <v>0</v>
      </c>
      <c r="AV69" s="38">
        <v>125.02978400000001</v>
      </c>
      <c r="AW69" s="38"/>
      <c r="AX69" s="38">
        <v>6.9810000000000002E-3</v>
      </c>
      <c r="AY69" s="38">
        <v>9.4431600000000007</v>
      </c>
      <c r="AZ69" s="38">
        <v>185</v>
      </c>
      <c r="BA69" s="38">
        <v>10.983784</v>
      </c>
      <c r="BB69" s="24"/>
      <c r="BC69" s="27">
        <f t="shared" si="656"/>
        <v>1</v>
      </c>
      <c r="BD69" s="38">
        <v>63.496544</v>
      </c>
      <c r="BE69" s="38">
        <v>63.496544</v>
      </c>
      <c r="BF69" s="38">
        <v>0</v>
      </c>
      <c r="BG69" s="38">
        <v>125.64729</v>
      </c>
      <c r="BH69" s="38"/>
      <c r="BI69" s="38">
        <v>6.5216999999999997E-2</v>
      </c>
      <c r="BJ69" s="38">
        <v>10.212058000000001</v>
      </c>
      <c r="BK69" s="38">
        <v>637</v>
      </c>
      <c r="BL69" s="38">
        <v>10.626374</v>
      </c>
      <c r="BM69" s="24"/>
      <c r="BN69" s="27">
        <f t="shared" si="657"/>
        <v>1</v>
      </c>
      <c r="BO69" s="38">
        <v>63.496544</v>
      </c>
      <c r="BP69" s="38">
        <v>63.496544</v>
      </c>
      <c r="BQ69" s="38">
        <v>0</v>
      </c>
      <c r="BR69" s="38">
        <v>13.57939</v>
      </c>
      <c r="BS69" s="38"/>
      <c r="BT69" s="38">
        <v>9.9129999999999999E-3</v>
      </c>
      <c r="BU69" s="38">
        <v>1.156288</v>
      </c>
      <c r="BV69" s="38">
        <v>137</v>
      </c>
      <c r="BW69" s="38">
        <v>10.240876</v>
      </c>
      <c r="BX69" s="24"/>
      <c r="BY69" s="27">
        <f t="shared" si="658"/>
        <v>1</v>
      </c>
      <c r="BZ69" s="38">
        <v>63.496544</v>
      </c>
      <c r="CA69" s="38">
        <v>63.496544</v>
      </c>
      <c r="CB69" s="38">
        <v>0</v>
      </c>
      <c r="CC69" s="38">
        <v>188.04888</v>
      </c>
      <c r="CD69" s="38"/>
      <c r="CE69" s="38">
        <v>0.10331899999999999</v>
      </c>
      <c r="CF69" s="38">
        <v>14.679961</v>
      </c>
      <c r="CG69" s="38">
        <v>873</v>
      </c>
      <c r="CH69" s="38">
        <v>10.788087000000001</v>
      </c>
      <c r="CI69" s="24"/>
      <c r="CJ69" s="27">
        <f t="shared" si="659"/>
        <v>1</v>
      </c>
      <c r="CK69" s="38">
        <v>63.496544</v>
      </c>
      <c r="CL69" s="38">
        <v>63.496544</v>
      </c>
      <c r="CM69" s="38">
        <v>0</v>
      </c>
      <c r="CN69" s="38">
        <v>250.24355199999999</v>
      </c>
      <c r="CO69" s="38"/>
      <c r="CP69" s="38">
        <v>6.6983000000000001E-2</v>
      </c>
      <c r="CQ69" s="38">
        <v>19.632398999999999</v>
      </c>
      <c r="CR69" s="38">
        <v>900</v>
      </c>
      <c r="CS69" s="38">
        <v>10.965555999999999</v>
      </c>
      <c r="CT69" s="24"/>
    </row>
    <row r="70" spans="1:98" ht="13" x14ac:dyDescent="0.15">
      <c r="A70" s="8"/>
      <c r="B70" s="8"/>
      <c r="C70" s="8"/>
      <c r="D70" s="8"/>
      <c r="E70" s="27">
        <f t="shared" si="651"/>
        <v>0</v>
      </c>
      <c r="F70" s="38">
        <v>571.25247999999999</v>
      </c>
      <c r="G70" s="38">
        <v>110.83737000000001</v>
      </c>
      <c r="H70" s="38">
        <v>80.597481000000002</v>
      </c>
      <c r="I70" s="38">
        <v>598.64103</v>
      </c>
      <c r="J70" s="24"/>
      <c r="K70" s="27">
        <f t="shared" si="652"/>
        <v>0</v>
      </c>
      <c r="L70" s="38">
        <v>576.64317900000003</v>
      </c>
      <c r="M70" s="38">
        <v>294.08639899999997</v>
      </c>
      <c r="N70" s="38">
        <v>49.000281000000001</v>
      </c>
      <c r="O70" s="38">
        <v>598.80767300000002</v>
      </c>
      <c r="P70" s="38"/>
      <c r="Q70" s="38">
        <v>21.344511000000001</v>
      </c>
      <c r="R70" s="38">
        <v>12.624658999999999</v>
      </c>
      <c r="S70" s="38">
        <v>27305</v>
      </c>
      <c r="T70" s="38">
        <v>7.9876579999999997</v>
      </c>
      <c r="U70" s="24"/>
      <c r="V70" s="27">
        <f t="shared" si="653"/>
        <v>0</v>
      </c>
      <c r="W70" s="38">
        <v>622.95932700000003</v>
      </c>
      <c r="X70" s="38">
        <v>183.72984700000001</v>
      </c>
      <c r="Y70" s="38">
        <v>70.506927000000005</v>
      </c>
      <c r="Z70" s="38">
        <v>598.89076299999999</v>
      </c>
      <c r="AA70" s="38"/>
      <c r="AB70" s="38">
        <v>68.939518000000007</v>
      </c>
      <c r="AC70" s="38">
        <v>5.9389510000000003</v>
      </c>
      <c r="AD70" s="38">
        <v>9859</v>
      </c>
      <c r="AE70" s="38">
        <v>7.9072930000000001</v>
      </c>
      <c r="AF70" s="24"/>
      <c r="AG70" s="27">
        <f t="shared" si="654"/>
        <v>0</v>
      </c>
      <c r="AH70" s="38">
        <v>566.11014299999999</v>
      </c>
      <c r="AI70" s="38">
        <v>305.402061</v>
      </c>
      <c r="AJ70" s="38">
        <v>46.052537000000001</v>
      </c>
      <c r="AK70" s="38">
        <v>598.98258699999997</v>
      </c>
      <c r="AL70" s="38"/>
      <c r="AM70" s="38">
        <v>41.667234000000001</v>
      </c>
      <c r="AN70" s="38">
        <v>23.654817000000001</v>
      </c>
      <c r="AO70" s="38">
        <v>47347</v>
      </c>
      <c r="AP70" s="38">
        <v>7.9929670000000002</v>
      </c>
      <c r="AQ70" s="24"/>
      <c r="AR70" s="27">
        <f t="shared" si="655"/>
        <v>0</v>
      </c>
      <c r="AS70" s="38">
        <v>622.273909</v>
      </c>
      <c r="AT70" s="38">
        <v>136.95149499999999</v>
      </c>
      <c r="AU70" s="38">
        <v>77.991766999999996</v>
      </c>
      <c r="AV70" s="38">
        <v>599.17331300000001</v>
      </c>
      <c r="AW70" s="38"/>
      <c r="AX70" s="38">
        <v>11.123511000000001</v>
      </c>
      <c r="AY70" s="38">
        <v>41.236324000000003</v>
      </c>
      <c r="AZ70" s="38">
        <v>82613</v>
      </c>
      <c r="BA70" s="38">
        <v>7.9980149999999997</v>
      </c>
      <c r="BB70" s="24"/>
      <c r="BC70" s="27">
        <f t="shared" si="656"/>
        <v>0</v>
      </c>
      <c r="BD70" s="38">
        <v>567.00480300000004</v>
      </c>
      <c r="BE70" s="38">
        <v>309.88809900000001</v>
      </c>
      <c r="BF70" s="38">
        <v>45.346477</v>
      </c>
      <c r="BG70" s="38">
        <v>599.36030400000004</v>
      </c>
      <c r="BH70" s="38"/>
      <c r="BI70" s="38">
        <v>64.499549999999999</v>
      </c>
      <c r="BJ70" s="38">
        <v>44.540368000000001</v>
      </c>
      <c r="BK70" s="38">
        <v>88282</v>
      </c>
      <c r="BL70" s="38">
        <v>7.9923989999999998</v>
      </c>
      <c r="BM70" s="24"/>
      <c r="BN70" s="27">
        <f t="shared" si="657"/>
        <v>0</v>
      </c>
      <c r="BO70" s="38">
        <v>566.11014299999999</v>
      </c>
      <c r="BP70" s="38">
        <v>286.47831000000002</v>
      </c>
      <c r="BQ70" s="38">
        <v>49.395305</v>
      </c>
      <c r="BR70" s="38">
        <v>598.68883300000005</v>
      </c>
      <c r="BS70" s="38"/>
      <c r="BT70" s="38">
        <v>8.2496550000000006</v>
      </c>
      <c r="BU70" s="38">
        <v>5.6406289999999997</v>
      </c>
      <c r="BV70" s="38">
        <v>12364</v>
      </c>
      <c r="BW70" s="38">
        <v>7.9802650000000002</v>
      </c>
      <c r="BX70" s="24"/>
      <c r="BY70" s="27">
        <f t="shared" si="658"/>
        <v>0</v>
      </c>
      <c r="BZ70" s="38">
        <v>625.530304</v>
      </c>
      <c r="CA70" s="38">
        <v>310.52983499999999</v>
      </c>
      <c r="CB70" s="38">
        <v>50.357348000000002</v>
      </c>
      <c r="CC70" s="38">
        <v>599.73738100000003</v>
      </c>
      <c r="CD70" s="38"/>
      <c r="CE70" s="38">
        <v>89.342448000000005</v>
      </c>
      <c r="CF70" s="38">
        <v>63.163663999999997</v>
      </c>
      <c r="CG70" s="38">
        <v>134507</v>
      </c>
      <c r="CH70" s="38">
        <v>7.991644</v>
      </c>
      <c r="CI70" s="24"/>
      <c r="CJ70" s="27">
        <f t="shared" si="659"/>
        <v>0</v>
      </c>
      <c r="CK70" s="38">
        <v>584.18851700000005</v>
      </c>
      <c r="CL70" s="38">
        <v>189.75260299999999</v>
      </c>
      <c r="CM70" s="38">
        <v>67.518601000000004</v>
      </c>
      <c r="CN70" s="38">
        <v>600.11308199999996</v>
      </c>
      <c r="CO70" s="38"/>
      <c r="CP70" s="38">
        <v>135.247792</v>
      </c>
      <c r="CQ70" s="38">
        <v>82.694378999999998</v>
      </c>
      <c r="CR70" s="38">
        <v>173179</v>
      </c>
      <c r="CS70" s="38">
        <v>7.9919330000000004</v>
      </c>
      <c r="CT70" s="24"/>
    </row>
    <row r="71" spans="1:98" ht="13" x14ac:dyDescent="0.15">
      <c r="A71" s="8"/>
      <c r="B71" s="8"/>
      <c r="C71" s="8"/>
      <c r="D71" s="8"/>
      <c r="E71" s="27">
        <f t="shared" si="651"/>
        <v>0</v>
      </c>
      <c r="F71" s="38">
        <v>595.38590099999999</v>
      </c>
      <c r="G71" s="38">
        <v>111.726423</v>
      </c>
      <c r="H71" s="38">
        <v>81.234621000000004</v>
      </c>
      <c r="I71" s="38">
        <v>598.64203399999997</v>
      </c>
      <c r="J71" s="24"/>
      <c r="K71" s="27">
        <f t="shared" si="652"/>
        <v>0</v>
      </c>
      <c r="L71" s="38">
        <v>608.10253799999998</v>
      </c>
      <c r="M71" s="38">
        <v>305.40247499999998</v>
      </c>
      <c r="N71" s="38">
        <v>49.777799999999999</v>
      </c>
      <c r="O71" s="38">
        <v>598.81468600000005</v>
      </c>
      <c r="P71" s="38"/>
      <c r="Q71" s="38">
        <v>23.473227999999999</v>
      </c>
      <c r="R71" s="38">
        <v>12.053359</v>
      </c>
      <c r="S71" s="38">
        <v>26833</v>
      </c>
      <c r="T71" s="38">
        <v>7.9920989999999996</v>
      </c>
      <c r="U71" s="24"/>
      <c r="V71" s="27">
        <f t="shared" si="653"/>
        <v>0</v>
      </c>
      <c r="W71" s="38">
        <v>617.85701100000006</v>
      </c>
      <c r="X71" s="38">
        <v>181.828847</v>
      </c>
      <c r="Y71" s="38">
        <v>70.571046999999993</v>
      </c>
      <c r="Z71" s="38">
        <v>598.89141400000005</v>
      </c>
      <c r="AA71" s="38"/>
      <c r="AB71" s="38">
        <v>68.685306999999995</v>
      </c>
      <c r="AC71" s="38">
        <v>5.8647450000000001</v>
      </c>
      <c r="AD71" s="38">
        <v>10451</v>
      </c>
      <c r="AE71" s="38">
        <v>7.9030709999999997</v>
      </c>
      <c r="AF71" s="24"/>
      <c r="AG71" s="27">
        <f t="shared" si="654"/>
        <v>0</v>
      </c>
      <c r="AH71" s="38">
        <v>628.60091299999999</v>
      </c>
      <c r="AI71" s="38">
        <v>312.19816800000001</v>
      </c>
      <c r="AJ71" s="38">
        <v>50.334439000000003</v>
      </c>
      <c r="AK71" s="38">
        <v>598.96444499999996</v>
      </c>
      <c r="AL71" s="38"/>
      <c r="AM71" s="38">
        <v>38.259869000000002</v>
      </c>
      <c r="AN71" s="38">
        <v>23.401402000000001</v>
      </c>
      <c r="AO71" s="38">
        <v>46726</v>
      </c>
      <c r="AP71" s="38">
        <v>7.9927020000000004</v>
      </c>
      <c r="AQ71" s="24"/>
      <c r="AR71" s="27">
        <f t="shared" si="655"/>
        <v>0</v>
      </c>
      <c r="AS71" s="38">
        <v>669.68040800000006</v>
      </c>
      <c r="AT71" s="38">
        <v>163.635795</v>
      </c>
      <c r="AU71" s="38">
        <v>75.565090999999995</v>
      </c>
      <c r="AV71" s="38">
        <v>599.10917400000005</v>
      </c>
      <c r="AW71" s="38"/>
      <c r="AX71" s="38">
        <v>11.351108</v>
      </c>
      <c r="AY71" s="38">
        <v>41.338317000000004</v>
      </c>
      <c r="AZ71" s="38">
        <v>83992</v>
      </c>
      <c r="BA71" s="38">
        <v>7.9984999999999999</v>
      </c>
      <c r="BB71" s="24"/>
      <c r="BC71" s="27">
        <f t="shared" si="656"/>
        <v>0</v>
      </c>
      <c r="BD71" s="38">
        <v>595.38590099999999</v>
      </c>
      <c r="BE71" s="38">
        <v>208.47150500000001</v>
      </c>
      <c r="BF71" s="38">
        <v>64.985482000000005</v>
      </c>
      <c r="BG71" s="38">
        <v>599.38420499999995</v>
      </c>
      <c r="BH71" s="38"/>
      <c r="BI71" s="38">
        <v>81.075552999999999</v>
      </c>
      <c r="BJ71" s="38">
        <v>44.908945000000003</v>
      </c>
      <c r="BK71" s="38">
        <v>91026</v>
      </c>
      <c r="BL71" s="38">
        <v>7.9925959999999998</v>
      </c>
      <c r="BM71" s="24"/>
      <c r="BN71" s="27">
        <f t="shared" si="657"/>
        <v>0</v>
      </c>
      <c r="BO71" s="38">
        <v>621.27600099999995</v>
      </c>
      <c r="BP71" s="38">
        <v>290.94433299999997</v>
      </c>
      <c r="BQ71" s="38">
        <v>53.169874</v>
      </c>
      <c r="BR71" s="38">
        <v>598.68335300000001</v>
      </c>
      <c r="BS71" s="38"/>
      <c r="BT71" s="38">
        <v>8.6580849999999998</v>
      </c>
      <c r="BU71" s="38">
        <v>5.4409539999999996</v>
      </c>
      <c r="BV71" s="38">
        <v>11986</v>
      </c>
      <c r="BW71" s="38">
        <v>7.992324</v>
      </c>
      <c r="BX71" s="24"/>
      <c r="BY71" s="27">
        <f t="shared" si="658"/>
        <v>0</v>
      </c>
      <c r="BZ71" s="38">
        <v>614.65893600000004</v>
      </c>
      <c r="CA71" s="38">
        <v>319.77996200000001</v>
      </c>
      <c r="CB71" s="38">
        <v>47.974406000000002</v>
      </c>
      <c r="CC71" s="38">
        <v>599.72575300000005</v>
      </c>
      <c r="CD71" s="38"/>
      <c r="CE71" s="38">
        <v>80.306670999999994</v>
      </c>
      <c r="CF71" s="38">
        <v>64.761506999999995</v>
      </c>
      <c r="CG71" s="38">
        <v>128653</v>
      </c>
      <c r="CH71" s="38">
        <v>7.9934240000000001</v>
      </c>
      <c r="CI71" s="24"/>
      <c r="CJ71" s="27">
        <f t="shared" si="659"/>
        <v>0</v>
      </c>
      <c r="CK71" s="38">
        <v>641.50953200000004</v>
      </c>
      <c r="CL71" s="38">
        <v>315.40273000000002</v>
      </c>
      <c r="CM71" s="38">
        <v>50.834288000000001</v>
      </c>
      <c r="CN71" s="38">
        <v>600.06350199999997</v>
      </c>
      <c r="CO71" s="38"/>
      <c r="CP71" s="38">
        <v>94.600119000000007</v>
      </c>
      <c r="CQ71" s="38">
        <v>83.104875000000007</v>
      </c>
      <c r="CR71" s="38">
        <v>164540</v>
      </c>
      <c r="CS71" s="38">
        <v>7.9947670000000004</v>
      </c>
      <c r="CT71" s="24"/>
    </row>
    <row r="72" spans="1:98" ht="13" x14ac:dyDescent="0.15">
      <c r="A72" s="8"/>
      <c r="B72" s="8"/>
      <c r="C72" s="8"/>
      <c r="D72" s="8"/>
      <c r="E72" s="27">
        <f t="shared" si="651"/>
        <v>0</v>
      </c>
      <c r="F72" s="38">
        <v>618.06777899999997</v>
      </c>
      <c r="G72" s="38">
        <v>113.81168</v>
      </c>
      <c r="H72" s="38">
        <v>81.585890000000006</v>
      </c>
      <c r="I72" s="38">
        <v>598.63362700000005</v>
      </c>
      <c r="J72" s="24"/>
      <c r="K72" s="27">
        <f t="shared" si="652"/>
        <v>0</v>
      </c>
      <c r="L72" s="38">
        <v>594.04553699999997</v>
      </c>
      <c r="M72" s="38">
        <v>306.19975599999998</v>
      </c>
      <c r="N72" s="38">
        <v>48.455171</v>
      </c>
      <c r="O72" s="38">
        <v>598.80961100000002</v>
      </c>
      <c r="P72" s="38"/>
      <c r="Q72" s="38">
        <v>20.906146</v>
      </c>
      <c r="R72" s="38">
        <v>13.094376</v>
      </c>
      <c r="S72" s="38">
        <v>27657</v>
      </c>
      <c r="T72" s="38">
        <v>7.9894059999999998</v>
      </c>
      <c r="U72" s="24"/>
      <c r="V72" s="27">
        <f t="shared" si="653"/>
        <v>0</v>
      </c>
      <c r="W72" s="38">
        <v>631.56161199999997</v>
      </c>
      <c r="X72" s="38">
        <v>207.45479700000001</v>
      </c>
      <c r="Y72" s="38">
        <v>67.152089000000004</v>
      </c>
      <c r="Z72" s="38">
        <v>598.89271099999996</v>
      </c>
      <c r="AA72" s="38"/>
      <c r="AB72" s="38">
        <v>73.051145000000005</v>
      </c>
      <c r="AC72" s="38">
        <v>6.3298439999999996</v>
      </c>
      <c r="AD72" s="38">
        <v>10695</v>
      </c>
      <c r="AE72" s="38">
        <v>7.9290320000000003</v>
      </c>
      <c r="AF72" s="24"/>
      <c r="AG72" s="27">
        <f t="shared" si="654"/>
        <v>0</v>
      </c>
      <c r="AH72" s="38">
        <v>600.67413799999997</v>
      </c>
      <c r="AI72" s="38">
        <v>311.06989800000002</v>
      </c>
      <c r="AJ72" s="38">
        <v>48.213203</v>
      </c>
      <c r="AK72" s="38">
        <v>599.00443600000006</v>
      </c>
      <c r="AL72" s="38"/>
      <c r="AM72" s="38">
        <v>38.447063</v>
      </c>
      <c r="AN72" s="38">
        <v>24.380191</v>
      </c>
      <c r="AO72" s="38">
        <v>49108</v>
      </c>
      <c r="AP72" s="38">
        <v>7.9924660000000003</v>
      </c>
      <c r="AQ72" s="24"/>
      <c r="AR72" s="27">
        <f t="shared" si="655"/>
        <v>0</v>
      </c>
      <c r="AS72" s="38">
        <v>635.90487900000005</v>
      </c>
      <c r="AT72" s="38">
        <v>139.23246599999999</v>
      </c>
      <c r="AU72" s="38">
        <v>78.104827999999998</v>
      </c>
      <c r="AV72" s="38">
        <v>599.15651400000002</v>
      </c>
      <c r="AW72" s="38"/>
      <c r="AX72" s="38">
        <v>10.870405999999999</v>
      </c>
      <c r="AY72" s="38">
        <v>42.252164999999998</v>
      </c>
      <c r="AZ72" s="38">
        <v>82840</v>
      </c>
      <c r="BA72" s="38">
        <v>7.9988530000000004</v>
      </c>
      <c r="BB72" s="24"/>
      <c r="BC72" s="27">
        <f t="shared" si="656"/>
        <v>0</v>
      </c>
      <c r="BD72" s="38">
        <v>594.04553699999997</v>
      </c>
      <c r="BE72" s="38">
        <v>317.14922899999999</v>
      </c>
      <c r="BF72" s="38">
        <v>46.611967</v>
      </c>
      <c r="BG72" s="38">
        <v>599.38496999999995</v>
      </c>
      <c r="BH72" s="38"/>
      <c r="BI72" s="38">
        <v>67.734579999999994</v>
      </c>
      <c r="BJ72" s="38">
        <v>45.065728999999997</v>
      </c>
      <c r="BK72" s="38">
        <v>90887</v>
      </c>
      <c r="BL72" s="38">
        <v>7.9936290000000003</v>
      </c>
      <c r="BM72" s="24"/>
      <c r="BN72" s="27">
        <f t="shared" si="657"/>
        <v>0</v>
      </c>
      <c r="BO72" s="38">
        <v>598.91330000000005</v>
      </c>
      <c r="BP72" s="38">
        <v>286.172235</v>
      </c>
      <c r="BQ72" s="38">
        <v>52.218086999999997</v>
      </c>
      <c r="BR72" s="38">
        <v>598.68867399999999</v>
      </c>
      <c r="BS72" s="38"/>
      <c r="BT72" s="38">
        <v>8.3994680000000006</v>
      </c>
      <c r="BU72" s="38">
        <v>5.5672370000000004</v>
      </c>
      <c r="BV72" s="38">
        <v>11454</v>
      </c>
      <c r="BW72" s="38">
        <v>7.9913569999999998</v>
      </c>
      <c r="BX72" s="24"/>
      <c r="BY72" s="27">
        <f t="shared" si="658"/>
        <v>0</v>
      </c>
      <c r="BZ72" s="38">
        <v>599.57211099999995</v>
      </c>
      <c r="CA72" s="38">
        <v>316.44221800000003</v>
      </c>
      <c r="CB72" s="38">
        <v>47.221992</v>
      </c>
      <c r="CC72" s="38">
        <v>599.72679000000005</v>
      </c>
      <c r="CD72" s="38"/>
      <c r="CE72" s="38">
        <v>94.155788999999999</v>
      </c>
      <c r="CF72" s="38">
        <v>65.419213999999997</v>
      </c>
      <c r="CG72" s="38">
        <v>128496</v>
      </c>
      <c r="CH72" s="38">
        <v>7.9929800000000002</v>
      </c>
      <c r="CI72" s="24"/>
      <c r="CJ72" s="27">
        <f t="shared" si="659"/>
        <v>0</v>
      </c>
      <c r="CK72" s="38">
        <v>789.51300600000002</v>
      </c>
      <c r="CL72" s="38">
        <v>313.33349800000002</v>
      </c>
      <c r="CM72" s="38">
        <v>60.313066999999997</v>
      </c>
      <c r="CN72" s="38">
        <v>600.05893900000001</v>
      </c>
      <c r="CO72" s="38"/>
      <c r="CP72" s="38">
        <v>112.70710099999999</v>
      </c>
      <c r="CQ72" s="38">
        <v>83.946580999999995</v>
      </c>
      <c r="CR72" s="38">
        <v>159521</v>
      </c>
      <c r="CS72" s="38">
        <v>7.9928100000000004</v>
      </c>
      <c r="CT72" s="24"/>
    </row>
    <row r="73" spans="1:98" ht="13" x14ac:dyDescent="0.15">
      <c r="A73" s="8"/>
      <c r="B73" s="8"/>
      <c r="C73" s="8"/>
      <c r="D73" s="8"/>
      <c r="E73" s="27">
        <f t="shared" si="651"/>
        <v>0</v>
      </c>
      <c r="F73" s="38">
        <v>569.94832299999996</v>
      </c>
      <c r="G73" s="38">
        <v>113.016267</v>
      </c>
      <c r="H73" s="38">
        <v>80.170787000000004</v>
      </c>
      <c r="I73" s="38">
        <v>598.63258900000005</v>
      </c>
      <c r="J73" s="24"/>
      <c r="K73" s="27">
        <f t="shared" si="652"/>
        <v>0</v>
      </c>
      <c r="L73" s="38">
        <v>582.74095799999998</v>
      </c>
      <c r="M73" s="38">
        <v>298.08713699999998</v>
      </c>
      <c r="N73" s="38">
        <v>48.847403</v>
      </c>
      <c r="O73" s="38">
        <v>598.80538100000001</v>
      </c>
      <c r="P73" s="38"/>
      <c r="Q73" s="38">
        <v>20.315332999999999</v>
      </c>
      <c r="R73" s="38">
        <v>13.479718999999999</v>
      </c>
      <c r="S73" s="38">
        <v>27403</v>
      </c>
      <c r="T73" s="38">
        <v>7.992775</v>
      </c>
      <c r="U73" s="24"/>
      <c r="V73" s="27">
        <f t="shared" si="653"/>
        <v>0</v>
      </c>
      <c r="W73" s="38">
        <v>630.24489000000005</v>
      </c>
      <c r="X73" s="38">
        <v>168.55231599999999</v>
      </c>
      <c r="Y73" s="38">
        <v>73.256060000000005</v>
      </c>
      <c r="Z73" s="38">
        <v>598.87502500000005</v>
      </c>
      <c r="AA73" s="38"/>
      <c r="AB73" s="38">
        <v>75.651771999999994</v>
      </c>
      <c r="AC73" s="38">
        <v>5.5467409999999999</v>
      </c>
      <c r="AD73" s="38">
        <v>10695</v>
      </c>
      <c r="AE73" s="38">
        <v>7.9172510000000003</v>
      </c>
      <c r="AF73" s="24"/>
      <c r="AG73" s="27">
        <f t="shared" si="654"/>
        <v>0</v>
      </c>
      <c r="AH73" s="38">
        <v>549.56390099999999</v>
      </c>
      <c r="AI73" s="38">
        <v>303.75415600000002</v>
      </c>
      <c r="AJ73" s="38">
        <v>44.728146000000002</v>
      </c>
      <c r="AK73" s="38">
        <v>599.00909799999999</v>
      </c>
      <c r="AL73" s="38"/>
      <c r="AM73" s="38">
        <v>32.133949999999999</v>
      </c>
      <c r="AN73" s="38">
        <v>24.899923999999999</v>
      </c>
      <c r="AO73" s="38">
        <v>50066</v>
      </c>
      <c r="AP73" s="38">
        <v>7.9889549999999998</v>
      </c>
      <c r="AQ73" s="24"/>
      <c r="AR73" s="27">
        <f t="shared" si="655"/>
        <v>0</v>
      </c>
      <c r="AS73" s="38">
        <v>549.56390099999999</v>
      </c>
      <c r="AT73" s="38">
        <v>143.205397</v>
      </c>
      <c r="AU73" s="38">
        <v>73.941992999999997</v>
      </c>
      <c r="AV73" s="38">
        <v>599.15050199999996</v>
      </c>
      <c r="AW73" s="38"/>
      <c r="AX73" s="38">
        <v>10.553978000000001</v>
      </c>
      <c r="AY73" s="38">
        <v>42.710318999999998</v>
      </c>
      <c r="AZ73" s="38">
        <v>88759</v>
      </c>
      <c r="BA73" s="38">
        <v>7.999155</v>
      </c>
      <c r="BB73" s="24"/>
      <c r="BC73" s="27">
        <f t="shared" si="656"/>
        <v>0</v>
      </c>
      <c r="BD73" s="38">
        <v>553.116084</v>
      </c>
      <c r="BE73" s="38">
        <v>304.09304700000001</v>
      </c>
      <c r="BF73" s="38">
        <v>45.021839999999997</v>
      </c>
      <c r="BG73" s="38">
        <v>599.40324399999997</v>
      </c>
      <c r="BH73" s="38"/>
      <c r="BI73" s="38">
        <v>55.163032000000001</v>
      </c>
      <c r="BJ73" s="38">
        <v>46.479678</v>
      </c>
      <c r="BK73" s="38">
        <v>89629</v>
      </c>
      <c r="BL73" s="38">
        <v>7.9928150000000002</v>
      </c>
      <c r="BM73" s="24"/>
      <c r="BN73" s="27">
        <f t="shared" si="657"/>
        <v>0</v>
      </c>
      <c r="BO73" s="38">
        <v>549.56390099999999</v>
      </c>
      <c r="BP73" s="38">
        <v>281.72448400000002</v>
      </c>
      <c r="BQ73" s="38">
        <v>48.736719000000001</v>
      </c>
      <c r="BR73" s="38">
        <v>598.68941099999995</v>
      </c>
      <c r="BS73" s="38"/>
      <c r="BT73" s="38">
        <v>8.2262920000000008</v>
      </c>
      <c r="BU73" s="38">
        <v>5.8570929999999999</v>
      </c>
      <c r="BV73" s="38">
        <v>12643</v>
      </c>
      <c r="BW73" s="38">
        <v>7.9899550000000001</v>
      </c>
      <c r="BX73" s="24"/>
      <c r="BY73" s="27">
        <f t="shared" si="658"/>
        <v>0</v>
      </c>
      <c r="BZ73" s="38">
        <v>553.116084</v>
      </c>
      <c r="CA73" s="38">
        <v>306.71897000000001</v>
      </c>
      <c r="CB73" s="38">
        <v>44.547089</v>
      </c>
      <c r="CC73" s="38">
        <v>599.778187</v>
      </c>
      <c r="CD73" s="38"/>
      <c r="CE73" s="38">
        <v>77.377279000000001</v>
      </c>
      <c r="CF73" s="38">
        <v>65.425825000000003</v>
      </c>
      <c r="CG73" s="38">
        <v>135557</v>
      </c>
      <c r="CH73" s="38">
        <v>7.9942529999999996</v>
      </c>
      <c r="CI73" s="24"/>
      <c r="CJ73" s="27">
        <f t="shared" si="659"/>
        <v>0</v>
      </c>
      <c r="CK73" s="38">
        <v>679.73565099999996</v>
      </c>
      <c r="CL73" s="38">
        <v>305.338076</v>
      </c>
      <c r="CM73" s="38">
        <v>55.079878999999998</v>
      </c>
      <c r="CN73" s="38">
        <v>600.12033499999995</v>
      </c>
      <c r="CO73" s="38"/>
      <c r="CP73" s="38">
        <v>120.455652</v>
      </c>
      <c r="CQ73" s="38">
        <v>85.201303999999993</v>
      </c>
      <c r="CR73" s="38">
        <v>171867</v>
      </c>
      <c r="CS73" s="38">
        <v>7.9923719999999996</v>
      </c>
      <c r="CT73" s="24"/>
    </row>
    <row r="74" spans="1:98" ht="13" x14ac:dyDescent="0.15">
      <c r="A74" s="8"/>
      <c r="B74" s="8"/>
      <c r="C74" s="8"/>
      <c r="D74" s="8"/>
      <c r="E74" s="27">
        <f t="shared" si="651"/>
        <v>0</v>
      </c>
      <c r="F74" s="38">
        <v>634.373062</v>
      </c>
      <c r="G74" s="38">
        <v>112.90258300000001</v>
      </c>
      <c r="H74" s="38">
        <v>82.202494000000002</v>
      </c>
      <c r="I74" s="38">
        <v>598.67326100000002</v>
      </c>
      <c r="J74" s="24"/>
      <c r="K74" s="27">
        <f t="shared" si="652"/>
        <v>0</v>
      </c>
      <c r="L74" s="38">
        <v>623.51896399999998</v>
      </c>
      <c r="M74" s="38">
        <v>300.201864</v>
      </c>
      <c r="N74" s="38">
        <v>51.853611000000001</v>
      </c>
      <c r="O74" s="38">
        <v>598.78116</v>
      </c>
      <c r="P74" s="38"/>
      <c r="Q74" s="38">
        <v>21.529077999999998</v>
      </c>
      <c r="R74" s="38">
        <v>12.385560999999999</v>
      </c>
      <c r="S74" s="38">
        <v>26025</v>
      </c>
      <c r="T74" s="38">
        <v>7.9905860000000004</v>
      </c>
      <c r="U74" s="24"/>
      <c r="V74" s="27">
        <f t="shared" si="653"/>
        <v>0</v>
      </c>
      <c r="W74" s="38">
        <v>610.52168600000005</v>
      </c>
      <c r="X74" s="38">
        <v>201.42971600000001</v>
      </c>
      <c r="Y74" s="38">
        <v>67.006951999999998</v>
      </c>
      <c r="Z74" s="38">
        <v>598.892428</v>
      </c>
      <c r="AA74" s="38"/>
      <c r="AB74" s="38">
        <v>72.377761000000007</v>
      </c>
      <c r="AC74" s="38">
        <v>6.5957189999999999</v>
      </c>
      <c r="AD74" s="38">
        <v>11723</v>
      </c>
      <c r="AE74" s="38">
        <v>7.9025850000000002</v>
      </c>
      <c r="AF74" s="24"/>
      <c r="AG74" s="27">
        <f t="shared" si="654"/>
        <v>0</v>
      </c>
      <c r="AH74" s="38">
        <v>633.08281699999998</v>
      </c>
      <c r="AI74" s="38">
        <v>305.94754</v>
      </c>
      <c r="AJ74" s="38">
        <v>51.673378</v>
      </c>
      <c r="AK74" s="38">
        <v>598.99650299999996</v>
      </c>
      <c r="AL74" s="38"/>
      <c r="AM74" s="38">
        <v>39.654471999999998</v>
      </c>
      <c r="AN74" s="38">
        <v>23.916858000000001</v>
      </c>
      <c r="AO74" s="38">
        <v>48776</v>
      </c>
      <c r="AP74" s="38">
        <v>7.9931520000000003</v>
      </c>
      <c r="AQ74" s="24"/>
      <c r="AR74" s="27">
        <f t="shared" si="655"/>
        <v>0</v>
      </c>
      <c r="AS74" s="38">
        <v>610.52168600000005</v>
      </c>
      <c r="AT74" s="38">
        <v>134.476766</v>
      </c>
      <c r="AU74" s="38">
        <v>77.973466000000002</v>
      </c>
      <c r="AV74" s="38">
        <v>599.12832000000003</v>
      </c>
      <c r="AW74" s="38"/>
      <c r="AX74" s="38">
        <v>11.310689999999999</v>
      </c>
      <c r="AY74" s="38">
        <v>42.066164999999998</v>
      </c>
      <c r="AZ74" s="38">
        <v>83694</v>
      </c>
      <c r="BA74" s="38">
        <v>7.999104</v>
      </c>
      <c r="BB74" s="24"/>
      <c r="BC74" s="27">
        <f t="shared" si="656"/>
        <v>0</v>
      </c>
      <c r="BD74" s="38">
        <v>597.13744099999997</v>
      </c>
      <c r="BE74" s="38">
        <v>313.05583300000001</v>
      </c>
      <c r="BF74" s="38">
        <v>47.573906999999998</v>
      </c>
      <c r="BG74" s="38">
        <v>599.37534300000004</v>
      </c>
      <c r="BH74" s="38"/>
      <c r="BI74" s="38">
        <v>61.329324</v>
      </c>
      <c r="BJ74" s="38">
        <v>45.701210000000003</v>
      </c>
      <c r="BK74" s="38">
        <v>89371</v>
      </c>
      <c r="BL74" s="38">
        <v>7.9924470000000003</v>
      </c>
      <c r="BM74" s="24"/>
      <c r="BN74" s="27">
        <f t="shared" si="657"/>
        <v>0</v>
      </c>
      <c r="BO74" s="38">
        <v>601.14218100000005</v>
      </c>
      <c r="BP74" s="38">
        <v>287.236898</v>
      </c>
      <c r="BQ74" s="38">
        <v>52.218142999999998</v>
      </c>
      <c r="BR74" s="38">
        <v>598.68984999999998</v>
      </c>
      <c r="BS74" s="38"/>
      <c r="BT74" s="38">
        <v>8.736796</v>
      </c>
      <c r="BU74" s="38">
        <v>5.5156640000000001</v>
      </c>
      <c r="BV74" s="38">
        <v>12201</v>
      </c>
      <c r="BW74" s="38">
        <v>7.9853290000000001</v>
      </c>
      <c r="BX74" s="24"/>
      <c r="BY74" s="27">
        <f t="shared" si="658"/>
        <v>0</v>
      </c>
      <c r="BZ74" s="38">
        <v>614.92594299999996</v>
      </c>
      <c r="CA74" s="38">
        <v>215.77652900000001</v>
      </c>
      <c r="CB74" s="38">
        <v>64.910160000000005</v>
      </c>
      <c r="CC74" s="38">
        <v>599.74681999999996</v>
      </c>
      <c r="CD74" s="38"/>
      <c r="CE74" s="38">
        <v>100.672184</v>
      </c>
      <c r="CF74" s="38">
        <v>64.948480000000004</v>
      </c>
      <c r="CG74" s="38">
        <v>136814</v>
      </c>
      <c r="CH74" s="38">
        <v>7.9948980000000001</v>
      </c>
      <c r="CI74" s="24"/>
      <c r="CJ74" s="27">
        <f t="shared" si="659"/>
        <v>0</v>
      </c>
      <c r="CK74" s="38">
        <v>631.94364700000006</v>
      </c>
      <c r="CL74" s="38">
        <v>313.75872600000002</v>
      </c>
      <c r="CM74" s="38">
        <v>50.350205000000003</v>
      </c>
      <c r="CN74" s="38">
        <v>600.05986399999995</v>
      </c>
      <c r="CO74" s="38"/>
      <c r="CP74" s="38">
        <v>102.216774</v>
      </c>
      <c r="CQ74" s="38">
        <v>82.842343</v>
      </c>
      <c r="CR74" s="38">
        <v>169712</v>
      </c>
      <c r="CS74" s="38">
        <v>7.9945969999999997</v>
      </c>
      <c r="CT74" s="24"/>
    </row>
    <row r="75" spans="1:98" ht="13" x14ac:dyDescent="0.15">
      <c r="A75" s="8"/>
      <c r="B75" s="8"/>
      <c r="C75" s="8"/>
      <c r="D75" s="8"/>
      <c r="E75" s="27">
        <f t="shared" si="651"/>
        <v>1</v>
      </c>
      <c r="F75" s="38">
        <v>0.39748099999999997</v>
      </c>
      <c r="G75" s="38">
        <v>0.39748099999999997</v>
      </c>
      <c r="H75" s="38">
        <v>0</v>
      </c>
      <c r="I75" s="38">
        <v>1.8016000000000001E-2</v>
      </c>
      <c r="J75" s="24"/>
      <c r="K75" s="27">
        <f t="shared" si="652"/>
        <v>1</v>
      </c>
      <c r="L75" s="38">
        <v>0.39748099999999997</v>
      </c>
      <c r="M75" s="38">
        <v>0.39748099999999997</v>
      </c>
      <c r="N75" s="38">
        <v>0</v>
      </c>
      <c r="O75" s="38">
        <v>0.18129200000000001</v>
      </c>
      <c r="P75" s="38"/>
      <c r="Q75" s="38">
        <v>0</v>
      </c>
      <c r="R75" s="38">
        <v>4.1749999999999999E-3</v>
      </c>
      <c r="S75" s="38">
        <v>0</v>
      </c>
      <c r="T75" s="38">
        <v>0</v>
      </c>
      <c r="U75" s="24"/>
      <c r="V75" s="27">
        <f t="shared" si="653"/>
        <v>1</v>
      </c>
      <c r="W75" s="38">
        <v>0.39748099999999997</v>
      </c>
      <c r="X75" s="38">
        <v>0.39748099999999997</v>
      </c>
      <c r="Y75" s="38">
        <v>0</v>
      </c>
      <c r="Z75" s="38">
        <v>0.17776400000000001</v>
      </c>
      <c r="AA75" s="38"/>
      <c r="AB75" s="38">
        <v>0</v>
      </c>
      <c r="AC75" s="38">
        <v>4.1089999999999998E-3</v>
      </c>
      <c r="AD75" s="38">
        <v>0</v>
      </c>
      <c r="AE75" s="38">
        <v>0</v>
      </c>
      <c r="AF75" s="24"/>
      <c r="AG75" s="27">
        <f t="shared" si="654"/>
        <v>1</v>
      </c>
      <c r="AH75" s="38">
        <v>0.39748099999999997</v>
      </c>
      <c r="AI75" s="38">
        <v>0.39748099999999997</v>
      </c>
      <c r="AJ75" s="38">
        <v>0</v>
      </c>
      <c r="AK75" s="38">
        <v>0.194189</v>
      </c>
      <c r="AL75" s="38"/>
      <c r="AM75" s="38">
        <v>0</v>
      </c>
      <c r="AN75" s="38">
        <v>4.3800000000000002E-3</v>
      </c>
      <c r="AO75" s="38">
        <v>0</v>
      </c>
      <c r="AP75" s="38">
        <v>0</v>
      </c>
      <c r="AQ75" s="24"/>
      <c r="AR75" s="27">
        <f t="shared" si="655"/>
        <v>1</v>
      </c>
      <c r="AS75" s="38">
        <v>0.39748099999999997</v>
      </c>
      <c r="AT75" s="38">
        <v>0.39748099999999997</v>
      </c>
      <c r="AU75" s="38">
        <v>0</v>
      </c>
      <c r="AV75" s="38">
        <v>0.187892</v>
      </c>
      <c r="AW75" s="38"/>
      <c r="AX75" s="38">
        <v>0</v>
      </c>
      <c r="AY75" s="38">
        <v>4.3369999999999997E-3</v>
      </c>
      <c r="AZ75" s="38">
        <v>0</v>
      </c>
      <c r="BA75" s="38">
        <v>0</v>
      </c>
      <c r="BB75" s="24"/>
      <c r="BC75" s="27">
        <f t="shared" si="656"/>
        <v>1</v>
      </c>
      <c r="BD75" s="38">
        <v>0.39748099999999997</v>
      </c>
      <c r="BE75" s="38">
        <v>0.39748099999999997</v>
      </c>
      <c r="BF75" s="38">
        <v>0</v>
      </c>
      <c r="BG75" s="38">
        <v>0.18202299999999999</v>
      </c>
      <c r="BH75" s="38"/>
      <c r="BI75" s="38">
        <v>0</v>
      </c>
      <c r="BJ75" s="38">
        <v>4.1660000000000004E-3</v>
      </c>
      <c r="BK75" s="38">
        <v>0</v>
      </c>
      <c r="BL75" s="38">
        <v>0</v>
      </c>
      <c r="BM75" s="24"/>
      <c r="BN75" s="27">
        <f t="shared" si="657"/>
        <v>1</v>
      </c>
      <c r="BO75" s="38">
        <v>0.39748099999999997</v>
      </c>
      <c r="BP75" s="38">
        <v>0.39748099999999997</v>
      </c>
      <c r="BQ75" s="38">
        <v>0</v>
      </c>
      <c r="BR75" s="38">
        <v>0.179087</v>
      </c>
      <c r="BS75" s="38"/>
      <c r="BT75" s="38">
        <v>0</v>
      </c>
      <c r="BU75" s="38">
        <v>4.1619999999999999E-3</v>
      </c>
      <c r="BV75" s="38">
        <v>0</v>
      </c>
      <c r="BW75" s="38">
        <v>0</v>
      </c>
      <c r="BX75" s="24"/>
      <c r="BY75" s="27">
        <f t="shared" si="658"/>
        <v>1</v>
      </c>
      <c r="BZ75" s="38">
        <v>0.39748099999999997</v>
      </c>
      <c r="CA75" s="38">
        <v>0.39748099999999997</v>
      </c>
      <c r="CB75" s="38">
        <v>0</v>
      </c>
      <c r="CC75" s="38">
        <v>0.17996100000000001</v>
      </c>
      <c r="CD75" s="38"/>
      <c r="CE75" s="38">
        <v>0</v>
      </c>
      <c r="CF75" s="38">
        <v>4.1590000000000004E-3</v>
      </c>
      <c r="CG75" s="38">
        <v>0</v>
      </c>
      <c r="CH75" s="38">
        <v>0</v>
      </c>
      <c r="CI75" s="24"/>
      <c r="CJ75" s="27">
        <f t="shared" si="659"/>
        <v>1</v>
      </c>
      <c r="CK75" s="38">
        <v>0.39748099999999997</v>
      </c>
      <c r="CL75" s="38">
        <v>0.39748099999999997</v>
      </c>
      <c r="CM75" s="38">
        <v>0</v>
      </c>
      <c r="CN75" s="38">
        <v>0.18044399999999999</v>
      </c>
      <c r="CO75" s="38"/>
      <c r="CP75" s="38">
        <v>0</v>
      </c>
      <c r="CQ75" s="38">
        <v>4.1380000000000002E-3</v>
      </c>
      <c r="CR75" s="38">
        <v>0</v>
      </c>
      <c r="CS75" s="38">
        <v>0</v>
      </c>
      <c r="CT75" s="24"/>
    </row>
    <row r="76" spans="1:98" ht="13" x14ac:dyDescent="0.15">
      <c r="A76" s="8"/>
      <c r="B76" s="8"/>
      <c r="C76" s="8"/>
      <c r="D76" s="8"/>
      <c r="E76" s="27">
        <f t="shared" si="651"/>
        <v>1</v>
      </c>
      <c r="F76" s="38">
        <v>0.40640300000000001</v>
      </c>
      <c r="G76" s="38">
        <v>0.40640300000000001</v>
      </c>
      <c r="H76" s="38">
        <v>0</v>
      </c>
      <c r="I76" s="38">
        <v>1.6951000000000001E-2</v>
      </c>
      <c r="J76" s="24"/>
      <c r="K76" s="27">
        <f t="shared" si="652"/>
        <v>1</v>
      </c>
      <c r="L76" s="38">
        <v>0.40640300000000001</v>
      </c>
      <c r="M76" s="38">
        <v>0.40640300000000001</v>
      </c>
      <c r="N76" s="38">
        <v>0</v>
      </c>
      <c r="O76" s="38">
        <v>0.19341</v>
      </c>
      <c r="P76" s="38"/>
      <c r="Q76" s="38">
        <v>0</v>
      </c>
      <c r="R76" s="38">
        <v>4.3420000000000004E-3</v>
      </c>
      <c r="S76" s="38">
        <v>0</v>
      </c>
      <c r="T76" s="38">
        <v>0</v>
      </c>
      <c r="U76" s="24"/>
      <c r="V76" s="27">
        <f t="shared" si="653"/>
        <v>1</v>
      </c>
      <c r="W76" s="38">
        <v>0.40640300000000001</v>
      </c>
      <c r="X76" s="38">
        <v>0.40640300000000001</v>
      </c>
      <c r="Y76" s="38">
        <v>0</v>
      </c>
      <c r="Z76" s="38">
        <v>0.19472600000000001</v>
      </c>
      <c r="AA76" s="38"/>
      <c r="AB76" s="38">
        <v>0</v>
      </c>
      <c r="AC76" s="38">
        <v>4.365E-3</v>
      </c>
      <c r="AD76" s="38">
        <v>0</v>
      </c>
      <c r="AE76" s="38">
        <v>0</v>
      </c>
      <c r="AF76" s="24"/>
      <c r="AG76" s="27">
        <f t="shared" si="654"/>
        <v>1</v>
      </c>
      <c r="AH76" s="38">
        <v>0.40640300000000001</v>
      </c>
      <c r="AI76" s="38">
        <v>0.40640300000000001</v>
      </c>
      <c r="AJ76" s="38">
        <v>0</v>
      </c>
      <c r="AK76" s="38">
        <v>0.19387499999999999</v>
      </c>
      <c r="AL76" s="38"/>
      <c r="AM76" s="38">
        <v>0</v>
      </c>
      <c r="AN76" s="38">
        <v>4.339E-3</v>
      </c>
      <c r="AO76" s="38">
        <v>0</v>
      </c>
      <c r="AP76" s="38">
        <v>0</v>
      </c>
      <c r="AQ76" s="24"/>
      <c r="AR76" s="27">
        <f t="shared" si="655"/>
        <v>1</v>
      </c>
      <c r="AS76" s="38">
        <v>0.40640300000000001</v>
      </c>
      <c r="AT76" s="38">
        <v>0.40640300000000001</v>
      </c>
      <c r="AU76" s="38">
        <v>0</v>
      </c>
      <c r="AV76" s="38">
        <v>0.19495899999999999</v>
      </c>
      <c r="AW76" s="38"/>
      <c r="AX76" s="38">
        <v>0</v>
      </c>
      <c r="AY76" s="38">
        <v>4.3600000000000002E-3</v>
      </c>
      <c r="AZ76" s="38">
        <v>0</v>
      </c>
      <c r="BA76" s="38">
        <v>0</v>
      </c>
      <c r="BB76" s="24"/>
      <c r="BC76" s="27">
        <f t="shared" si="656"/>
        <v>1</v>
      </c>
      <c r="BD76" s="38">
        <v>0.40640300000000001</v>
      </c>
      <c r="BE76" s="38">
        <v>0.40640300000000001</v>
      </c>
      <c r="BF76" s="38">
        <v>0</v>
      </c>
      <c r="BG76" s="38">
        <v>0.20683599999999999</v>
      </c>
      <c r="BH76" s="38"/>
      <c r="BI76" s="38">
        <v>0</v>
      </c>
      <c r="BJ76" s="38">
        <v>4.5979999999999997E-3</v>
      </c>
      <c r="BK76" s="38">
        <v>0</v>
      </c>
      <c r="BL76" s="38">
        <v>0</v>
      </c>
      <c r="BM76" s="24"/>
      <c r="BN76" s="27">
        <f t="shared" si="657"/>
        <v>1</v>
      </c>
      <c r="BO76" s="38">
        <v>0.40640300000000001</v>
      </c>
      <c r="BP76" s="38">
        <v>0.40640300000000001</v>
      </c>
      <c r="BQ76" s="38">
        <v>0</v>
      </c>
      <c r="BR76" s="38">
        <v>0.17963399999999999</v>
      </c>
      <c r="BS76" s="38"/>
      <c r="BT76" s="38">
        <v>0</v>
      </c>
      <c r="BU76" s="38">
        <v>4.1330000000000004E-3</v>
      </c>
      <c r="BV76" s="38">
        <v>0</v>
      </c>
      <c r="BW76" s="38">
        <v>0</v>
      </c>
      <c r="BX76" s="24"/>
      <c r="BY76" s="27">
        <f t="shared" si="658"/>
        <v>1</v>
      </c>
      <c r="BZ76" s="38">
        <v>0.40640300000000001</v>
      </c>
      <c r="CA76" s="38">
        <v>0.40640300000000001</v>
      </c>
      <c r="CB76" s="38">
        <v>0</v>
      </c>
      <c r="CC76" s="38">
        <v>0.188945</v>
      </c>
      <c r="CD76" s="38"/>
      <c r="CE76" s="38">
        <v>0</v>
      </c>
      <c r="CF76" s="38">
        <v>4.3290000000000004E-3</v>
      </c>
      <c r="CG76" s="38">
        <v>0</v>
      </c>
      <c r="CH76" s="38">
        <v>0</v>
      </c>
      <c r="CI76" s="24"/>
      <c r="CJ76" s="27">
        <f t="shared" si="659"/>
        <v>1</v>
      </c>
      <c r="CK76" s="38">
        <v>0.40640300000000001</v>
      </c>
      <c r="CL76" s="38">
        <v>0.40640300000000001</v>
      </c>
      <c r="CM76" s="38">
        <v>0</v>
      </c>
      <c r="CN76" s="38">
        <v>0.17940400000000001</v>
      </c>
      <c r="CO76" s="38"/>
      <c r="CP76" s="38">
        <v>0</v>
      </c>
      <c r="CQ76" s="38">
        <v>4.1079999999999997E-3</v>
      </c>
      <c r="CR76" s="38">
        <v>0</v>
      </c>
      <c r="CS76" s="38">
        <v>0</v>
      </c>
      <c r="CT76" s="24"/>
    </row>
    <row r="77" spans="1:98" ht="13" x14ac:dyDescent="0.15">
      <c r="A77" s="8"/>
      <c r="B77" s="8"/>
      <c r="C77" s="8"/>
      <c r="D77" s="8"/>
      <c r="E77" s="27">
        <f t="shared" si="651"/>
        <v>1</v>
      </c>
      <c r="F77" s="38">
        <v>0.41699199999999997</v>
      </c>
      <c r="G77" s="38">
        <v>0.41699199999999997</v>
      </c>
      <c r="H77" s="38">
        <v>0</v>
      </c>
      <c r="I77" s="38">
        <v>1.8349000000000001E-2</v>
      </c>
      <c r="J77" s="24"/>
      <c r="K77" s="27">
        <f t="shared" si="652"/>
        <v>1</v>
      </c>
      <c r="L77" s="38">
        <v>0.41699199999999997</v>
      </c>
      <c r="M77" s="38">
        <v>0.41699199999999997</v>
      </c>
      <c r="N77" s="38">
        <v>0</v>
      </c>
      <c r="O77" s="38">
        <v>0.17790900000000001</v>
      </c>
      <c r="P77" s="38"/>
      <c r="Q77" s="38">
        <v>0</v>
      </c>
      <c r="R77" s="38">
        <v>4.3369999999999997E-3</v>
      </c>
      <c r="S77" s="38">
        <v>0</v>
      </c>
      <c r="T77" s="38">
        <v>0</v>
      </c>
      <c r="U77" s="24"/>
      <c r="V77" s="27">
        <f t="shared" si="653"/>
        <v>1</v>
      </c>
      <c r="W77" s="38">
        <v>0.41699199999999997</v>
      </c>
      <c r="X77" s="38">
        <v>0.41699199999999997</v>
      </c>
      <c r="Y77" s="38">
        <v>0</v>
      </c>
      <c r="Z77" s="38">
        <v>0.18878300000000001</v>
      </c>
      <c r="AA77" s="38"/>
      <c r="AB77" s="38">
        <v>0</v>
      </c>
      <c r="AC77" s="38">
        <v>4.5830000000000003E-3</v>
      </c>
      <c r="AD77" s="38">
        <v>0</v>
      </c>
      <c r="AE77" s="38">
        <v>0</v>
      </c>
      <c r="AF77" s="24"/>
      <c r="AG77" s="27">
        <f t="shared" si="654"/>
        <v>1</v>
      </c>
      <c r="AH77" s="38">
        <v>0.41699199999999997</v>
      </c>
      <c r="AI77" s="38">
        <v>0.41699199999999997</v>
      </c>
      <c r="AJ77" s="38">
        <v>0</v>
      </c>
      <c r="AK77" s="38">
        <v>0.20510400000000001</v>
      </c>
      <c r="AL77" s="38"/>
      <c r="AM77" s="38">
        <v>0</v>
      </c>
      <c r="AN77" s="38">
        <v>4.8589999999999996E-3</v>
      </c>
      <c r="AO77" s="38">
        <v>0</v>
      </c>
      <c r="AP77" s="38">
        <v>0</v>
      </c>
      <c r="AQ77" s="24"/>
      <c r="AR77" s="27">
        <f t="shared" si="655"/>
        <v>1</v>
      </c>
      <c r="AS77" s="38">
        <v>0.41699199999999997</v>
      </c>
      <c r="AT77" s="38">
        <v>0.41699199999999997</v>
      </c>
      <c r="AU77" s="38">
        <v>0</v>
      </c>
      <c r="AV77" s="38">
        <v>0.18820400000000001</v>
      </c>
      <c r="AW77" s="38"/>
      <c r="AX77" s="38">
        <v>0</v>
      </c>
      <c r="AY77" s="38">
        <v>4.5279999999999999E-3</v>
      </c>
      <c r="AZ77" s="38">
        <v>0</v>
      </c>
      <c r="BA77" s="38">
        <v>0</v>
      </c>
      <c r="BB77" s="24"/>
      <c r="BC77" s="27">
        <f t="shared" si="656"/>
        <v>1</v>
      </c>
      <c r="BD77" s="38">
        <v>0.41699199999999997</v>
      </c>
      <c r="BE77" s="38">
        <v>0.41699199999999997</v>
      </c>
      <c r="BF77" s="38">
        <v>0</v>
      </c>
      <c r="BG77" s="38">
        <v>0.180231</v>
      </c>
      <c r="BH77" s="38"/>
      <c r="BI77" s="38">
        <v>0</v>
      </c>
      <c r="BJ77" s="38">
        <v>4.3499999999999997E-3</v>
      </c>
      <c r="BK77" s="38">
        <v>0</v>
      </c>
      <c r="BL77" s="38">
        <v>0</v>
      </c>
      <c r="BM77" s="24"/>
      <c r="BN77" s="27">
        <f t="shared" si="657"/>
        <v>1</v>
      </c>
      <c r="BO77" s="38">
        <v>0.41699199999999997</v>
      </c>
      <c r="BP77" s="38">
        <v>0.41699199999999997</v>
      </c>
      <c r="BQ77" s="38">
        <v>0</v>
      </c>
      <c r="BR77" s="38">
        <v>0.17932799999999999</v>
      </c>
      <c r="BS77" s="38"/>
      <c r="BT77" s="38">
        <v>0</v>
      </c>
      <c r="BU77" s="38">
        <v>4.326E-3</v>
      </c>
      <c r="BV77" s="38">
        <v>0</v>
      </c>
      <c r="BW77" s="38">
        <v>0</v>
      </c>
      <c r="BX77" s="24"/>
      <c r="BY77" s="27">
        <f t="shared" si="658"/>
        <v>1</v>
      </c>
      <c r="BZ77" s="38">
        <v>0.41699199999999997</v>
      </c>
      <c r="CA77" s="38">
        <v>0.41699199999999997</v>
      </c>
      <c r="CB77" s="38">
        <v>0</v>
      </c>
      <c r="CC77" s="38">
        <v>0.178394</v>
      </c>
      <c r="CD77" s="38"/>
      <c r="CE77" s="38">
        <v>0</v>
      </c>
      <c r="CF77" s="38">
        <v>4.3369999999999997E-3</v>
      </c>
      <c r="CG77" s="38">
        <v>0</v>
      </c>
      <c r="CH77" s="38">
        <v>0</v>
      </c>
      <c r="CI77" s="24"/>
      <c r="CJ77" s="27">
        <f t="shared" si="659"/>
        <v>1</v>
      </c>
      <c r="CK77" s="38">
        <v>0.41699199999999997</v>
      </c>
      <c r="CL77" s="38">
        <v>0.41699199999999997</v>
      </c>
      <c r="CM77" s="38">
        <v>0</v>
      </c>
      <c r="CN77" s="38">
        <v>0.18922700000000001</v>
      </c>
      <c r="CO77" s="38"/>
      <c r="CP77" s="38">
        <v>0</v>
      </c>
      <c r="CQ77" s="38">
        <v>4.5799999999999999E-3</v>
      </c>
      <c r="CR77" s="38">
        <v>0</v>
      </c>
      <c r="CS77" s="38">
        <v>0</v>
      </c>
      <c r="CT77" s="24"/>
    </row>
    <row r="78" spans="1:98" ht="13" x14ac:dyDescent="0.15">
      <c r="A78" s="8"/>
      <c r="B78" s="8"/>
      <c r="C78" s="8"/>
      <c r="D78" s="8"/>
      <c r="E78" s="27">
        <f t="shared" si="651"/>
        <v>1</v>
      </c>
      <c r="F78" s="38">
        <v>0.423045</v>
      </c>
      <c r="G78" s="38">
        <v>0.423045</v>
      </c>
      <c r="H78" s="38">
        <v>0</v>
      </c>
      <c r="I78" s="38">
        <v>1.8301999999999999E-2</v>
      </c>
      <c r="J78" s="24"/>
      <c r="K78" s="27">
        <f t="shared" si="652"/>
        <v>1</v>
      </c>
      <c r="L78" s="38">
        <v>0.423045</v>
      </c>
      <c r="M78" s="38">
        <v>0.423045</v>
      </c>
      <c r="N78" s="38">
        <v>0</v>
      </c>
      <c r="O78" s="38">
        <v>0.19456000000000001</v>
      </c>
      <c r="P78" s="38"/>
      <c r="Q78" s="38">
        <v>0</v>
      </c>
      <c r="R78" s="38">
        <v>4.4019999999999997E-3</v>
      </c>
      <c r="S78" s="38">
        <v>0</v>
      </c>
      <c r="T78" s="38">
        <v>0</v>
      </c>
      <c r="U78" s="24"/>
      <c r="V78" s="27">
        <f t="shared" si="653"/>
        <v>1</v>
      </c>
      <c r="W78" s="38">
        <v>0.423045</v>
      </c>
      <c r="X78" s="38">
        <v>0.423045</v>
      </c>
      <c r="Y78" s="38">
        <v>0</v>
      </c>
      <c r="Z78" s="38">
        <v>0.19330700000000001</v>
      </c>
      <c r="AA78" s="38"/>
      <c r="AB78" s="38">
        <v>0</v>
      </c>
      <c r="AC78" s="38">
        <v>4.4019999999999997E-3</v>
      </c>
      <c r="AD78" s="38">
        <v>0</v>
      </c>
      <c r="AE78" s="38">
        <v>0</v>
      </c>
      <c r="AF78" s="24"/>
      <c r="AG78" s="27">
        <f t="shared" si="654"/>
        <v>1</v>
      </c>
      <c r="AH78" s="38">
        <v>0.423045</v>
      </c>
      <c r="AI78" s="38">
        <v>0.423045</v>
      </c>
      <c r="AJ78" s="38">
        <v>0</v>
      </c>
      <c r="AK78" s="38">
        <v>0.20380799999999999</v>
      </c>
      <c r="AL78" s="38"/>
      <c r="AM78" s="38">
        <v>0</v>
      </c>
      <c r="AN78" s="38">
        <v>4.6430000000000004E-3</v>
      </c>
      <c r="AO78" s="38">
        <v>0</v>
      </c>
      <c r="AP78" s="38">
        <v>0</v>
      </c>
      <c r="AQ78" s="24"/>
      <c r="AR78" s="27">
        <f t="shared" si="655"/>
        <v>1</v>
      </c>
      <c r="AS78" s="38">
        <v>0.423045</v>
      </c>
      <c r="AT78" s="38">
        <v>0.423045</v>
      </c>
      <c r="AU78" s="38">
        <v>0</v>
      </c>
      <c r="AV78" s="38">
        <v>0.19547</v>
      </c>
      <c r="AW78" s="38"/>
      <c r="AX78" s="38">
        <v>0</v>
      </c>
      <c r="AY78" s="38">
        <v>4.4530000000000004E-3</v>
      </c>
      <c r="AZ78" s="38">
        <v>0</v>
      </c>
      <c r="BA78" s="38">
        <v>0</v>
      </c>
      <c r="BB78" s="24"/>
      <c r="BC78" s="27">
        <f t="shared" si="656"/>
        <v>1</v>
      </c>
      <c r="BD78" s="38">
        <v>0.423045</v>
      </c>
      <c r="BE78" s="38">
        <v>0.423045</v>
      </c>
      <c r="BF78" s="38">
        <v>0</v>
      </c>
      <c r="BG78" s="38">
        <v>0.208172</v>
      </c>
      <c r="BH78" s="38"/>
      <c r="BI78" s="38">
        <v>0</v>
      </c>
      <c r="BJ78" s="38">
        <v>4.6360000000000004E-3</v>
      </c>
      <c r="BK78" s="38">
        <v>0</v>
      </c>
      <c r="BL78" s="38">
        <v>0</v>
      </c>
      <c r="BM78" s="24"/>
      <c r="BN78" s="27">
        <f t="shared" si="657"/>
        <v>1</v>
      </c>
      <c r="BO78" s="38">
        <v>0.423045</v>
      </c>
      <c r="BP78" s="38">
        <v>0.423045</v>
      </c>
      <c r="BQ78" s="38">
        <v>0</v>
      </c>
      <c r="BR78" s="38">
        <v>0.193436</v>
      </c>
      <c r="BS78" s="38"/>
      <c r="BT78" s="38">
        <v>0</v>
      </c>
      <c r="BU78" s="38">
        <v>4.3819999999999996E-3</v>
      </c>
      <c r="BV78" s="38">
        <v>0</v>
      </c>
      <c r="BW78" s="38">
        <v>0</v>
      </c>
      <c r="BX78" s="24"/>
      <c r="BY78" s="27">
        <f t="shared" si="658"/>
        <v>1</v>
      </c>
      <c r="BZ78" s="38">
        <v>0.423045</v>
      </c>
      <c r="CA78" s="38">
        <v>0.423045</v>
      </c>
      <c r="CB78" s="38">
        <v>0</v>
      </c>
      <c r="CC78" s="38">
        <v>0.17771600000000001</v>
      </c>
      <c r="CD78" s="38"/>
      <c r="CE78" s="38">
        <v>0</v>
      </c>
      <c r="CF78" s="38">
        <v>4.1570000000000001E-3</v>
      </c>
      <c r="CG78" s="38">
        <v>0</v>
      </c>
      <c r="CH78" s="38">
        <v>0</v>
      </c>
      <c r="CI78" s="24"/>
      <c r="CJ78" s="27">
        <f t="shared" si="659"/>
        <v>1</v>
      </c>
      <c r="CK78" s="38">
        <v>0.423045</v>
      </c>
      <c r="CL78" s="38">
        <v>0.423045</v>
      </c>
      <c r="CM78" s="38">
        <v>0</v>
      </c>
      <c r="CN78" s="38">
        <v>0.18929399999999999</v>
      </c>
      <c r="CO78" s="38"/>
      <c r="CP78" s="38">
        <v>0</v>
      </c>
      <c r="CQ78" s="38">
        <v>4.3740000000000003E-3</v>
      </c>
      <c r="CR78" s="38">
        <v>0</v>
      </c>
      <c r="CS78" s="38">
        <v>0</v>
      </c>
      <c r="CT78" s="24"/>
    </row>
    <row r="79" spans="1:98" ht="13" x14ac:dyDescent="0.15">
      <c r="A79" s="8"/>
      <c r="B79" s="8"/>
      <c r="C79" s="8"/>
      <c r="D79" s="8"/>
      <c r="E79" s="27">
        <f t="shared" si="651"/>
        <v>1</v>
      </c>
      <c r="F79" s="38">
        <v>0.41071400000000002</v>
      </c>
      <c r="G79" s="38">
        <v>0.41071400000000002</v>
      </c>
      <c r="H79" s="38">
        <v>0</v>
      </c>
      <c r="I79" s="38">
        <v>2.0080000000000001E-2</v>
      </c>
      <c r="J79" s="24"/>
      <c r="K79" s="27">
        <f t="shared" si="652"/>
        <v>1</v>
      </c>
      <c r="L79" s="38">
        <v>0.41071400000000002</v>
      </c>
      <c r="M79" s="38">
        <v>0.41071400000000002</v>
      </c>
      <c r="N79" s="38">
        <v>0</v>
      </c>
      <c r="O79" s="38">
        <v>0.17797299999999999</v>
      </c>
      <c r="P79" s="38"/>
      <c r="Q79" s="38">
        <v>0</v>
      </c>
      <c r="R79" s="38">
        <v>4.1310000000000001E-3</v>
      </c>
      <c r="S79" s="38">
        <v>0</v>
      </c>
      <c r="T79" s="38">
        <v>0</v>
      </c>
      <c r="U79" s="24"/>
      <c r="V79" s="27">
        <f t="shared" si="653"/>
        <v>1</v>
      </c>
      <c r="W79" s="38">
        <v>0.41071400000000002</v>
      </c>
      <c r="X79" s="38">
        <v>0.41071400000000002</v>
      </c>
      <c r="Y79" s="38">
        <v>0</v>
      </c>
      <c r="Z79" s="38">
        <v>0.17782200000000001</v>
      </c>
      <c r="AA79" s="38"/>
      <c r="AB79" s="38">
        <v>0</v>
      </c>
      <c r="AC79" s="38">
        <v>4.1310000000000001E-3</v>
      </c>
      <c r="AD79" s="38">
        <v>0</v>
      </c>
      <c r="AE79" s="38">
        <v>0</v>
      </c>
      <c r="AF79" s="24"/>
      <c r="AG79" s="27">
        <f t="shared" si="654"/>
        <v>1</v>
      </c>
      <c r="AH79" s="38">
        <v>0.41071400000000002</v>
      </c>
      <c r="AI79" s="38">
        <v>0.41071400000000002</v>
      </c>
      <c r="AJ79" s="38">
        <v>0</v>
      </c>
      <c r="AK79" s="38">
        <v>0.194132</v>
      </c>
      <c r="AL79" s="38"/>
      <c r="AM79" s="38">
        <v>0</v>
      </c>
      <c r="AN79" s="38">
        <v>4.3949999999999996E-3</v>
      </c>
      <c r="AO79" s="38">
        <v>0</v>
      </c>
      <c r="AP79" s="38">
        <v>0</v>
      </c>
      <c r="AQ79" s="24"/>
      <c r="AR79" s="27">
        <f t="shared" si="655"/>
        <v>1</v>
      </c>
      <c r="AS79" s="38">
        <v>0.41071400000000002</v>
      </c>
      <c r="AT79" s="38">
        <v>0.41071400000000002</v>
      </c>
      <c r="AU79" s="38">
        <v>0</v>
      </c>
      <c r="AV79" s="38">
        <v>0.178316</v>
      </c>
      <c r="AW79" s="38"/>
      <c r="AX79" s="38">
        <v>0</v>
      </c>
      <c r="AY79" s="38">
        <v>4.1250000000000002E-3</v>
      </c>
      <c r="AZ79" s="38">
        <v>0</v>
      </c>
      <c r="BA79" s="38">
        <v>0</v>
      </c>
      <c r="BB79" s="24"/>
      <c r="BC79" s="27">
        <f t="shared" si="656"/>
        <v>1</v>
      </c>
      <c r="BD79" s="38">
        <v>0.41071400000000002</v>
      </c>
      <c r="BE79" s="38">
        <v>0.41071400000000002</v>
      </c>
      <c r="BF79" s="38">
        <v>0</v>
      </c>
      <c r="BG79" s="38">
        <v>0.18043400000000001</v>
      </c>
      <c r="BH79" s="38"/>
      <c r="BI79" s="38">
        <v>0</v>
      </c>
      <c r="BJ79" s="38">
        <v>4.1489999999999999E-3</v>
      </c>
      <c r="BK79" s="38">
        <v>0</v>
      </c>
      <c r="BL79" s="38">
        <v>0</v>
      </c>
      <c r="BM79" s="24"/>
      <c r="BN79" s="27">
        <f t="shared" si="657"/>
        <v>1</v>
      </c>
      <c r="BO79" s="38">
        <v>0.41071400000000002</v>
      </c>
      <c r="BP79" s="38">
        <v>0.41071400000000002</v>
      </c>
      <c r="BQ79" s="38">
        <v>0</v>
      </c>
      <c r="BR79" s="38">
        <v>0.180425</v>
      </c>
      <c r="BS79" s="38"/>
      <c r="BT79" s="38">
        <v>0</v>
      </c>
      <c r="BU79" s="38">
        <v>4.104E-3</v>
      </c>
      <c r="BV79" s="38">
        <v>0</v>
      </c>
      <c r="BW79" s="38">
        <v>0</v>
      </c>
      <c r="BX79" s="24"/>
      <c r="BY79" s="27">
        <f t="shared" si="658"/>
        <v>1</v>
      </c>
      <c r="BZ79" s="38">
        <v>0.41071400000000002</v>
      </c>
      <c r="CA79" s="38">
        <v>0.41071400000000002</v>
      </c>
      <c r="CB79" s="38">
        <v>0</v>
      </c>
      <c r="CC79" s="38">
        <v>0.17818700000000001</v>
      </c>
      <c r="CD79" s="38"/>
      <c r="CE79" s="38">
        <v>0</v>
      </c>
      <c r="CF79" s="38">
        <v>4.1370000000000001E-3</v>
      </c>
      <c r="CG79" s="38">
        <v>0</v>
      </c>
      <c r="CH79" s="38">
        <v>0</v>
      </c>
      <c r="CI79" s="24"/>
      <c r="CJ79" s="27">
        <f t="shared" si="659"/>
        <v>1</v>
      </c>
      <c r="CK79" s="38">
        <v>0.41071400000000002</v>
      </c>
      <c r="CL79" s="38">
        <v>0.41071400000000002</v>
      </c>
      <c r="CM79" s="38">
        <v>0</v>
      </c>
      <c r="CN79" s="38">
        <v>0.177619</v>
      </c>
      <c r="CO79" s="38"/>
      <c r="CP79" s="38">
        <v>0</v>
      </c>
      <c r="CQ79" s="38">
        <v>4.143E-3</v>
      </c>
      <c r="CR79" s="38">
        <v>0</v>
      </c>
      <c r="CS79" s="38">
        <v>0</v>
      </c>
      <c r="CT79" s="24"/>
    </row>
    <row r="80" spans="1:98" ht="13" x14ac:dyDescent="0.15">
      <c r="A80" s="8"/>
      <c r="B80" s="8"/>
      <c r="C80" s="8"/>
      <c r="D80" s="8"/>
      <c r="E80" s="27">
        <f t="shared" si="651"/>
        <v>0</v>
      </c>
      <c r="F80" s="38">
        <v>95.174869000000001</v>
      </c>
      <c r="G80" s="38">
        <v>68.785785000000004</v>
      </c>
      <c r="H80" s="38">
        <v>27.726945000000001</v>
      </c>
      <c r="I80" s="38">
        <v>598.73594500000002</v>
      </c>
      <c r="J80" s="24"/>
      <c r="K80" s="27">
        <f t="shared" si="652"/>
        <v>1</v>
      </c>
      <c r="L80" s="38">
        <v>95.174869000000001</v>
      </c>
      <c r="M80" s="38">
        <v>95.174869000000001</v>
      </c>
      <c r="N80" s="38">
        <v>0</v>
      </c>
      <c r="O80" s="38">
        <v>234.20145099999999</v>
      </c>
      <c r="P80" s="38"/>
      <c r="Q80" s="38">
        <v>8.2017999999999994E-2</v>
      </c>
      <c r="R80" s="38">
        <v>4.0702350000000003</v>
      </c>
      <c r="S80" s="38">
        <v>1972</v>
      </c>
      <c r="T80" s="38">
        <v>15.75</v>
      </c>
      <c r="U80" s="24"/>
      <c r="V80" s="27">
        <f t="shared" si="653"/>
        <v>1</v>
      </c>
      <c r="W80" s="38">
        <v>95.174869000000001</v>
      </c>
      <c r="X80" s="38">
        <v>95.174869000000001</v>
      </c>
      <c r="Y80" s="38">
        <v>0</v>
      </c>
      <c r="Z80" s="38">
        <v>341.51487800000001</v>
      </c>
      <c r="AA80" s="38"/>
      <c r="AB80" s="38">
        <v>0.37390200000000001</v>
      </c>
      <c r="AC80" s="38">
        <v>1.637005</v>
      </c>
      <c r="AD80" s="38">
        <v>929</v>
      </c>
      <c r="AE80" s="38">
        <v>16.161463999999999</v>
      </c>
      <c r="AF80" s="24"/>
      <c r="AG80" s="27">
        <f t="shared" si="654"/>
        <v>1</v>
      </c>
      <c r="AH80" s="38">
        <v>95.174869000000001</v>
      </c>
      <c r="AI80" s="38">
        <v>95.174869000000001</v>
      </c>
      <c r="AJ80" s="38">
        <v>0</v>
      </c>
      <c r="AK80" s="38">
        <v>248.54011399999999</v>
      </c>
      <c r="AL80" s="38"/>
      <c r="AM80" s="38">
        <v>0.27680399999999999</v>
      </c>
      <c r="AN80" s="38">
        <v>8.5381839999999993</v>
      </c>
      <c r="AO80" s="38">
        <v>4010</v>
      </c>
      <c r="AP80" s="38">
        <v>15.784039999999999</v>
      </c>
      <c r="AQ80" s="24"/>
      <c r="AR80" s="27">
        <f t="shared" si="655"/>
        <v>1</v>
      </c>
      <c r="AS80" s="38">
        <v>95.174869000000001</v>
      </c>
      <c r="AT80" s="38">
        <v>95.174869000000001</v>
      </c>
      <c r="AU80" s="38">
        <v>0</v>
      </c>
      <c r="AV80" s="38">
        <v>386.349108</v>
      </c>
      <c r="AW80" s="38"/>
      <c r="AX80" s="38">
        <v>0.21403900000000001</v>
      </c>
      <c r="AY80" s="38">
        <v>14.460903</v>
      </c>
      <c r="AZ80" s="38">
        <v>6517</v>
      </c>
      <c r="BA80" s="38">
        <v>15.763695</v>
      </c>
      <c r="BB80" s="24"/>
      <c r="BC80" s="27">
        <f t="shared" si="656"/>
        <v>1</v>
      </c>
      <c r="BD80" s="38">
        <v>95.174869000000001</v>
      </c>
      <c r="BE80" s="38">
        <v>95.174869000000001</v>
      </c>
      <c r="BF80" s="38">
        <v>0</v>
      </c>
      <c r="BG80" s="38">
        <v>309.886777</v>
      </c>
      <c r="BH80" s="38"/>
      <c r="BI80" s="38">
        <v>0.50891699999999995</v>
      </c>
      <c r="BJ80" s="38">
        <v>15.502996</v>
      </c>
      <c r="BK80" s="38">
        <v>7566</v>
      </c>
      <c r="BL80" s="38">
        <v>15.80756</v>
      </c>
      <c r="BM80" s="24"/>
      <c r="BN80" s="27">
        <f t="shared" si="657"/>
        <v>1</v>
      </c>
      <c r="BO80" s="38">
        <v>95.174869000000001</v>
      </c>
      <c r="BP80" s="38">
        <v>95.174869000000001</v>
      </c>
      <c r="BQ80" s="38">
        <v>0</v>
      </c>
      <c r="BR80" s="38">
        <v>289.833236</v>
      </c>
      <c r="BS80" s="38"/>
      <c r="BT80" s="38">
        <v>6.4863000000000004E-2</v>
      </c>
      <c r="BU80" s="38">
        <v>1.996772</v>
      </c>
      <c r="BV80" s="38">
        <v>1007</v>
      </c>
      <c r="BW80" s="38">
        <v>15.929494</v>
      </c>
      <c r="BX80" s="24"/>
      <c r="BY80" s="27">
        <f t="shared" si="658"/>
        <v>1</v>
      </c>
      <c r="BZ80" s="38">
        <v>95.174869000000001</v>
      </c>
      <c r="CA80" s="38">
        <v>95.174869000000001</v>
      </c>
      <c r="CB80" s="38">
        <v>0</v>
      </c>
      <c r="CC80" s="38">
        <v>355.77499999999998</v>
      </c>
      <c r="CD80" s="38"/>
      <c r="CE80" s="38">
        <v>0.32761200000000001</v>
      </c>
      <c r="CF80" s="38">
        <v>20.572921999999998</v>
      </c>
      <c r="CG80" s="38">
        <v>9768</v>
      </c>
      <c r="CH80" s="38">
        <v>15.743653</v>
      </c>
      <c r="CI80" s="24"/>
      <c r="CJ80" s="27">
        <f t="shared" si="659"/>
        <v>1</v>
      </c>
      <c r="CK80" s="38">
        <v>95.174869000000001</v>
      </c>
      <c r="CL80" s="38">
        <v>95.174869000000001</v>
      </c>
      <c r="CM80" s="38">
        <v>0</v>
      </c>
      <c r="CN80" s="38">
        <v>376.25773800000002</v>
      </c>
      <c r="CO80" s="38"/>
      <c r="CP80" s="38">
        <v>0.48632500000000001</v>
      </c>
      <c r="CQ80" s="38">
        <v>26.5976</v>
      </c>
      <c r="CR80" s="38">
        <v>12654</v>
      </c>
      <c r="CS80" s="38">
        <v>15.755571</v>
      </c>
      <c r="CT80" s="24"/>
    </row>
    <row r="81" spans="1:98" ht="13" x14ac:dyDescent="0.15">
      <c r="A81" s="8"/>
      <c r="B81" s="8"/>
      <c r="C81" s="8"/>
      <c r="D81" s="8"/>
      <c r="E81" s="27">
        <f t="shared" si="651"/>
        <v>0</v>
      </c>
      <c r="F81" s="38">
        <v>74.683724999999995</v>
      </c>
      <c r="G81" s="38">
        <v>71.817019000000002</v>
      </c>
      <c r="H81" s="38">
        <v>3.8384610000000001</v>
      </c>
      <c r="I81" s="38">
        <v>598.57542000000001</v>
      </c>
      <c r="J81" s="24"/>
      <c r="K81" s="27">
        <f t="shared" si="652"/>
        <v>1</v>
      </c>
      <c r="L81" s="38">
        <v>74.683724999999995</v>
      </c>
      <c r="M81" s="38">
        <v>74.683724999999995</v>
      </c>
      <c r="N81" s="38">
        <v>0</v>
      </c>
      <c r="O81" s="38">
        <v>90.176327999999998</v>
      </c>
      <c r="P81" s="38"/>
      <c r="Q81" s="38">
        <v>4.7614999999999998E-2</v>
      </c>
      <c r="R81" s="38">
        <v>3.6914820000000002</v>
      </c>
      <c r="S81" s="38">
        <v>705</v>
      </c>
      <c r="T81" s="38">
        <v>16.035461000000002</v>
      </c>
      <c r="U81" s="24"/>
      <c r="V81" s="27">
        <f t="shared" si="653"/>
        <v>1</v>
      </c>
      <c r="W81" s="38">
        <v>74.683724999999995</v>
      </c>
      <c r="X81" s="38">
        <v>74.683724999999995</v>
      </c>
      <c r="Y81" s="38">
        <v>0</v>
      </c>
      <c r="Z81" s="38">
        <v>52.473855999999998</v>
      </c>
      <c r="AA81" s="38"/>
      <c r="AB81" s="38">
        <v>1.3632999999999999E-2</v>
      </c>
      <c r="AC81" s="38">
        <v>0.53265099999999999</v>
      </c>
      <c r="AD81" s="38">
        <v>113</v>
      </c>
      <c r="AE81" s="38">
        <v>16.575220999999999</v>
      </c>
      <c r="AF81" s="24"/>
      <c r="AG81" s="27">
        <f t="shared" si="654"/>
        <v>1</v>
      </c>
      <c r="AH81" s="38">
        <v>74.683724999999995</v>
      </c>
      <c r="AI81" s="38">
        <v>74.683724999999995</v>
      </c>
      <c r="AJ81" s="38">
        <v>0</v>
      </c>
      <c r="AK81" s="38">
        <v>130.38423599999999</v>
      </c>
      <c r="AL81" s="38"/>
      <c r="AM81" s="38">
        <v>1.9016999999999999E-2</v>
      </c>
      <c r="AN81" s="38">
        <v>6.0942939999999997</v>
      </c>
      <c r="AO81" s="38">
        <v>575</v>
      </c>
      <c r="AP81" s="38">
        <v>16.005216999999998</v>
      </c>
      <c r="AQ81" s="24"/>
      <c r="AR81" s="27">
        <f t="shared" si="655"/>
        <v>1</v>
      </c>
      <c r="AS81" s="38">
        <v>74.683724999999995</v>
      </c>
      <c r="AT81" s="38">
        <v>74.683724999999995</v>
      </c>
      <c r="AU81" s="38">
        <v>0</v>
      </c>
      <c r="AV81" s="38">
        <v>241.581489</v>
      </c>
      <c r="AW81" s="38"/>
      <c r="AX81" s="38">
        <v>3.2009999999999997E-2</v>
      </c>
      <c r="AY81" s="38">
        <v>11.936638</v>
      </c>
      <c r="AZ81" s="38">
        <v>1031</v>
      </c>
      <c r="BA81" s="38">
        <v>16.067895</v>
      </c>
      <c r="BB81" s="24"/>
      <c r="BC81" s="27">
        <f t="shared" si="656"/>
        <v>1</v>
      </c>
      <c r="BD81" s="38">
        <v>74.683724999999995</v>
      </c>
      <c r="BE81" s="38">
        <v>74.683724999999995</v>
      </c>
      <c r="BF81" s="38">
        <v>0</v>
      </c>
      <c r="BG81" s="38">
        <v>169.19551799999999</v>
      </c>
      <c r="BH81" s="38"/>
      <c r="BI81" s="38">
        <v>3.4854999999999997E-2</v>
      </c>
      <c r="BJ81" s="38">
        <v>12.077301</v>
      </c>
      <c r="BK81" s="38">
        <v>1071</v>
      </c>
      <c r="BL81" s="38">
        <v>16.095237999999998</v>
      </c>
      <c r="BM81" s="24"/>
      <c r="BN81" s="27">
        <f t="shared" si="657"/>
        <v>1</v>
      </c>
      <c r="BO81" s="38">
        <v>74.683724999999995</v>
      </c>
      <c r="BP81" s="38">
        <v>74.683724999999995</v>
      </c>
      <c r="BQ81" s="38">
        <v>0</v>
      </c>
      <c r="BR81" s="38">
        <v>62.298259999999999</v>
      </c>
      <c r="BS81" s="38"/>
      <c r="BT81" s="38">
        <v>1.0088E-2</v>
      </c>
      <c r="BU81" s="38">
        <v>1.505558</v>
      </c>
      <c r="BV81" s="38">
        <v>192</v>
      </c>
      <c r="BW81" s="38">
        <v>16.203125</v>
      </c>
      <c r="BX81" s="24"/>
      <c r="BY81" s="27">
        <f t="shared" si="658"/>
        <v>1</v>
      </c>
      <c r="BZ81" s="38">
        <v>74.683724999999995</v>
      </c>
      <c r="CA81" s="38">
        <v>74.683724999999995</v>
      </c>
      <c r="CB81" s="38">
        <v>0</v>
      </c>
      <c r="CC81" s="38">
        <v>229.159222</v>
      </c>
      <c r="CD81" s="38"/>
      <c r="CE81" s="38">
        <v>6.1260000000000002E-2</v>
      </c>
      <c r="CF81" s="38">
        <v>18.065325000000001</v>
      </c>
      <c r="CG81" s="38">
        <v>1740</v>
      </c>
      <c r="CH81" s="38">
        <v>16.068966</v>
      </c>
      <c r="CI81" s="24"/>
      <c r="CJ81" s="27">
        <f t="shared" si="659"/>
        <v>1</v>
      </c>
      <c r="CK81" s="38">
        <v>74.683724999999995</v>
      </c>
      <c r="CL81" s="38">
        <v>74.683724999999995</v>
      </c>
      <c r="CM81" s="38">
        <v>0</v>
      </c>
      <c r="CN81" s="38">
        <v>268.276183</v>
      </c>
      <c r="CO81" s="38"/>
      <c r="CP81" s="38">
        <v>7.0125000000000007E-2</v>
      </c>
      <c r="CQ81" s="38">
        <v>23.74972</v>
      </c>
      <c r="CR81" s="38">
        <v>2205</v>
      </c>
      <c r="CS81" s="38">
        <v>16.065306</v>
      </c>
      <c r="CT81" s="24"/>
    </row>
    <row r="82" spans="1:98" ht="13" x14ac:dyDescent="0.15">
      <c r="A82" s="8"/>
      <c r="B82" s="8"/>
      <c r="C82" s="8"/>
      <c r="D82" s="8"/>
      <c r="E82" s="27">
        <f t="shared" si="651"/>
        <v>1</v>
      </c>
      <c r="F82" s="38">
        <v>92.662361000000004</v>
      </c>
      <c r="G82" s="38">
        <v>92.662361000000004</v>
      </c>
      <c r="H82" s="38">
        <v>0</v>
      </c>
      <c r="I82" s="38">
        <v>189.11255700000001</v>
      </c>
      <c r="J82" s="24"/>
      <c r="K82" s="27">
        <f t="shared" si="652"/>
        <v>1</v>
      </c>
      <c r="L82" s="38">
        <v>92.662361000000004</v>
      </c>
      <c r="M82" s="38">
        <v>92.662361000000004</v>
      </c>
      <c r="N82" s="38">
        <v>0</v>
      </c>
      <c r="O82" s="38">
        <v>208.03993600000001</v>
      </c>
      <c r="P82" s="38"/>
      <c r="Q82" s="38">
        <v>9.9376000000000006E-2</v>
      </c>
      <c r="R82" s="38">
        <v>4.2406990000000002</v>
      </c>
      <c r="S82" s="38">
        <v>1697</v>
      </c>
      <c r="T82" s="38">
        <v>15.681202000000001</v>
      </c>
      <c r="U82" s="24"/>
      <c r="V82" s="27">
        <f t="shared" si="653"/>
        <v>1</v>
      </c>
      <c r="W82" s="38">
        <v>92.662361000000004</v>
      </c>
      <c r="X82" s="38">
        <v>92.662361000000004</v>
      </c>
      <c r="Y82" s="38">
        <v>0</v>
      </c>
      <c r="Z82" s="38">
        <v>252.14974000000001</v>
      </c>
      <c r="AA82" s="38"/>
      <c r="AB82" s="38">
        <v>9.2926999999999996E-2</v>
      </c>
      <c r="AC82" s="38">
        <v>0.69759700000000002</v>
      </c>
      <c r="AD82" s="38">
        <v>539</v>
      </c>
      <c r="AE82" s="38">
        <v>16.044526999999999</v>
      </c>
      <c r="AF82" s="24"/>
      <c r="AG82" s="27">
        <f t="shared" si="654"/>
        <v>1</v>
      </c>
      <c r="AH82" s="38">
        <v>92.662361000000004</v>
      </c>
      <c r="AI82" s="38">
        <v>92.662361000000004</v>
      </c>
      <c r="AJ82" s="38">
        <v>0</v>
      </c>
      <c r="AK82" s="38">
        <v>296.874572</v>
      </c>
      <c r="AL82" s="38"/>
      <c r="AM82" s="38">
        <v>0.115491</v>
      </c>
      <c r="AN82" s="38">
        <v>7.1614019999999998</v>
      </c>
      <c r="AO82" s="38">
        <v>2533</v>
      </c>
      <c r="AP82" s="38">
        <v>15.514015000000001</v>
      </c>
      <c r="AQ82" s="24"/>
      <c r="AR82" s="27">
        <f t="shared" si="655"/>
        <v>1</v>
      </c>
      <c r="AS82" s="38">
        <v>92.662361000000004</v>
      </c>
      <c r="AT82" s="38">
        <v>92.662361000000004</v>
      </c>
      <c r="AU82" s="38">
        <v>0</v>
      </c>
      <c r="AV82" s="38">
        <v>453.703239</v>
      </c>
      <c r="AW82" s="38"/>
      <c r="AX82" s="38">
        <v>0.147457</v>
      </c>
      <c r="AY82" s="38">
        <v>13.45407</v>
      </c>
      <c r="AZ82" s="38">
        <v>4982</v>
      </c>
      <c r="BA82" s="38">
        <v>15.439382</v>
      </c>
      <c r="BB82" s="24"/>
      <c r="BC82" s="27">
        <f t="shared" si="656"/>
        <v>1</v>
      </c>
      <c r="BD82" s="38">
        <v>92.662361000000004</v>
      </c>
      <c r="BE82" s="38">
        <v>92.662361000000004</v>
      </c>
      <c r="BF82" s="38">
        <v>0</v>
      </c>
      <c r="BG82" s="38">
        <v>358.667888</v>
      </c>
      <c r="BH82" s="38"/>
      <c r="BI82" s="38">
        <v>0.32427600000000001</v>
      </c>
      <c r="BJ82" s="38">
        <v>14.322042</v>
      </c>
      <c r="BK82" s="38">
        <v>5510</v>
      </c>
      <c r="BL82" s="38">
        <v>15.591289</v>
      </c>
      <c r="BM82" s="24"/>
      <c r="BN82" s="27">
        <f t="shared" si="657"/>
        <v>1</v>
      </c>
      <c r="BO82" s="38">
        <v>92.662361000000004</v>
      </c>
      <c r="BP82" s="38">
        <v>92.662361000000004</v>
      </c>
      <c r="BQ82" s="38">
        <v>0</v>
      </c>
      <c r="BR82" s="38">
        <v>170.44035600000001</v>
      </c>
      <c r="BS82" s="38"/>
      <c r="BT82" s="38">
        <v>2.2984000000000001E-2</v>
      </c>
      <c r="BU82" s="38">
        <v>1.6538710000000001</v>
      </c>
      <c r="BV82" s="38">
        <v>657</v>
      </c>
      <c r="BW82" s="38">
        <v>15.700151999999999</v>
      </c>
      <c r="BX82" s="24"/>
      <c r="BY82" s="27">
        <f t="shared" si="658"/>
        <v>1</v>
      </c>
      <c r="BZ82" s="38">
        <v>92.662361000000004</v>
      </c>
      <c r="CA82" s="38">
        <v>92.662361000000004</v>
      </c>
      <c r="CB82" s="38">
        <v>0</v>
      </c>
      <c r="CC82" s="38">
        <v>429.12571800000001</v>
      </c>
      <c r="CD82" s="38"/>
      <c r="CE82" s="38">
        <v>0.30323899999999998</v>
      </c>
      <c r="CF82" s="38">
        <v>19.522587999999999</v>
      </c>
      <c r="CG82" s="38">
        <v>7248</v>
      </c>
      <c r="CH82" s="38">
        <v>15.438742</v>
      </c>
      <c r="CI82" s="24"/>
      <c r="CJ82" s="27">
        <f t="shared" si="659"/>
        <v>1</v>
      </c>
      <c r="CK82" s="38">
        <v>92.662361000000004</v>
      </c>
      <c r="CL82" s="38">
        <v>92.662361000000004</v>
      </c>
      <c r="CM82" s="38">
        <v>0</v>
      </c>
      <c r="CN82" s="38">
        <v>397.839969</v>
      </c>
      <c r="CO82" s="38"/>
      <c r="CP82" s="38">
        <v>0.29097400000000001</v>
      </c>
      <c r="CQ82" s="38">
        <v>25.020900999999999</v>
      </c>
      <c r="CR82" s="38">
        <v>8985</v>
      </c>
      <c r="CS82" s="38">
        <v>15.407457000000001</v>
      </c>
      <c r="CT82" s="24"/>
    </row>
    <row r="83" spans="1:98" ht="13" x14ac:dyDescent="0.15">
      <c r="A83" s="8"/>
      <c r="B83" s="8"/>
      <c r="C83" s="8"/>
      <c r="D83" s="8"/>
      <c r="E83" s="27">
        <f t="shared" si="651"/>
        <v>1</v>
      </c>
      <c r="F83" s="38">
        <v>85.784891999999999</v>
      </c>
      <c r="G83" s="38">
        <v>85.784891999999999</v>
      </c>
      <c r="H83" s="38">
        <v>0</v>
      </c>
      <c r="I83" s="38">
        <v>179.22646</v>
      </c>
      <c r="J83" s="24"/>
      <c r="K83" s="27">
        <f t="shared" si="652"/>
        <v>1</v>
      </c>
      <c r="L83" s="38">
        <v>85.784891999999999</v>
      </c>
      <c r="M83" s="38">
        <v>85.784891999999999</v>
      </c>
      <c r="N83" s="38">
        <v>0</v>
      </c>
      <c r="O83" s="38">
        <v>164.17654999999999</v>
      </c>
      <c r="P83" s="38"/>
      <c r="Q83" s="38">
        <v>7.2385000000000005E-2</v>
      </c>
      <c r="R83" s="38">
        <v>3.9325290000000002</v>
      </c>
      <c r="S83" s="38">
        <v>1147</v>
      </c>
      <c r="T83" s="38">
        <v>16.266783</v>
      </c>
      <c r="U83" s="24"/>
      <c r="V83" s="27">
        <f t="shared" si="653"/>
        <v>1</v>
      </c>
      <c r="W83" s="38">
        <v>85.784891999999999</v>
      </c>
      <c r="X83" s="38">
        <v>85.784891999999999</v>
      </c>
      <c r="Y83" s="38">
        <v>0</v>
      </c>
      <c r="Z83" s="38">
        <v>378.48839600000002</v>
      </c>
      <c r="AA83" s="38"/>
      <c r="AB83" s="38">
        <v>5.4808999999999997E-2</v>
      </c>
      <c r="AC83" s="38">
        <v>0.78898800000000002</v>
      </c>
      <c r="AD83" s="38">
        <v>495</v>
      </c>
      <c r="AE83" s="38">
        <v>17.258586000000001</v>
      </c>
      <c r="AF83" s="24"/>
      <c r="AG83" s="27">
        <f t="shared" si="654"/>
        <v>1</v>
      </c>
      <c r="AH83" s="38">
        <v>85.784891999999999</v>
      </c>
      <c r="AI83" s="38">
        <v>85.784891999999999</v>
      </c>
      <c r="AJ83" s="38">
        <v>0</v>
      </c>
      <c r="AK83" s="38">
        <v>153.56801899999999</v>
      </c>
      <c r="AL83" s="38"/>
      <c r="AM83" s="38">
        <v>8.4911E-2</v>
      </c>
      <c r="AN83" s="38">
        <v>6.8965769999999997</v>
      </c>
      <c r="AO83" s="38">
        <v>1856</v>
      </c>
      <c r="AP83" s="38">
        <v>16.059266999999998</v>
      </c>
      <c r="AQ83" s="24"/>
      <c r="AR83" s="27">
        <f t="shared" si="655"/>
        <v>1</v>
      </c>
      <c r="AS83" s="38">
        <v>85.784891999999999</v>
      </c>
      <c r="AT83" s="38">
        <v>85.784891999999999</v>
      </c>
      <c r="AU83" s="38">
        <v>0</v>
      </c>
      <c r="AV83" s="38">
        <v>305.07611200000002</v>
      </c>
      <c r="AW83" s="38"/>
      <c r="AX83" s="38">
        <v>0.10363799999999999</v>
      </c>
      <c r="AY83" s="38">
        <v>12.782061000000001</v>
      </c>
      <c r="AZ83" s="38">
        <v>3281</v>
      </c>
      <c r="BA83" s="38">
        <v>15.976227</v>
      </c>
      <c r="BB83" s="24"/>
      <c r="BC83" s="27">
        <f t="shared" si="656"/>
        <v>1</v>
      </c>
      <c r="BD83" s="38">
        <v>85.784891999999999</v>
      </c>
      <c r="BE83" s="38">
        <v>85.784891999999999</v>
      </c>
      <c r="BF83" s="38">
        <v>0</v>
      </c>
      <c r="BG83" s="38">
        <v>188.23544899999999</v>
      </c>
      <c r="BH83" s="38"/>
      <c r="BI83" s="38">
        <v>0.144646</v>
      </c>
      <c r="BJ83" s="38">
        <v>12.968247</v>
      </c>
      <c r="BK83" s="38">
        <v>3409</v>
      </c>
      <c r="BL83" s="38">
        <v>15.997947</v>
      </c>
      <c r="BM83" s="24"/>
      <c r="BN83" s="27">
        <f t="shared" si="657"/>
        <v>1</v>
      </c>
      <c r="BO83" s="38">
        <v>85.784891999999999</v>
      </c>
      <c r="BP83" s="38">
        <v>85.784891999999999</v>
      </c>
      <c r="BQ83" s="38">
        <v>0</v>
      </c>
      <c r="BR83" s="38">
        <v>102.966748</v>
      </c>
      <c r="BS83" s="38"/>
      <c r="BT83" s="38">
        <v>3.5018000000000001E-2</v>
      </c>
      <c r="BU83" s="38">
        <v>1.771827</v>
      </c>
      <c r="BV83" s="38">
        <v>576</v>
      </c>
      <c r="BW83" s="38">
        <v>16.201388999999999</v>
      </c>
      <c r="BX83" s="24"/>
      <c r="BY83" s="27">
        <f t="shared" si="658"/>
        <v>1</v>
      </c>
      <c r="BZ83" s="38">
        <v>85.784891999999999</v>
      </c>
      <c r="CA83" s="38">
        <v>85.784891999999999</v>
      </c>
      <c r="CB83" s="38">
        <v>0</v>
      </c>
      <c r="CC83" s="38">
        <v>284.16198600000001</v>
      </c>
      <c r="CD83" s="38"/>
      <c r="CE83" s="38">
        <v>0.17230300000000001</v>
      </c>
      <c r="CF83" s="38">
        <v>18.860710000000001</v>
      </c>
      <c r="CG83" s="38">
        <v>5255</v>
      </c>
      <c r="CH83" s="38">
        <v>15.995243</v>
      </c>
      <c r="CI83" s="24"/>
      <c r="CJ83" s="27">
        <f t="shared" si="659"/>
        <v>1</v>
      </c>
      <c r="CK83" s="38">
        <v>85.784891999999999</v>
      </c>
      <c r="CL83" s="38">
        <v>85.784891999999999</v>
      </c>
      <c r="CM83" s="38">
        <v>0</v>
      </c>
      <c r="CN83" s="38">
        <v>317.551154</v>
      </c>
      <c r="CO83" s="38"/>
      <c r="CP83" s="38">
        <v>0.221639</v>
      </c>
      <c r="CQ83" s="38">
        <v>24.611428</v>
      </c>
      <c r="CR83" s="38">
        <v>6794</v>
      </c>
      <c r="CS83" s="38">
        <v>15.979835</v>
      </c>
      <c r="CT83" s="24"/>
    </row>
    <row r="84" spans="1:98" ht="13" x14ac:dyDescent="0.15">
      <c r="A84" s="8"/>
      <c r="B84" s="8"/>
      <c r="C84" s="8"/>
      <c r="D84" s="8"/>
      <c r="E84" s="27">
        <f t="shared" si="651"/>
        <v>1</v>
      </c>
      <c r="F84" s="38">
        <v>91.537345000000002</v>
      </c>
      <c r="G84" s="38">
        <v>91.537345000000002</v>
      </c>
      <c r="H84" s="38">
        <v>0</v>
      </c>
      <c r="I84" s="38">
        <v>236.95237800000001</v>
      </c>
      <c r="J84" s="24"/>
      <c r="K84" s="27">
        <f t="shared" si="652"/>
        <v>1</v>
      </c>
      <c r="L84" s="38">
        <v>91.537345000000002</v>
      </c>
      <c r="M84" s="38">
        <v>91.537345000000002</v>
      </c>
      <c r="N84" s="38">
        <v>0</v>
      </c>
      <c r="O84" s="38">
        <v>123.475077</v>
      </c>
      <c r="P84" s="38"/>
      <c r="Q84" s="38">
        <v>6.5282000000000007E-2</v>
      </c>
      <c r="R84" s="38">
        <v>4.0644419999999997</v>
      </c>
      <c r="S84" s="38">
        <v>1754</v>
      </c>
      <c r="T84" s="38">
        <v>15.922463</v>
      </c>
      <c r="U84" s="24"/>
      <c r="V84" s="27">
        <f t="shared" si="653"/>
        <v>1</v>
      </c>
      <c r="W84" s="38">
        <v>91.537345000000002</v>
      </c>
      <c r="X84" s="38">
        <v>91.537345000000002</v>
      </c>
      <c r="Y84" s="38">
        <v>0</v>
      </c>
      <c r="Z84" s="38">
        <v>215.62182200000001</v>
      </c>
      <c r="AA84" s="38"/>
      <c r="AB84" s="38">
        <v>9.6779000000000004E-2</v>
      </c>
      <c r="AC84" s="38">
        <v>0.75588500000000003</v>
      </c>
      <c r="AD84" s="38">
        <v>415</v>
      </c>
      <c r="AE84" s="38">
        <v>15.915663</v>
      </c>
      <c r="AF84" s="24"/>
      <c r="AG84" s="27">
        <f t="shared" si="654"/>
        <v>1</v>
      </c>
      <c r="AH84" s="38">
        <v>91.537345000000002</v>
      </c>
      <c r="AI84" s="38">
        <v>91.537345000000002</v>
      </c>
      <c r="AJ84" s="38">
        <v>0</v>
      </c>
      <c r="AK84" s="38">
        <v>175.24783300000001</v>
      </c>
      <c r="AL84" s="38"/>
      <c r="AM84" s="38">
        <v>0.316548</v>
      </c>
      <c r="AN84" s="38">
        <v>7.8080639999999999</v>
      </c>
      <c r="AO84" s="38">
        <v>3227</v>
      </c>
      <c r="AP84" s="38">
        <v>15.905175</v>
      </c>
      <c r="AQ84" s="24"/>
      <c r="AR84" s="27">
        <f t="shared" si="655"/>
        <v>1</v>
      </c>
      <c r="AS84" s="38">
        <v>91.537345000000002</v>
      </c>
      <c r="AT84" s="38">
        <v>91.537345000000002</v>
      </c>
      <c r="AU84" s="38">
        <v>0</v>
      </c>
      <c r="AV84" s="38">
        <v>248.933435</v>
      </c>
      <c r="AW84" s="38"/>
      <c r="AX84" s="38">
        <v>0.17426800000000001</v>
      </c>
      <c r="AY84" s="38">
        <v>13.943595999999999</v>
      </c>
      <c r="AZ84" s="38">
        <v>5833</v>
      </c>
      <c r="BA84" s="38">
        <v>15.773873</v>
      </c>
      <c r="BB84" s="24"/>
      <c r="BC84" s="27">
        <f t="shared" si="656"/>
        <v>1</v>
      </c>
      <c r="BD84" s="38">
        <v>91.537345000000002</v>
      </c>
      <c r="BE84" s="38">
        <v>91.537345000000002</v>
      </c>
      <c r="BF84" s="38">
        <v>0</v>
      </c>
      <c r="BG84" s="38">
        <v>264.21263099999999</v>
      </c>
      <c r="BH84" s="38"/>
      <c r="BI84" s="38">
        <v>0.38355699999999998</v>
      </c>
      <c r="BJ84" s="38">
        <v>15.218498</v>
      </c>
      <c r="BK84" s="38">
        <v>6160</v>
      </c>
      <c r="BL84" s="38">
        <v>15.802597</v>
      </c>
      <c r="BM84" s="24"/>
      <c r="BN84" s="27">
        <f t="shared" si="657"/>
        <v>1</v>
      </c>
      <c r="BO84" s="38">
        <v>91.537345000000002</v>
      </c>
      <c r="BP84" s="38">
        <v>91.537345000000002</v>
      </c>
      <c r="BQ84" s="38">
        <v>0</v>
      </c>
      <c r="BR84" s="38">
        <v>110.729781</v>
      </c>
      <c r="BS84" s="38"/>
      <c r="BT84" s="38">
        <v>0.592109</v>
      </c>
      <c r="BU84" s="38">
        <v>3.3803480000000001</v>
      </c>
      <c r="BV84" s="38">
        <v>1712</v>
      </c>
      <c r="BW84" s="38">
        <v>16.171728999999999</v>
      </c>
      <c r="BX84" s="24"/>
      <c r="BY84" s="27">
        <f t="shared" si="658"/>
        <v>1</v>
      </c>
      <c r="BZ84" s="38">
        <v>91.537345000000002</v>
      </c>
      <c r="CA84" s="38">
        <v>91.537345000000002</v>
      </c>
      <c r="CB84" s="38">
        <v>0</v>
      </c>
      <c r="CC84" s="38">
        <v>298.27620000000002</v>
      </c>
      <c r="CD84" s="38"/>
      <c r="CE84" s="38">
        <v>0.32486199999999998</v>
      </c>
      <c r="CF84" s="38">
        <v>20.250989000000001</v>
      </c>
      <c r="CG84" s="38">
        <v>8602</v>
      </c>
      <c r="CH84" s="38">
        <v>15.760870000000001</v>
      </c>
      <c r="CI84" s="24"/>
      <c r="CJ84" s="27">
        <f t="shared" si="659"/>
        <v>1</v>
      </c>
      <c r="CK84" s="38">
        <v>91.537345000000002</v>
      </c>
      <c r="CL84" s="38">
        <v>91.537345000000002</v>
      </c>
      <c r="CM84" s="38">
        <v>0</v>
      </c>
      <c r="CN84" s="38">
        <v>340.56703700000003</v>
      </c>
      <c r="CO84" s="38"/>
      <c r="CP84" s="38">
        <v>0.384853</v>
      </c>
      <c r="CQ84" s="38">
        <v>26.084223000000001</v>
      </c>
      <c r="CR84" s="38">
        <v>10767</v>
      </c>
      <c r="CS84" s="38">
        <v>15.767066</v>
      </c>
      <c r="CT84" s="24"/>
    </row>
    <row r="85" spans="1:98" ht="13" x14ac:dyDescent="0.15">
      <c r="A85" s="8"/>
      <c r="B85" s="8"/>
      <c r="C85" s="8"/>
      <c r="D85" s="8"/>
      <c r="E85" s="27">
        <f t="shared" si="651"/>
        <v>1</v>
      </c>
      <c r="F85" s="38">
        <v>57.340452999999997</v>
      </c>
      <c r="G85" s="38">
        <v>57.340452999999997</v>
      </c>
      <c r="H85" s="38">
        <v>0</v>
      </c>
      <c r="I85" s="38">
        <v>72.929514999999995</v>
      </c>
      <c r="J85" s="24"/>
      <c r="K85" s="27">
        <f t="shared" si="652"/>
        <v>1</v>
      </c>
      <c r="L85" s="38">
        <v>57.340452999999997</v>
      </c>
      <c r="M85" s="38">
        <v>57.340452999999997</v>
      </c>
      <c r="N85" s="38">
        <v>0</v>
      </c>
      <c r="O85" s="38">
        <v>62.695855000000002</v>
      </c>
      <c r="P85" s="38"/>
      <c r="Q85" s="38">
        <v>0</v>
      </c>
      <c r="R85" s="38">
        <v>4.6709999999999998E-3</v>
      </c>
      <c r="S85" s="38">
        <v>0</v>
      </c>
      <c r="T85" s="38">
        <v>0</v>
      </c>
      <c r="U85" s="24"/>
      <c r="V85" s="27">
        <f t="shared" si="653"/>
        <v>1</v>
      </c>
      <c r="W85" s="38">
        <v>57.340452999999997</v>
      </c>
      <c r="X85" s="38">
        <v>57.340452999999997</v>
      </c>
      <c r="Y85" s="38">
        <v>0</v>
      </c>
      <c r="Z85" s="38">
        <v>62.580900999999997</v>
      </c>
      <c r="AA85" s="38"/>
      <c r="AB85" s="38">
        <v>0</v>
      </c>
      <c r="AC85" s="38">
        <v>4.6839999999999998E-3</v>
      </c>
      <c r="AD85" s="38">
        <v>0</v>
      </c>
      <c r="AE85" s="38">
        <v>0</v>
      </c>
      <c r="AF85" s="24"/>
      <c r="AG85" s="27">
        <f t="shared" si="654"/>
        <v>1</v>
      </c>
      <c r="AH85" s="38">
        <v>57.340452999999997</v>
      </c>
      <c r="AI85" s="38">
        <v>57.340452999999997</v>
      </c>
      <c r="AJ85" s="38">
        <v>0</v>
      </c>
      <c r="AK85" s="38">
        <v>62.187015000000002</v>
      </c>
      <c r="AL85" s="38"/>
      <c r="AM85" s="38">
        <v>0</v>
      </c>
      <c r="AN85" s="38">
        <v>4.5750000000000001E-3</v>
      </c>
      <c r="AO85" s="38">
        <v>0</v>
      </c>
      <c r="AP85" s="38">
        <v>0</v>
      </c>
      <c r="AQ85" s="24"/>
      <c r="AR85" s="27">
        <f t="shared" si="655"/>
        <v>1</v>
      </c>
      <c r="AS85" s="38">
        <v>57.340452999999997</v>
      </c>
      <c r="AT85" s="38">
        <v>57.340452999999997</v>
      </c>
      <c r="AU85" s="38">
        <v>0</v>
      </c>
      <c r="AV85" s="38">
        <v>63.715831999999999</v>
      </c>
      <c r="AW85" s="38"/>
      <c r="AX85" s="38">
        <v>0</v>
      </c>
      <c r="AY85" s="38">
        <v>4.9449999999999997E-3</v>
      </c>
      <c r="AZ85" s="38">
        <v>0</v>
      </c>
      <c r="BA85" s="38">
        <v>0</v>
      </c>
      <c r="BB85" s="24"/>
      <c r="BC85" s="27">
        <f t="shared" si="656"/>
        <v>1</v>
      </c>
      <c r="BD85" s="38">
        <v>57.340452999999997</v>
      </c>
      <c r="BE85" s="38">
        <v>57.340452999999997</v>
      </c>
      <c r="BF85" s="38">
        <v>0</v>
      </c>
      <c r="BG85" s="38">
        <v>63.027723000000002</v>
      </c>
      <c r="BH85" s="38"/>
      <c r="BI85" s="38">
        <v>0</v>
      </c>
      <c r="BJ85" s="38">
        <v>4.6849999999999999E-3</v>
      </c>
      <c r="BK85" s="38">
        <v>0</v>
      </c>
      <c r="BL85" s="38">
        <v>0</v>
      </c>
      <c r="BM85" s="24"/>
      <c r="BN85" s="27">
        <f t="shared" si="657"/>
        <v>1</v>
      </c>
      <c r="BO85" s="38">
        <v>57.340452999999997</v>
      </c>
      <c r="BP85" s="38">
        <v>57.340452999999997</v>
      </c>
      <c r="BQ85" s="38">
        <v>0</v>
      </c>
      <c r="BR85" s="38">
        <v>58.756844999999998</v>
      </c>
      <c r="BS85" s="38"/>
      <c r="BT85" s="38">
        <v>0</v>
      </c>
      <c r="BU85" s="38">
        <v>4.4840000000000001E-3</v>
      </c>
      <c r="BV85" s="38">
        <v>0</v>
      </c>
      <c r="BW85" s="38">
        <v>0</v>
      </c>
      <c r="BX85" s="24"/>
      <c r="BY85" s="27">
        <f t="shared" si="658"/>
        <v>1</v>
      </c>
      <c r="BZ85" s="38">
        <v>57.340452999999997</v>
      </c>
      <c r="CA85" s="38">
        <v>57.340452999999997</v>
      </c>
      <c r="CB85" s="38">
        <v>0</v>
      </c>
      <c r="CC85" s="38">
        <v>58.589472999999998</v>
      </c>
      <c r="CD85" s="38"/>
      <c r="CE85" s="38">
        <v>0</v>
      </c>
      <c r="CF85" s="38">
        <v>4.6189999999999998E-3</v>
      </c>
      <c r="CG85" s="38">
        <v>0</v>
      </c>
      <c r="CH85" s="38">
        <v>0</v>
      </c>
      <c r="CI85" s="24"/>
      <c r="CJ85" s="27">
        <f t="shared" si="659"/>
        <v>1</v>
      </c>
      <c r="CK85" s="38">
        <v>57.340452999999997</v>
      </c>
      <c r="CL85" s="38">
        <v>57.340452999999997</v>
      </c>
      <c r="CM85" s="38">
        <v>0</v>
      </c>
      <c r="CN85" s="38">
        <v>58.810108999999997</v>
      </c>
      <c r="CO85" s="38"/>
      <c r="CP85" s="38">
        <v>0</v>
      </c>
      <c r="CQ85" s="38">
        <v>4.6280000000000002E-3</v>
      </c>
      <c r="CR85" s="38">
        <v>0</v>
      </c>
      <c r="CS85" s="38">
        <v>0</v>
      </c>
      <c r="CT85" s="24"/>
    </row>
    <row r="86" spans="1:98" ht="13" x14ac:dyDescent="0.15">
      <c r="A86" s="8"/>
      <c r="B86" s="8"/>
      <c r="C86" s="8"/>
      <c r="D86" s="8"/>
      <c r="E86" s="27">
        <f t="shared" si="651"/>
        <v>1</v>
      </c>
      <c r="F86" s="38">
        <v>58.042192</v>
      </c>
      <c r="G86" s="38">
        <v>58.042192</v>
      </c>
      <c r="H86" s="38">
        <v>0</v>
      </c>
      <c r="I86" s="38">
        <v>68.149833999999998</v>
      </c>
      <c r="J86" s="24"/>
      <c r="K86" s="27">
        <f t="shared" si="652"/>
        <v>0</v>
      </c>
      <c r="L86" s="38">
        <v>58.042192</v>
      </c>
      <c r="M86" s="38">
        <v>57.073206999999996</v>
      </c>
      <c r="N86" s="38">
        <v>1.669449</v>
      </c>
      <c r="O86" s="38">
        <v>598.62491299999999</v>
      </c>
      <c r="P86" s="38"/>
      <c r="Q86" s="38">
        <v>5.8999999999999998E-5</v>
      </c>
      <c r="R86" s="38">
        <v>1.5748000000000002E-2</v>
      </c>
      <c r="S86" s="38">
        <v>2</v>
      </c>
      <c r="T86" s="38">
        <v>34</v>
      </c>
      <c r="U86" s="24"/>
      <c r="V86" s="27">
        <f t="shared" si="653"/>
        <v>0</v>
      </c>
      <c r="W86" s="38">
        <v>58.042192</v>
      </c>
      <c r="X86" s="38">
        <v>57.110283000000003</v>
      </c>
      <c r="Y86" s="38">
        <v>1.6055699999999999</v>
      </c>
      <c r="Z86" s="38">
        <v>598.62439700000004</v>
      </c>
      <c r="AA86" s="38"/>
      <c r="AB86" s="38">
        <v>5.5000000000000002E-5</v>
      </c>
      <c r="AC86" s="38">
        <v>1.4885000000000001E-2</v>
      </c>
      <c r="AD86" s="38">
        <v>2</v>
      </c>
      <c r="AE86" s="38">
        <v>34</v>
      </c>
      <c r="AF86" s="24"/>
      <c r="AG86" s="27">
        <f t="shared" si="654"/>
        <v>0</v>
      </c>
      <c r="AH86" s="38">
        <v>58.042192</v>
      </c>
      <c r="AI86" s="38">
        <v>56.502074</v>
      </c>
      <c r="AJ86" s="38">
        <v>2.6534450000000001</v>
      </c>
      <c r="AK86" s="38">
        <v>598.58791099999996</v>
      </c>
      <c r="AL86" s="38"/>
      <c r="AM86" s="38">
        <v>6.4999999999999994E-5</v>
      </c>
      <c r="AN86" s="38">
        <v>1.5820000000000001E-2</v>
      </c>
      <c r="AO86" s="38">
        <v>2</v>
      </c>
      <c r="AP86" s="38">
        <v>34</v>
      </c>
      <c r="AQ86" s="24"/>
      <c r="AR86" s="27">
        <f t="shared" si="655"/>
        <v>0</v>
      </c>
      <c r="AS86" s="38">
        <v>58.042192</v>
      </c>
      <c r="AT86" s="38">
        <v>57.118701000000001</v>
      </c>
      <c r="AU86" s="38">
        <v>1.5910679999999999</v>
      </c>
      <c r="AV86" s="38">
        <v>598.63755000000003</v>
      </c>
      <c r="AW86" s="38"/>
      <c r="AX86" s="38">
        <v>7.1000000000000005E-5</v>
      </c>
      <c r="AY86" s="38">
        <v>1.7072E-2</v>
      </c>
      <c r="AZ86" s="38">
        <v>2</v>
      </c>
      <c r="BA86" s="38">
        <v>34</v>
      </c>
      <c r="BB86" s="24"/>
      <c r="BC86" s="27">
        <f t="shared" si="656"/>
        <v>0</v>
      </c>
      <c r="BD86" s="38">
        <v>58.042192</v>
      </c>
      <c r="BE86" s="38">
        <v>57.330472</v>
      </c>
      <c r="BF86" s="38">
        <v>1.2262109999999999</v>
      </c>
      <c r="BG86" s="38">
        <v>598.62433999999996</v>
      </c>
      <c r="BH86" s="38"/>
      <c r="BI86" s="38">
        <v>5.8999999999999998E-5</v>
      </c>
      <c r="BJ86" s="38">
        <v>1.6031E-2</v>
      </c>
      <c r="BK86" s="38">
        <v>2</v>
      </c>
      <c r="BL86" s="38">
        <v>34</v>
      </c>
      <c r="BM86" s="24"/>
      <c r="BN86" s="27">
        <f t="shared" si="657"/>
        <v>0</v>
      </c>
      <c r="BO86" s="38">
        <v>58.042192</v>
      </c>
      <c r="BP86" s="38">
        <v>57.455534999999998</v>
      </c>
      <c r="BQ86" s="38">
        <v>1.010742</v>
      </c>
      <c r="BR86" s="38">
        <v>598.58252600000003</v>
      </c>
      <c r="BS86" s="38"/>
      <c r="BT86" s="38">
        <v>5.7000000000000003E-5</v>
      </c>
      <c r="BU86" s="38">
        <v>1.4924E-2</v>
      </c>
      <c r="BV86" s="38">
        <v>2</v>
      </c>
      <c r="BW86" s="38">
        <v>34</v>
      </c>
      <c r="BX86" s="24"/>
      <c r="BY86" s="27">
        <f t="shared" si="658"/>
        <v>0</v>
      </c>
      <c r="BZ86" s="38">
        <v>58.042192</v>
      </c>
      <c r="CA86" s="38">
        <v>57.392093000000003</v>
      </c>
      <c r="CB86" s="38">
        <v>1.120045</v>
      </c>
      <c r="CC86" s="38">
        <v>598.54576899999995</v>
      </c>
      <c r="CD86" s="38"/>
      <c r="CE86" s="38">
        <v>5.7000000000000003E-5</v>
      </c>
      <c r="CF86" s="38">
        <v>1.5110999999999999E-2</v>
      </c>
      <c r="CG86" s="38">
        <v>2</v>
      </c>
      <c r="CH86" s="38">
        <v>34</v>
      </c>
      <c r="CI86" s="24"/>
      <c r="CJ86" s="27">
        <f t="shared" si="659"/>
        <v>0</v>
      </c>
      <c r="CK86" s="38">
        <v>58.042192</v>
      </c>
      <c r="CL86" s="38">
        <v>57.135024999999999</v>
      </c>
      <c r="CM86" s="38">
        <v>1.562943</v>
      </c>
      <c r="CN86" s="38">
        <v>598.62760000000003</v>
      </c>
      <c r="CO86" s="38"/>
      <c r="CP86" s="38">
        <v>6.6000000000000005E-5</v>
      </c>
      <c r="CQ86" s="38">
        <v>1.5665999999999999E-2</v>
      </c>
      <c r="CR86" s="38">
        <v>2</v>
      </c>
      <c r="CS86" s="38">
        <v>34</v>
      </c>
      <c r="CT86" s="24"/>
    </row>
    <row r="87" spans="1:98" ht="13" x14ac:dyDescent="0.15">
      <c r="A87" s="8"/>
      <c r="B87" s="8"/>
      <c r="C87" s="8"/>
      <c r="D87" s="8"/>
      <c r="E87" s="27">
        <f t="shared" si="651"/>
        <v>1</v>
      </c>
      <c r="F87" s="38">
        <v>52.984828999999998</v>
      </c>
      <c r="G87" s="38">
        <v>52.984828999999998</v>
      </c>
      <c r="H87" s="38">
        <v>0</v>
      </c>
      <c r="I87" s="38">
        <v>276.52891099999999</v>
      </c>
      <c r="J87" s="24"/>
      <c r="K87" s="27">
        <f t="shared" si="652"/>
        <v>1</v>
      </c>
      <c r="L87" s="38">
        <v>52.984828999999998</v>
      </c>
      <c r="M87" s="38">
        <v>52.984828999999998</v>
      </c>
      <c r="N87" s="38">
        <v>0</v>
      </c>
      <c r="O87" s="38">
        <v>23.510652</v>
      </c>
      <c r="P87" s="38"/>
      <c r="Q87" s="38">
        <v>4.73E-4</v>
      </c>
      <c r="R87" s="38">
        <v>5.9195999999999999E-2</v>
      </c>
      <c r="S87" s="38">
        <v>13</v>
      </c>
      <c r="T87" s="38">
        <v>33</v>
      </c>
      <c r="U87" s="24"/>
      <c r="V87" s="27">
        <f t="shared" si="653"/>
        <v>1</v>
      </c>
      <c r="W87" s="38">
        <v>52.984828999999998</v>
      </c>
      <c r="X87" s="38">
        <v>52.984828999999998</v>
      </c>
      <c r="Y87" s="38">
        <v>0</v>
      </c>
      <c r="Z87" s="38">
        <v>24.914224999999998</v>
      </c>
      <c r="AA87" s="38"/>
      <c r="AB87" s="38">
        <v>5.1000000000000004E-4</v>
      </c>
      <c r="AC87" s="38">
        <v>6.3372999999999999E-2</v>
      </c>
      <c r="AD87" s="38">
        <v>13</v>
      </c>
      <c r="AE87" s="38">
        <v>33</v>
      </c>
      <c r="AF87" s="24"/>
      <c r="AG87" s="27">
        <f t="shared" si="654"/>
        <v>1</v>
      </c>
      <c r="AH87" s="38">
        <v>52.984828999999998</v>
      </c>
      <c r="AI87" s="38">
        <v>52.984828999999998</v>
      </c>
      <c r="AJ87" s="38">
        <v>0</v>
      </c>
      <c r="AK87" s="38">
        <v>24.839478</v>
      </c>
      <c r="AL87" s="38"/>
      <c r="AM87" s="38">
        <v>4.84E-4</v>
      </c>
      <c r="AN87" s="38">
        <v>5.9140999999999999E-2</v>
      </c>
      <c r="AO87" s="38">
        <v>13</v>
      </c>
      <c r="AP87" s="38">
        <v>33</v>
      </c>
      <c r="AQ87" s="24"/>
      <c r="AR87" s="27">
        <f t="shared" si="655"/>
        <v>1</v>
      </c>
      <c r="AS87" s="38">
        <v>52.984828999999998</v>
      </c>
      <c r="AT87" s="38">
        <v>52.984828999999998</v>
      </c>
      <c r="AU87" s="38">
        <v>0</v>
      </c>
      <c r="AV87" s="38">
        <v>25.311396999999999</v>
      </c>
      <c r="AW87" s="38"/>
      <c r="AX87" s="38">
        <v>5.1699999999999999E-4</v>
      </c>
      <c r="AY87" s="38">
        <v>6.2169000000000002E-2</v>
      </c>
      <c r="AZ87" s="38">
        <v>13</v>
      </c>
      <c r="BA87" s="38">
        <v>33</v>
      </c>
      <c r="BB87" s="24"/>
      <c r="BC87" s="27">
        <f t="shared" si="656"/>
        <v>1</v>
      </c>
      <c r="BD87" s="38">
        <v>52.984828999999998</v>
      </c>
      <c r="BE87" s="38">
        <v>52.984828999999998</v>
      </c>
      <c r="BF87" s="38">
        <v>0</v>
      </c>
      <c r="BG87" s="38">
        <v>23.867766</v>
      </c>
      <c r="BH87" s="38"/>
      <c r="BI87" s="38">
        <v>4.8899999999999996E-4</v>
      </c>
      <c r="BJ87" s="38">
        <v>6.0899000000000002E-2</v>
      </c>
      <c r="BK87" s="38">
        <v>13</v>
      </c>
      <c r="BL87" s="38">
        <v>33</v>
      </c>
      <c r="BM87" s="24"/>
      <c r="BN87" s="27">
        <f t="shared" si="657"/>
        <v>1</v>
      </c>
      <c r="BO87" s="38">
        <v>52.984828999999998</v>
      </c>
      <c r="BP87" s="38">
        <v>52.984828999999998</v>
      </c>
      <c r="BQ87" s="38">
        <v>0</v>
      </c>
      <c r="BR87" s="38">
        <v>25.273710999999999</v>
      </c>
      <c r="BS87" s="38"/>
      <c r="BT87" s="38">
        <v>4.8899999999999996E-4</v>
      </c>
      <c r="BU87" s="38">
        <v>5.9646999999999999E-2</v>
      </c>
      <c r="BV87" s="38">
        <v>13</v>
      </c>
      <c r="BW87" s="38">
        <v>33</v>
      </c>
      <c r="BX87" s="24"/>
      <c r="BY87" s="27">
        <f t="shared" si="658"/>
        <v>1</v>
      </c>
      <c r="BZ87" s="38">
        <v>52.984828999999998</v>
      </c>
      <c r="CA87" s="38">
        <v>52.984828999999998</v>
      </c>
      <c r="CB87" s="38">
        <v>0</v>
      </c>
      <c r="CC87" s="38">
        <v>25.033304999999999</v>
      </c>
      <c r="CD87" s="38"/>
      <c r="CE87" s="38">
        <v>4.8999999999999998E-4</v>
      </c>
      <c r="CF87" s="38">
        <v>5.9616000000000002E-2</v>
      </c>
      <c r="CG87" s="38">
        <v>13</v>
      </c>
      <c r="CH87" s="38">
        <v>33</v>
      </c>
      <c r="CI87" s="24"/>
      <c r="CJ87" s="27">
        <f t="shared" si="659"/>
        <v>1</v>
      </c>
      <c r="CK87" s="38">
        <v>52.984828999999998</v>
      </c>
      <c r="CL87" s="38">
        <v>52.984828999999998</v>
      </c>
      <c r="CM87" s="38">
        <v>0</v>
      </c>
      <c r="CN87" s="38">
        <v>25.123187999999999</v>
      </c>
      <c r="CO87" s="38"/>
      <c r="CP87" s="38">
        <v>5.3600000000000002E-4</v>
      </c>
      <c r="CQ87" s="38">
        <v>6.4734E-2</v>
      </c>
      <c r="CR87" s="38">
        <v>13</v>
      </c>
      <c r="CS87" s="38">
        <v>33</v>
      </c>
      <c r="CT87" s="24"/>
    </row>
    <row r="88" spans="1:98" ht="13" x14ac:dyDescent="0.15">
      <c r="A88" s="8"/>
      <c r="B88" s="8"/>
      <c r="C88" s="8"/>
      <c r="D88" s="8"/>
      <c r="E88" s="27">
        <f t="shared" si="651"/>
        <v>0</v>
      </c>
      <c r="F88" s="38">
        <v>80.033201000000005</v>
      </c>
      <c r="G88" s="38">
        <v>52.522019</v>
      </c>
      <c r="H88" s="38">
        <v>34.374712000000002</v>
      </c>
      <c r="I88" s="38">
        <v>598.69101000000001</v>
      </c>
      <c r="J88" s="24"/>
      <c r="K88" s="27">
        <f t="shared" si="652"/>
        <v>0</v>
      </c>
      <c r="L88" s="38">
        <v>80.033201000000005</v>
      </c>
      <c r="M88" s="38">
        <v>48.614198999999999</v>
      </c>
      <c r="N88" s="38">
        <v>39.257460999999999</v>
      </c>
      <c r="O88" s="38">
        <v>599.26474499999995</v>
      </c>
      <c r="P88" s="38"/>
      <c r="Q88" s="38">
        <v>9.9599999999999992E-4</v>
      </c>
      <c r="R88" s="38">
        <v>0.109857</v>
      </c>
      <c r="S88" s="38">
        <v>20</v>
      </c>
      <c r="T88" s="38">
        <v>33.9</v>
      </c>
      <c r="U88" s="24"/>
      <c r="V88" s="27">
        <f t="shared" si="653"/>
        <v>0</v>
      </c>
      <c r="W88" s="38">
        <v>80.033201000000005</v>
      </c>
      <c r="X88" s="38">
        <v>47.961821999999998</v>
      </c>
      <c r="Y88" s="38">
        <v>40.072594000000002</v>
      </c>
      <c r="Z88" s="38">
        <v>599.09686299999998</v>
      </c>
      <c r="AA88" s="38"/>
      <c r="AB88" s="38">
        <v>1.1199999999999999E-3</v>
      </c>
      <c r="AC88" s="38">
        <v>0.116158</v>
      </c>
      <c r="AD88" s="38">
        <v>20</v>
      </c>
      <c r="AE88" s="38">
        <v>33.9</v>
      </c>
      <c r="AF88" s="24"/>
      <c r="AG88" s="27">
        <f t="shared" si="654"/>
        <v>0</v>
      </c>
      <c r="AH88" s="38">
        <v>80.033201000000005</v>
      </c>
      <c r="AI88" s="38">
        <v>47.715694999999997</v>
      </c>
      <c r="AJ88" s="38">
        <v>40.380124000000002</v>
      </c>
      <c r="AK88" s="38">
        <v>598.95689900000002</v>
      </c>
      <c r="AL88" s="38"/>
      <c r="AM88" s="38">
        <v>1.1709999999999999E-3</v>
      </c>
      <c r="AN88" s="38">
        <v>0.119098</v>
      </c>
      <c r="AO88" s="38">
        <v>20</v>
      </c>
      <c r="AP88" s="38">
        <v>33.9</v>
      </c>
      <c r="AQ88" s="24"/>
      <c r="AR88" s="27">
        <f t="shared" si="655"/>
        <v>0</v>
      </c>
      <c r="AS88" s="38">
        <v>80.033201000000005</v>
      </c>
      <c r="AT88" s="38">
        <v>47.737746999999999</v>
      </c>
      <c r="AU88" s="38">
        <v>40.352570999999998</v>
      </c>
      <c r="AV88" s="38">
        <v>599.04973299999995</v>
      </c>
      <c r="AW88" s="38"/>
      <c r="AX88" s="38">
        <v>1.098E-3</v>
      </c>
      <c r="AY88" s="38">
        <v>0.116562</v>
      </c>
      <c r="AZ88" s="38">
        <v>20</v>
      </c>
      <c r="BA88" s="38">
        <v>33.9</v>
      </c>
      <c r="BB88" s="24"/>
      <c r="BC88" s="27">
        <f t="shared" si="656"/>
        <v>0</v>
      </c>
      <c r="BD88" s="38">
        <v>80.033201000000005</v>
      </c>
      <c r="BE88" s="38">
        <v>49.094448999999997</v>
      </c>
      <c r="BF88" s="38">
        <v>38.657397000000003</v>
      </c>
      <c r="BG88" s="38">
        <v>599.06479999999999</v>
      </c>
      <c r="BH88" s="38"/>
      <c r="BI88" s="38">
        <v>1.01E-3</v>
      </c>
      <c r="BJ88" s="38">
        <v>0.108334</v>
      </c>
      <c r="BK88" s="38">
        <v>20</v>
      </c>
      <c r="BL88" s="38">
        <v>33.9</v>
      </c>
      <c r="BM88" s="24"/>
      <c r="BN88" s="27">
        <f t="shared" si="657"/>
        <v>0</v>
      </c>
      <c r="BO88" s="38">
        <v>80.033201000000005</v>
      </c>
      <c r="BP88" s="38">
        <v>49.009253999999999</v>
      </c>
      <c r="BQ88" s="38">
        <v>38.763846999999998</v>
      </c>
      <c r="BR88" s="38">
        <v>599.07644300000004</v>
      </c>
      <c r="BS88" s="38"/>
      <c r="BT88" s="38">
        <v>9.6100000000000005E-4</v>
      </c>
      <c r="BU88" s="38">
        <v>0.103517</v>
      </c>
      <c r="BV88" s="38">
        <v>20</v>
      </c>
      <c r="BW88" s="38">
        <v>33.9</v>
      </c>
      <c r="BX88" s="24"/>
      <c r="BY88" s="27">
        <f t="shared" si="658"/>
        <v>0</v>
      </c>
      <c r="BZ88" s="38">
        <v>80.033201000000005</v>
      </c>
      <c r="CA88" s="38">
        <v>48.088050000000003</v>
      </c>
      <c r="CB88" s="38">
        <v>39.914873999999998</v>
      </c>
      <c r="CC88" s="38">
        <v>598.99137499999995</v>
      </c>
      <c r="CD88" s="38"/>
      <c r="CE88" s="38">
        <v>1.106E-3</v>
      </c>
      <c r="CF88" s="38">
        <v>0.115547</v>
      </c>
      <c r="CG88" s="38">
        <v>20</v>
      </c>
      <c r="CH88" s="38">
        <v>33.9</v>
      </c>
      <c r="CI88" s="24"/>
      <c r="CJ88" s="27">
        <f t="shared" si="659"/>
        <v>0</v>
      </c>
      <c r="CK88" s="38">
        <v>80.033201000000005</v>
      </c>
      <c r="CL88" s="38">
        <v>47.742733000000001</v>
      </c>
      <c r="CM88" s="38">
        <v>40.346341000000002</v>
      </c>
      <c r="CN88" s="38">
        <v>598.88268200000005</v>
      </c>
      <c r="CO88" s="38"/>
      <c r="CP88" s="38">
        <v>1.2700000000000001E-3</v>
      </c>
      <c r="CQ88" s="38">
        <v>0.121627</v>
      </c>
      <c r="CR88" s="38">
        <v>20</v>
      </c>
      <c r="CS88" s="38">
        <v>33.9</v>
      </c>
      <c r="CT88" s="24"/>
    </row>
    <row r="89" spans="1:98" ht="13" x14ac:dyDescent="0.15">
      <c r="A89" s="8"/>
      <c r="B89" s="8"/>
      <c r="C89" s="8"/>
      <c r="D89" s="8"/>
      <c r="E89" s="27">
        <f t="shared" si="651"/>
        <v>1</v>
      </c>
      <c r="F89" s="38">
        <v>48.741678999999998</v>
      </c>
      <c r="G89" s="38">
        <v>48.741678999999998</v>
      </c>
      <c r="H89" s="38">
        <v>0</v>
      </c>
      <c r="I89" s="38">
        <v>14.280231000000001</v>
      </c>
      <c r="J89" s="24"/>
      <c r="K89" s="27">
        <f t="shared" si="652"/>
        <v>1</v>
      </c>
      <c r="L89" s="38">
        <v>48.741678999999998</v>
      </c>
      <c r="M89" s="38">
        <v>48.741678999999998</v>
      </c>
      <c r="N89" s="38">
        <v>0</v>
      </c>
      <c r="O89" s="38">
        <v>12.431737</v>
      </c>
      <c r="P89" s="38"/>
      <c r="Q89" s="38">
        <v>0</v>
      </c>
      <c r="R89" s="38">
        <v>4.2079999999999999E-3</v>
      </c>
      <c r="S89" s="38">
        <v>0</v>
      </c>
      <c r="T89" s="38">
        <v>0</v>
      </c>
      <c r="U89" s="24"/>
      <c r="V89" s="27">
        <f t="shared" si="653"/>
        <v>1</v>
      </c>
      <c r="W89" s="38">
        <v>48.741678999999998</v>
      </c>
      <c r="X89" s="38">
        <v>48.741678999999998</v>
      </c>
      <c r="Y89" s="38">
        <v>0</v>
      </c>
      <c r="Z89" s="38">
        <v>13.1013</v>
      </c>
      <c r="AA89" s="38"/>
      <c r="AB89" s="38">
        <v>0</v>
      </c>
      <c r="AC89" s="38">
        <v>4.4900000000000001E-3</v>
      </c>
      <c r="AD89" s="38">
        <v>0</v>
      </c>
      <c r="AE89" s="38">
        <v>0</v>
      </c>
      <c r="AF89" s="24"/>
      <c r="AG89" s="27">
        <f t="shared" si="654"/>
        <v>1</v>
      </c>
      <c r="AH89" s="38">
        <v>48.741678999999998</v>
      </c>
      <c r="AI89" s="38">
        <v>48.741678999999998</v>
      </c>
      <c r="AJ89" s="38">
        <v>0</v>
      </c>
      <c r="AK89" s="38">
        <v>13.335967</v>
      </c>
      <c r="AL89" s="38"/>
      <c r="AM89" s="38">
        <v>0</v>
      </c>
      <c r="AN89" s="38">
        <v>4.653E-3</v>
      </c>
      <c r="AO89" s="38">
        <v>0</v>
      </c>
      <c r="AP89" s="38">
        <v>0</v>
      </c>
      <c r="AQ89" s="24"/>
      <c r="AR89" s="27">
        <f t="shared" si="655"/>
        <v>1</v>
      </c>
      <c r="AS89" s="38">
        <v>48.741678999999998</v>
      </c>
      <c r="AT89" s="38">
        <v>48.741678999999998</v>
      </c>
      <c r="AU89" s="38">
        <v>0</v>
      </c>
      <c r="AV89" s="38">
        <v>13.438147000000001</v>
      </c>
      <c r="AW89" s="38"/>
      <c r="AX89" s="38">
        <v>0</v>
      </c>
      <c r="AY89" s="38">
        <v>4.8510000000000003E-3</v>
      </c>
      <c r="AZ89" s="38">
        <v>0</v>
      </c>
      <c r="BA89" s="38">
        <v>0</v>
      </c>
      <c r="BB89" s="24"/>
      <c r="BC89" s="27">
        <f t="shared" si="656"/>
        <v>1</v>
      </c>
      <c r="BD89" s="38">
        <v>48.741678999999998</v>
      </c>
      <c r="BE89" s="38">
        <v>48.741678999999998</v>
      </c>
      <c r="BF89" s="38">
        <v>0</v>
      </c>
      <c r="BG89" s="38">
        <v>12.524089</v>
      </c>
      <c r="BH89" s="38"/>
      <c r="BI89" s="38">
        <v>0</v>
      </c>
      <c r="BJ89" s="38">
        <v>4.2469999999999999E-3</v>
      </c>
      <c r="BK89" s="38">
        <v>0</v>
      </c>
      <c r="BL89" s="38">
        <v>0</v>
      </c>
      <c r="BM89" s="24"/>
      <c r="BN89" s="27">
        <f t="shared" si="657"/>
        <v>1</v>
      </c>
      <c r="BO89" s="38">
        <v>48.741678999999998</v>
      </c>
      <c r="BP89" s="38">
        <v>48.741678999999998</v>
      </c>
      <c r="BQ89" s="38">
        <v>0</v>
      </c>
      <c r="BR89" s="38">
        <v>12.377408000000001</v>
      </c>
      <c r="BS89" s="38"/>
      <c r="BT89" s="38">
        <v>0</v>
      </c>
      <c r="BU89" s="38">
        <v>4.1900000000000001E-3</v>
      </c>
      <c r="BV89" s="38">
        <v>0</v>
      </c>
      <c r="BW89" s="38">
        <v>0</v>
      </c>
      <c r="BX89" s="24"/>
      <c r="BY89" s="27">
        <f t="shared" si="658"/>
        <v>1</v>
      </c>
      <c r="BZ89" s="38">
        <v>48.741678999999998</v>
      </c>
      <c r="CA89" s="38">
        <v>48.741678999999998</v>
      </c>
      <c r="CB89" s="38">
        <v>0</v>
      </c>
      <c r="CC89" s="38">
        <v>12.582352</v>
      </c>
      <c r="CD89" s="38"/>
      <c r="CE89" s="38">
        <v>0</v>
      </c>
      <c r="CF89" s="38">
        <v>4.4479999999999997E-3</v>
      </c>
      <c r="CG89" s="38">
        <v>0</v>
      </c>
      <c r="CH89" s="38">
        <v>0</v>
      </c>
      <c r="CI89" s="24"/>
      <c r="CJ89" s="27">
        <f t="shared" si="659"/>
        <v>1</v>
      </c>
      <c r="CK89" s="38">
        <v>48.741678999999998</v>
      </c>
      <c r="CL89" s="38">
        <v>48.741678999999998</v>
      </c>
      <c r="CM89" s="38">
        <v>0</v>
      </c>
      <c r="CN89" s="38">
        <v>12.581992</v>
      </c>
      <c r="CO89" s="38"/>
      <c r="CP89" s="38">
        <v>0</v>
      </c>
      <c r="CQ89" s="38">
        <v>4.3829999999999997E-3</v>
      </c>
      <c r="CR89" s="38">
        <v>0</v>
      </c>
      <c r="CS89" s="38">
        <v>0</v>
      </c>
      <c r="CT89" s="24"/>
    </row>
    <row r="90" spans="1:98" ht="13" x14ac:dyDescent="0.15">
      <c r="A90" s="8"/>
      <c r="B90" s="8"/>
      <c r="C90" s="8"/>
      <c r="D90" s="8"/>
      <c r="E90" s="27">
        <f t="shared" si="651"/>
        <v>0</v>
      </c>
      <c r="F90" s="38">
        <v>895.07825100000002</v>
      </c>
      <c r="G90" s="38">
        <v>75.947272999999996</v>
      </c>
      <c r="H90" s="38">
        <v>91.515012999999996</v>
      </c>
      <c r="I90" s="38">
        <v>598.629501</v>
      </c>
      <c r="J90" s="24"/>
      <c r="K90" s="27">
        <f t="shared" si="652"/>
        <v>0</v>
      </c>
      <c r="L90" s="38">
        <v>938.97206300000005</v>
      </c>
      <c r="M90" s="38">
        <v>369.525508</v>
      </c>
      <c r="N90" s="38">
        <v>60.645740000000004</v>
      </c>
      <c r="O90" s="38">
        <v>598.96090500000003</v>
      </c>
      <c r="P90" s="38"/>
      <c r="Q90" s="38">
        <v>24.240319</v>
      </c>
      <c r="R90" s="38">
        <v>14.908051</v>
      </c>
      <c r="S90" s="38">
        <v>27127</v>
      </c>
      <c r="T90" s="38">
        <v>9.9903790000000008</v>
      </c>
      <c r="U90" s="24"/>
      <c r="V90" s="27">
        <f t="shared" si="653"/>
        <v>0</v>
      </c>
      <c r="W90" s="38">
        <v>882.63041499999997</v>
      </c>
      <c r="X90" s="38">
        <v>317.37665900000002</v>
      </c>
      <c r="Y90" s="38">
        <v>64.041953000000007</v>
      </c>
      <c r="Z90" s="38">
        <v>598.95841900000005</v>
      </c>
      <c r="AA90" s="38"/>
      <c r="AB90" s="38">
        <v>94.959956000000005</v>
      </c>
      <c r="AC90" s="38">
        <v>7.8322580000000004</v>
      </c>
      <c r="AD90" s="38">
        <v>8257</v>
      </c>
      <c r="AE90" s="38">
        <v>9.9739609999999992</v>
      </c>
      <c r="AF90" s="24"/>
      <c r="AG90" s="27">
        <f t="shared" si="654"/>
        <v>0</v>
      </c>
      <c r="AH90" s="38">
        <v>914.63581999999997</v>
      </c>
      <c r="AI90" s="38">
        <v>386.202201</v>
      </c>
      <c r="AJ90" s="38">
        <v>57.775303000000001</v>
      </c>
      <c r="AK90" s="38">
        <v>599.19010900000001</v>
      </c>
      <c r="AL90" s="38"/>
      <c r="AM90" s="38">
        <v>46.073132999999999</v>
      </c>
      <c r="AN90" s="38">
        <v>27.916716999999998</v>
      </c>
      <c r="AO90" s="38">
        <v>48449</v>
      </c>
      <c r="AP90" s="38">
        <v>9.9885859999999997</v>
      </c>
      <c r="AQ90" s="24"/>
      <c r="AR90" s="27">
        <f t="shared" si="655"/>
        <v>0</v>
      </c>
      <c r="AS90" s="38">
        <v>1298.635403</v>
      </c>
      <c r="AT90" s="38">
        <v>113.087604</v>
      </c>
      <c r="AU90" s="38">
        <v>91.291813000000005</v>
      </c>
      <c r="AV90" s="38">
        <v>599.38843799999995</v>
      </c>
      <c r="AW90" s="38"/>
      <c r="AX90" s="38">
        <v>7.4633909999999997</v>
      </c>
      <c r="AY90" s="38">
        <v>43.309297999999998</v>
      </c>
      <c r="AZ90" s="38">
        <v>79179</v>
      </c>
      <c r="BA90" s="38">
        <v>9.9902879999999996</v>
      </c>
      <c r="BB90" s="24"/>
      <c r="BC90" s="27">
        <f t="shared" si="656"/>
        <v>0</v>
      </c>
      <c r="BD90" s="38">
        <v>931.91693899999996</v>
      </c>
      <c r="BE90" s="38">
        <v>397.34893899999997</v>
      </c>
      <c r="BF90" s="38">
        <v>57.362194000000002</v>
      </c>
      <c r="BG90" s="38">
        <v>599.649722</v>
      </c>
      <c r="BH90" s="38"/>
      <c r="BI90" s="38">
        <v>100.02099800000001</v>
      </c>
      <c r="BJ90" s="38">
        <v>50.692943999999997</v>
      </c>
      <c r="BK90" s="38">
        <v>85343</v>
      </c>
      <c r="BL90" s="38">
        <v>9.9892430000000001</v>
      </c>
      <c r="BM90" s="24"/>
      <c r="BN90" s="27">
        <f t="shared" si="657"/>
        <v>0</v>
      </c>
      <c r="BO90" s="38">
        <v>909.11582799999996</v>
      </c>
      <c r="BP90" s="38">
        <v>350.12459999999999</v>
      </c>
      <c r="BQ90" s="38">
        <v>61.487349999999999</v>
      </c>
      <c r="BR90" s="38">
        <v>598.76590099999999</v>
      </c>
      <c r="BS90" s="38"/>
      <c r="BT90" s="38">
        <v>7.9737730000000004</v>
      </c>
      <c r="BU90" s="38">
        <v>6.986084</v>
      </c>
      <c r="BV90" s="38">
        <v>12327</v>
      </c>
      <c r="BW90" s="38">
        <v>9.9875070000000008</v>
      </c>
      <c r="BX90" s="24"/>
      <c r="BY90" s="27">
        <f t="shared" si="658"/>
        <v>0</v>
      </c>
      <c r="BZ90" s="38">
        <v>1026.5623350000001</v>
      </c>
      <c r="CA90" s="38">
        <v>408.09667000000002</v>
      </c>
      <c r="CB90" s="38">
        <v>60.246285</v>
      </c>
      <c r="CC90" s="38">
        <v>600.038994</v>
      </c>
      <c r="CD90" s="38"/>
      <c r="CE90" s="38">
        <v>158.984374</v>
      </c>
      <c r="CF90" s="38">
        <v>68.691400999999999</v>
      </c>
      <c r="CG90" s="38">
        <v>127215</v>
      </c>
      <c r="CH90" s="38">
        <v>9.9900249999999993</v>
      </c>
      <c r="CI90" s="24"/>
      <c r="CJ90" s="27">
        <f t="shared" si="659"/>
        <v>0</v>
      </c>
      <c r="CK90" s="38">
        <v>942.02446899999995</v>
      </c>
      <c r="CL90" s="38">
        <v>398.467805</v>
      </c>
      <c r="CM90" s="38">
        <v>57.700907000000001</v>
      </c>
      <c r="CN90" s="38">
        <v>600.43490899999995</v>
      </c>
      <c r="CO90" s="38"/>
      <c r="CP90" s="38">
        <v>206.01277200000001</v>
      </c>
      <c r="CQ90" s="38">
        <v>83.733368999999996</v>
      </c>
      <c r="CR90" s="38">
        <v>156257</v>
      </c>
      <c r="CS90" s="38">
        <v>9.9891079999999999</v>
      </c>
      <c r="CT90" s="24"/>
    </row>
    <row r="91" spans="1:98" ht="13" x14ac:dyDescent="0.15">
      <c r="A91" s="8"/>
      <c r="B91" s="8"/>
      <c r="C91" s="8"/>
      <c r="D91" s="8"/>
      <c r="E91" s="27">
        <f t="shared" si="651"/>
        <v>0</v>
      </c>
      <c r="F91" s="38">
        <v>821.343118</v>
      </c>
      <c r="G91" s="38">
        <v>71.766501000000005</v>
      </c>
      <c r="H91" s="38">
        <v>91.262299999999996</v>
      </c>
      <c r="I91" s="38">
        <v>598.64310899999998</v>
      </c>
      <c r="J91" s="24"/>
      <c r="K91" s="27">
        <f t="shared" si="652"/>
        <v>0</v>
      </c>
      <c r="L91" s="38">
        <v>838.92828999999995</v>
      </c>
      <c r="M91" s="38">
        <v>375.87585200000001</v>
      </c>
      <c r="N91" s="38">
        <v>55.195711000000003</v>
      </c>
      <c r="O91" s="38">
        <v>598.92459599999995</v>
      </c>
      <c r="P91" s="38"/>
      <c r="Q91" s="38">
        <v>22.540296000000001</v>
      </c>
      <c r="R91" s="38">
        <v>13.987356</v>
      </c>
      <c r="S91" s="38">
        <v>23472</v>
      </c>
      <c r="T91" s="38">
        <v>9.9800190000000004</v>
      </c>
      <c r="U91" s="24"/>
      <c r="V91" s="27">
        <f t="shared" si="653"/>
        <v>0</v>
      </c>
      <c r="W91" s="38">
        <v>872.49531300000001</v>
      </c>
      <c r="X91" s="38">
        <v>321.49165499999998</v>
      </c>
      <c r="Y91" s="38">
        <v>63.152621000000003</v>
      </c>
      <c r="Z91" s="38">
        <v>598.95514400000002</v>
      </c>
      <c r="AA91" s="38"/>
      <c r="AB91" s="38">
        <v>94.176326000000003</v>
      </c>
      <c r="AC91" s="38">
        <v>10.521596000000001</v>
      </c>
      <c r="AD91" s="38">
        <v>10111</v>
      </c>
      <c r="AE91" s="38">
        <v>9.9693400000000008</v>
      </c>
      <c r="AF91" s="24"/>
      <c r="AG91" s="27">
        <f t="shared" si="654"/>
        <v>0</v>
      </c>
      <c r="AH91" s="38">
        <v>829.18236400000001</v>
      </c>
      <c r="AI91" s="38">
        <v>388.88782300000003</v>
      </c>
      <c r="AJ91" s="38">
        <v>53.099843999999997</v>
      </c>
      <c r="AK91" s="38">
        <v>599.17451900000003</v>
      </c>
      <c r="AL91" s="38"/>
      <c r="AM91" s="38">
        <v>48.34281</v>
      </c>
      <c r="AN91" s="38">
        <v>28.941155999999999</v>
      </c>
      <c r="AO91" s="38">
        <v>48604</v>
      </c>
      <c r="AP91" s="38">
        <v>9.9856800000000003</v>
      </c>
      <c r="AQ91" s="24"/>
      <c r="AR91" s="27">
        <f t="shared" si="655"/>
        <v>0</v>
      </c>
      <c r="AS91" s="38">
        <v>899.382564</v>
      </c>
      <c r="AT91" s="38">
        <v>111.789455</v>
      </c>
      <c r="AU91" s="38">
        <v>87.570421999999994</v>
      </c>
      <c r="AV91" s="38">
        <v>599.33550600000001</v>
      </c>
      <c r="AW91" s="38"/>
      <c r="AX91" s="38">
        <v>7.2793429999999999</v>
      </c>
      <c r="AY91" s="38">
        <v>42.198796000000002</v>
      </c>
      <c r="AZ91" s="38">
        <v>80236</v>
      </c>
      <c r="BA91" s="38">
        <v>9.98644</v>
      </c>
      <c r="BB91" s="24"/>
      <c r="BC91" s="27">
        <f t="shared" si="656"/>
        <v>0</v>
      </c>
      <c r="BD91" s="38">
        <v>824.28299900000002</v>
      </c>
      <c r="BE91" s="38">
        <v>397.36222299999997</v>
      </c>
      <c r="BF91" s="38">
        <v>51.792985999999999</v>
      </c>
      <c r="BG91" s="38">
        <v>599.63797799999998</v>
      </c>
      <c r="BH91" s="38"/>
      <c r="BI91" s="38">
        <v>101.945189</v>
      </c>
      <c r="BJ91" s="38">
        <v>50.215657</v>
      </c>
      <c r="BK91" s="38">
        <v>85510</v>
      </c>
      <c r="BL91" s="38">
        <v>9.9860019999999992</v>
      </c>
      <c r="BM91" s="24"/>
      <c r="BN91" s="27">
        <f t="shared" si="657"/>
        <v>0</v>
      </c>
      <c r="BO91" s="38">
        <v>829.18236400000001</v>
      </c>
      <c r="BP91" s="38">
        <v>358.04155300000002</v>
      </c>
      <c r="BQ91" s="38">
        <v>56.819927</v>
      </c>
      <c r="BR91" s="38">
        <v>598.77156600000001</v>
      </c>
      <c r="BS91" s="38"/>
      <c r="BT91" s="38">
        <v>8.6063080000000003</v>
      </c>
      <c r="BU91" s="38">
        <v>6.6987680000000003</v>
      </c>
      <c r="BV91" s="38">
        <v>11281</v>
      </c>
      <c r="BW91" s="38">
        <v>9.9811189999999996</v>
      </c>
      <c r="BX91" s="24"/>
      <c r="BY91" s="27">
        <f t="shared" si="658"/>
        <v>0</v>
      </c>
      <c r="BZ91" s="38">
        <v>1003.395174</v>
      </c>
      <c r="CA91" s="38">
        <v>398.031182</v>
      </c>
      <c r="CB91" s="38">
        <v>60.331563000000003</v>
      </c>
      <c r="CC91" s="38">
        <v>600.10096999999996</v>
      </c>
      <c r="CD91" s="38"/>
      <c r="CE91" s="38">
        <v>150.468086</v>
      </c>
      <c r="CF91" s="38">
        <v>68.139178000000001</v>
      </c>
      <c r="CG91" s="38">
        <v>124644</v>
      </c>
      <c r="CH91" s="38">
        <v>9.9861609999999992</v>
      </c>
      <c r="CI91" s="24"/>
      <c r="CJ91" s="27">
        <f t="shared" si="659"/>
        <v>0</v>
      </c>
      <c r="CK91" s="38">
        <v>1076.3007729999999</v>
      </c>
      <c r="CL91" s="38">
        <v>399.817677</v>
      </c>
      <c r="CM91" s="38">
        <v>62.852606999999999</v>
      </c>
      <c r="CN91" s="38">
        <v>600.45408699999996</v>
      </c>
      <c r="CO91" s="38"/>
      <c r="CP91" s="38">
        <v>210.46700200000001</v>
      </c>
      <c r="CQ91" s="38">
        <v>83.333320999999998</v>
      </c>
      <c r="CR91" s="38">
        <v>149973</v>
      </c>
      <c r="CS91" s="38">
        <v>9.9876710000000006</v>
      </c>
      <c r="CT91" s="24"/>
    </row>
    <row r="92" spans="1:98" ht="13" x14ac:dyDescent="0.15">
      <c r="A92" s="8"/>
      <c r="B92" s="8"/>
      <c r="C92" s="8"/>
      <c r="D92" s="8"/>
      <c r="E92" s="27">
        <f t="shared" si="651"/>
        <v>0</v>
      </c>
      <c r="F92" s="38">
        <v>893.81953799999997</v>
      </c>
      <c r="G92" s="38">
        <v>75.594386</v>
      </c>
      <c r="H92" s="38">
        <v>91.542545000000004</v>
      </c>
      <c r="I92" s="38">
        <v>598.62850200000003</v>
      </c>
      <c r="J92" s="24"/>
      <c r="K92" s="27">
        <f t="shared" si="652"/>
        <v>0</v>
      </c>
      <c r="L92" s="38">
        <v>839.31104500000004</v>
      </c>
      <c r="M92" s="38">
        <v>371.85200500000002</v>
      </c>
      <c r="N92" s="38">
        <v>55.695565999999999</v>
      </c>
      <c r="O92" s="38">
        <v>598.95879300000001</v>
      </c>
      <c r="P92" s="38"/>
      <c r="Q92" s="38">
        <v>22.514745999999999</v>
      </c>
      <c r="R92" s="38">
        <v>15.999048999999999</v>
      </c>
      <c r="S92" s="38">
        <v>29803</v>
      </c>
      <c r="T92" s="38">
        <v>9.9823170000000001</v>
      </c>
      <c r="U92" s="24"/>
      <c r="V92" s="27">
        <f t="shared" si="653"/>
        <v>0</v>
      </c>
      <c r="W92" s="38">
        <v>851.41509699999995</v>
      </c>
      <c r="X92" s="38">
        <v>315.40796699999999</v>
      </c>
      <c r="Y92" s="38">
        <v>62.954853999999997</v>
      </c>
      <c r="Z92" s="38">
        <v>598.95737999999994</v>
      </c>
      <c r="AA92" s="38"/>
      <c r="AB92" s="38">
        <v>94.912119000000004</v>
      </c>
      <c r="AC92" s="38">
        <v>8.2730259999999998</v>
      </c>
      <c r="AD92" s="38">
        <v>9482</v>
      </c>
      <c r="AE92" s="38">
        <v>9.9815439999999995</v>
      </c>
      <c r="AF92" s="24"/>
      <c r="AG92" s="27">
        <f t="shared" si="654"/>
        <v>0</v>
      </c>
      <c r="AH92" s="38">
        <v>839.69148800000005</v>
      </c>
      <c r="AI92" s="38">
        <v>385.84405400000003</v>
      </c>
      <c r="AJ92" s="38">
        <v>54.049306999999999</v>
      </c>
      <c r="AK92" s="38">
        <v>599.22426399999995</v>
      </c>
      <c r="AL92" s="38"/>
      <c r="AM92" s="38">
        <v>49.308712</v>
      </c>
      <c r="AN92" s="38">
        <v>28.184152000000001</v>
      </c>
      <c r="AO92" s="38">
        <v>50440</v>
      </c>
      <c r="AP92" s="38">
        <v>9.9859240000000007</v>
      </c>
      <c r="AQ92" s="24"/>
      <c r="AR92" s="27">
        <f t="shared" si="655"/>
        <v>0</v>
      </c>
      <c r="AS92" s="38">
        <v>890.73742800000002</v>
      </c>
      <c r="AT92" s="38">
        <v>105.026601</v>
      </c>
      <c r="AU92" s="38">
        <v>88.209028000000004</v>
      </c>
      <c r="AV92" s="38">
        <v>599.39135099999999</v>
      </c>
      <c r="AW92" s="38"/>
      <c r="AX92" s="38">
        <v>7.0833880000000002</v>
      </c>
      <c r="AY92" s="38">
        <v>41.929377000000002</v>
      </c>
      <c r="AZ92" s="38">
        <v>83487</v>
      </c>
      <c r="BA92" s="38">
        <v>9.9887289999999993</v>
      </c>
      <c r="BB92" s="24"/>
      <c r="BC92" s="27">
        <f t="shared" si="656"/>
        <v>0</v>
      </c>
      <c r="BD92" s="38">
        <v>1064.200407</v>
      </c>
      <c r="BE92" s="38">
        <v>397.54247700000002</v>
      </c>
      <c r="BF92" s="38">
        <v>62.644021000000002</v>
      </c>
      <c r="BG92" s="38">
        <v>599.64731300000005</v>
      </c>
      <c r="BH92" s="38"/>
      <c r="BI92" s="38">
        <v>93.844435000000004</v>
      </c>
      <c r="BJ92" s="38">
        <v>49.468193999999997</v>
      </c>
      <c r="BK92" s="38">
        <v>91358</v>
      </c>
      <c r="BL92" s="38">
        <v>9.9876199999999997</v>
      </c>
      <c r="BM92" s="24"/>
      <c r="BN92" s="27">
        <f t="shared" si="657"/>
        <v>0</v>
      </c>
      <c r="BO92" s="38">
        <v>886.738742</v>
      </c>
      <c r="BP92" s="38">
        <v>352.68783500000001</v>
      </c>
      <c r="BQ92" s="38">
        <v>60.226410000000001</v>
      </c>
      <c r="BR92" s="38">
        <v>598.77578300000005</v>
      </c>
      <c r="BS92" s="38"/>
      <c r="BT92" s="38">
        <v>8.0226659999999992</v>
      </c>
      <c r="BU92" s="38">
        <v>6.7458109999999998</v>
      </c>
      <c r="BV92" s="38">
        <v>11537</v>
      </c>
      <c r="BW92" s="38">
        <v>9.9861319999999996</v>
      </c>
      <c r="BX92" s="24"/>
      <c r="BY92" s="27">
        <f t="shared" si="658"/>
        <v>0</v>
      </c>
      <c r="BZ92" s="38">
        <v>1015.837453</v>
      </c>
      <c r="CA92" s="38">
        <v>395.911114</v>
      </c>
      <c r="CB92" s="38">
        <v>61.026134999999996</v>
      </c>
      <c r="CC92" s="38">
        <v>600.16000099999997</v>
      </c>
      <c r="CD92" s="38"/>
      <c r="CE92" s="38">
        <v>149.50719000000001</v>
      </c>
      <c r="CF92" s="38">
        <v>67.743163999999993</v>
      </c>
      <c r="CG92" s="38">
        <v>120286</v>
      </c>
      <c r="CH92" s="38">
        <v>9.9870889999999992</v>
      </c>
      <c r="CI92" s="24"/>
      <c r="CJ92" s="27">
        <f t="shared" si="659"/>
        <v>0</v>
      </c>
      <c r="CK92" s="38">
        <v>1152.843895</v>
      </c>
      <c r="CL92" s="38">
        <v>395.605096</v>
      </c>
      <c r="CM92" s="38">
        <v>65.684417999999994</v>
      </c>
      <c r="CN92" s="38">
        <v>600.59400700000003</v>
      </c>
      <c r="CO92" s="38"/>
      <c r="CP92" s="38">
        <v>199.08622800000001</v>
      </c>
      <c r="CQ92" s="38">
        <v>83.858745999999996</v>
      </c>
      <c r="CR92" s="38">
        <v>147949</v>
      </c>
      <c r="CS92" s="38">
        <v>9.9862249999999992</v>
      </c>
      <c r="CT92" s="24"/>
    </row>
    <row r="93" spans="1:98" ht="13" x14ac:dyDescent="0.15">
      <c r="A93" s="8"/>
      <c r="B93" s="8"/>
      <c r="C93" s="8"/>
      <c r="D93" s="8"/>
      <c r="E93" s="27">
        <f t="shared" si="651"/>
        <v>0</v>
      </c>
      <c r="F93" s="38">
        <v>874.55934999999999</v>
      </c>
      <c r="G93" s="38">
        <v>73.925034999999994</v>
      </c>
      <c r="H93" s="38">
        <v>91.547167999999999</v>
      </c>
      <c r="I93" s="38">
        <v>598.63169500000004</v>
      </c>
      <c r="J93" s="24"/>
      <c r="K93" s="27">
        <f t="shared" si="652"/>
        <v>0</v>
      </c>
      <c r="L93" s="38">
        <v>863.51790500000004</v>
      </c>
      <c r="M93" s="38">
        <v>387.12175400000001</v>
      </c>
      <c r="N93" s="38">
        <v>55.169226999999999</v>
      </c>
      <c r="O93" s="38">
        <v>598.942634</v>
      </c>
      <c r="P93" s="38"/>
      <c r="Q93" s="38">
        <v>23.485216000000001</v>
      </c>
      <c r="R93" s="38">
        <v>15.87678</v>
      </c>
      <c r="S93" s="38">
        <v>29469</v>
      </c>
      <c r="T93" s="38">
        <v>9.972785</v>
      </c>
      <c r="U93" s="24"/>
      <c r="V93" s="27">
        <f t="shared" si="653"/>
        <v>0</v>
      </c>
      <c r="W93" s="38">
        <v>911.94885699999998</v>
      </c>
      <c r="X93" s="38">
        <v>312.08661999999998</v>
      </c>
      <c r="Y93" s="38">
        <v>65.778057000000004</v>
      </c>
      <c r="Z93" s="38">
        <v>598.97747400000003</v>
      </c>
      <c r="AA93" s="38"/>
      <c r="AB93" s="38">
        <v>96.622962000000001</v>
      </c>
      <c r="AC93" s="38">
        <v>8.1855770000000003</v>
      </c>
      <c r="AD93" s="38">
        <v>8494</v>
      </c>
      <c r="AE93" s="38">
        <v>9.9676240000000007</v>
      </c>
      <c r="AF93" s="24"/>
      <c r="AG93" s="27">
        <f t="shared" si="654"/>
        <v>0</v>
      </c>
      <c r="AH93" s="38">
        <v>870.88114399999995</v>
      </c>
      <c r="AI93" s="38">
        <v>399.242636</v>
      </c>
      <c r="AJ93" s="38">
        <v>54.156472999999998</v>
      </c>
      <c r="AK93" s="38">
        <v>599.19824000000006</v>
      </c>
      <c r="AL93" s="38"/>
      <c r="AM93" s="38">
        <v>48.444114999999996</v>
      </c>
      <c r="AN93" s="38">
        <v>28.526847</v>
      </c>
      <c r="AO93" s="38">
        <v>50326</v>
      </c>
      <c r="AP93" s="38">
        <v>9.9730360000000005</v>
      </c>
      <c r="AQ93" s="24"/>
      <c r="AR93" s="27">
        <f t="shared" si="655"/>
        <v>0</v>
      </c>
      <c r="AS93" s="38">
        <v>941.61750600000005</v>
      </c>
      <c r="AT93" s="38">
        <v>115.471856</v>
      </c>
      <c r="AU93" s="38">
        <v>87.736862000000002</v>
      </c>
      <c r="AV93" s="38">
        <v>599.28036999999995</v>
      </c>
      <c r="AW93" s="38"/>
      <c r="AX93" s="38">
        <v>7.2072900000000004</v>
      </c>
      <c r="AY93" s="38">
        <v>42.049112000000001</v>
      </c>
      <c r="AZ93" s="38">
        <v>83539</v>
      </c>
      <c r="BA93" s="38">
        <v>9.9759510000000002</v>
      </c>
      <c r="BB93" s="24"/>
      <c r="BC93" s="27">
        <f t="shared" si="656"/>
        <v>0</v>
      </c>
      <c r="BD93" s="38">
        <v>938.93399399999998</v>
      </c>
      <c r="BE93" s="38">
        <v>409.56766699999997</v>
      </c>
      <c r="BF93" s="38">
        <v>56.379503999999997</v>
      </c>
      <c r="BG93" s="38">
        <v>599.65304400000002</v>
      </c>
      <c r="BH93" s="38"/>
      <c r="BI93" s="38">
        <v>101.261657</v>
      </c>
      <c r="BJ93" s="38">
        <v>48.894030999999998</v>
      </c>
      <c r="BK93" s="38">
        <v>90634</v>
      </c>
      <c r="BL93" s="38">
        <v>9.9742920000000002</v>
      </c>
      <c r="BM93" s="24"/>
      <c r="BN93" s="27">
        <f t="shared" si="657"/>
        <v>0</v>
      </c>
      <c r="BO93" s="38">
        <v>862.162644</v>
      </c>
      <c r="BP93" s="38">
        <v>359.77762899999999</v>
      </c>
      <c r="BQ93" s="38">
        <v>58.270330000000001</v>
      </c>
      <c r="BR93" s="38">
        <v>598.76844800000003</v>
      </c>
      <c r="BS93" s="38"/>
      <c r="BT93" s="38">
        <v>7.6519870000000001</v>
      </c>
      <c r="BU93" s="38">
        <v>6.6778389999999996</v>
      </c>
      <c r="BV93" s="38">
        <v>11503</v>
      </c>
      <c r="BW93" s="38">
        <v>9.9771359999999998</v>
      </c>
      <c r="BX93" s="24"/>
      <c r="BY93" s="27">
        <f t="shared" si="658"/>
        <v>0</v>
      </c>
      <c r="BZ93" s="38">
        <v>1248.4162200000001</v>
      </c>
      <c r="CA93" s="38">
        <v>409.58278100000001</v>
      </c>
      <c r="CB93" s="38">
        <v>67.191809000000006</v>
      </c>
      <c r="CC93" s="38">
        <v>600.12894900000003</v>
      </c>
      <c r="CD93" s="38"/>
      <c r="CE93" s="38">
        <v>150.840037</v>
      </c>
      <c r="CF93" s="38">
        <v>67.691484000000003</v>
      </c>
      <c r="CG93" s="38">
        <v>119647</v>
      </c>
      <c r="CH93" s="38">
        <v>9.9760380000000008</v>
      </c>
      <c r="CI93" s="24"/>
      <c r="CJ93" s="27">
        <f t="shared" si="659"/>
        <v>0</v>
      </c>
      <c r="CK93" s="38">
        <v>999.28066799999999</v>
      </c>
      <c r="CL93" s="38">
        <v>403.504209</v>
      </c>
      <c r="CM93" s="38">
        <v>59.620533000000002</v>
      </c>
      <c r="CN93" s="38">
        <v>600.52739299999996</v>
      </c>
      <c r="CO93" s="38"/>
      <c r="CP93" s="38">
        <v>205.436126</v>
      </c>
      <c r="CQ93" s="38">
        <v>84.024950000000004</v>
      </c>
      <c r="CR93" s="38">
        <v>149905</v>
      </c>
      <c r="CS93" s="38">
        <v>9.9770649999999996</v>
      </c>
      <c r="CT93" s="24"/>
    </row>
    <row r="94" spans="1:98" ht="13" x14ac:dyDescent="0.15">
      <c r="A94" s="8"/>
      <c r="B94" s="8"/>
      <c r="C94" s="8"/>
      <c r="D94" s="8"/>
      <c r="E94" s="27">
        <f t="shared" si="651"/>
        <v>0</v>
      </c>
      <c r="F94" s="38">
        <v>858.19887000000006</v>
      </c>
      <c r="G94" s="38">
        <v>80.900986000000003</v>
      </c>
      <c r="H94" s="38">
        <v>90.573166000000001</v>
      </c>
      <c r="I94" s="38">
        <v>598.61138400000004</v>
      </c>
      <c r="J94" s="24"/>
      <c r="K94" s="27">
        <f t="shared" si="652"/>
        <v>0</v>
      </c>
      <c r="L94" s="38">
        <v>846.07188199999996</v>
      </c>
      <c r="M94" s="38">
        <v>373.787148</v>
      </c>
      <c r="N94" s="38">
        <v>55.820875999999998</v>
      </c>
      <c r="O94" s="38">
        <v>598.95240999999999</v>
      </c>
      <c r="P94" s="38"/>
      <c r="Q94" s="38">
        <v>21.677987999999999</v>
      </c>
      <c r="R94" s="38">
        <v>15.088628</v>
      </c>
      <c r="S94" s="38">
        <v>27710</v>
      </c>
      <c r="T94" s="38">
        <v>9.9784550000000003</v>
      </c>
      <c r="U94" s="24"/>
      <c r="V94" s="27">
        <f t="shared" si="653"/>
        <v>0</v>
      </c>
      <c r="W94" s="38">
        <v>899.00567899999999</v>
      </c>
      <c r="X94" s="38">
        <v>309.31567899999999</v>
      </c>
      <c r="Y94" s="38">
        <v>65.593579000000005</v>
      </c>
      <c r="Z94" s="38">
        <v>598.94158400000003</v>
      </c>
      <c r="AA94" s="38"/>
      <c r="AB94" s="38">
        <v>94.474738000000002</v>
      </c>
      <c r="AC94" s="38">
        <v>7.4214380000000002</v>
      </c>
      <c r="AD94" s="38">
        <v>7756</v>
      </c>
      <c r="AE94" s="38">
        <v>9.9810470000000002</v>
      </c>
      <c r="AF94" s="24"/>
      <c r="AG94" s="27">
        <f t="shared" si="654"/>
        <v>0</v>
      </c>
      <c r="AH94" s="38">
        <v>848.47631699999999</v>
      </c>
      <c r="AI94" s="38">
        <v>386.40252600000002</v>
      </c>
      <c r="AJ94" s="38">
        <v>54.459243999999998</v>
      </c>
      <c r="AK94" s="38">
        <v>599.20436199999995</v>
      </c>
      <c r="AL94" s="38"/>
      <c r="AM94" s="38">
        <v>48.434235000000001</v>
      </c>
      <c r="AN94" s="38">
        <v>28.736744000000002</v>
      </c>
      <c r="AO94" s="38">
        <v>51541</v>
      </c>
      <c r="AP94" s="38">
        <v>9.9765619999999995</v>
      </c>
      <c r="AQ94" s="24"/>
      <c r="AR94" s="27">
        <f t="shared" si="655"/>
        <v>0</v>
      </c>
      <c r="AS94" s="38">
        <v>864.20120399999996</v>
      </c>
      <c r="AT94" s="38">
        <v>111.793335</v>
      </c>
      <c r="AU94" s="38">
        <v>87.063969</v>
      </c>
      <c r="AV94" s="38">
        <v>599.36916299999996</v>
      </c>
      <c r="AW94" s="38"/>
      <c r="AX94" s="38">
        <v>7.4010059999999998</v>
      </c>
      <c r="AY94" s="38">
        <v>42.761794999999999</v>
      </c>
      <c r="AZ94" s="38">
        <v>79681</v>
      </c>
      <c r="BA94" s="38">
        <v>9.9779870000000006</v>
      </c>
      <c r="BB94" s="24"/>
      <c r="BC94" s="27">
        <f t="shared" si="656"/>
        <v>0</v>
      </c>
      <c r="BD94" s="38">
        <v>1119.6613930000001</v>
      </c>
      <c r="BE94" s="38">
        <v>405.51767799999999</v>
      </c>
      <c r="BF94" s="38">
        <v>63.782114999999997</v>
      </c>
      <c r="BG94" s="38">
        <v>599.64777400000003</v>
      </c>
      <c r="BH94" s="38"/>
      <c r="BI94" s="38">
        <v>96.257222999999996</v>
      </c>
      <c r="BJ94" s="38">
        <v>47.839486000000001</v>
      </c>
      <c r="BK94" s="38">
        <v>89194</v>
      </c>
      <c r="BL94" s="38">
        <v>9.9770719999999997</v>
      </c>
      <c r="BM94" s="24"/>
      <c r="BN94" s="27">
        <f t="shared" si="657"/>
        <v>0</v>
      </c>
      <c r="BO94" s="38">
        <v>865.72321599999998</v>
      </c>
      <c r="BP94" s="38">
        <v>352.23271599999998</v>
      </c>
      <c r="BQ94" s="38">
        <v>59.313471999999997</v>
      </c>
      <c r="BR94" s="38">
        <v>598.78635799999995</v>
      </c>
      <c r="BS94" s="38"/>
      <c r="BT94" s="38">
        <v>8.4668259999999993</v>
      </c>
      <c r="BU94" s="38">
        <v>6.4072389999999997</v>
      </c>
      <c r="BV94" s="38">
        <v>11823</v>
      </c>
      <c r="BW94" s="38">
        <v>9.9769939999999995</v>
      </c>
      <c r="BX94" s="24"/>
      <c r="BY94" s="27">
        <f t="shared" si="658"/>
        <v>0</v>
      </c>
      <c r="BZ94" s="38">
        <v>1098.457881</v>
      </c>
      <c r="CA94" s="38">
        <v>407.70013299999999</v>
      </c>
      <c r="CB94" s="38">
        <v>62.884318</v>
      </c>
      <c r="CC94" s="38">
        <v>600.10410000000002</v>
      </c>
      <c r="CD94" s="38"/>
      <c r="CE94" s="38">
        <v>151.95689300000001</v>
      </c>
      <c r="CF94" s="38">
        <v>68.218369999999993</v>
      </c>
      <c r="CG94" s="38">
        <v>122396</v>
      </c>
      <c r="CH94" s="38">
        <v>9.9771560000000008</v>
      </c>
      <c r="CI94" s="24"/>
      <c r="CJ94" s="27">
        <f t="shared" si="659"/>
        <v>0</v>
      </c>
      <c r="CK94" s="38">
        <v>987.37038700000005</v>
      </c>
      <c r="CL94" s="38">
        <v>409.805319</v>
      </c>
      <c r="CM94" s="38">
        <v>58.495280000000001</v>
      </c>
      <c r="CN94" s="38">
        <v>600.49515699999995</v>
      </c>
      <c r="CO94" s="38"/>
      <c r="CP94" s="38">
        <v>209.60323199999999</v>
      </c>
      <c r="CQ94" s="38">
        <v>86.028074000000004</v>
      </c>
      <c r="CR94" s="38">
        <v>151442</v>
      </c>
      <c r="CS94" s="38">
        <v>9.9804879999999994</v>
      </c>
      <c r="CT94" s="24"/>
    </row>
    <row r="95" spans="1:98" ht="13" x14ac:dyDescent="0.15">
      <c r="A95" s="8"/>
      <c r="B95" s="8"/>
      <c r="C95" s="8"/>
      <c r="D95" s="8"/>
      <c r="E95" s="27">
        <f t="shared" si="651"/>
        <v>1</v>
      </c>
      <c r="F95" s="38">
        <v>9.8944379999999992</v>
      </c>
      <c r="G95" s="38">
        <v>9.8944379999999992</v>
      </c>
      <c r="H95" s="38">
        <v>0</v>
      </c>
      <c r="I95" s="38">
        <v>1.2629E-2</v>
      </c>
      <c r="J95" s="24"/>
      <c r="K95" s="27">
        <f t="shared" si="652"/>
        <v>1</v>
      </c>
      <c r="L95" s="38">
        <v>9.8944379999999992</v>
      </c>
      <c r="M95" s="38">
        <v>9.8944379999999992</v>
      </c>
      <c r="N95" s="38">
        <v>0</v>
      </c>
      <c r="O95" s="38">
        <v>6.6850000000000007E-2</v>
      </c>
      <c r="P95" s="38"/>
      <c r="Q95" s="38">
        <v>0</v>
      </c>
      <c r="R95" s="38">
        <v>3.699E-3</v>
      </c>
      <c r="S95" s="38">
        <v>0</v>
      </c>
      <c r="T95" s="38">
        <v>0</v>
      </c>
      <c r="U95" s="24"/>
      <c r="V95" s="27">
        <f t="shared" si="653"/>
        <v>1</v>
      </c>
      <c r="W95" s="38">
        <v>9.8944379999999992</v>
      </c>
      <c r="X95" s="38">
        <v>9.8944379999999992</v>
      </c>
      <c r="Y95" s="38">
        <v>0</v>
      </c>
      <c r="Z95" s="38">
        <v>6.5204999999999999E-2</v>
      </c>
      <c r="AA95" s="38"/>
      <c r="AB95" s="38">
        <v>0</v>
      </c>
      <c r="AC95" s="38">
        <v>3.748E-3</v>
      </c>
      <c r="AD95" s="38">
        <v>0</v>
      </c>
      <c r="AE95" s="38">
        <v>0</v>
      </c>
      <c r="AF95" s="24"/>
      <c r="AG95" s="27">
        <f t="shared" si="654"/>
        <v>1</v>
      </c>
      <c r="AH95" s="38">
        <v>9.8944379999999992</v>
      </c>
      <c r="AI95" s="38">
        <v>9.8944379999999992</v>
      </c>
      <c r="AJ95" s="38">
        <v>0</v>
      </c>
      <c r="AK95" s="38">
        <v>6.9831000000000004E-2</v>
      </c>
      <c r="AL95" s="38"/>
      <c r="AM95" s="38">
        <v>0</v>
      </c>
      <c r="AN95" s="38">
        <v>3.751E-3</v>
      </c>
      <c r="AO95" s="38">
        <v>0</v>
      </c>
      <c r="AP95" s="38">
        <v>0</v>
      </c>
      <c r="AQ95" s="24"/>
      <c r="AR95" s="27">
        <f t="shared" si="655"/>
        <v>1</v>
      </c>
      <c r="AS95" s="38">
        <v>9.8944379999999992</v>
      </c>
      <c r="AT95" s="38">
        <v>9.8944379999999992</v>
      </c>
      <c r="AU95" s="38">
        <v>0</v>
      </c>
      <c r="AV95" s="38">
        <v>6.7978999999999998E-2</v>
      </c>
      <c r="AW95" s="38"/>
      <c r="AX95" s="38">
        <v>0</v>
      </c>
      <c r="AY95" s="38">
        <v>3.9420000000000002E-3</v>
      </c>
      <c r="AZ95" s="38">
        <v>0</v>
      </c>
      <c r="BA95" s="38">
        <v>0</v>
      </c>
      <c r="BB95" s="24"/>
      <c r="BC95" s="27">
        <f t="shared" si="656"/>
        <v>1</v>
      </c>
      <c r="BD95" s="38">
        <v>9.8944379999999992</v>
      </c>
      <c r="BE95" s="38">
        <v>9.8944379999999992</v>
      </c>
      <c r="BF95" s="38">
        <v>0</v>
      </c>
      <c r="BG95" s="38">
        <v>6.8783999999999998E-2</v>
      </c>
      <c r="BH95" s="38"/>
      <c r="BI95" s="38">
        <v>0</v>
      </c>
      <c r="BJ95" s="38">
        <v>3.8059999999999999E-3</v>
      </c>
      <c r="BK95" s="38">
        <v>0</v>
      </c>
      <c r="BL95" s="38">
        <v>0</v>
      </c>
      <c r="BM95" s="24"/>
      <c r="BN95" s="27">
        <f t="shared" si="657"/>
        <v>1</v>
      </c>
      <c r="BO95" s="38">
        <v>9.8944379999999992</v>
      </c>
      <c r="BP95" s="38">
        <v>9.8944379999999992</v>
      </c>
      <c r="BQ95" s="38">
        <v>0</v>
      </c>
      <c r="BR95" s="38">
        <v>6.6128999999999993E-2</v>
      </c>
      <c r="BS95" s="38"/>
      <c r="BT95" s="38">
        <v>0</v>
      </c>
      <c r="BU95" s="38">
        <v>3.6510000000000002E-3</v>
      </c>
      <c r="BV95" s="38">
        <v>0</v>
      </c>
      <c r="BW95" s="38">
        <v>0</v>
      </c>
      <c r="BX95" s="24"/>
      <c r="BY95" s="27">
        <f t="shared" si="658"/>
        <v>1</v>
      </c>
      <c r="BZ95" s="38">
        <v>9.8944379999999992</v>
      </c>
      <c r="CA95" s="38">
        <v>9.8944379999999992</v>
      </c>
      <c r="CB95" s="38">
        <v>0</v>
      </c>
      <c r="CC95" s="38">
        <v>6.9087999999999997E-2</v>
      </c>
      <c r="CD95" s="38"/>
      <c r="CE95" s="38">
        <v>0</v>
      </c>
      <c r="CF95" s="38">
        <v>3.7490000000000002E-3</v>
      </c>
      <c r="CG95" s="38">
        <v>0</v>
      </c>
      <c r="CH95" s="38">
        <v>0</v>
      </c>
      <c r="CI95" s="24"/>
      <c r="CJ95" s="27">
        <f t="shared" si="659"/>
        <v>1</v>
      </c>
      <c r="CK95" s="38">
        <v>9.8944379999999992</v>
      </c>
      <c r="CL95" s="38">
        <v>9.8944379999999992</v>
      </c>
      <c r="CM95" s="38">
        <v>0</v>
      </c>
      <c r="CN95" s="38">
        <v>6.9433999999999996E-2</v>
      </c>
      <c r="CO95" s="38"/>
      <c r="CP95" s="38">
        <v>0</v>
      </c>
      <c r="CQ95" s="38">
        <v>4.019E-3</v>
      </c>
      <c r="CR95" s="38">
        <v>0</v>
      </c>
      <c r="CS95" s="38">
        <v>0</v>
      </c>
      <c r="CT95" s="24"/>
    </row>
    <row r="96" spans="1:98" ht="13" x14ac:dyDescent="0.15">
      <c r="A96" s="8"/>
      <c r="B96" s="8"/>
      <c r="C96" s="8"/>
      <c r="D96" s="8"/>
      <c r="E96" s="27">
        <f t="shared" si="651"/>
        <v>1</v>
      </c>
      <c r="F96" s="38">
        <v>16.038454999999999</v>
      </c>
      <c r="G96" s="38">
        <v>16.038454999999999</v>
      </c>
      <c r="H96" s="38">
        <v>0</v>
      </c>
      <c r="I96" s="38">
        <v>8.6782999999999999E-2</v>
      </c>
      <c r="J96" s="24"/>
      <c r="K96" s="27">
        <f t="shared" si="652"/>
        <v>1</v>
      </c>
      <c r="L96" s="38">
        <v>16.038454999999999</v>
      </c>
      <c r="M96" s="38">
        <v>16.038454999999999</v>
      </c>
      <c r="N96" s="38">
        <v>0</v>
      </c>
      <c r="O96" s="38">
        <v>0.14763000000000001</v>
      </c>
      <c r="P96" s="38"/>
      <c r="Q96" s="38">
        <v>0</v>
      </c>
      <c r="R96" s="38">
        <v>4.2529999999999998E-3</v>
      </c>
      <c r="S96" s="38">
        <v>0</v>
      </c>
      <c r="T96" s="38">
        <v>0</v>
      </c>
      <c r="U96" s="24"/>
      <c r="V96" s="27">
        <f t="shared" si="653"/>
        <v>1</v>
      </c>
      <c r="W96" s="38">
        <v>16.038454999999999</v>
      </c>
      <c r="X96" s="38">
        <v>16.038454999999999</v>
      </c>
      <c r="Y96" s="38">
        <v>0</v>
      </c>
      <c r="Z96" s="38">
        <v>0.14709800000000001</v>
      </c>
      <c r="AA96" s="38"/>
      <c r="AB96" s="38">
        <v>0</v>
      </c>
      <c r="AC96" s="38">
        <v>4.2139999999999999E-3</v>
      </c>
      <c r="AD96" s="38">
        <v>0</v>
      </c>
      <c r="AE96" s="38">
        <v>0</v>
      </c>
      <c r="AF96" s="24"/>
      <c r="AG96" s="27">
        <f t="shared" si="654"/>
        <v>1</v>
      </c>
      <c r="AH96" s="38">
        <v>16.038454999999999</v>
      </c>
      <c r="AI96" s="38">
        <v>16.038454999999999</v>
      </c>
      <c r="AJ96" s="38">
        <v>0</v>
      </c>
      <c r="AK96" s="38">
        <v>0.141925</v>
      </c>
      <c r="AL96" s="38"/>
      <c r="AM96" s="38">
        <v>0</v>
      </c>
      <c r="AN96" s="38">
        <v>4.1570000000000001E-3</v>
      </c>
      <c r="AO96" s="38">
        <v>0</v>
      </c>
      <c r="AP96" s="38">
        <v>0</v>
      </c>
      <c r="AQ96" s="24"/>
      <c r="AR96" s="27">
        <f t="shared" si="655"/>
        <v>1</v>
      </c>
      <c r="AS96" s="38">
        <v>16.038454999999999</v>
      </c>
      <c r="AT96" s="38">
        <v>16.038454999999999</v>
      </c>
      <c r="AU96" s="38">
        <v>0</v>
      </c>
      <c r="AV96" s="38">
        <v>0.15507799999999999</v>
      </c>
      <c r="AW96" s="38"/>
      <c r="AX96" s="38">
        <v>0</v>
      </c>
      <c r="AY96" s="38">
        <v>4.4730000000000004E-3</v>
      </c>
      <c r="AZ96" s="38">
        <v>0</v>
      </c>
      <c r="BA96" s="38">
        <v>0</v>
      </c>
      <c r="BB96" s="24"/>
      <c r="BC96" s="27">
        <f t="shared" si="656"/>
        <v>1</v>
      </c>
      <c r="BD96" s="38">
        <v>16.038454999999999</v>
      </c>
      <c r="BE96" s="38">
        <v>16.038454999999999</v>
      </c>
      <c r="BF96" s="38">
        <v>0</v>
      </c>
      <c r="BG96" s="38">
        <v>0.14599500000000001</v>
      </c>
      <c r="BH96" s="38"/>
      <c r="BI96" s="38">
        <v>0</v>
      </c>
      <c r="BJ96" s="38">
        <v>3.8570000000000002E-3</v>
      </c>
      <c r="BK96" s="38">
        <v>0</v>
      </c>
      <c r="BL96" s="38">
        <v>0</v>
      </c>
      <c r="BM96" s="24"/>
      <c r="BN96" s="27">
        <f t="shared" si="657"/>
        <v>1</v>
      </c>
      <c r="BO96" s="38">
        <v>16.038454999999999</v>
      </c>
      <c r="BP96" s="38">
        <v>16.038454999999999</v>
      </c>
      <c r="BQ96" s="38">
        <v>0</v>
      </c>
      <c r="BR96" s="38">
        <v>0.14513599999999999</v>
      </c>
      <c r="BS96" s="38"/>
      <c r="BT96" s="38">
        <v>0</v>
      </c>
      <c r="BU96" s="38">
        <v>4.1970000000000002E-3</v>
      </c>
      <c r="BV96" s="38">
        <v>0</v>
      </c>
      <c r="BW96" s="38">
        <v>0</v>
      </c>
      <c r="BX96" s="24"/>
      <c r="BY96" s="27">
        <f t="shared" si="658"/>
        <v>1</v>
      </c>
      <c r="BZ96" s="38">
        <v>16.038454999999999</v>
      </c>
      <c r="CA96" s="38">
        <v>16.038454999999999</v>
      </c>
      <c r="CB96" s="38">
        <v>0</v>
      </c>
      <c r="CC96" s="38">
        <v>0.146421</v>
      </c>
      <c r="CD96" s="38"/>
      <c r="CE96" s="38">
        <v>0</v>
      </c>
      <c r="CF96" s="38">
        <v>4.2050000000000004E-3</v>
      </c>
      <c r="CG96" s="38">
        <v>0</v>
      </c>
      <c r="CH96" s="38">
        <v>0</v>
      </c>
      <c r="CI96" s="24"/>
      <c r="CJ96" s="27">
        <f t="shared" si="659"/>
        <v>1</v>
      </c>
      <c r="CK96" s="38">
        <v>16.038454999999999</v>
      </c>
      <c r="CL96" s="38">
        <v>16.038454999999999</v>
      </c>
      <c r="CM96" s="38">
        <v>0</v>
      </c>
      <c r="CN96" s="38">
        <v>0.153618</v>
      </c>
      <c r="CO96" s="38"/>
      <c r="CP96" s="38">
        <v>0</v>
      </c>
      <c r="CQ96" s="38">
        <v>4.2139999999999999E-3</v>
      </c>
      <c r="CR96" s="38">
        <v>0</v>
      </c>
      <c r="CS96" s="38">
        <v>0</v>
      </c>
      <c r="CT96" s="24"/>
    </row>
    <row r="97" spans="1:98" ht="13" x14ac:dyDescent="0.15">
      <c r="A97" s="8"/>
      <c r="B97" s="8"/>
      <c r="C97" s="8"/>
      <c r="D97" s="8"/>
      <c r="E97" s="27">
        <f t="shared" si="651"/>
        <v>1</v>
      </c>
      <c r="F97" s="38">
        <v>19.619862999999999</v>
      </c>
      <c r="G97" s="38">
        <v>19.619862999999999</v>
      </c>
      <c r="H97" s="38">
        <v>0</v>
      </c>
      <c r="I97" s="38">
        <v>0.116618</v>
      </c>
      <c r="J97" s="24"/>
      <c r="K97" s="27">
        <f t="shared" si="652"/>
        <v>1</v>
      </c>
      <c r="L97" s="38">
        <v>19.619862999999999</v>
      </c>
      <c r="M97" s="38">
        <v>19.619862999999999</v>
      </c>
      <c r="N97" s="38">
        <v>0</v>
      </c>
      <c r="O97" s="38">
        <v>0.17030400000000001</v>
      </c>
      <c r="P97" s="38"/>
      <c r="Q97" s="38">
        <v>0</v>
      </c>
      <c r="R97" s="38">
        <v>5.1570000000000001E-3</v>
      </c>
      <c r="S97" s="38">
        <v>0</v>
      </c>
      <c r="T97" s="38">
        <v>0</v>
      </c>
      <c r="U97" s="24"/>
      <c r="V97" s="27">
        <f t="shared" si="653"/>
        <v>1</v>
      </c>
      <c r="W97" s="38">
        <v>19.619862999999999</v>
      </c>
      <c r="X97" s="38">
        <v>19.619862999999999</v>
      </c>
      <c r="Y97" s="38">
        <v>0</v>
      </c>
      <c r="Z97" s="38">
        <v>0.16503100000000001</v>
      </c>
      <c r="AA97" s="38"/>
      <c r="AB97" s="38">
        <v>0</v>
      </c>
      <c r="AC97" s="38">
        <v>4.8079999999999998E-3</v>
      </c>
      <c r="AD97" s="38">
        <v>0</v>
      </c>
      <c r="AE97" s="38">
        <v>0</v>
      </c>
      <c r="AF97" s="24"/>
      <c r="AG97" s="27">
        <f t="shared" si="654"/>
        <v>1</v>
      </c>
      <c r="AH97" s="38">
        <v>19.619862999999999</v>
      </c>
      <c r="AI97" s="38">
        <v>19.619862999999999</v>
      </c>
      <c r="AJ97" s="38">
        <v>0</v>
      </c>
      <c r="AK97" s="38">
        <v>0.16258600000000001</v>
      </c>
      <c r="AL97" s="38"/>
      <c r="AM97" s="38">
        <v>0</v>
      </c>
      <c r="AN97" s="38">
        <v>4.5319999999999996E-3</v>
      </c>
      <c r="AO97" s="38">
        <v>0</v>
      </c>
      <c r="AP97" s="38">
        <v>0</v>
      </c>
      <c r="AQ97" s="24"/>
      <c r="AR97" s="27">
        <f t="shared" si="655"/>
        <v>1</v>
      </c>
      <c r="AS97" s="38">
        <v>19.619862999999999</v>
      </c>
      <c r="AT97" s="38">
        <v>19.619862999999999</v>
      </c>
      <c r="AU97" s="38">
        <v>0</v>
      </c>
      <c r="AV97" s="38">
        <v>0.17347399999999999</v>
      </c>
      <c r="AW97" s="38"/>
      <c r="AX97" s="38">
        <v>0</v>
      </c>
      <c r="AY97" s="38">
        <v>5.0920000000000002E-3</v>
      </c>
      <c r="AZ97" s="38">
        <v>0</v>
      </c>
      <c r="BA97" s="38">
        <v>0</v>
      </c>
      <c r="BB97" s="24"/>
      <c r="BC97" s="27">
        <f t="shared" si="656"/>
        <v>1</v>
      </c>
      <c r="BD97" s="38">
        <v>19.619862999999999</v>
      </c>
      <c r="BE97" s="38">
        <v>19.619862999999999</v>
      </c>
      <c r="BF97" s="38">
        <v>0</v>
      </c>
      <c r="BG97" s="38">
        <v>0.17228099999999999</v>
      </c>
      <c r="BH97" s="38"/>
      <c r="BI97" s="38">
        <v>0</v>
      </c>
      <c r="BJ97" s="38">
        <v>5.1399999999999996E-3</v>
      </c>
      <c r="BK97" s="38">
        <v>0</v>
      </c>
      <c r="BL97" s="38">
        <v>0</v>
      </c>
      <c r="BM97" s="24"/>
      <c r="BN97" s="27">
        <f t="shared" si="657"/>
        <v>1</v>
      </c>
      <c r="BO97" s="38">
        <v>19.619862999999999</v>
      </c>
      <c r="BP97" s="38">
        <v>19.619862999999999</v>
      </c>
      <c r="BQ97" s="38">
        <v>0</v>
      </c>
      <c r="BR97" s="38">
        <v>0.15905900000000001</v>
      </c>
      <c r="BS97" s="38"/>
      <c r="BT97" s="38">
        <v>0</v>
      </c>
      <c r="BU97" s="38">
        <v>4.5079999999999999E-3</v>
      </c>
      <c r="BV97" s="38">
        <v>0</v>
      </c>
      <c r="BW97" s="38">
        <v>0</v>
      </c>
      <c r="BX97" s="24"/>
      <c r="BY97" s="27">
        <f t="shared" si="658"/>
        <v>1</v>
      </c>
      <c r="BZ97" s="38">
        <v>19.619862999999999</v>
      </c>
      <c r="CA97" s="38">
        <v>19.619862999999999</v>
      </c>
      <c r="CB97" s="38">
        <v>0</v>
      </c>
      <c r="CC97" s="38">
        <v>0.17930299999999999</v>
      </c>
      <c r="CD97" s="38"/>
      <c r="CE97" s="38">
        <v>0</v>
      </c>
      <c r="CF97" s="38">
        <v>5.1789999999999996E-3</v>
      </c>
      <c r="CG97" s="38">
        <v>0</v>
      </c>
      <c r="CH97" s="38">
        <v>0</v>
      </c>
      <c r="CI97" s="24"/>
      <c r="CJ97" s="27">
        <f t="shared" si="659"/>
        <v>1</v>
      </c>
      <c r="CK97" s="38">
        <v>19.619862999999999</v>
      </c>
      <c r="CL97" s="38">
        <v>19.619862999999999</v>
      </c>
      <c r="CM97" s="38">
        <v>0</v>
      </c>
      <c r="CN97" s="38">
        <v>0.178423</v>
      </c>
      <c r="CO97" s="38"/>
      <c r="CP97" s="38">
        <v>0</v>
      </c>
      <c r="CQ97" s="38">
        <v>5.1710000000000002E-3</v>
      </c>
      <c r="CR97" s="38">
        <v>0</v>
      </c>
      <c r="CS97" s="38">
        <v>0</v>
      </c>
      <c r="CT97" s="24"/>
    </row>
    <row r="98" spans="1:98" ht="13" x14ac:dyDescent="0.15">
      <c r="A98" s="8"/>
      <c r="B98" s="8"/>
      <c r="C98" s="8"/>
      <c r="D98" s="8"/>
      <c r="E98" s="27">
        <f t="shared" si="651"/>
        <v>1</v>
      </c>
      <c r="F98" s="38">
        <v>23.223638000000001</v>
      </c>
      <c r="G98" s="38">
        <v>23.223638000000001</v>
      </c>
      <c r="H98" s="38">
        <v>0</v>
      </c>
      <c r="I98" s="38">
        <v>0.860537</v>
      </c>
      <c r="J98" s="24"/>
      <c r="K98" s="27">
        <f t="shared" si="652"/>
        <v>1</v>
      </c>
      <c r="L98" s="38">
        <v>23.223638000000001</v>
      </c>
      <c r="M98" s="38">
        <v>23.223638000000001</v>
      </c>
      <c r="N98" s="38">
        <v>0</v>
      </c>
      <c r="O98" s="38">
        <v>0.78348700000000004</v>
      </c>
      <c r="P98" s="38"/>
      <c r="Q98" s="38">
        <v>0</v>
      </c>
      <c r="R98" s="38">
        <v>3.7729999999999999E-3</v>
      </c>
      <c r="S98" s="38">
        <v>0</v>
      </c>
      <c r="T98" s="38">
        <v>0</v>
      </c>
      <c r="U98" s="24"/>
      <c r="V98" s="27">
        <f t="shared" si="653"/>
        <v>1</v>
      </c>
      <c r="W98" s="38">
        <v>23.223638000000001</v>
      </c>
      <c r="X98" s="38">
        <v>23.223638000000001</v>
      </c>
      <c r="Y98" s="38">
        <v>0</v>
      </c>
      <c r="Z98" s="38">
        <v>0.786555</v>
      </c>
      <c r="AA98" s="38"/>
      <c r="AB98" s="38">
        <v>0</v>
      </c>
      <c r="AC98" s="38">
        <v>3.7160000000000001E-3</v>
      </c>
      <c r="AD98" s="38">
        <v>0</v>
      </c>
      <c r="AE98" s="38">
        <v>0</v>
      </c>
      <c r="AF98" s="24"/>
      <c r="AG98" s="27">
        <f t="shared" si="654"/>
        <v>1</v>
      </c>
      <c r="AH98" s="38">
        <v>23.223638000000001</v>
      </c>
      <c r="AI98" s="38">
        <v>23.223638000000001</v>
      </c>
      <c r="AJ98" s="38">
        <v>0</v>
      </c>
      <c r="AK98" s="38">
        <v>0.84428499999999995</v>
      </c>
      <c r="AL98" s="38"/>
      <c r="AM98" s="38">
        <v>0</v>
      </c>
      <c r="AN98" s="38">
        <v>4.0610000000000004E-3</v>
      </c>
      <c r="AO98" s="38">
        <v>0</v>
      </c>
      <c r="AP98" s="38">
        <v>0</v>
      </c>
      <c r="AQ98" s="24"/>
      <c r="AR98" s="27">
        <f t="shared" si="655"/>
        <v>1</v>
      </c>
      <c r="AS98" s="38">
        <v>23.223638000000001</v>
      </c>
      <c r="AT98" s="38">
        <v>23.223638000000001</v>
      </c>
      <c r="AU98" s="38">
        <v>0</v>
      </c>
      <c r="AV98" s="38">
        <v>0.825407</v>
      </c>
      <c r="AW98" s="38"/>
      <c r="AX98" s="38">
        <v>0</v>
      </c>
      <c r="AY98" s="38">
        <v>3.9290000000000002E-3</v>
      </c>
      <c r="AZ98" s="38">
        <v>0</v>
      </c>
      <c r="BA98" s="38">
        <v>0</v>
      </c>
      <c r="BB98" s="24"/>
      <c r="BC98" s="27">
        <f t="shared" si="656"/>
        <v>1</v>
      </c>
      <c r="BD98" s="38">
        <v>23.223638000000001</v>
      </c>
      <c r="BE98" s="38">
        <v>23.223638000000001</v>
      </c>
      <c r="BF98" s="38">
        <v>0</v>
      </c>
      <c r="BG98" s="38">
        <v>0.80445199999999994</v>
      </c>
      <c r="BH98" s="38"/>
      <c r="BI98" s="38">
        <v>0</v>
      </c>
      <c r="BJ98" s="38">
        <v>3.797E-3</v>
      </c>
      <c r="BK98" s="38">
        <v>0</v>
      </c>
      <c r="BL98" s="38">
        <v>0</v>
      </c>
      <c r="BM98" s="24"/>
      <c r="BN98" s="27">
        <f t="shared" si="657"/>
        <v>1</v>
      </c>
      <c r="BO98" s="38">
        <v>23.223638000000001</v>
      </c>
      <c r="BP98" s="38">
        <v>23.223638000000001</v>
      </c>
      <c r="BQ98" s="38">
        <v>0</v>
      </c>
      <c r="BR98" s="38">
        <v>0.80410700000000002</v>
      </c>
      <c r="BS98" s="38"/>
      <c r="BT98" s="38">
        <v>0</v>
      </c>
      <c r="BU98" s="38">
        <v>3.9199999999999999E-3</v>
      </c>
      <c r="BV98" s="38">
        <v>0</v>
      </c>
      <c r="BW98" s="38">
        <v>0</v>
      </c>
      <c r="BX98" s="24"/>
      <c r="BY98" s="27">
        <f t="shared" si="658"/>
        <v>1</v>
      </c>
      <c r="BZ98" s="38">
        <v>23.223638000000001</v>
      </c>
      <c r="CA98" s="38">
        <v>23.223638000000001</v>
      </c>
      <c r="CB98" s="38">
        <v>0</v>
      </c>
      <c r="CC98" s="38">
        <v>0.83720899999999998</v>
      </c>
      <c r="CD98" s="38"/>
      <c r="CE98" s="38">
        <v>0</v>
      </c>
      <c r="CF98" s="38">
        <v>3.8630000000000001E-3</v>
      </c>
      <c r="CG98" s="38">
        <v>0</v>
      </c>
      <c r="CH98" s="38">
        <v>0</v>
      </c>
      <c r="CI98" s="24"/>
      <c r="CJ98" s="27">
        <f t="shared" si="659"/>
        <v>1</v>
      </c>
      <c r="CK98" s="38">
        <v>23.223638000000001</v>
      </c>
      <c r="CL98" s="38">
        <v>23.223638000000001</v>
      </c>
      <c r="CM98" s="38">
        <v>0</v>
      </c>
      <c r="CN98" s="38">
        <v>0.89582399999999995</v>
      </c>
      <c r="CO98" s="38"/>
      <c r="CP98" s="38">
        <v>0</v>
      </c>
      <c r="CQ98" s="38">
        <v>3.7629999999999999E-3</v>
      </c>
      <c r="CR98" s="38">
        <v>0</v>
      </c>
      <c r="CS98" s="38">
        <v>0</v>
      </c>
      <c r="CT98" s="24"/>
    </row>
    <row r="99" spans="1:98" ht="13" x14ac:dyDescent="0.15">
      <c r="A99" s="8"/>
      <c r="B99" s="8"/>
      <c r="C99" s="8"/>
      <c r="D99" s="8"/>
      <c r="E99" s="27">
        <f t="shared" si="651"/>
        <v>1</v>
      </c>
      <c r="F99" s="38">
        <v>9.5936629999999994</v>
      </c>
      <c r="G99" s="38">
        <v>9.5936629999999994</v>
      </c>
      <c r="H99" s="38">
        <v>0</v>
      </c>
      <c r="I99" s="38">
        <v>1.4546999999999999E-2</v>
      </c>
      <c r="J99" s="24"/>
      <c r="K99" s="27">
        <f t="shared" si="652"/>
        <v>1</v>
      </c>
      <c r="L99" s="38">
        <v>9.5936629999999994</v>
      </c>
      <c r="M99" s="38">
        <v>9.5936629999999994</v>
      </c>
      <c r="N99" s="38">
        <v>0</v>
      </c>
      <c r="O99" s="38">
        <v>7.1134000000000003E-2</v>
      </c>
      <c r="P99" s="38"/>
      <c r="Q99" s="38">
        <v>0</v>
      </c>
      <c r="R99" s="38">
        <v>3.4290000000000002E-3</v>
      </c>
      <c r="S99" s="38">
        <v>0</v>
      </c>
      <c r="T99" s="38">
        <v>0</v>
      </c>
      <c r="U99" s="24"/>
      <c r="V99" s="27">
        <f t="shared" si="653"/>
        <v>1</v>
      </c>
      <c r="W99" s="38">
        <v>9.5936629999999994</v>
      </c>
      <c r="X99" s="38">
        <v>9.5936629999999994</v>
      </c>
      <c r="Y99" s="38">
        <v>0</v>
      </c>
      <c r="Z99" s="38">
        <v>7.3557999999999998E-2</v>
      </c>
      <c r="AA99" s="38"/>
      <c r="AB99" s="38">
        <v>0</v>
      </c>
      <c r="AC99" s="38">
        <v>3.8070000000000001E-3</v>
      </c>
      <c r="AD99" s="38">
        <v>0</v>
      </c>
      <c r="AE99" s="38">
        <v>0</v>
      </c>
      <c r="AF99" s="24"/>
      <c r="AG99" s="27">
        <f t="shared" si="654"/>
        <v>1</v>
      </c>
      <c r="AH99" s="38">
        <v>9.5936629999999994</v>
      </c>
      <c r="AI99" s="38">
        <v>9.5936629999999994</v>
      </c>
      <c r="AJ99" s="38">
        <v>0</v>
      </c>
      <c r="AK99" s="38">
        <v>7.4402999999999997E-2</v>
      </c>
      <c r="AL99" s="38"/>
      <c r="AM99" s="38">
        <v>0</v>
      </c>
      <c r="AN99" s="38">
        <v>3.6250000000000002E-3</v>
      </c>
      <c r="AO99" s="38">
        <v>0</v>
      </c>
      <c r="AP99" s="38">
        <v>0</v>
      </c>
      <c r="AQ99" s="24"/>
      <c r="AR99" s="27">
        <f t="shared" si="655"/>
        <v>1</v>
      </c>
      <c r="AS99" s="38">
        <v>9.5936629999999994</v>
      </c>
      <c r="AT99" s="38">
        <v>9.5936629999999994</v>
      </c>
      <c r="AU99" s="38">
        <v>0</v>
      </c>
      <c r="AV99" s="38">
        <v>7.2993000000000002E-2</v>
      </c>
      <c r="AW99" s="38"/>
      <c r="AX99" s="38">
        <v>0</v>
      </c>
      <c r="AY99" s="38">
        <v>3.7290000000000001E-3</v>
      </c>
      <c r="AZ99" s="38">
        <v>0</v>
      </c>
      <c r="BA99" s="38">
        <v>0</v>
      </c>
      <c r="BB99" s="24"/>
      <c r="BC99" s="27">
        <f t="shared" si="656"/>
        <v>1</v>
      </c>
      <c r="BD99" s="38">
        <v>9.5936629999999994</v>
      </c>
      <c r="BE99" s="38">
        <v>9.5936629999999994</v>
      </c>
      <c r="BF99" s="38">
        <v>0</v>
      </c>
      <c r="BG99" s="38">
        <v>7.1129999999999999E-2</v>
      </c>
      <c r="BH99" s="38"/>
      <c r="BI99" s="38">
        <v>0</v>
      </c>
      <c r="BJ99" s="38">
        <v>3.6059999999999998E-3</v>
      </c>
      <c r="BK99" s="38">
        <v>0</v>
      </c>
      <c r="BL99" s="38">
        <v>0</v>
      </c>
      <c r="BM99" s="24"/>
      <c r="BN99" s="27">
        <f t="shared" si="657"/>
        <v>1</v>
      </c>
      <c r="BO99" s="38">
        <v>9.5936629999999994</v>
      </c>
      <c r="BP99" s="38">
        <v>9.5936629999999994</v>
      </c>
      <c r="BQ99" s="38">
        <v>0</v>
      </c>
      <c r="BR99" s="38">
        <v>7.1753999999999998E-2</v>
      </c>
      <c r="BS99" s="38"/>
      <c r="BT99" s="38">
        <v>0</v>
      </c>
      <c r="BU99" s="38">
        <v>3.6240000000000001E-3</v>
      </c>
      <c r="BV99" s="38">
        <v>0</v>
      </c>
      <c r="BW99" s="38">
        <v>0</v>
      </c>
      <c r="BX99" s="24"/>
      <c r="BY99" s="27">
        <f t="shared" si="658"/>
        <v>1</v>
      </c>
      <c r="BZ99" s="38">
        <v>9.5936629999999994</v>
      </c>
      <c r="CA99" s="38">
        <v>9.5936629999999994</v>
      </c>
      <c r="CB99" s="38">
        <v>0</v>
      </c>
      <c r="CC99" s="38">
        <v>6.7915000000000003E-2</v>
      </c>
      <c r="CD99" s="38"/>
      <c r="CE99" s="38">
        <v>0</v>
      </c>
      <c r="CF99" s="38">
        <v>3.4780000000000002E-3</v>
      </c>
      <c r="CG99" s="38">
        <v>0</v>
      </c>
      <c r="CH99" s="38">
        <v>0</v>
      </c>
      <c r="CI99" s="24"/>
      <c r="CJ99" s="27">
        <f t="shared" si="659"/>
        <v>1</v>
      </c>
      <c r="CK99" s="38">
        <v>9.5936629999999994</v>
      </c>
      <c r="CL99" s="38">
        <v>9.5936629999999994</v>
      </c>
      <c r="CM99" s="38">
        <v>0</v>
      </c>
      <c r="CN99" s="38">
        <v>7.1412000000000003E-2</v>
      </c>
      <c r="CO99" s="38"/>
      <c r="CP99" s="38">
        <v>0</v>
      </c>
      <c r="CQ99" s="38">
        <v>3.6649999999999999E-3</v>
      </c>
      <c r="CR99" s="38">
        <v>0</v>
      </c>
      <c r="CS99" s="38">
        <v>0</v>
      </c>
      <c r="CT99" s="24"/>
    </row>
    <row r="100" spans="1:98" ht="13" x14ac:dyDescent="0.15">
      <c r="A100" s="8"/>
      <c r="B100" s="8"/>
      <c r="C100" s="8"/>
      <c r="D100" s="8"/>
      <c r="E100" s="27">
        <f t="shared" si="651"/>
        <v>1</v>
      </c>
      <c r="F100" s="38">
        <v>33.513230999999998</v>
      </c>
      <c r="G100" s="38">
        <v>33.513230999999998</v>
      </c>
      <c r="H100" s="38">
        <v>0</v>
      </c>
      <c r="I100" s="38">
        <v>1.1852370000000001</v>
      </c>
      <c r="J100" s="24"/>
      <c r="K100" s="27">
        <f t="shared" si="652"/>
        <v>1</v>
      </c>
      <c r="L100" s="38">
        <v>33.513230999999998</v>
      </c>
      <c r="M100" s="38">
        <v>33.513230999999998</v>
      </c>
      <c r="N100" s="38">
        <v>0</v>
      </c>
      <c r="O100" s="38">
        <v>1.422793</v>
      </c>
      <c r="P100" s="38"/>
      <c r="Q100" s="38">
        <v>0</v>
      </c>
      <c r="R100" s="38">
        <v>5.4660000000000004E-3</v>
      </c>
      <c r="S100" s="38">
        <v>0</v>
      </c>
      <c r="T100" s="38">
        <v>0</v>
      </c>
      <c r="U100" s="24"/>
      <c r="V100" s="27">
        <f t="shared" si="653"/>
        <v>1</v>
      </c>
      <c r="W100" s="38">
        <v>33.513230999999998</v>
      </c>
      <c r="X100" s="38">
        <v>33.513230999999998</v>
      </c>
      <c r="Y100" s="38">
        <v>0</v>
      </c>
      <c r="Z100" s="38">
        <v>1.302861</v>
      </c>
      <c r="AA100" s="38"/>
      <c r="AB100" s="38">
        <v>0</v>
      </c>
      <c r="AC100" s="38">
        <v>5.1799999999999997E-3</v>
      </c>
      <c r="AD100" s="38">
        <v>0</v>
      </c>
      <c r="AE100" s="38">
        <v>0</v>
      </c>
      <c r="AF100" s="24"/>
      <c r="AG100" s="27">
        <f t="shared" si="654"/>
        <v>1</v>
      </c>
      <c r="AH100" s="38">
        <v>33.513230999999998</v>
      </c>
      <c r="AI100" s="38">
        <v>33.513230999999998</v>
      </c>
      <c r="AJ100" s="38">
        <v>0</v>
      </c>
      <c r="AK100" s="38">
        <v>1.381726</v>
      </c>
      <c r="AL100" s="38"/>
      <c r="AM100" s="38">
        <v>0</v>
      </c>
      <c r="AN100" s="38">
        <v>5.4860000000000004E-3</v>
      </c>
      <c r="AO100" s="38">
        <v>0</v>
      </c>
      <c r="AP100" s="38">
        <v>0</v>
      </c>
      <c r="AQ100" s="24"/>
      <c r="AR100" s="27">
        <f t="shared" si="655"/>
        <v>1</v>
      </c>
      <c r="AS100" s="38">
        <v>33.513230999999998</v>
      </c>
      <c r="AT100" s="38">
        <v>33.513230999999998</v>
      </c>
      <c r="AU100" s="38">
        <v>0</v>
      </c>
      <c r="AV100" s="38">
        <v>1.359226</v>
      </c>
      <c r="AW100" s="38"/>
      <c r="AX100" s="38">
        <v>0</v>
      </c>
      <c r="AY100" s="38">
        <v>5.6730000000000001E-3</v>
      </c>
      <c r="AZ100" s="38">
        <v>0</v>
      </c>
      <c r="BA100" s="38">
        <v>0</v>
      </c>
      <c r="BB100" s="24"/>
      <c r="BC100" s="27">
        <f t="shared" si="656"/>
        <v>1</v>
      </c>
      <c r="BD100" s="38">
        <v>33.513230999999998</v>
      </c>
      <c r="BE100" s="38">
        <v>33.513230999999998</v>
      </c>
      <c r="BF100" s="38">
        <v>0</v>
      </c>
      <c r="BG100" s="38">
        <v>1.4560660000000001</v>
      </c>
      <c r="BH100" s="38"/>
      <c r="BI100" s="38">
        <v>0</v>
      </c>
      <c r="BJ100" s="38">
        <v>5.9150000000000001E-3</v>
      </c>
      <c r="BK100" s="38">
        <v>0</v>
      </c>
      <c r="BL100" s="38">
        <v>0</v>
      </c>
      <c r="BM100" s="24"/>
      <c r="BN100" s="27">
        <f t="shared" si="657"/>
        <v>1</v>
      </c>
      <c r="BO100" s="38">
        <v>33.513230999999998</v>
      </c>
      <c r="BP100" s="38">
        <v>33.513230999999998</v>
      </c>
      <c r="BQ100" s="38">
        <v>0</v>
      </c>
      <c r="BR100" s="38">
        <v>1.429659</v>
      </c>
      <c r="BS100" s="38"/>
      <c r="BT100" s="38">
        <v>0</v>
      </c>
      <c r="BU100" s="38">
        <v>6.0769999999999999E-3</v>
      </c>
      <c r="BV100" s="38">
        <v>0</v>
      </c>
      <c r="BW100" s="38">
        <v>0</v>
      </c>
      <c r="BX100" s="24"/>
      <c r="BY100" s="27">
        <f t="shared" si="658"/>
        <v>1</v>
      </c>
      <c r="BZ100" s="38">
        <v>33.513230999999998</v>
      </c>
      <c r="CA100" s="38">
        <v>33.513230999999998</v>
      </c>
      <c r="CB100" s="38">
        <v>0</v>
      </c>
      <c r="CC100" s="38">
        <v>1.3404510000000001</v>
      </c>
      <c r="CD100" s="38"/>
      <c r="CE100" s="38">
        <v>0</v>
      </c>
      <c r="CF100" s="38">
        <v>5.2579999999999997E-3</v>
      </c>
      <c r="CG100" s="38">
        <v>0</v>
      </c>
      <c r="CH100" s="38">
        <v>0</v>
      </c>
      <c r="CI100" s="24"/>
      <c r="CJ100" s="27">
        <f t="shared" si="659"/>
        <v>1</v>
      </c>
      <c r="CK100" s="38">
        <v>33.513230999999998</v>
      </c>
      <c r="CL100" s="38">
        <v>33.513230999999998</v>
      </c>
      <c r="CM100" s="38">
        <v>0</v>
      </c>
      <c r="CN100" s="38">
        <v>1.3578710000000001</v>
      </c>
      <c r="CO100" s="38"/>
      <c r="CP100" s="38">
        <v>0</v>
      </c>
      <c r="CQ100" s="38">
        <v>4.973E-3</v>
      </c>
      <c r="CR100" s="38">
        <v>0</v>
      </c>
      <c r="CS100" s="38">
        <v>0</v>
      </c>
      <c r="CT100" s="24"/>
    </row>
    <row r="101" spans="1:98" ht="13" x14ac:dyDescent="0.15">
      <c r="A101" s="8"/>
      <c r="B101" s="8"/>
      <c r="C101" s="8"/>
      <c r="D101" s="8"/>
      <c r="E101" s="27">
        <f t="shared" si="651"/>
        <v>1</v>
      </c>
      <c r="F101" s="38">
        <v>25.629798999999998</v>
      </c>
      <c r="G101" s="38">
        <v>25.629798999999998</v>
      </c>
      <c r="H101" s="38">
        <v>0</v>
      </c>
      <c r="I101" s="38">
        <v>0.400866</v>
      </c>
      <c r="J101" s="24"/>
      <c r="K101" s="27">
        <f t="shared" si="652"/>
        <v>1</v>
      </c>
      <c r="L101" s="38">
        <v>25.629798999999998</v>
      </c>
      <c r="M101" s="38">
        <v>25.629798999999998</v>
      </c>
      <c r="N101" s="38">
        <v>0</v>
      </c>
      <c r="O101" s="38">
        <v>0.56812600000000002</v>
      </c>
      <c r="P101" s="38"/>
      <c r="Q101" s="38">
        <v>0</v>
      </c>
      <c r="R101" s="38">
        <v>6.202E-3</v>
      </c>
      <c r="S101" s="38">
        <v>0</v>
      </c>
      <c r="T101" s="38">
        <v>0</v>
      </c>
      <c r="U101" s="24"/>
      <c r="V101" s="27">
        <f t="shared" si="653"/>
        <v>1</v>
      </c>
      <c r="W101" s="38">
        <v>25.629798999999998</v>
      </c>
      <c r="X101" s="38">
        <v>25.629798999999998</v>
      </c>
      <c r="Y101" s="38">
        <v>0</v>
      </c>
      <c r="Z101" s="38">
        <v>0.52202700000000002</v>
      </c>
      <c r="AA101" s="38"/>
      <c r="AB101" s="38">
        <v>0</v>
      </c>
      <c r="AC101" s="38">
        <v>6.1789999999999996E-3</v>
      </c>
      <c r="AD101" s="38">
        <v>0</v>
      </c>
      <c r="AE101" s="38">
        <v>0</v>
      </c>
      <c r="AF101" s="24"/>
      <c r="AG101" s="27">
        <f t="shared" si="654"/>
        <v>1</v>
      </c>
      <c r="AH101" s="38">
        <v>25.629798999999998</v>
      </c>
      <c r="AI101" s="38">
        <v>25.629798999999998</v>
      </c>
      <c r="AJ101" s="38">
        <v>0</v>
      </c>
      <c r="AK101" s="38">
        <v>0.52804700000000004</v>
      </c>
      <c r="AL101" s="38"/>
      <c r="AM101" s="38">
        <v>0</v>
      </c>
      <c r="AN101" s="38">
        <v>6.1460000000000004E-3</v>
      </c>
      <c r="AO101" s="38">
        <v>0</v>
      </c>
      <c r="AP101" s="38">
        <v>0</v>
      </c>
      <c r="AQ101" s="24"/>
      <c r="AR101" s="27">
        <f t="shared" si="655"/>
        <v>1</v>
      </c>
      <c r="AS101" s="38">
        <v>25.629798999999998</v>
      </c>
      <c r="AT101" s="38">
        <v>25.629798999999998</v>
      </c>
      <c r="AU101" s="38">
        <v>0</v>
      </c>
      <c r="AV101" s="38">
        <v>0.50289700000000004</v>
      </c>
      <c r="AW101" s="38"/>
      <c r="AX101" s="38">
        <v>0</v>
      </c>
      <c r="AY101" s="38">
        <v>5.9979999999999999E-3</v>
      </c>
      <c r="AZ101" s="38">
        <v>0</v>
      </c>
      <c r="BA101" s="38">
        <v>0</v>
      </c>
      <c r="BB101" s="24"/>
      <c r="BC101" s="27">
        <f t="shared" si="656"/>
        <v>1</v>
      </c>
      <c r="BD101" s="38">
        <v>25.629798999999998</v>
      </c>
      <c r="BE101" s="38">
        <v>25.629798999999998</v>
      </c>
      <c r="BF101" s="38">
        <v>0</v>
      </c>
      <c r="BG101" s="38">
        <v>0.55043799999999998</v>
      </c>
      <c r="BH101" s="38"/>
      <c r="BI101" s="38">
        <v>0</v>
      </c>
      <c r="BJ101" s="38">
        <v>6.2969999999999996E-3</v>
      </c>
      <c r="BK101" s="38">
        <v>0</v>
      </c>
      <c r="BL101" s="38">
        <v>0</v>
      </c>
      <c r="BM101" s="24"/>
      <c r="BN101" s="27">
        <f t="shared" si="657"/>
        <v>1</v>
      </c>
      <c r="BO101" s="38">
        <v>25.629798999999998</v>
      </c>
      <c r="BP101" s="38">
        <v>25.629798999999998</v>
      </c>
      <c r="BQ101" s="38">
        <v>0</v>
      </c>
      <c r="BR101" s="38">
        <v>0.54440299999999997</v>
      </c>
      <c r="BS101" s="38"/>
      <c r="BT101" s="38">
        <v>0</v>
      </c>
      <c r="BU101" s="38">
        <v>6.6439999999999997E-3</v>
      </c>
      <c r="BV101" s="38">
        <v>0</v>
      </c>
      <c r="BW101" s="38">
        <v>0</v>
      </c>
      <c r="BX101" s="24"/>
      <c r="BY101" s="27">
        <f t="shared" si="658"/>
        <v>1</v>
      </c>
      <c r="BZ101" s="38">
        <v>25.629798999999998</v>
      </c>
      <c r="CA101" s="38">
        <v>25.629798999999998</v>
      </c>
      <c r="CB101" s="38">
        <v>0</v>
      </c>
      <c r="CC101" s="38">
        <v>0.55015199999999997</v>
      </c>
      <c r="CD101" s="38"/>
      <c r="CE101" s="38">
        <v>0</v>
      </c>
      <c r="CF101" s="38">
        <v>6.7369999999999999E-3</v>
      </c>
      <c r="CG101" s="38">
        <v>0</v>
      </c>
      <c r="CH101" s="38">
        <v>0</v>
      </c>
      <c r="CI101" s="24"/>
      <c r="CJ101" s="27">
        <f t="shared" si="659"/>
        <v>1</v>
      </c>
      <c r="CK101" s="38">
        <v>25.629798999999998</v>
      </c>
      <c r="CL101" s="38">
        <v>25.629798999999998</v>
      </c>
      <c r="CM101" s="38">
        <v>0</v>
      </c>
      <c r="CN101" s="38">
        <v>0.57025000000000003</v>
      </c>
      <c r="CO101" s="38"/>
      <c r="CP101" s="38">
        <v>0</v>
      </c>
      <c r="CQ101" s="38">
        <v>6.5900000000000004E-3</v>
      </c>
      <c r="CR101" s="38">
        <v>0</v>
      </c>
      <c r="CS101" s="38">
        <v>0</v>
      </c>
      <c r="CT101" s="24"/>
    </row>
    <row r="102" spans="1:98" ht="13" x14ac:dyDescent="0.15">
      <c r="A102" s="8"/>
      <c r="B102" s="8"/>
      <c r="C102" s="8"/>
      <c r="D102" s="8"/>
      <c r="E102" s="27">
        <f t="shared" si="651"/>
        <v>1</v>
      </c>
      <c r="F102" s="38">
        <v>37.242435</v>
      </c>
      <c r="G102" s="38">
        <v>37.242435</v>
      </c>
      <c r="H102" s="38">
        <v>0</v>
      </c>
      <c r="I102" s="38">
        <v>1.5507690000000001</v>
      </c>
      <c r="J102" s="24"/>
      <c r="K102" s="27">
        <f t="shared" si="652"/>
        <v>1</v>
      </c>
      <c r="L102" s="38">
        <v>37.242435</v>
      </c>
      <c r="M102" s="38">
        <v>37.242435</v>
      </c>
      <c r="N102" s="38">
        <v>0</v>
      </c>
      <c r="O102" s="38">
        <v>5.4080139999999997</v>
      </c>
      <c r="P102" s="38"/>
      <c r="Q102" s="38">
        <v>0</v>
      </c>
      <c r="R102" s="38">
        <v>7.4980000000000003E-3</v>
      </c>
      <c r="S102" s="38">
        <v>0</v>
      </c>
      <c r="T102" s="38">
        <v>0</v>
      </c>
      <c r="U102" s="24"/>
      <c r="V102" s="27">
        <f t="shared" si="653"/>
        <v>1</v>
      </c>
      <c r="W102" s="38">
        <v>37.242435</v>
      </c>
      <c r="X102" s="38">
        <v>37.242435</v>
      </c>
      <c r="Y102" s="38">
        <v>0</v>
      </c>
      <c r="Z102" s="38">
        <v>5.5530390000000001</v>
      </c>
      <c r="AA102" s="38"/>
      <c r="AB102" s="38">
        <v>0</v>
      </c>
      <c r="AC102" s="38">
        <v>7.6750000000000004E-3</v>
      </c>
      <c r="AD102" s="38">
        <v>0</v>
      </c>
      <c r="AE102" s="38">
        <v>0</v>
      </c>
      <c r="AF102" s="24"/>
      <c r="AG102" s="27">
        <f t="shared" si="654"/>
        <v>1</v>
      </c>
      <c r="AH102" s="38">
        <v>37.242435</v>
      </c>
      <c r="AI102" s="38">
        <v>37.242435</v>
      </c>
      <c r="AJ102" s="38">
        <v>0</v>
      </c>
      <c r="AK102" s="38">
        <v>5.7810930000000003</v>
      </c>
      <c r="AL102" s="38"/>
      <c r="AM102" s="38">
        <v>0</v>
      </c>
      <c r="AN102" s="38">
        <v>8.1410000000000007E-3</v>
      </c>
      <c r="AO102" s="38">
        <v>0</v>
      </c>
      <c r="AP102" s="38">
        <v>0</v>
      </c>
      <c r="AQ102" s="24"/>
      <c r="AR102" s="27">
        <f t="shared" si="655"/>
        <v>1</v>
      </c>
      <c r="AS102" s="38">
        <v>37.242435</v>
      </c>
      <c r="AT102" s="38">
        <v>37.242435</v>
      </c>
      <c r="AU102" s="38">
        <v>0</v>
      </c>
      <c r="AV102" s="38">
        <v>5.4861500000000003</v>
      </c>
      <c r="AW102" s="38"/>
      <c r="AX102" s="38">
        <v>0</v>
      </c>
      <c r="AY102" s="38">
        <v>7.2989999999999999E-3</v>
      </c>
      <c r="AZ102" s="38">
        <v>0</v>
      </c>
      <c r="BA102" s="38">
        <v>0</v>
      </c>
      <c r="BB102" s="24"/>
      <c r="BC102" s="27">
        <f t="shared" si="656"/>
        <v>1</v>
      </c>
      <c r="BD102" s="38">
        <v>37.242435</v>
      </c>
      <c r="BE102" s="38">
        <v>37.242435</v>
      </c>
      <c r="BF102" s="38">
        <v>0</v>
      </c>
      <c r="BG102" s="38">
        <v>5.4665049999999997</v>
      </c>
      <c r="BH102" s="38"/>
      <c r="BI102" s="38">
        <v>0</v>
      </c>
      <c r="BJ102" s="38">
        <v>7.4840000000000002E-3</v>
      </c>
      <c r="BK102" s="38">
        <v>0</v>
      </c>
      <c r="BL102" s="38">
        <v>0</v>
      </c>
      <c r="BM102" s="24"/>
      <c r="BN102" s="27">
        <f t="shared" si="657"/>
        <v>1</v>
      </c>
      <c r="BO102" s="38">
        <v>37.242435</v>
      </c>
      <c r="BP102" s="38">
        <v>37.242435</v>
      </c>
      <c r="BQ102" s="38">
        <v>0</v>
      </c>
      <c r="BR102" s="38">
        <v>5.9587589999999997</v>
      </c>
      <c r="BS102" s="38"/>
      <c r="BT102" s="38">
        <v>0</v>
      </c>
      <c r="BU102" s="38">
        <v>7.8930000000000007E-3</v>
      </c>
      <c r="BV102" s="38">
        <v>0</v>
      </c>
      <c r="BW102" s="38">
        <v>0</v>
      </c>
      <c r="BX102" s="24"/>
      <c r="BY102" s="27">
        <f t="shared" si="658"/>
        <v>1</v>
      </c>
      <c r="BZ102" s="38">
        <v>37.242435</v>
      </c>
      <c r="CA102" s="38">
        <v>37.242435</v>
      </c>
      <c r="CB102" s="38">
        <v>0</v>
      </c>
      <c r="CC102" s="38">
        <v>5.3683610000000002</v>
      </c>
      <c r="CD102" s="38"/>
      <c r="CE102" s="38">
        <v>0</v>
      </c>
      <c r="CF102" s="38">
        <v>7.5269999999999998E-3</v>
      </c>
      <c r="CG102" s="38">
        <v>0</v>
      </c>
      <c r="CH102" s="38">
        <v>0</v>
      </c>
      <c r="CI102" s="24"/>
      <c r="CJ102" s="27">
        <f t="shared" si="659"/>
        <v>1</v>
      </c>
      <c r="CK102" s="38">
        <v>37.242435</v>
      </c>
      <c r="CL102" s="38">
        <v>37.242435</v>
      </c>
      <c r="CM102" s="38">
        <v>0</v>
      </c>
      <c r="CN102" s="38">
        <v>5.5461840000000002</v>
      </c>
      <c r="CO102" s="38"/>
      <c r="CP102" s="38">
        <v>0</v>
      </c>
      <c r="CQ102" s="38">
        <v>7.5069999999999998E-3</v>
      </c>
      <c r="CR102" s="38">
        <v>0</v>
      </c>
      <c r="CS102" s="38">
        <v>0</v>
      </c>
      <c r="CT102" s="24"/>
    </row>
    <row r="103" spans="1:98" ht="13" x14ac:dyDescent="0.15">
      <c r="A103" s="8"/>
      <c r="B103" s="8"/>
      <c r="C103" s="8"/>
      <c r="D103" s="8"/>
      <c r="E103" s="27">
        <f t="shared" si="651"/>
        <v>1</v>
      </c>
      <c r="F103" s="38">
        <v>35.568227</v>
      </c>
      <c r="G103" s="38">
        <v>35.568227</v>
      </c>
      <c r="H103" s="38">
        <v>0</v>
      </c>
      <c r="I103" s="38">
        <v>1.386927</v>
      </c>
      <c r="J103" s="24"/>
      <c r="K103" s="27">
        <f t="shared" si="652"/>
        <v>1</v>
      </c>
      <c r="L103" s="38">
        <v>35.568227</v>
      </c>
      <c r="M103" s="38">
        <v>35.568227</v>
      </c>
      <c r="N103" s="38">
        <v>0</v>
      </c>
      <c r="O103" s="38">
        <v>1.67754</v>
      </c>
      <c r="P103" s="38"/>
      <c r="Q103" s="38">
        <v>0</v>
      </c>
      <c r="R103" s="38">
        <v>5.1159999999999999E-3</v>
      </c>
      <c r="S103" s="38">
        <v>0</v>
      </c>
      <c r="T103" s="38">
        <v>0</v>
      </c>
      <c r="U103" s="24"/>
      <c r="V103" s="27">
        <f t="shared" si="653"/>
        <v>1</v>
      </c>
      <c r="W103" s="38">
        <v>35.568227</v>
      </c>
      <c r="X103" s="38">
        <v>35.568227</v>
      </c>
      <c r="Y103" s="38">
        <v>0</v>
      </c>
      <c r="Z103" s="38">
        <v>1.5840209999999999</v>
      </c>
      <c r="AA103" s="38"/>
      <c r="AB103" s="38">
        <v>0</v>
      </c>
      <c r="AC103" s="38">
        <v>4.8589999999999996E-3</v>
      </c>
      <c r="AD103" s="38">
        <v>0</v>
      </c>
      <c r="AE103" s="38">
        <v>0</v>
      </c>
      <c r="AF103" s="24"/>
      <c r="AG103" s="27">
        <f t="shared" si="654"/>
        <v>1</v>
      </c>
      <c r="AH103" s="38">
        <v>35.568227</v>
      </c>
      <c r="AI103" s="38">
        <v>35.568227</v>
      </c>
      <c r="AJ103" s="38">
        <v>0</v>
      </c>
      <c r="AK103" s="38">
        <v>1.6666000000000001</v>
      </c>
      <c r="AL103" s="38"/>
      <c r="AM103" s="38">
        <v>0</v>
      </c>
      <c r="AN103" s="38">
        <v>4.8209999999999998E-3</v>
      </c>
      <c r="AO103" s="38">
        <v>0</v>
      </c>
      <c r="AP103" s="38">
        <v>0</v>
      </c>
      <c r="AQ103" s="24"/>
      <c r="AR103" s="27">
        <f t="shared" si="655"/>
        <v>1</v>
      </c>
      <c r="AS103" s="38">
        <v>35.568227</v>
      </c>
      <c r="AT103" s="38">
        <v>35.568227</v>
      </c>
      <c r="AU103" s="38">
        <v>0</v>
      </c>
      <c r="AV103" s="38">
        <v>1.576068</v>
      </c>
      <c r="AW103" s="38"/>
      <c r="AX103" s="38">
        <v>0</v>
      </c>
      <c r="AY103" s="38">
        <v>4.862E-3</v>
      </c>
      <c r="AZ103" s="38">
        <v>0</v>
      </c>
      <c r="BA103" s="38">
        <v>0</v>
      </c>
      <c r="BB103" s="24"/>
      <c r="BC103" s="27">
        <f t="shared" si="656"/>
        <v>1</v>
      </c>
      <c r="BD103" s="38">
        <v>35.568227</v>
      </c>
      <c r="BE103" s="38">
        <v>35.568227</v>
      </c>
      <c r="BF103" s="38">
        <v>0</v>
      </c>
      <c r="BG103" s="38">
        <v>1.694402</v>
      </c>
      <c r="BH103" s="38"/>
      <c r="BI103" s="38">
        <v>0</v>
      </c>
      <c r="BJ103" s="38">
        <v>5.2789999999999998E-3</v>
      </c>
      <c r="BK103" s="38">
        <v>0</v>
      </c>
      <c r="BL103" s="38">
        <v>0</v>
      </c>
      <c r="BM103" s="24"/>
      <c r="BN103" s="27">
        <f t="shared" si="657"/>
        <v>1</v>
      </c>
      <c r="BO103" s="38">
        <v>35.568227</v>
      </c>
      <c r="BP103" s="38">
        <v>35.568227</v>
      </c>
      <c r="BQ103" s="38">
        <v>0</v>
      </c>
      <c r="BR103" s="38">
        <v>1.63331</v>
      </c>
      <c r="BS103" s="38"/>
      <c r="BT103" s="38">
        <v>0</v>
      </c>
      <c r="BU103" s="38">
        <v>4.8739999999999999E-3</v>
      </c>
      <c r="BV103" s="38">
        <v>0</v>
      </c>
      <c r="BW103" s="38">
        <v>0</v>
      </c>
      <c r="BX103" s="24"/>
      <c r="BY103" s="27">
        <f t="shared" si="658"/>
        <v>1</v>
      </c>
      <c r="BZ103" s="38">
        <v>35.568227</v>
      </c>
      <c r="CA103" s="38">
        <v>35.568227</v>
      </c>
      <c r="CB103" s="38">
        <v>0</v>
      </c>
      <c r="CC103" s="38">
        <v>1.6048</v>
      </c>
      <c r="CD103" s="38"/>
      <c r="CE103" s="38">
        <v>0</v>
      </c>
      <c r="CF103" s="38">
        <v>5.0350000000000004E-3</v>
      </c>
      <c r="CG103" s="38">
        <v>0</v>
      </c>
      <c r="CH103" s="38">
        <v>0</v>
      </c>
      <c r="CI103" s="24"/>
      <c r="CJ103" s="27">
        <f t="shared" si="659"/>
        <v>1</v>
      </c>
      <c r="CK103" s="38">
        <v>35.568227</v>
      </c>
      <c r="CL103" s="38">
        <v>35.568227</v>
      </c>
      <c r="CM103" s="38">
        <v>0</v>
      </c>
      <c r="CN103" s="38">
        <v>1.5764039999999999</v>
      </c>
      <c r="CO103" s="38"/>
      <c r="CP103" s="38">
        <v>0</v>
      </c>
      <c r="CQ103" s="38">
        <v>4.6129999999999999E-3</v>
      </c>
      <c r="CR103" s="38">
        <v>0</v>
      </c>
      <c r="CS103" s="38">
        <v>0</v>
      </c>
      <c r="CT103" s="24"/>
    </row>
    <row r="104" spans="1:98" ht="13" x14ac:dyDescent="0.15">
      <c r="A104" s="8"/>
      <c r="B104" s="8"/>
      <c r="C104" s="8"/>
      <c r="D104" s="8"/>
      <c r="E104" s="27">
        <f t="shared" si="651"/>
        <v>1</v>
      </c>
      <c r="F104" s="38">
        <v>16.799196999999999</v>
      </c>
      <c r="G104" s="38">
        <v>16.799196999999999</v>
      </c>
      <c r="H104" s="38">
        <v>0</v>
      </c>
      <c r="I104" s="38">
        <v>7.6288999999999996E-2</v>
      </c>
      <c r="J104" s="24"/>
      <c r="K104" s="27">
        <f t="shared" si="652"/>
        <v>1</v>
      </c>
      <c r="L104" s="38">
        <v>16.799196999999999</v>
      </c>
      <c r="M104" s="38">
        <v>16.799196999999999</v>
      </c>
      <c r="N104" s="38">
        <v>0</v>
      </c>
      <c r="O104" s="38">
        <v>0.18867200000000001</v>
      </c>
      <c r="P104" s="38"/>
      <c r="Q104" s="38">
        <v>0</v>
      </c>
      <c r="R104" s="38">
        <v>4.5209999999999998E-3</v>
      </c>
      <c r="S104" s="38">
        <v>0</v>
      </c>
      <c r="T104" s="38">
        <v>0</v>
      </c>
      <c r="U104" s="24"/>
      <c r="V104" s="27">
        <f t="shared" si="653"/>
        <v>1</v>
      </c>
      <c r="W104" s="38">
        <v>16.799196999999999</v>
      </c>
      <c r="X104" s="38">
        <v>16.799196999999999</v>
      </c>
      <c r="Y104" s="38">
        <v>0</v>
      </c>
      <c r="Z104" s="38">
        <v>0.202741</v>
      </c>
      <c r="AA104" s="38"/>
      <c r="AB104" s="38">
        <v>0</v>
      </c>
      <c r="AC104" s="38">
        <v>4.9560000000000003E-3</v>
      </c>
      <c r="AD104" s="38">
        <v>0</v>
      </c>
      <c r="AE104" s="38">
        <v>0</v>
      </c>
      <c r="AF104" s="24"/>
      <c r="AG104" s="27">
        <f t="shared" si="654"/>
        <v>1</v>
      </c>
      <c r="AH104" s="38">
        <v>16.799196999999999</v>
      </c>
      <c r="AI104" s="38">
        <v>16.799196999999999</v>
      </c>
      <c r="AJ104" s="38">
        <v>0</v>
      </c>
      <c r="AK104" s="38">
        <v>0.192107</v>
      </c>
      <c r="AL104" s="38"/>
      <c r="AM104" s="38">
        <v>0</v>
      </c>
      <c r="AN104" s="38">
        <v>4.6119999999999998E-3</v>
      </c>
      <c r="AO104" s="38">
        <v>0</v>
      </c>
      <c r="AP104" s="38">
        <v>0</v>
      </c>
      <c r="AQ104" s="24"/>
      <c r="AR104" s="27">
        <f t="shared" si="655"/>
        <v>1</v>
      </c>
      <c r="AS104" s="38">
        <v>16.799196999999999</v>
      </c>
      <c r="AT104" s="38">
        <v>16.799196999999999</v>
      </c>
      <c r="AU104" s="38">
        <v>0</v>
      </c>
      <c r="AV104" s="38">
        <v>0.19778100000000001</v>
      </c>
      <c r="AW104" s="38"/>
      <c r="AX104" s="38">
        <v>0</v>
      </c>
      <c r="AY104" s="38">
        <v>4.8329999999999996E-3</v>
      </c>
      <c r="AZ104" s="38">
        <v>0</v>
      </c>
      <c r="BA104" s="38">
        <v>0</v>
      </c>
      <c r="BB104" s="24"/>
      <c r="BC104" s="27">
        <f t="shared" si="656"/>
        <v>1</v>
      </c>
      <c r="BD104" s="38">
        <v>16.799196999999999</v>
      </c>
      <c r="BE104" s="38">
        <v>16.799196999999999</v>
      </c>
      <c r="BF104" s="38">
        <v>0</v>
      </c>
      <c r="BG104" s="38">
        <v>0.19784399999999999</v>
      </c>
      <c r="BH104" s="38"/>
      <c r="BI104" s="38">
        <v>0</v>
      </c>
      <c r="BJ104" s="38">
        <v>4.7730000000000003E-3</v>
      </c>
      <c r="BK104" s="38">
        <v>0</v>
      </c>
      <c r="BL104" s="38">
        <v>0</v>
      </c>
      <c r="BM104" s="24"/>
      <c r="BN104" s="27">
        <f t="shared" si="657"/>
        <v>1</v>
      </c>
      <c r="BO104" s="38">
        <v>16.799196999999999</v>
      </c>
      <c r="BP104" s="38">
        <v>16.799196999999999</v>
      </c>
      <c r="BQ104" s="38">
        <v>0</v>
      </c>
      <c r="BR104" s="38">
        <v>0.20515700000000001</v>
      </c>
      <c r="BS104" s="38"/>
      <c r="BT104" s="38">
        <v>0</v>
      </c>
      <c r="BU104" s="38">
        <v>4.8419999999999999E-3</v>
      </c>
      <c r="BV104" s="38">
        <v>0</v>
      </c>
      <c r="BW104" s="38">
        <v>0</v>
      </c>
      <c r="BX104" s="24"/>
      <c r="BY104" s="27">
        <f t="shared" si="658"/>
        <v>1</v>
      </c>
      <c r="BZ104" s="38">
        <v>16.799196999999999</v>
      </c>
      <c r="CA104" s="38">
        <v>16.799196999999999</v>
      </c>
      <c r="CB104" s="38">
        <v>0</v>
      </c>
      <c r="CC104" s="38">
        <v>0.18990399999999999</v>
      </c>
      <c r="CD104" s="38"/>
      <c r="CE104" s="38">
        <v>0</v>
      </c>
      <c r="CF104" s="38">
        <v>4.5750000000000001E-3</v>
      </c>
      <c r="CG104" s="38">
        <v>0</v>
      </c>
      <c r="CH104" s="38">
        <v>0</v>
      </c>
      <c r="CI104" s="24"/>
      <c r="CJ104" s="27">
        <f t="shared" si="659"/>
        <v>1</v>
      </c>
      <c r="CK104" s="38">
        <v>16.799196999999999</v>
      </c>
      <c r="CL104" s="38">
        <v>16.799196999999999</v>
      </c>
      <c r="CM104" s="38">
        <v>0</v>
      </c>
      <c r="CN104" s="38">
        <v>0.19822400000000001</v>
      </c>
      <c r="CO104" s="38"/>
      <c r="CP104" s="38">
        <v>0</v>
      </c>
      <c r="CQ104" s="38">
        <v>4.8520000000000004E-3</v>
      </c>
      <c r="CR104" s="38">
        <v>0</v>
      </c>
      <c r="CS104" s="38">
        <v>0</v>
      </c>
      <c r="CT104" s="24"/>
    </row>
    <row r="105" spans="1:98" ht="13" x14ac:dyDescent="0.15">
      <c r="A105" s="8"/>
      <c r="B105" s="8"/>
      <c r="C105" s="8"/>
      <c r="D105" s="8"/>
      <c r="E105" s="27">
        <f t="shared" si="651"/>
        <v>1</v>
      </c>
      <c r="F105" s="38">
        <v>70.264331999999996</v>
      </c>
      <c r="G105" s="38">
        <v>70.264331999999996</v>
      </c>
      <c r="H105" s="38">
        <v>0</v>
      </c>
      <c r="I105" s="38">
        <v>22.111909000000001</v>
      </c>
      <c r="J105" s="24"/>
      <c r="K105" s="27">
        <f t="shared" si="652"/>
        <v>1</v>
      </c>
      <c r="L105" s="38">
        <v>70.264331999999996</v>
      </c>
      <c r="M105" s="38">
        <v>70.264331999999996</v>
      </c>
      <c r="N105" s="38">
        <v>0</v>
      </c>
      <c r="O105" s="38">
        <v>20.620380999999998</v>
      </c>
      <c r="P105" s="38"/>
      <c r="Q105" s="38">
        <v>0</v>
      </c>
      <c r="R105" s="38">
        <v>2.166E-3</v>
      </c>
      <c r="S105" s="38">
        <v>0</v>
      </c>
      <c r="T105" s="38">
        <v>0</v>
      </c>
      <c r="U105" s="24"/>
      <c r="V105" s="27">
        <f t="shared" si="653"/>
        <v>1</v>
      </c>
      <c r="W105" s="38">
        <v>70.264331999999996</v>
      </c>
      <c r="X105" s="38">
        <v>70.264331999999996</v>
      </c>
      <c r="Y105" s="38">
        <v>0</v>
      </c>
      <c r="Z105" s="38">
        <v>21.727533999999999</v>
      </c>
      <c r="AA105" s="38"/>
      <c r="AB105" s="38">
        <v>0</v>
      </c>
      <c r="AC105" s="38">
        <v>2.2070000000000002E-3</v>
      </c>
      <c r="AD105" s="38">
        <v>0</v>
      </c>
      <c r="AE105" s="38">
        <v>0</v>
      </c>
      <c r="AF105" s="24"/>
      <c r="AG105" s="27">
        <f t="shared" si="654"/>
        <v>1</v>
      </c>
      <c r="AH105" s="38">
        <v>70.264331999999996</v>
      </c>
      <c r="AI105" s="38">
        <v>70.264331999999996</v>
      </c>
      <c r="AJ105" s="38">
        <v>0</v>
      </c>
      <c r="AK105" s="38">
        <v>21.697119000000001</v>
      </c>
      <c r="AL105" s="38"/>
      <c r="AM105" s="38">
        <v>0</v>
      </c>
      <c r="AN105" s="38">
        <v>2.1800000000000001E-3</v>
      </c>
      <c r="AO105" s="38">
        <v>0</v>
      </c>
      <c r="AP105" s="38">
        <v>0</v>
      </c>
      <c r="AQ105" s="24"/>
      <c r="AR105" s="27">
        <f t="shared" si="655"/>
        <v>1</v>
      </c>
      <c r="AS105" s="38">
        <v>70.264331999999996</v>
      </c>
      <c r="AT105" s="38">
        <v>70.264331999999996</v>
      </c>
      <c r="AU105" s="38">
        <v>0</v>
      </c>
      <c r="AV105" s="38">
        <v>22.358671000000001</v>
      </c>
      <c r="AW105" s="38"/>
      <c r="AX105" s="38">
        <v>0</v>
      </c>
      <c r="AY105" s="38">
        <v>2.3050000000000002E-3</v>
      </c>
      <c r="AZ105" s="38">
        <v>0</v>
      </c>
      <c r="BA105" s="38">
        <v>0</v>
      </c>
      <c r="BB105" s="24"/>
      <c r="BC105" s="27">
        <f t="shared" si="656"/>
        <v>1</v>
      </c>
      <c r="BD105" s="38">
        <v>70.264331999999996</v>
      </c>
      <c r="BE105" s="38">
        <v>70.264331999999996</v>
      </c>
      <c r="BF105" s="38">
        <v>0</v>
      </c>
      <c r="BG105" s="38">
        <v>20.705258000000001</v>
      </c>
      <c r="BH105" s="38"/>
      <c r="BI105" s="38">
        <v>0</v>
      </c>
      <c r="BJ105" s="38">
        <v>2.1580000000000002E-3</v>
      </c>
      <c r="BK105" s="38">
        <v>0</v>
      </c>
      <c r="BL105" s="38">
        <v>0</v>
      </c>
      <c r="BM105" s="24"/>
      <c r="BN105" s="27">
        <f t="shared" si="657"/>
        <v>1</v>
      </c>
      <c r="BO105" s="38">
        <v>70.264331999999996</v>
      </c>
      <c r="BP105" s="38">
        <v>70.264331999999996</v>
      </c>
      <c r="BQ105" s="38">
        <v>0</v>
      </c>
      <c r="BR105" s="38">
        <v>22.326636000000001</v>
      </c>
      <c r="BS105" s="38"/>
      <c r="BT105" s="38">
        <v>0</v>
      </c>
      <c r="BU105" s="38">
        <v>2.3050000000000002E-3</v>
      </c>
      <c r="BV105" s="38">
        <v>0</v>
      </c>
      <c r="BW105" s="38">
        <v>0</v>
      </c>
      <c r="BX105" s="24"/>
      <c r="BY105" s="27">
        <f t="shared" si="658"/>
        <v>1</v>
      </c>
      <c r="BZ105" s="38">
        <v>70.264331999999996</v>
      </c>
      <c r="CA105" s="38">
        <v>70.264331999999996</v>
      </c>
      <c r="CB105" s="38">
        <v>0</v>
      </c>
      <c r="CC105" s="38">
        <v>20.318110999999998</v>
      </c>
      <c r="CD105" s="38"/>
      <c r="CE105" s="38">
        <v>0</v>
      </c>
      <c r="CF105" s="38">
        <v>2.0590000000000001E-3</v>
      </c>
      <c r="CG105" s="38">
        <v>0</v>
      </c>
      <c r="CH105" s="38">
        <v>0</v>
      </c>
      <c r="CI105" s="24"/>
      <c r="CJ105" s="27">
        <f t="shared" si="659"/>
        <v>1</v>
      </c>
      <c r="CK105" s="38">
        <v>70.264331999999996</v>
      </c>
      <c r="CL105" s="38">
        <v>70.264331999999996</v>
      </c>
      <c r="CM105" s="38">
        <v>0</v>
      </c>
      <c r="CN105" s="38">
        <v>21.018830999999999</v>
      </c>
      <c r="CO105" s="38"/>
      <c r="CP105" s="38">
        <v>0</v>
      </c>
      <c r="CQ105" s="38">
        <v>2.163E-3</v>
      </c>
      <c r="CR105" s="38">
        <v>0</v>
      </c>
      <c r="CS105" s="38">
        <v>0</v>
      </c>
      <c r="CT105" s="24"/>
    </row>
    <row r="106" spans="1:98" ht="13" x14ac:dyDescent="0.15">
      <c r="A106" s="8"/>
      <c r="B106" s="8"/>
      <c r="C106" s="8"/>
      <c r="D106" s="8"/>
      <c r="E106" s="27">
        <f t="shared" si="651"/>
        <v>1</v>
      </c>
      <c r="F106" s="38">
        <v>74.318216000000007</v>
      </c>
      <c r="G106" s="38">
        <v>74.318216000000007</v>
      </c>
      <c r="H106" s="38">
        <v>0</v>
      </c>
      <c r="I106" s="38">
        <v>48.941091999999998</v>
      </c>
      <c r="J106" s="24"/>
      <c r="K106" s="27">
        <f t="shared" si="652"/>
        <v>0</v>
      </c>
      <c r="L106" s="38">
        <v>74.318216000000007</v>
      </c>
      <c r="M106" s="38">
        <v>73.442513000000005</v>
      </c>
      <c r="N106" s="38">
        <v>1.1783159999999999</v>
      </c>
      <c r="O106" s="38">
        <v>598.608474</v>
      </c>
      <c r="P106" s="38"/>
      <c r="Q106" s="38">
        <v>0</v>
      </c>
      <c r="R106" s="38">
        <v>2.715E-3</v>
      </c>
      <c r="S106" s="38">
        <v>0</v>
      </c>
      <c r="T106" s="38">
        <v>0</v>
      </c>
      <c r="U106" s="24"/>
      <c r="V106" s="27">
        <f t="shared" si="653"/>
        <v>0</v>
      </c>
      <c r="W106" s="38">
        <v>74.318216000000007</v>
      </c>
      <c r="X106" s="38">
        <v>73.621618999999995</v>
      </c>
      <c r="Y106" s="38">
        <v>0.93731799999999998</v>
      </c>
      <c r="Z106" s="38">
        <v>598.60189000000003</v>
      </c>
      <c r="AA106" s="38"/>
      <c r="AB106" s="38">
        <v>0</v>
      </c>
      <c r="AC106" s="38">
        <v>2.3939999999999999E-3</v>
      </c>
      <c r="AD106" s="38">
        <v>0</v>
      </c>
      <c r="AE106" s="38">
        <v>0</v>
      </c>
      <c r="AF106" s="24"/>
      <c r="AG106" s="27">
        <f t="shared" si="654"/>
        <v>0</v>
      </c>
      <c r="AH106" s="38">
        <v>74.318216000000007</v>
      </c>
      <c r="AI106" s="38">
        <v>73.367532999999995</v>
      </c>
      <c r="AJ106" s="38">
        <v>1.2792060000000001</v>
      </c>
      <c r="AK106" s="38">
        <v>598.60721999999998</v>
      </c>
      <c r="AL106" s="38"/>
      <c r="AM106" s="38">
        <v>0</v>
      </c>
      <c r="AN106" s="38">
        <v>2.64E-3</v>
      </c>
      <c r="AO106" s="38">
        <v>0</v>
      </c>
      <c r="AP106" s="38">
        <v>0</v>
      </c>
      <c r="AQ106" s="24"/>
      <c r="AR106" s="27">
        <f t="shared" si="655"/>
        <v>0</v>
      </c>
      <c r="AS106" s="38">
        <v>74.318216000000007</v>
      </c>
      <c r="AT106" s="38">
        <v>73.586381000000003</v>
      </c>
      <c r="AU106" s="38">
        <v>0.98473200000000005</v>
      </c>
      <c r="AV106" s="38">
        <v>598.61360500000001</v>
      </c>
      <c r="AW106" s="38"/>
      <c r="AX106" s="38">
        <v>0</v>
      </c>
      <c r="AY106" s="38">
        <v>2.5019999999999999E-3</v>
      </c>
      <c r="AZ106" s="38">
        <v>0</v>
      </c>
      <c r="BA106" s="38">
        <v>0</v>
      </c>
      <c r="BB106" s="24"/>
      <c r="BC106" s="27">
        <f t="shared" si="656"/>
        <v>0</v>
      </c>
      <c r="BD106" s="38">
        <v>74.318216000000007</v>
      </c>
      <c r="BE106" s="38">
        <v>73.283533000000006</v>
      </c>
      <c r="BF106" s="38">
        <v>1.3922330000000001</v>
      </c>
      <c r="BG106" s="38">
        <v>598.61554799999999</v>
      </c>
      <c r="BH106" s="38"/>
      <c r="BI106" s="38">
        <v>0</v>
      </c>
      <c r="BJ106" s="38">
        <v>2.7330000000000002E-3</v>
      </c>
      <c r="BK106" s="38">
        <v>0</v>
      </c>
      <c r="BL106" s="38">
        <v>0</v>
      </c>
      <c r="BM106" s="24"/>
      <c r="BN106" s="27">
        <f t="shared" si="657"/>
        <v>0</v>
      </c>
      <c r="BO106" s="38">
        <v>74.318216000000007</v>
      </c>
      <c r="BP106" s="38">
        <v>74.005359999999996</v>
      </c>
      <c r="BQ106" s="38">
        <v>0.42096899999999998</v>
      </c>
      <c r="BR106" s="38">
        <v>598.582446</v>
      </c>
      <c r="BS106" s="38"/>
      <c r="BT106" s="38">
        <v>0</v>
      </c>
      <c r="BU106" s="38">
        <v>2.4169999999999999E-3</v>
      </c>
      <c r="BV106" s="38">
        <v>0</v>
      </c>
      <c r="BW106" s="38">
        <v>0</v>
      </c>
      <c r="BX106" s="24"/>
      <c r="BY106" s="27">
        <f t="shared" si="658"/>
        <v>0</v>
      </c>
      <c r="BZ106" s="38">
        <v>74.318216000000007</v>
      </c>
      <c r="CA106" s="38">
        <v>73.761056999999994</v>
      </c>
      <c r="CB106" s="38">
        <v>0.749695</v>
      </c>
      <c r="CC106" s="38">
        <v>598.59128799999996</v>
      </c>
      <c r="CD106" s="38"/>
      <c r="CE106" s="38">
        <v>0</v>
      </c>
      <c r="CF106" s="38">
        <v>2.5370000000000002E-3</v>
      </c>
      <c r="CG106" s="38">
        <v>0</v>
      </c>
      <c r="CH106" s="38">
        <v>0</v>
      </c>
      <c r="CI106" s="24"/>
      <c r="CJ106" s="27">
        <f t="shared" si="659"/>
        <v>0</v>
      </c>
      <c r="CK106" s="38">
        <v>74.318216000000007</v>
      </c>
      <c r="CL106" s="38">
        <v>73.801353000000006</v>
      </c>
      <c r="CM106" s="38">
        <v>0.69547300000000001</v>
      </c>
      <c r="CN106" s="38">
        <v>598.58657800000003</v>
      </c>
      <c r="CO106" s="38"/>
      <c r="CP106" s="38">
        <v>0</v>
      </c>
      <c r="CQ106" s="38">
        <v>2.532E-3</v>
      </c>
      <c r="CR106" s="38">
        <v>0</v>
      </c>
      <c r="CS106" s="38">
        <v>0</v>
      </c>
      <c r="CT106" s="24"/>
    </row>
    <row r="107" spans="1:98" ht="13" x14ac:dyDescent="0.15">
      <c r="A107" s="8"/>
      <c r="B107" s="8"/>
      <c r="C107" s="8"/>
      <c r="D107" s="8"/>
      <c r="E107" s="27">
        <f t="shared" si="651"/>
        <v>0</v>
      </c>
      <c r="F107" s="38">
        <v>97.165267</v>
      </c>
      <c r="G107" s="38">
        <v>66.046302999999995</v>
      </c>
      <c r="H107" s="38">
        <v>32.026839000000002</v>
      </c>
      <c r="I107" s="38">
        <v>598.76484500000004</v>
      </c>
      <c r="J107" s="24"/>
      <c r="K107" s="27">
        <f t="shared" si="652"/>
        <v>0</v>
      </c>
      <c r="L107" s="38">
        <v>97.165267</v>
      </c>
      <c r="M107" s="38">
        <v>68.510047999999998</v>
      </c>
      <c r="N107" s="38">
        <v>29.491216000000001</v>
      </c>
      <c r="O107" s="38">
        <v>599.29273000000001</v>
      </c>
      <c r="P107" s="38"/>
      <c r="Q107" s="38">
        <v>4.2200000000000001E-4</v>
      </c>
      <c r="R107" s="38">
        <v>3.6901000000000003E-2</v>
      </c>
      <c r="S107" s="38">
        <v>13</v>
      </c>
      <c r="T107" s="38">
        <v>28</v>
      </c>
      <c r="U107" s="24"/>
      <c r="V107" s="27">
        <f t="shared" si="653"/>
        <v>0</v>
      </c>
      <c r="W107" s="38">
        <v>97.165267</v>
      </c>
      <c r="X107" s="38">
        <v>68.810077000000007</v>
      </c>
      <c r="Y107" s="38">
        <v>29.182434000000001</v>
      </c>
      <c r="Z107" s="38">
        <v>599.30167100000006</v>
      </c>
      <c r="AA107" s="38"/>
      <c r="AB107" s="38">
        <v>4.1100000000000002E-4</v>
      </c>
      <c r="AC107" s="38">
        <v>3.7269999999999998E-2</v>
      </c>
      <c r="AD107" s="38">
        <v>13</v>
      </c>
      <c r="AE107" s="38">
        <v>28</v>
      </c>
      <c r="AF107" s="24"/>
      <c r="AG107" s="27">
        <f t="shared" si="654"/>
        <v>0</v>
      </c>
      <c r="AH107" s="38">
        <v>97.165267</v>
      </c>
      <c r="AI107" s="38">
        <v>68.398829000000006</v>
      </c>
      <c r="AJ107" s="38">
        <v>29.60568</v>
      </c>
      <c r="AK107" s="38">
        <v>599.244326</v>
      </c>
      <c r="AL107" s="38"/>
      <c r="AM107" s="38">
        <v>4.2900000000000002E-4</v>
      </c>
      <c r="AN107" s="38">
        <v>3.9050000000000001E-2</v>
      </c>
      <c r="AO107" s="38">
        <v>13</v>
      </c>
      <c r="AP107" s="38">
        <v>28</v>
      </c>
      <c r="AQ107" s="24"/>
      <c r="AR107" s="27">
        <f t="shared" si="655"/>
        <v>0</v>
      </c>
      <c r="AS107" s="38">
        <v>97.165267</v>
      </c>
      <c r="AT107" s="38">
        <v>68.469818000000004</v>
      </c>
      <c r="AU107" s="38">
        <v>29.532620000000001</v>
      </c>
      <c r="AV107" s="38">
        <v>599.30456700000002</v>
      </c>
      <c r="AW107" s="38"/>
      <c r="AX107" s="38">
        <v>4.4700000000000002E-4</v>
      </c>
      <c r="AY107" s="38">
        <v>4.0244000000000002E-2</v>
      </c>
      <c r="AZ107" s="38">
        <v>13</v>
      </c>
      <c r="BA107" s="38">
        <v>28</v>
      </c>
      <c r="BB107" s="24"/>
      <c r="BC107" s="27">
        <f t="shared" si="656"/>
        <v>0</v>
      </c>
      <c r="BD107" s="38">
        <v>97.165267</v>
      </c>
      <c r="BE107" s="38">
        <v>68.646593999999993</v>
      </c>
      <c r="BF107" s="38">
        <v>29.350687000000001</v>
      </c>
      <c r="BG107" s="38">
        <v>599.32852200000002</v>
      </c>
      <c r="BH107" s="38"/>
      <c r="BI107" s="38">
        <v>4.2900000000000002E-4</v>
      </c>
      <c r="BJ107" s="38">
        <v>3.9038000000000003E-2</v>
      </c>
      <c r="BK107" s="38">
        <v>13</v>
      </c>
      <c r="BL107" s="38">
        <v>28</v>
      </c>
      <c r="BM107" s="24"/>
      <c r="BN107" s="27">
        <f t="shared" si="657"/>
        <v>0</v>
      </c>
      <c r="BO107" s="38">
        <v>97.165267</v>
      </c>
      <c r="BP107" s="38">
        <v>69.533572000000007</v>
      </c>
      <c r="BQ107" s="38">
        <v>28.437830999999999</v>
      </c>
      <c r="BR107" s="38">
        <v>599.35770000000002</v>
      </c>
      <c r="BS107" s="38"/>
      <c r="BT107" s="38">
        <v>4.15E-4</v>
      </c>
      <c r="BU107" s="38">
        <v>3.7557E-2</v>
      </c>
      <c r="BV107" s="38">
        <v>13</v>
      </c>
      <c r="BW107" s="38">
        <v>28</v>
      </c>
      <c r="BX107" s="24"/>
      <c r="BY107" s="27">
        <f t="shared" si="658"/>
        <v>0</v>
      </c>
      <c r="BZ107" s="38">
        <v>97.165267</v>
      </c>
      <c r="CA107" s="38">
        <v>69.320929000000007</v>
      </c>
      <c r="CB107" s="38">
        <v>28.656677999999999</v>
      </c>
      <c r="CC107" s="38">
        <v>599.49108000000001</v>
      </c>
      <c r="CD107" s="38"/>
      <c r="CE107" s="38">
        <v>4.2200000000000001E-4</v>
      </c>
      <c r="CF107" s="38">
        <v>3.7851000000000003E-2</v>
      </c>
      <c r="CG107" s="38">
        <v>13</v>
      </c>
      <c r="CH107" s="38">
        <v>28</v>
      </c>
      <c r="CI107" s="24"/>
      <c r="CJ107" s="27">
        <f t="shared" si="659"/>
        <v>0</v>
      </c>
      <c r="CK107" s="38">
        <v>97.165267</v>
      </c>
      <c r="CL107" s="38">
        <v>69.351561000000004</v>
      </c>
      <c r="CM107" s="38">
        <v>28.625152</v>
      </c>
      <c r="CN107" s="38">
        <v>599.31894999999997</v>
      </c>
      <c r="CO107" s="38"/>
      <c r="CP107" s="38">
        <v>3.9500000000000001E-4</v>
      </c>
      <c r="CQ107" s="38">
        <v>3.6747000000000002E-2</v>
      </c>
      <c r="CR107" s="38">
        <v>13</v>
      </c>
      <c r="CS107" s="38">
        <v>28</v>
      </c>
      <c r="CT107" s="24"/>
    </row>
    <row r="108" spans="1:98" ht="13" x14ac:dyDescent="0.15">
      <c r="A108" s="8"/>
      <c r="B108" s="8"/>
      <c r="C108" s="8"/>
      <c r="D108" s="8"/>
      <c r="E108" s="27">
        <f t="shared" si="651"/>
        <v>1</v>
      </c>
      <c r="F108" s="38">
        <v>65.167716999999996</v>
      </c>
      <c r="G108" s="38">
        <v>65.167716999999996</v>
      </c>
      <c r="H108" s="38">
        <v>0</v>
      </c>
      <c r="I108" s="38">
        <v>16.461984999999999</v>
      </c>
      <c r="J108" s="24"/>
      <c r="K108" s="27">
        <f t="shared" si="652"/>
        <v>1</v>
      </c>
      <c r="L108" s="38">
        <v>65.167716999999996</v>
      </c>
      <c r="M108" s="38">
        <v>65.167716999999996</v>
      </c>
      <c r="N108" s="38">
        <v>0</v>
      </c>
      <c r="O108" s="38">
        <v>161.80754400000001</v>
      </c>
      <c r="P108" s="38"/>
      <c r="Q108" s="38">
        <v>0</v>
      </c>
      <c r="R108" s="38">
        <v>2.5000000000000001E-3</v>
      </c>
      <c r="S108" s="38">
        <v>0</v>
      </c>
      <c r="T108" s="38">
        <v>0</v>
      </c>
      <c r="U108" s="24"/>
      <c r="V108" s="27">
        <f t="shared" si="653"/>
        <v>1</v>
      </c>
      <c r="W108" s="38">
        <v>65.167716999999996</v>
      </c>
      <c r="X108" s="38">
        <v>65.167716999999996</v>
      </c>
      <c r="Y108" s="38">
        <v>0</v>
      </c>
      <c r="Z108" s="38">
        <v>155.38287600000001</v>
      </c>
      <c r="AA108" s="38"/>
      <c r="AB108" s="38">
        <v>0</v>
      </c>
      <c r="AC108" s="38">
        <v>2.3210000000000001E-3</v>
      </c>
      <c r="AD108" s="38">
        <v>0</v>
      </c>
      <c r="AE108" s="38">
        <v>0</v>
      </c>
      <c r="AF108" s="24"/>
      <c r="AG108" s="27">
        <f t="shared" si="654"/>
        <v>1</v>
      </c>
      <c r="AH108" s="38">
        <v>65.167716999999996</v>
      </c>
      <c r="AI108" s="38">
        <v>65.167716999999996</v>
      </c>
      <c r="AJ108" s="38">
        <v>0</v>
      </c>
      <c r="AK108" s="38">
        <v>161.802852</v>
      </c>
      <c r="AL108" s="38"/>
      <c r="AM108" s="38">
        <v>0</v>
      </c>
      <c r="AN108" s="38">
        <v>2.5920000000000001E-3</v>
      </c>
      <c r="AO108" s="38">
        <v>0</v>
      </c>
      <c r="AP108" s="38">
        <v>0</v>
      </c>
      <c r="AQ108" s="24"/>
      <c r="AR108" s="27">
        <f t="shared" si="655"/>
        <v>1</v>
      </c>
      <c r="AS108" s="38">
        <v>65.167716999999996</v>
      </c>
      <c r="AT108" s="38">
        <v>65.167716999999996</v>
      </c>
      <c r="AU108" s="38">
        <v>0</v>
      </c>
      <c r="AV108" s="38">
        <v>153.25372400000001</v>
      </c>
      <c r="AW108" s="38"/>
      <c r="AX108" s="38">
        <v>0</v>
      </c>
      <c r="AY108" s="38">
        <v>2.313E-3</v>
      </c>
      <c r="AZ108" s="38">
        <v>0</v>
      </c>
      <c r="BA108" s="38">
        <v>0</v>
      </c>
      <c r="BB108" s="24"/>
      <c r="BC108" s="27">
        <f t="shared" si="656"/>
        <v>1</v>
      </c>
      <c r="BD108" s="38">
        <v>65.167716999999996</v>
      </c>
      <c r="BE108" s="38">
        <v>65.167716999999996</v>
      </c>
      <c r="BF108" s="38">
        <v>0</v>
      </c>
      <c r="BG108" s="38">
        <v>164.67515800000001</v>
      </c>
      <c r="BH108" s="38"/>
      <c r="BI108" s="38">
        <v>0</v>
      </c>
      <c r="BJ108" s="38">
        <v>2.7070000000000002E-3</v>
      </c>
      <c r="BK108" s="38">
        <v>0</v>
      </c>
      <c r="BL108" s="38">
        <v>0</v>
      </c>
      <c r="BM108" s="24"/>
      <c r="BN108" s="27">
        <f t="shared" si="657"/>
        <v>1</v>
      </c>
      <c r="BO108" s="38">
        <v>65.167716999999996</v>
      </c>
      <c r="BP108" s="38">
        <v>65.167716999999996</v>
      </c>
      <c r="BQ108" s="38">
        <v>0</v>
      </c>
      <c r="BR108" s="38">
        <v>154.31243799999999</v>
      </c>
      <c r="BS108" s="38"/>
      <c r="BT108" s="38">
        <v>0</v>
      </c>
      <c r="BU108" s="38">
        <v>2.3210000000000001E-3</v>
      </c>
      <c r="BV108" s="38">
        <v>0</v>
      </c>
      <c r="BW108" s="38">
        <v>0</v>
      </c>
      <c r="BX108" s="24"/>
      <c r="BY108" s="27">
        <f t="shared" si="658"/>
        <v>1</v>
      </c>
      <c r="BZ108" s="38">
        <v>65.167716999999996</v>
      </c>
      <c r="CA108" s="38">
        <v>65.167716999999996</v>
      </c>
      <c r="CB108" s="38">
        <v>0</v>
      </c>
      <c r="CC108" s="38">
        <v>164.815178</v>
      </c>
      <c r="CD108" s="38"/>
      <c r="CE108" s="38">
        <v>0</v>
      </c>
      <c r="CF108" s="38">
        <v>2.477E-3</v>
      </c>
      <c r="CG108" s="38">
        <v>0</v>
      </c>
      <c r="CH108" s="38">
        <v>0</v>
      </c>
      <c r="CI108" s="24"/>
      <c r="CJ108" s="27">
        <f t="shared" si="659"/>
        <v>1</v>
      </c>
      <c r="CK108" s="38">
        <v>65.167716999999996</v>
      </c>
      <c r="CL108" s="38">
        <v>65.167716999999996</v>
      </c>
      <c r="CM108" s="38">
        <v>0</v>
      </c>
      <c r="CN108" s="38">
        <v>164.43027000000001</v>
      </c>
      <c r="CO108" s="38"/>
      <c r="CP108" s="38">
        <v>0</v>
      </c>
      <c r="CQ108" s="38">
        <v>2.6340000000000001E-3</v>
      </c>
      <c r="CR108" s="38">
        <v>0</v>
      </c>
      <c r="CS108" s="38">
        <v>0</v>
      </c>
      <c r="CT108" s="24"/>
    </row>
    <row r="109" spans="1:98" ht="13" x14ac:dyDescent="0.15">
      <c r="A109" s="8"/>
      <c r="B109" s="8"/>
      <c r="C109" s="8"/>
      <c r="D109" s="8"/>
      <c r="E109" s="27">
        <f t="shared" si="651"/>
        <v>1</v>
      </c>
      <c r="F109" s="38">
        <v>78.314130000000006</v>
      </c>
      <c r="G109" s="38">
        <v>78.314130000000006</v>
      </c>
      <c r="H109" s="38">
        <v>0</v>
      </c>
      <c r="I109" s="38">
        <v>75.287677000000002</v>
      </c>
      <c r="J109" s="24"/>
      <c r="K109" s="27">
        <f t="shared" si="652"/>
        <v>0</v>
      </c>
      <c r="L109" s="38">
        <v>78.314130000000006</v>
      </c>
      <c r="M109" s="38">
        <v>63.637037999999997</v>
      </c>
      <c r="N109" s="38">
        <v>18.741308</v>
      </c>
      <c r="O109" s="38">
        <v>599.16375000000005</v>
      </c>
      <c r="P109" s="38"/>
      <c r="Q109" s="38">
        <v>5.5000000000000002E-5</v>
      </c>
      <c r="R109" s="38">
        <v>8.0440000000000008E-3</v>
      </c>
      <c r="S109" s="38">
        <v>2</v>
      </c>
      <c r="T109" s="38">
        <v>28.5</v>
      </c>
      <c r="U109" s="24"/>
      <c r="V109" s="27">
        <f t="shared" si="653"/>
        <v>0</v>
      </c>
      <c r="W109" s="38">
        <v>78.314130000000006</v>
      </c>
      <c r="X109" s="38">
        <v>63.742142000000001</v>
      </c>
      <c r="Y109" s="38">
        <v>18.607099000000002</v>
      </c>
      <c r="Z109" s="38">
        <v>599.13733400000001</v>
      </c>
      <c r="AA109" s="38"/>
      <c r="AB109" s="38">
        <v>5.3000000000000001E-5</v>
      </c>
      <c r="AC109" s="38">
        <v>8.2909999999999998E-3</v>
      </c>
      <c r="AD109" s="38">
        <v>2</v>
      </c>
      <c r="AE109" s="38">
        <v>28.5</v>
      </c>
      <c r="AF109" s="24"/>
      <c r="AG109" s="27">
        <f t="shared" si="654"/>
        <v>0</v>
      </c>
      <c r="AH109" s="38">
        <v>78.314130000000006</v>
      </c>
      <c r="AI109" s="38">
        <v>63.892623999999998</v>
      </c>
      <c r="AJ109" s="38">
        <v>18.414947999999999</v>
      </c>
      <c r="AK109" s="38">
        <v>599.11705700000005</v>
      </c>
      <c r="AL109" s="38"/>
      <c r="AM109" s="38">
        <v>5.3000000000000001E-5</v>
      </c>
      <c r="AN109" s="38">
        <v>8.064E-3</v>
      </c>
      <c r="AO109" s="38">
        <v>2</v>
      </c>
      <c r="AP109" s="38">
        <v>28.5</v>
      </c>
      <c r="AQ109" s="24"/>
      <c r="AR109" s="27">
        <f t="shared" si="655"/>
        <v>0</v>
      </c>
      <c r="AS109" s="38">
        <v>78.314130000000006</v>
      </c>
      <c r="AT109" s="38">
        <v>63.797598000000001</v>
      </c>
      <c r="AU109" s="38">
        <v>18.536287000000002</v>
      </c>
      <c r="AV109" s="38">
        <v>599.02569900000003</v>
      </c>
      <c r="AW109" s="38"/>
      <c r="AX109" s="38">
        <v>5.5000000000000002E-5</v>
      </c>
      <c r="AY109" s="38">
        <v>8.3210000000000003E-3</v>
      </c>
      <c r="AZ109" s="38">
        <v>2</v>
      </c>
      <c r="BA109" s="38">
        <v>28.5</v>
      </c>
      <c r="BB109" s="24"/>
      <c r="BC109" s="27">
        <f t="shared" si="656"/>
        <v>0</v>
      </c>
      <c r="BD109" s="38">
        <v>78.314130000000006</v>
      </c>
      <c r="BE109" s="38">
        <v>63.639094</v>
      </c>
      <c r="BF109" s="38">
        <v>18.738683000000002</v>
      </c>
      <c r="BG109" s="38">
        <v>599.55818999999997</v>
      </c>
      <c r="BH109" s="38"/>
      <c r="BI109" s="38">
        <v>5.8999999999999998E-5</v>
      </c>
      <c r="BJ109" s="38">
        <v>8.9339999999999992E-3</v>
      </c>
      <c r="BK109" s="38">
        <v>2</v>
      </c>
      <c r="BL109" s="38">
        <v>28.5</v>
      </c>
      <c r="BM109" s="24"/>
      <c r="BN109" s="27">
        <f t="shared" si="657"/>
        <v>0</v>
      </c>
      <c r="BO109" s="38">
        <v>78.314130000000006</v>
      </c>
      <c r="BP109" s="38">
        <v>63.635032000000002</v>
      </c>
      <c r="BQ109" s="38">
        <v>18.743870000000001</v>
      </c>
      <c r="BR109" s="38">
        <v>599.15736800000002</v>
      </c>
      <c r="BS109" s="38"/>
      <c r="BT109" s="38">
        <v>5.5999999999999999E-5</v>
      </c>
      <c r="BU109" s="38">
        <v>8.8679999999999991E-3</v>
      </c>
      <c r="BV109" s="38">
        <v>2</v>
      </c>
      <c r="BW109" s="38">
        <v>28.5</v>
      </c>
      <c r="BX109" s="24"/>
      <c r="BY109" s="27">
        <f t="shared" si="658"/>
        <v>0</v>
      </c>
      <c r="BZ109" s="38">
        <v>78.314130000000006</v>
      </c>
      <c r="CA109" s="38">
        <v>63.909035000000003</v>
      </c>
      <c r="CB109" s="38">
        <v>18.393992000000001</v>
      </c>
      <c r="CC109" s="38">
        <v>599.12633700000004</v>
      </c>
      <c r="CD109" s="38"/>
      <c r="CE109" s="38">
        <v>5.3000000000000001E-5</v>
      </c>
      <c r="CF109" s="38">
        <v>8.1600000000000006E-3</v>
      </c>
      <c r="CG109" s="38">
        <v>2</v>
      </c>
      <c r="CH109" s="38">
        <v>28.5</v>
      </c>
      <c r="CI109" s="24"/>
      <c r="CJ109" s="27">
        <f t="shared" si="659"/>
        <v>0</v>
      </c>
      <c r="CK109" s="38">
        <v>78.314130000000006</v>
      </c>
      <c r="CL109" s="38">
        <v>63.835279999999997</v>
      </c>
      <c r="CM109" s="38">
        <v>18.488171000000001</v>
      </c>
      <c r="CN109" s="38">
        <v>599.13989200000003</v>
      </c>
      <c r="CO109" s="38"/>
      <c r="CP109" s="38">
        <v>5.3999999999999998E-5</v>
      </c>
      <c r="CQ109" s="38">
        <v>8.3129999999999992E-3</v>
      </c>
      <c r="CR109" s="38">
        <v>2</v>
      </c>
      <c r="CS109" s="38">
        <v>28.5</v>
      </c>
      <c r="CT109" s="24"/>
    </row>
    <row r="110" spans="1:98" ht="13" x14ac:dyDescent="0.15">
      <c r="A110" s="8"/>
      <c r="B110" s="8"/>
      <c r="C110" s="8"/>
      <c r="D110" s="8"/>
      <c r="E110" s="27">
        <f t="shared" si="651"/>
        <v>1</v>
      </c>
      <c r="F110" s="38"/>
      <c r="G110" s="38"/>
      <c r="H110" s="38"/>
      <c r="I110" s="38"/>
      <c r="J110" s="24"/>
      <c r="K110" s="27">
        <f t="shared" si="652"/>
        <v>1</v>
      </c>
      <c r="L110" s="38"/>
      <c r="M110" s="38"/>
      <c r="N110" s="38"/>
      <c r="O110" s="38"/>
      <c r="P110" s="38"/>
      <c r="Q110" s="38"/>
      <c r="R110" s="38"/>
      <c r="S110" s="38"/>
      <c r="T110" s="38"/>
      <c r="U110" s="24"/>
      <c r="V110" s="27">
        <f t="shared" si="653"/>
        <v>1</v>
      </c>
      <c r="W110" s="38"/>
      <c r="X110" s="38"/>
      <c r="Y110" s="38"/>
      <c r="Z110" s="38"/>
      <c r="AA110" s="38"/>
      <c r="AB110" s="38"/>
      <c r="AC110" s="38"/>
      <c r="AD110" s="38"/>
      <c r="AE110" s="38"/>
      <c r="AF110" s="24"/>
      <c r="AG110" s="27">
        <f t="shared" si="654"/>
        <v>1</v>
      </c>
      <c r="AH110" s="38"/>
      <c r="AI110" s="38"/>
      <c r="AJ110" s="38"/>
      <c r="AK110" s="38"/>
      <c r="AL110" s="38"/>
      <c r="AM110" s="38"/>
      <c r="AN110" s="38"/>
      <c r="AO110" s="38"/>
      <c r="AP110" s="38"/>
      <c r="AQ110" s="24"/>
      <c r="AR110" s="27">
        <f t="shared" si="655"/>
        <v>1</v>
      </c>
      <c r="AS110" s="38"/>
      <c r="AT110" s="38"/>
      <c r="AU110" s="38"/>
      <c r="AV110" s="38"/>
      <c r="AW110" s="38"/>
      <c r="AX110" s="38"/>
      <c r="AY110" s="38"/>
      <c r="AZ110" s="38"/>
      <c r="BA110" s="38"/>
      <c r="BB110" s="24"/>
      <c r="BC110" s="27">
        <f t="shared" si="656"/>
        <v>1</v>
      </c>
      <c r="BD110" s="38"/>
      <c r="BE110" s="38"/>
      <c r="BF110" s="38"/>
      <c r="BG110" s="38"/>
      <c r="BH110" s="38"/>
      <c r="BI110" s="38"/>
      <c r="BJ110" s="38"/>
      <c r="BK110" s="38"/>
      <c r="BL110" s="38"/>
      <c r="BM110" s="24"/>
      <c r="BN110" s="27">
        <f t="shared" si="657"/>
        <v>1</v>
      </c>
      <c r="BO110" s="38"/>
      <c r="BP110" s="38"/>
      <c r="BQ110" s="38"/>
      <c r="BR110" s="38"/>
      <c r="BS110" s="38"/>
      <c r="BT110" s="38"/>
      <c r="BU110" s="38"/>
      <c r="BV110" s="38"/>
      <c r="BW110" s="38"/>
      <c r="BX110" s="24"/>
      <c r="BY110" s="27">
        <f t="shared" si="658"/>
        <v>1</v>
      </c>
      <c r="BZ110" s="38"/>
      <c r="CA110" s="38"/>
      <c r="CB110" s="38"/>
      <c r="CC110" s="38"/>
      <c r="CD110" s="38"/>
      <c r="CE110" s="38"/>
      <c r="CF110" s="38"/>
      <c r="CG110" s="38"/>
      <c r="CH110" s="38"/>
      <c r="CI110" s="24"/>
      <c r="CJ110" s="27">
        <f t="shared" si="659"/>
        <v>1</v>
      </c>
      <c r="CK110" s="38"/>
      <c r="CL110" s="38"/>
      <c r="CM110" s="38"/>
      <c r="CN110" s="38"/>
      <c r="CO110" s="38"/>
      <c r="CP110" s="38"/>
      <c r="CQ110" s="38"/>
      <c r="CR110" s="38"/>
      <c r="CS110" s="38"/>
      <c r="CT110" s="24"/>
    </row>
    <row r="111" spans="1:98" ht="13" x14ac:dyDescent="0.15">
      <c r="A111" s="8"/>
      <c r="B111" s="8"/>
      <c r="C111" s="8"/>
      <c r="D111" s="8">
        <v>60</v>
      </c>
      <c r="E111" s="27">
        <f t="shared" si="651"/>
        <v>1</v>
      </c>
      <c r="F111" s="38">
        <v>100.645681</v>
      </c>
      <c r="G111" s="38">
        <v>100.645681</v>
      </c>
      <c r="H111" s="38">
        <v>0</v>
      </c>
      <c r="I111" s="38">
        <v>0.30563699999999999</v>
      </c>
      <c r="J111" s="24"/>
      <c r="K111" s="27">
        <f t="shared" si="652"/>
        <v>1</v>
      </c>
      <c r="L111" s="38">
        <v>100.645681</v>
      </c>
      <c r="M111" s="38">
        <v>100.645681</v>
      </c>
      <c r="N111" s="38">
        <v>0</v>
      </c>
      <c r="O111" s="38">
        <v>30.616603000000001</v>
      </c>
      <c r="P111" s="38"/>
      <c r="Q111" s="38">
        <v>0.90656099999999995</v>
      </c>
      <c r="R111" s="38">
        <v>6.8079789999999996</v>
      </c>
      <c r="S111" s="38">
        <v>3448</v>
      </c>
      <c r="T111" s="38">
        <v>4</v>
      </c>
      <c r="U111" s="24"/>
      <c r="V111" s="27">
        <f t="shared" si="653"/>
        <v>1</v>
      </c>
      <c r="W111" s="38">
        <v>100.645681</v>
      </c>
      <c r="X111" s="38">
        <v>100.645681</v>
      </c>
      <c r="Y111" s="38">
        <v>0</v>
      </c>
      <c r="Z111" s="38">
        <v>0.14155899999999999</v>
      </c>
      <c r="AA111" s="38"/>
      <c r="AB111" s="38">
        <v>7.2900000000000005E-4</v>
      </c>
      <c r="AC111" s="38">
        <v>4.9670000000000001E-3</v>
      </c>
      <c r="AD111" s="38">
        <v>24</v>
      </c>
      <c r="AE111" s="38">
        <v>3.9583330000000001</v>
      </c>
      <c r="AF111" s="24"/>
      <c r="AG111" s="27">
        <f t="shared" si="654"/>
        <v>1</v>
      </c>
      <c r="AH111" s="38">
        <v>100.645681</v>
      </c>
      <c r="AI111" s="38">
        <v>100.645681</v>
      </c>
      <c r="AJ111" s="38">
        <v>0</v>
      </c>
      <c r="AK111" s="38">
        <v>61.047671999999999</v>
      </c>
      <c r="AL111" s="38"/>
      <c r="AM111" s="38">
        <v>1.793482</v>
      </c>
      <c r="AN111" s="38">
        <v>13.201499999999999</v>
      </c>
      <c r="AO111" s="38">
        <v>4038</v>
      </c>
      <c r="AP111" s="38">
        <v>4</v>
      </c>
      <c r="AQ111" s="24"/>
      <c r="AR111" s="27">
        <f t="shared" si="655"/>
        <v>1</v>
      </c>
      <c r="AS111" s="38">
        <v>100.645681</v>
      </c>
      <c r="AT111" s="38">
        <v>100.645681</v>
      </c>
      <c r="AU111" s="38">
        <v>0</v>
      </c>
      <c r="AV111" s="38">
        <v>122.02210599999999</v>
      </c>
      <c r="AW111" s="38"/>
      <c r="AX111" s="38">
        <v>3.467069</v>
      </c>
      <c r="AY111" s="38">
        <v>25.376522999999999</v>
      </c>
      <c r="AZ111" s="38">
        <v>4745</v>
      </c>
      <c r="BA111" s="38">
        <v>4</v>
      </c>
      <c r="BB111" s="24"/>
      <c r="BC111" s="27">
        <f t="shared" si="656"/>
        <v>1</v>
      </c>
      <c r="BD111" s="38">
        <v>100.645681</v>
      </c>
      <c r="BE111" s="38">
        <v>100.645681</v>
      </c>
      <c r="BF111" s="38">
        <v>0</v>
      </c>
      <c r="BG111" s="38">
        <v>121.836195</v>
      </c>
      <c r="BH111" s="38"/>
      <c r="BI111" s="38">
        <v>3.3850180000000001</v>
      </c>
      <c r="BJ111" s="38">
        <v>25.222936000000001</v>
      </c>
      <c r="BK111" s="38">
        <v>4807</v>
      </c>
      <c r="BL111" s="38">
        <v>3.9997919999999998</v>
      </c>
      <c r="BM111" s="24"/>
      <c r="BN111" s="27">
        <f t="shared" si="657"/>
        <v>1</v>
      </c>
      <c r="BO111" s="38">
        <v>100.645681</v>
      </c>
      <c r="BP111" s="38">
        <v>100.645681</v>
      </c>
      <c r="BQ111" s="38">
        <v>0</v>
      </c>
      <c r="BR111" s="38">
        <v>12.283721999999999</v>
      </c>
      <c r="BS111" s="38"/>
      <c r="BT111" s="38">
        <v>0.37440499999999999</v>
      </c>
      <c r="BU111" s="38">
        <v>2.8560949999999998</v>
      </c>
      <c r="BV111" s="38">
        <v>2649</v>
      </c>
      <c r="BW111" s="38">
        <v>4</v>
      </c>
      <c r="BX111" s="24"/>
      <c r="BY111" s="27">
        <f t="shared" si="658"/>
        <v>1</v>
      </c>
      <c r="BZ111" s="38">
        <v>100.645681</v>
      </c>
      <c r="CA111" s="38">
        <v>100.645681</v>
      </c>
      <c r="CB111" s="38">
        <v>0</v>
      </c>
      <c r="CC111" s="38">
        <v>182.62247600000001</v>
      </c>
      <c r="CD111" s="38"/>
      <c r="CE111" s="38">
        <v>4.8009199999999996</v>
      </c>
      <c r="CF111" s="38">
        <v>35.713005000000003</v>
      </c>
      <c r="CG111" s="38">
        <v>5163</v>
      </c>
      <c r="CH111" s="38">
        <v>4</v>
      </c>
      <c r="CI111" s="24"/>
      <c r="CJ111" s="27">
        <f t="shared" si="659"/>
        <v>1</v>
      </c>
      <c r="CK111" s="38">
        <v>100.645681</v>
      </c>
      <c r="CL111" s="38">
        <v>100.645681</v>
      </c>
      <c r="CM111" s="38">
        <v>0</v>
      </c>
      <c r="CN111" s="38">
        <v>243.40207899999999</v>
      </c>
      <c r="CO111" s="38"/>
      <c r="CP111" s="38">
        <v>6.3638199999999996</v>
      </c>
      <c r="CQ111" s="38">
        <v>47.306224999999998</v>
      </c>
      <c r="CR111" s="38">
        <v>5505</v>
      </c>
      <c r="CS111" s="38">
        <v>4</v>
      </c>
      <c r="CT111" s="24"/>
    </row>
    <row r="112" spans="1:98" ht="13" x14ac:dyDescent="0.15">
      <c r="A112" s="8"/>
      <c r="B112" s="8"/>
      <c r="C112" s="8"/>
      <c r="D112" s="8"/>
      <c r="E112" s="27">
        <f t="shared" si="651"/>
        <v>1</v>
      </c>
      <c r="F112" s="38">
        <v>74.709869999999995</v>
      </c>
      <c r="G112" s="38">
        <v>74.709869999999995</v>
      </c>
      <c r="H112" s="38">
        <v>0</v>
      </c>
      <c r="I112" s="38">
        <v>9.6410999999999997E-2</v>
      </c>
      <c r="J112" s="24"/>
      <c r="K112" s="27">
        <f t="shared" si="652"/>
        <v>1</v>
      </c>
      <c r="L112" s="38">
        <v>74.709869999999995</v>
      </c>
      <c r="M112" s="38">
        <v>74.709869999999995</v>
      </c>
      <c r="N112" s="38">
        <v>0</v>
      </c>
      <c r="O112" s="38">
        <v>30.54684</v>
      </c>
      <c r="P112" s="38"/>
      <c r="Q112" s="38">
        <v>0.97512100000000002</v>
      </c>
      <c r="R112" s="38">
        <v>6.9907260000000004</v>
      </c>
      <c r="S112" s="38">
        <v>3791</v>
      </c>
      <c r="T112" s="38">
        <v>3.999736</v>
      </c>
      <c r="U112" s="24"/>
      <c r="V112" s="27">
        <f t="shared" si="653"/>
        <v>1</v>
      </c>
      <c r="W112" s="38">
        <v>74.709869999999995</v>
      </c>
      <c r="X112" s="38">
        <v>74.709869999999995</v>
      </c>
      <c r="Y112" s="38">
        <v>0</v>
      </c>
      <c r="Z112" s="38">
        <v>7.6462000000000002E-2</v>
      </c>
      <c r="AA112" s="38"/>
      <c r="AB112" s="38">
        <v>2.1450000000000002E-3</v>
      </c>
      <c r="AC112" s="38">
        <v>1.0572E-2</v>
      </c>
      <c r="AD112" s="38">
        <v>45</v>
      </c>
      <c r="AE112" s="38">
        <v>3.9555560000000001</v>
      </c>
      <c r="AF112" s="24"/>
      <c r="AG112" s="27">
        <f t="shared" si="654"/>
        <v>1</v>
      </c>
      <c r="AH112" s="38">
        <v>74.709869999999995</v>
      </c>
      <c r="AI112" s="38">
        <v>74.709869999999995</v>
      </c>
      <c r="AJ112" s="38">
        <v>0</v>
      </c>
      <c r="AK112" s="38">
        <v>60.998530000000002</v>
      </c>
      <c r="AL112" s="38"/>
      <c r="AM112" s="38">
        <v>1.8846909999999999</v>
      </c>
      <c r="AN112" s="38">
        <v>13.44192</v>
      </c>
      <c r="AO112" s="38">
        <v>4452</v>
      </c>
      <c r="AP112" s="38">
        <v>3.9997750000000001</v>
      </c>
      <c r="AQ112" s="24"/>
      <c r="AR112" s="27">
        <f t="shared" si="655"/>
        <v>1</v>
      </c>
      <c r="AS112" s="38">
        <v>74.709869999999995</v>
      </c>
      <c r="AT112" s="38">
        <v>74.709869999999995</v>
      </c>
      <c r="AU112" s="38">
        <v>0</v>
      </c>
      <c r="AV112" s="38">
        <v>121.808283</v>
      </c>
      <c r="AW112" s="38"/>
      <c r="AX112" s="38">
        <v>3.6224479999999999</v>
      </c>
      <c r="AY112" s="38">
        <v>25.847411999999998</v>
      </c>
      <c r="AZ112" s="38">
        <v>5333</v>
      </c>
      <c r="BA112" s="38">
        <v>4</v>
      </c>
      <c r="BB112" s="24"/>
      <c r="BC112" s="27">
        <f t="shared" si="656"/>
        <v>1</v>
      </c>
      <c r="BD112" s="38">
        <v>74.709869999999995</v>
      </c>
      <c r="BE112" s="38">
        <v>74.709869999999995</v>
      </c>
      <c r="BF112" s="38">
        <v>0</v>
      </c>
      <c r="BG112" s="38">
        <v>121.767883</v>
      </c>
      <c r="BH112" s="38"/>
      <c r="BI112" s="38">
        <v>3.5594250000000001</v>
      </c>
      <c r="BJ112" s="38">
        <v>25.585453999999999</v>
      </c>
      <c r="BK112" s="38">
        <v>5397</v>
      </c>
      <c r="BL112" s="38">
        <v>3.9998149999999999</v>
      </c>
      <c r="BM112" s="24"/>
      <c r="BN112" s="27">
        <f t="shared" si="657"/>
        <v>1</v>
      </c>
      <c r="BO112" s="38">
        <v>74.709869999999995</v>
      </c>
      <c r="BP112" s="38">
        <v>74.709869999999995</v>
      </c>
      <c r="BQ112" s="38">
        <v>0</v>
      </c>
      <c r="BR112" s="38">
        <v>12.242383999999999</v>
      </c>
      <c r="BS112" s="38"/>
      <c r="BT112" s="38">
        <v>0.40671800000000002</v>
      </c>
      <c r="BU112" s="38">
        <v>2.9305059999999998</v>
      </c>
      <c r="BV112" s="38">
        <v>2789</v>
      </c>
      <c r="BW112" s="38">
        <v>3.999641</v>
      </c>
      <c r="BX112" s="24"/>
      <c r="BY112" s="27">
        <f t="shared" si="658"/>
        <v>1</v>
      </c>
      <c r="BZ112" s="38">
        <v>74.709869999999995</v>
      </c>
      <c r="CA112" s="38">
        <v>74.709869999999995</v>
      </c>
      <c r="CB112" s="38">
        <v>0</v>
      </c>
      <c r="CC112" s="38">
        <v>182.53130200000001</v>
      </c>
      <c r="CD112" s="38"/>
      <c r="CE112" s="38">
        <v>5.010751</v>
      </c>
      <c r="CF112" s="38">
        <v>35.834192000000002</v>
      </c>
      <c r="CG112" s="38">
        <v>5908</v>
      </c>
      <c r="CH112" s="38">
        <v>3.9998309999999999</v>
      </c>
      <c r="CI112" s="24"/>
      <c r="CJ112" s="27">
        <f t="shared" si="659"/>
        <v>1</v>
      </c>
      <c r="CK112" s="38">
        <v>74.709869999999995</v>
      </c>
      <c r="CL112" s="38">
        <v>74.709869999999995</v>
      </c>
      <c r="CM112" s="38">
        <v>0</v>
      </c>
      <c r="CN112" s="38">
        <v>243.24943999999999</v>
      </c>
      <c r="CO112" s="38"/>
      <c r="CP112" s="38">
        <v>6.6406520000000002</v>
      </c>
      <c r="CQ112" s="38">
        <v>47.423400999999998</v>
      </c>
      <c r="CR112" s="38">
        <v>6243</v>
      </c>
      <c r="CS112" s="38">
        <v>3.9998399999999998</v>
      </c>
      <c r="CT112" s="24"/>
    </row>
    <row r="113" spans="1:98" ht="13" x14ac:dyDescent="0.15">
      <c r="A113" s="8"/>
      <c r="B113" s="8"/>
      <c r="C113" s="8"/>
      <c r="D113" s="8"/>
      <c r="E113" s="27">
        <f t="shared" si="651"/>
        <v>1</v>
      </c>
      <c r="F113" s="38">
        <v>134.46160800000001</v>
      </c>
      <c r="G113" s="38">
        <v>134.46160800000001</v>
      </c>
      <c r="H113" s="38">
        <v>0</v>
      </c>
      <c r="I113" s="38">
        <v>2.5660859999999999</v>
      </c>
      <c r="J113" s="24"/>
      <c r="K113" s="27">
        <f t="shared" si="652"/>
        <v>1</v>
      </c>
      <c r="L113" s="38">
        <v>134.46160800000001</v>
      </c>
      <c r="M113" s="38">
        <v>134.46160800000001</v>
      </c>
      <c r="N113" s="38">
        <v>0</v>
      </c>
      <c r="O113" s="38">
        <v>30.58146</v>
      </c>
      <c r="P113" s="38"/>
      <c r="Q113" s="38">
        <v>1.247366</v>
      </c>
      <c r="R113" s="38">
        <v>7.2752400000000002</v>
      </c>
      <c r="S113" s="38">
        <v>6868</v>
      </c>
      <c r="T113" s="38">
        <v>4</v>
      </c>
      <c r="U113" s="24"/>
      <c r="V113" s="27">
        <f t="shared" si="653"/>
        <v>1</v>
      </c>
      <c r="W113" s="38">
        <v>134.46160800000001</v>
      </c>
      <c r="X113" s="38">
        <v>134.46160800000001</v>
      </c>
      <c r="Y113" s="38">
        <v>0</v>
      </c>
      <c r="Z113" s="38">
        <v>0.204573</v>
      </c>
      <c r="AA113" s="38"/>
      <c r="AB113" s="38">
        <v>1.0468999999999999E-2</v>
      </c>
      <c r="AC113" s="38">
        <v>2.4204E-2</v>
      </c>
      <c r="AD113" s="38">
        <v>153</v>
      </c>
      <c r="AE113" s="38">
        <v>3.9869279999999998</v>
      </c>
      <c r="AF113" s="24"/>
      <c r="AG113" s="27">
        <f t="shared" si="654"/>
        <v>1</v>
      </c>
      <c r="AH113" s="38">
        <v>134.46160800000001</v>
      </c>
      <c r="AI113" s="38">
        <v>134.46160800000001</v>
      </c>
      <c r="AJ113" s="38">
        <v>0</v>
      </c>
      <c r="AK113" s="38">
        <v>60.989293000000004</v>
      </c>
      <c r="AL113" s="38"/>
      <c r="AM113" s="38">
        <v>2.3924660000000002</v>
      </c>
      <c r="AN113" s="38">
        <v>13.640119</v>
      </c>
      <c r="AO113" s="38">
        <v>8558</v>
      </c>
      <c r="AP113" s="38">
        <v>4</v>
      </c>
      <c r="AQ113" s="24"/>
      <c r="AR113" s="27">
        <f t="shared" si="655"/>
        <v>1</v>
      </c>
      <c r="AS113" s="38">
        <v>134.46160800000001</v>
      </c>
      <c r="AT113" s="38">
        <v>134.46160800000001</v>
      </c>
      <c r="AU113" s="38">
        <v>0</v>
      </c>
      <c r="AV113" s="38">
        <v>121.85499799999999</v>
      </c>
      <c r="AW113" s="38"/>
      <c r="AX113" s="38">
        <v>4.5455709999999998</v>
      </c>
      <c r="AY113" s="38">
        <v>25.461207999999999</v>
      </c>
      <c r="AZ113" s="38">
        <v>10379</v>
      </c>
      <c r="BA113" s="38">
        <v>4</v>
      </c>
      <c r="BB113" s="24"/>
      <c r="BC113" s="27">
        <f t="shared" si="656"/>
        <v>1</v>
      </c>
      <c r="BD113" s="38">
        <v>134.46160800000001</v>
      </c>
      <c r="BE113" s="38">
        <v>134.46160800000001</v>
      </c>
      <c r="BF113" s="38">
        <v>0</v>
      </c>
      <c r="BG113" s="38">
        <v>121.553433</v>
      </c>
      <c r="BH113" s="38"/>
      <c r="BI113" s="38">
        <v>4.475511</v>
      </c>
      <c r="BJ113" s="38">
        <v>25.210552</v>
      </c>
      <c r="BK113" s="38">
        <v>10477</v>
      </c>
      <c r="BL113" s="38">
        <v>3.9996179999999999</v>
      </c>
      <c r="BM113" s="24"/>
      <c r="BN113" s="27">
        <f t="shared" si="657"/>
        <v>1</v>
      </c>
      <c r="BO113" s="38">
        <v>134.46160800000001</v>
      </c>
      <c r="BP113" s="38">
        <v>134.46160800000001</v>
      </c>
      <c r="BQ113" s="38">
        <v>0</v>
      </c>
      <c r="BR113" s="38">
        <v>12.327078</v>
      </c>
      <c r="BS113" s="38"/>
      <c r="BT113" s="38">
        <v>0.52746599999999999</v>
      </c>
      <c r="BU113" s="38">
        <v>3.12534</v>
      </c>
      <c r="BV113" s="38">
        <v>5077</v>
      </c>
      <c r="BW113" s="38">
        <v>3.999409</v>
      </c>
      <c r="BX113" s="24"/>
      <c r="BY113" s="27">
        <f t="shared" si="658"/>
        <v>1</v>
      </c>
      <c r="BZ113" s="38">
        <v>134.46160800000001</v>
      </c>
      <c r="CA113" s="38">
        <v>134.46160800000001</v>
      </c>
      <c r="CB113" s="38">
        <v>0</v>
      </c>
      <c r="CC113" s="38">
        <v>182.03880100000001</v>
      </c>
      <c r="CD113" s="38"/>
      <c r="CE113" s="38">
        <v>6.2065010000000003</v>
      </c>
      <c r="CF113" s="38">
        <v>34.416024999999998</v>
      </c>
      <c r="CG113" s="38">
        <v>11256</v>
      </c>
      <c r="CH113" s="38">
        <v>3.999822</v>
      </c>
      <c r="CI113" s="24"/>
      <c r="CJ113" s="27">
        <f t="shared" si="659"/>
        <v>1</v>
      </c>
      <c r="CK113" s="38">
        <v>134.46160800000001</v>
      </c>
      <c r="CL113" s="38">
        <v>134.46160800000001</v>
      </c>
      <c r="CM113" s="38">
        <v>0</v>
      </c>
      <c r="CN113" s="38">
        <v>242.45014900000001</v>
      </c>
      <c r="CO113" s="38"/>
      <c r="CP113" s="38">
        <v>8.1047930000000008</v>
      </c>
      <c r="CQ113" s="38">
        <v>44.432490000000001</v>
      </c>
      <c r="CR113" s="38">
        <v>12057</v>
      </c>
      <c r="CS113" s="38">
        <v>3.9999169999999999</v>
      </c>
      <c r="CT113" s="24"/>
    </row>
    <row r="114" spans="1:98" ht="13" x14ac:dyDescent="0.15">
      <c r="A114" s="8"/>
      <c r="B114" s="8"/>
      <c r="C114" s="8"/>
      <c r="D114" s="8"/>
      <c r="E114" s="27">
        <f t="shared" si="651"/>
        <v>1</v>
      </c>
      <c r="F114" s="38">
        <v>115.083715</v>
      </c>
      <c r="G114" s="38">
        <v>115.083715</v>
      </c>
      <c r="H114" s="38">
        <v>0</v>
      </c>
      <c r="I114" s="38">
        <v>2.2505920000000001</v>
      </c>
      <c r="J114" s="24"/>
      <c r="K114" s="27">
        <f t="shared" si="652"/>
        <v>1</v>
      </c>
      <c r="L114" s="38">
        <v>115.083715</v>
      </c>
      <c r="M114" s="38">
        <v>115.083715</v>
      </c>
      <c r="N114" s="38">
        <v>0</v>
      </c>
      <c r="O114" s="38">
        <v>30.703598</v>
      </c>
      <c r="P114" s="38"/>
      <c r="Q114" s="38">
        <v>1.0249459999999999</v>
      </c>
      <c r="R114" s="38">
        <v>7.0201710000000004</v>
      </c>
      <c r="S114" s="38">
        <v>3771</v>
      </c>
      <c r="T114" s="38">
        <v>3.9994700000000001</v>
      </c>
      <c r="U114" s="24"/>
      <c r="V114" s="27">
        <f t="shared" si="653"/>
        <v>1</v>
      </c>
      <c r="W114" s="38">
        <v>115.083715</v>
      </c>
      <c r="X114" s="38">
        <v>115.083715</v>
      </c>
      <c r="Y114" s="38">
        <v>0</v>
      </c>
      <c r="Z114" s="38">
        <v>0.320382</v>
      </c>
      <c r="AA114" s="38"/>
      <c r="AB114" s="38">
        <v>2.7650000000000001E-3</v>
      </c>
      <c r="AC114" s="38">
        <v>1.2486000000000001E-2</v>
      </c>
      <c r="AD114" s="38">
        <v>48</v>
      </c>
      <c r="AE114" s="38">
        <v>3.8958330000000001</v>
      </c>
      <c r="AF114" s="24"/>
      <c r="AG114" s="27">
        <f t="shared" si="654"/>
        <v>1</v>
      </c>
      <c r="AH114" s="38">
        <v>115.083715</v>
      </c>
      <c r="AI114" s="38">
        <v>115.083715</v>
      </c>
      <c r="AJ114" s="38">
        <v>0</v>
      </c>
      <c r="AK114" s="38">
        <v>61.175845000000002</v>
      </c>
      <c r="AL114" s="38"/>
      <c r="AM114" s="38">
        <v>1.9271849999999999</v>
      </c>
      <c r="AN114" s="38">
        <v>13.451695000000001</v>
      </c>
      <c r="AO114" s="38">
        <v>4442</v>
      </c>
      <c r="AP114" s="38">
        <v>3.9997750000000001</v>
      </c>
      <c r="AQ114" s="24"/>
      <c r="AR114" s="27">
        <f t="shared" si="655"/>
        <v>1</v>
      </c>
      <c r="AS114" s="38">
        <v>115.083715</v>
      </c>
      <c r="AT114" s="38">
        <v>115.083715</v>
      </c>
      <c r="AU114" s="38">
        <v>0</v>
      </c>
      <c r="AV114" s="38">
        <v>122.53183199999999</v>
      </c>
      <c r="AW114" s="38"/>
      <c r="AX114" s="38">
        <v>3.742934</v>
      </c>
      <c r="AY114" s="38">
        <v>25.932168000000001</v>
      </c>
      <c r="AZ114" s="38">
        <v>5080</v>
      </c>
      <c r="BA114" s="38">
        <v>4</v>
      </c>
      <c r="BB114" s="24"/>
      <c r="BC114" s="27">
        <f t="shared" si="656"/>
        <v>1</v>
      </c>
      <c r="BD114" s="38">
        <v>115.083715</v>
      </c>
      <c r="BE114" s="38">
        <v>115.083715</v>
      </c>
      <c r="BF114" s="38">
        <v>0</v>
      </c>
      <c r="BG114" s="38">
        <v>121.939075</v>
      </c>
      <c r="BH114" s="38"/>
      <c r="BI114" s="38">
        <v>3.7465609999999998</v>
      </c>
      <c r="BJ114" s="38">
        <v>25.686582000000001</v>
      </c>
      <c r="BK114" s="38">
        <v>5090</v>
      </c>
      <c r="BL114" s="38">
        <v>4</v>
      </c>
      <c r="BM114" s="24"/>
      <c r="BN114" s="27">
        <f t="shared" si="657"/>
        <v>1</v>
      </c>
      <c r="BO114" s="38">
        <v>115.083715</v>
      </c>
      <c r="BP114" s="38">
        <v>115.083715</v>
      </c>
      <c r="BQ114" s="38">
        <v>0</v>
      </c>
      <c r="BR114" s="38">
        <v>12.419366999999999</v>
      </c>
      <c r="BS114" s="38"/>
      <c r="BT114" s="38">
        <v>0.41456799999999999</v>
      </c>
      <c r="BU114" s="38">
        <v>2.9411339999999999</v>
      </c>
      <c r="BV114" s="38">
        <v>2806</v>
      </c>
      <c r="BW114" s="38">
        <v>3.999644</v>
      </c>
      <c r="BX114" s="24"/>
      <c r="BY114" s="27">
        <f t="shared" si="658"/>
        <v>1</v>
      </c>
      <c r="BZ114" s="38">
        <v>115.083715</v>
      </c>
      <c r="CA114" s="38">
        <v>115.083715</v>
      </c>
      <c r="CB114" s="38">
        <v>0</v>
      </c>
      <c r="CC114" s="38">
        <v>182.584451</v>
      </c>
      <c r="CD114" s="38"/>
      <c r="CE114" s="38">
        <v>5.1473959999999996</v>
      </c>
      <c r="CF114" s="38">
        <v>36.379603000000003</v>
      </c>
      <c r="CG114" s="38">
        <v>5511</v>
      </c>
      <c r="CH114" s="38">
        <v>3.9994559999999999</v>
      </c>
      <c r="CI114" s="24"/>
      <c r="CJ114" s="27">
        <f t="shared" si="659"/>
        <v>1</v>
      </c>
      <c r="CK114" s="38">
        <v>115.083715</v>
      </c>
      <c r="CL114" s="38">
        <v>115.083715</v>
      </c>
      <c r="CM114" s="38">
        <v>0</v>
      </c>
      <c r="CN114" s="38">
        <v>243.33974000000001</v>
      </c>
      <c r="CO114" s="38"/>
      <c r="CP114" s="38">
        <v>6.8985469999999998</v>
      </c>
      <c r="CQ114" s="38">
        <v>48.042870000000001</v>
      </c>
      <c r="CR114" s="38">
        <v>5814</v>
      </c>
      <c r="CS114" s="38">
        <v>4</v>
      </c>
      <c r="CT114" s="24"/>
    </row>
    <row r="115" spans="1:98" ht="13" x14ac:dyDescent="0.15">
      <c r="A115" s="8"/>
      <c r="B115" s="8"/>
      <c r="C115" s="8"/>
      <c r="D115" s="8"/>
      <c r="E115" s="27">
        <f t="shared" si="651"/>
        <v>1</v>
      </c>
      <c r="F115" s="38">
        <v>124.254271</v>
      </c>
      <c r="G115" s="38">
        <v>124.254271</v>
      </c>
      <c r="H115" s="38">
        <v>0</v>
      </c>
      <c r="I115" s="38">
        <v>1.648998</v>
      </c>
      <c r="J115" s="24"/>
      <c r="K115" s="27">
        <f t="shared" si="652"/>
        <v>1</v>
      </c>
      <c r="L115" s="38">
        <v>124.254271</v>
      </c>
      <c r="M115" s="38">
        <v>124.254271</v>
      </c>
      <c r="N115" s="38">
        <v>0</v>
      </c>
      <c r="O115" s="38">
        <v>30.623857000000001</v>
      </c>
      <c r="P115" s="38"/>
      <c r="Q115" s="38">
        <v>1.134541</v>
      </c>
      <c r="R115" s="38">
        <v>7.2151160000000001</v>
      </c>
      <c r="S115" s="38">
        <v>4740</v>
      </c>
      <c r="T115" s="38">
        <v>4</v>
      </c>
      <c r="U115" s="24"/>
      <c r="V115" s="27">
        <f t="shared" si="653"/>
        <v>1</v>
      </c>
      <c r="W115" s="38">
        <v>124.254271</v>
      </c>
      <c r="X115" s="38">
        <v>124.254271</v>
      </c>
      <c r="Y115" s="38">
        <v>0</v>
      </c>
      <c r="Z115" s="38">
        <v>0.247554</v>
      </c>
      <c r="AA115" s="38"/>
      <c r="AB115" s="38">
        <v>2.336E-3</v>
      </c>
      <c r="AC115" s="38">
        <v>1.0644000000000001E-2</v>
      </c>
      <c r="AD115" s="38">
        <v>51</v>
      </c>
      <c r="AE115" s="38">
        <v>3.9803920000000002</v>
      </c>
      <c r="AF115" s="24"/>
      <c r="AG115" s="27">
        <f t="shared" si="654"/>
        <v>1</v>
      </c>
      <c r="AH115" s="38">
        <v>124.254271</v>
      </c>
      <c r="AI115" s="38">
        <v>124.254271</v>
      </c>
      <c r="AJ115" s="38">
        <v>0</v>
      </c>
      <c r="AK115" s="38">
        <v>61.067703999999999</v>
      </c>
      <c r="AL115" s="38"/>
      <c r="AM115" s="38">
        <v>2.166334</v>
      </c>
      <c r="AN115" s="38">
        <v>13.868442999999999</v>
      </c>
      <c r="AO115" s="38">
        <v>5751</v>
      </c>
      <c r="AP115" s="38">
        <v>4</v>
      </c>
      <c r="AQ115" s="24"/>
      <c r="AR115" s="27">
        <f t="shared" si="655"/>
        <v>1</v>
      </c>
      <c r="AS115" s="38">
        <v>124.254271</v>
      </c>
      <c r="AT115" s="38">
        <v>124.254271</v>
      </c>
      <c r="AU115" s="38">
        <v>0</v>
      </c>
      <c r="AV115" s="38">
        <v>122.292073</v>
      </c>
      <c r="AW115" s="38"/>
      <c r="AX115" s="38">
        <v>4.1022800000000004</v>
      </c>
      <c r="AY115" s="38">
        <v>26.162922999999999</v>
      </c>
      <c r="AZ115" s="38">
        <v>6775</v>
      </c>
      <c r="BA115" s="38">
        <v>4</v>
      </c>
      <c r="BB115" s="24"/>
      <c r="BC115" s="27">
        <f t="shared" si="656"/>
        <v>1</v>
      </c>
      <c r="BD115" s="38">
        <v>124.254271</v>
      </c>
      <c r="BE115" s="38">
        <v>124.254271</v>
      </c>
      <c r="BF115" s="38">
        <v>0</v>
      </c>
      <c r="BG115" s="38">
        <v>121.75042000000001</v>
      </c>
      <c r="BH115" s="38"/>
      <c r="BI115" s="38">
        <v>4.1528679999999998</v>
      </c>
      <c r="BJ115" s="38">
        <v>26.253543000000001</v>
      </c>
      <c r="BK115" s="38">
        <v>6736</v>
      </c>
      <c r="BL115" s="38">
        <v>3.999406</v>
      </c>
      <c r="BM115" s="24"/>
      <c r="BN115" s="27">
        <f t="shared" si="657"/>
        <v>1</v>
      </c>
      <c r="BO115" s="38">
        <v>124.254271</v>
      </c>
      <c r="BP115" s="38">
        <v>124.254271</v>
      </c>
      <c r="BQ115" s="38">
        <v>0</v>
      </c>
      <c r="BR115" s="38">
        <v>12.390148</v>
      </c>
      <c r="BS115" s="38"/>
      <c r="BT115" s="38">
        <v>0.47434599999999999</v>
      </c>
      <c r="BU115" s="38">
        <v>3.0639720000000001</v>
      </c>
      <c r="BV115" s="38">
        <v>3653</v>
      </c>
      <c r="BW115" s="38">
        <v>4</v>
      </c>
      <c r="BX115" s="24"/>
      <c r="BY115" s="27">
        <f t="shared" si="658"/>
        <v>1</v>
      </c>
      <c r="BZ115" s="38">
        <v>124.254271</v>
      </c>
      <c r="CA115" s="38">
        <v>124.254271</v>
      </c>
      <c r="CB115" s="38">
        <v>0</v>
      </c>
      <c r="CC115" s="38">
        <v>182.43549200000001</v>
      </c>
      <c r="CD115" s="38"/>
      <c r="CE115" s="38">
        <v>5.8117900000000002</v>
      </c>
      <c r="CF115" s="38">
        <v>36.406706999999997</v>
      </c>
      <c r="CG115" s="38">
        <v>7371</v>
      </c>
      <c r="CH115" s="38">
        <v>4</v>
      </c>
      <c r="CI115" s="24"/>
      <c r="CJ115" s="27">
        <f t="shared" si="659"/>
        <v>1</v>
      </c>
      <c r="CK115" s="38">
        <v>124.254271</v>
      </c>
      <c r="CL115" s="38">
        <v>124.254271</v>
      </c>
      <c r="CM115" s="38">
        <v>0</v>
      </c>
      <c r="CN115" s="38">
        <v>242.98145400000001</v>
      </c>
      <c r="CO115" s="38"/>
      <c r="CP115" s="38">
        <v>7.5881470000000002</v>
      </c>
      <c r="CQ115" s="38">
        <v>47.956738999999999</v>
      </c>
      <c r="CR115" s="38">
        <v>7882</v>
      </c>
      <c r="CS115" s="38">
        <v>4</v>
      </c>
      <c r="CT115" s="24"/>
    </row>
    <row r="116" spans="1:98" ht="13" x14ac:dyDescent="0.15">
      <c r="A116" s="8"/>
      <c r="B116" s="8"/>
      <c r="C116" s="8"/>
      <c r="D116" s="8"/>
      <c r="E116" s="27">
        <f t="shared" si="651"/>
        <v>1</v>
      </c>
      <c r="F116" s="38">
        <v>111.032443</v>
      </c>
      <c r="G116" s="38">
        <v>111.032443</v>
      </c>
      <c r="H116" s="38">
        <v>0</v>
      </c>
      <c r="I116" s="38">
        <v>27.661529999999999</v>
      </c>
      <c r="J116" s="24"/>
      <c r="K116" s="27">
        <f t="shared" si="652"/>
        <v>1</v>
      </c>
      <c r="L116" s="38">
        <v>111.032443</v>
      </c>
      <c r="M116" s="38">
        <v>111.032443</v>
      </c>
      <c r="N116" s="38">
        <v>0</v>
      </c>
      <c r="O116" s="38">
        <v>36.207746999999998</v>
      </c>
      <c r="P116" s="38"/>
      <c r="Q116" s="38">
        <v>0.83396899999999996</v>
      </c>
      <c r="R116" s="38">
        <v>7.4110480000000001</v>
      </c>
      <c r="S116" s="38">
        <v>22244</v>
      </c>
      <c r="T116" s="38">
        <v>6.9996400000000003</v>
      </c>
      <c r="U116" s="24"/>
      <c r="V116" s="27">
        <f t="shared" si="653"/>
        <v>1</v>
      </c>
      <c r="W116" s="38">
        <v>111.032443</v>
      </c>
      <c r="X116" s="38">
        <v>111.032443</v>
      </c>
      <c r="Y116" s="38">
        <v>0</v>
      </c>
      <c r="Z116" s="38">
        <v>7.9867520000000001</v>
      </c>
      <c r="AA116" s="38"/>
      <c r="AB116" s="38">
        <v>2.0334000000000001E-2</v>
      </c>
      <c r="AC116" s="38">
        <v>7.1917999999999996E-2</v>
      </c>
      <c r="AD116" s="38">
        <v>235</v>
      </c>
      <c r="AE116" s="38">
        <v>6.9404260000000004</v>
      </c>
      <c r="AF116" s="24"/>
      <c r="AG116" s="27">
        <f t="shared" si="654"/>
        <v>1</v>
      </c>
      <c r="AH116" s="38">
        <v>111.032443</v>
      </c>
      <c r="AI116" s="38">
        <v>111.032443</v>
      </c>
      <c r="AJ116" s="38">
        <v>0</v>
      </c>
      <c r="AK116" s="38">
        <v>64.738760999999997</v>
      </c>
      <c r="AL116" s="38"/>
      <c r="AM116" s="38">
        <v>1.400563</v>
      </c>
      <c r="AN116" s="38">
        <v>12.280229</v>
      </c>
      <c r="AO116" s="38">
        <v>31736</v>
      </c>
      <c r="AP116" s="38">
        <v>6.9996850000000004</v>
      </c>
      <c r="AQ116" s="24"/>
      <c r="AR116" s="27">
        <f t="shared" si="655"/>
        <v>1</v>
      </c>
      <c r="AS116" s="38">
        <v>111.032443</v>
      </c>
      <c r="AT116" s="38">
        <v>111.032443</v>
      </c>
      <c r="AU116" s="38">
        <v>0</v>
      </c>
      <c r="AV116" s="38">
        <v>126.16467299999999</v>
      </c>
      <c r="AW116" s="38"/>
      <c r="AX116" s="38">
        <v>2.058214</v>
      </c>
      <c r="AY116" s="38">
        <v>18.951369</v>
      </c>
      <c r="AZ116" s="38">
        <v>44538</v>
      </c>
      <c r="BA116" s="38">
        <v>7</v>
      </c>
      <c r="BB116" s="24"/>
      <c r="BC116" s="27">
        <f t="shared" si="656"/>
        <v>1</v>
      </c>
      <c r="BD116" s="38">
        <v>111.032443</v>
      </c>
      <c r="BE116" s="38">
        <v>111.032443</v>
      </c>
      <c r="BF116" s="38">
        <v>0</v>
      </c>
      <c r="BG116" s="38">
        <v>125.092973</v>
      </c>
      <c r="BH116" s="38"/>
      <c r="BI116" s="38">
        <v>1.9708870000000001</v>
      </c>
      <c r="BJ116" s="38">
        <v>18.300066000000001</v>
      </c>
      <c r="BK116" s="38">
        <v>44646</v>
      </c>
      <c r="BL116" s="38">
        <v>6.9999330000000004</v>
      </c>
      <c r="BM116" s="24"/>
      <c r="BN116" s="27">
        <f t="shared" si="657"/>
        <v>1</v>
      </c>
      <c r="BO116" s="38">
        <v>111.032443</v>
      </c>
      <c r="BP116" s="38">
        <v>111.032443</v>
      </c>
      <c r="BQ116" s="38">
        <v>0</v>
      </c>
      <c r="BR116" s="38">
        <v>15.842491000000001</v>
      </c>
      <c r="BS116" s="38"/>
      <c r="BT116" s="38">
        <v>0.48388500000000001</v>
      </c>
      <c r="BU116" s="38">
        <v>3.5611959999999998</v>
      </c>
      <c r="BV116" s="38">
        <v>11851</v>
      </c>
      <c r="BW116" s="38">
        <v>6.9986499999999996</v>
      </c>
      <c r="BX116" s="24"/>
      <c r="BY116" s="27">
        <f t="shared" si="658"/>
        <v>1</v>
      </c>
      <c r="BZ116" s="38">
        <v>111.032443</v>
      </c>
      <c r="CA116" s="38">
        <v>111.032443</v>
      </c>
      <c r="CB116" s="38">
        <v>0</v>
      </c>
      <c r="CC116" s="38">
        <v>185.70590100000001</v>
      </c>
      <c r="CD116" s="38"/>
      <c r="CE116" s="38">
        <v>2.3954740000000001</v>
      </c>
      <c r="CF116" s="38">
        <v>21.953192999999999</v>
      </c>
      <c r="CG116" s="38">
        <v>50385</v>
      </c>
      <c r="CH116" s="38">
        <v>6.9999399999999996</v>
      </c>
      <c r="CI116" s="24"/>
      <c r="CJ116" s="27">
        <f t="shared" si="659"/>
        <v>1</v>
      </c>
      <c r="CK116" s="38">
        <v>111.032443</v>
      </c>
      <c r="CL116" s="38">
        <v>111.032443</v>
      </c>
      <c r="CM116" s="38">
        <v>0</v>
      </c>
      <c r="CN116" s="38">
        <v>247.36146600000001</v>
      </c>
      <c r="CO116" s="38"/>
      <c r="CP116" s="38">
        <v>2.861755</v>
      </c>
      <c r="CQ116" s="38">
        <v>26.494667</v>
      </c>
      <c r="CR116" s="38">
        <v>56572</v>
      </c>
      <c r="CS116" s="38">
        <v>6.9999820000000001</v>
      </c>
      <c r="CT116" s="24"/>
    </row>
    <row r="117" spans="1:98" ht="13" x14ac:dyDescent="0.15">
      <c r="A117" s="8"/>
      <c r="B117" s="8"/>
      <c r="C117" s="8"/>
      <c r="D117" s="8"/>
      <c r="E117" s="27">
        <f t="shared" si="651"/>
        <v>1</v>
      </c>
      <c r="F117" s="38">
        <v>94.508323000000004</v>
      </c>
      <c r="G117" s="38">
        <v>94.508323000000004</v>
      </c>
      <c r="H117" s="38">
        <v>0</v>
      </c>
      <c r="I117" s="38">
        <v>3.1136759999999999</v>
      </c>
      <c r="J117" s="24"/>
      <c r="K117" s="27">
        <f t="shared" si="652"/>
        <v>1</v>
      </c>
      <c r="L117" s="38">
        <v>94.508323000000004</v>
      </c>
      <c r="M117" s="38">
        <v>94.508323000000004</v>
      </c>
      <c r="N117" s="38">
        <v>0</v>
      </c>
      <c r="O117" s="38">
        <v>31.253574</v>
      </c>
      <c r="P117" s="38"/>
      <c r="Q117" s="38">
        <v>0.73340399999999994</v>
      </c>
      <c r="R117" s="38">
        <v>7.09945</v>
      </c>
      <c r="S117" s="38">
        <v>20503</v>
      </c>
      <c r="T117" s="38">
        <v>6.9999019999999996</v>
      </c>
      <c r="U117" s="24"/>
      <c r="V117" s="27">
        <f t="shared" si="653"/>
        <v>1</v>
      </c>
      <c r="W117" s="38">
        <v>94.508323000000004</v>
      </c>
      <c r="X117" s="38">
        <v>94.508323000000004</v>
      </c>
      <c r="Y117" s="38">
        <v>0</v>
      </c>
      <c r="Z117" s="38">
        <v>1.58826</v>
      </c>
      <c r="AA117" s="38"/>
      <c r="AB117" s="38">
        <v>3.467E-3</v>
      </c>
      <c r="AC117" s="38">
        <v>2.2638999999999999E-2</v>
      </c>
      <c r="AD117" s="38">
        <v>48</v>
      </c>
      <c r="AE117" s="38">
        <v>6.9166670000000003</v>
      </c>
      <c r="AF117" s="24"/>
      <c r="AG117" s="27">
        <f t="shared" si="654"/>
        <v>1</v>
      </c>
      <c r="AH117" s="38">
        <v>94.508323000000004</v>
      </c>
      <c r="AI117" s="38">
        <v>94.508323000000004</v>
      </c>
      <c r="AJ117" s="38">
        <v>0</v>
      </c>
      <c r="AK117" s="38">
        <v>61.763871000000002</v>
      </c>
      <c r="AL117" s="38"/>
      <c r="AM117" s="38">
        <v>1.227322</v>
      </c>
      <c r="AN117" s="38">
        <v>11.706581999999999</v>
      </c>
      <c r="AO117" s="38">
        <v>29167</v>
      </c>
      <c r="AP117" s="38">
        <v>6.9997939999999996</v>
      </c>
      <c r="AQ117" s="24"/>
      <c r="AR117" s="27">
        <f t="shared" si="655"/>
        <v>1</v>
      </c>
      <c r="AS117" s="38">
        <v>94.508323000000004</v>
      </c>
      <c r="AT117" s="38">
        <v>94.508323000000004</v>
      </c>
      <c r="AU117" s="38">
        <v>0</v>
      </c>
      <c r="AV117" s="38">
        <v>123.337912</v>
      </c>
      <c r="AW117" s="38"/>
      <c r="AX117" s="38">
        <v>1.9479</v>
      </c>
      <c r="AY117" s="38">
        <v>18.453581</v>
      </c>
      <c r="AZ117" s="38">
        <v>40316</v>
      </c>
      <c r="BA117" s="38">
        <v>6.9999260000000003</v>
      </c>
      <c r="BB117" s="24"/>
      <c r="BC117" s="27">
        <f t="shared" si="656"/>
        <v>1</v>
      </c>
      <c r="BD117" s="38">
        <v>94.508323000000004</v>
      </c>
      <c r="BE117" s="38">
        <v>94.508323000000004</v>
      </c>
      <c r="BF117" s="38">
        <v>0</v>
      </c>
      <c r="BG117" s="38">
        <v>123.101175</v>
      </c>
      <c r="BH117" s="38"/>
      <c r="BI117" s="38">
        <v>1.8414820000000001</v>
      </c>
      <c r="BJ117" s="38">
        <v>17.677873999999999</v>
      </c>
      <c r="BK117" s="38">
        <v>41019</v>
      </c>
      <c r="BL117" s="38">
        <v>6.9999269999999996</v>
      </c>
      <c r="BM117" s="24"/>
      <c r="BN117" s="27">
        <f t="shared" si="657"/>
        <v>1</v>
      </c>
      <c r="BO117" s="38">
        <v>94.508323000000004</v>
      </c>
      <c r="BP117" s="38">
        <v>94.508323000000004</v>
      </c>
      <c r="BQ117" s="38">
        <v>0</v>
      </c>
      <c r="BR117" s="38">
        <v>13.014775999999999</v>
      </c>
      <c r="BS117" s="38"/>
      <c r="BT117" s="38">
        <v>0.37018699999999999</v>
      </c>
      <c r="BU117" s="38">
        <v>3.399378</v>
      </c>
      <c r="BV117" s="38">
        <v>10569</v>
      </c>
      <c r="BW117" s="38">
        <v>6.9988650000000003</v>
      </c>
      <c r="BX117" s="24"/>
      <c r="BY117" s="27">
        <f t="shared" si="658"/>
        <v>1</v>
      </c>
      <c r="BZ117" s="38">
        <v>94.508323000000004</v>
      </c>
      <c r="CA117" s="38">
        <v>94.508323000000004</v>
      </c>
      <c r="CB117" s="38">
        <v>0</v>
      </c>
      <c r="CC117" s="38">
        <v>183.53376800000001</v>
      </c>
      <c r="CD117" s="38"/>
      <c r="CE117" s="38">
        <v>2.3148529999999998</v>
      </c>
      <c r="CF117" s="38">
        <v>22.041305000000001</v>
      </c>
      <c r="CG117" s="38">
        <v>47119</v>
      </c>
      <c r="CH117" s="38">
        <v>6.9999359999999999</v>
      </c>
      <c r="CI117" s="24"/>
      <c r="CJ117" s="27">
        <f t="shared" si="659"/>
        <v>1</v>
      </c>
      <c r="CK117" s="38">
        <v>94.508323000000004</v>
      </c>
      <c r="CL117" s="38">
        <v>94.508323000000004</v>
      </c>
      <c r="CM117" s="38">
        <v>0</v>
      </c>
      <c r="CN117" s="38">
        <v>242.97618600000001</v>
      </c>
      <c r="CO117" s="38"/>
      <c r="CP117" s="38">
        <v>2.8127879999999998</v>
      </c>
      <c r="CQ117" s="38">
        <v>26.678940000000001</v>
      </c>
      <c r="CR117" s="38">
        <v>53078</v>
      </c>
      <c r="CS117" s="38">
        <v>6.999943</v>
      </c>
      <c r="CT117" s="24"/>
    </row>
    <row r="118" spans="1:98" ht="13" x14ac:dyDescent="0.15">
      <c r="A118" s="8"/>
      <c r="B118" s="8"/>
      <c r="C118" s="8"/>
      <c r="D118" s="8"/>
      <c r="E118" s="27">
        <f t="shared" si="651"/>
        <v>1</v>
      </c>
      <c r="F118" s="38">
        <v>97.745912000000004</v>
      </c>
      <c r="G118" s="38">
        <v>97.745912000000004</v>
      </c>
      <c r="H118" s="38">
        <v>0</v>
      </c>
      <c r="I118" s="38">
        <v>9.3247389999999992</v>
      </c>
      <c r="J118" s="24"/>
      <c r="K118" s="27">
        <f t="shared" si="652"/>
        <v>1</v>
      </c>
      <c r="L118" s="38">
        <v>97.745912000000004</v>
      </c>
      <c r="M118" s="38">
        <v>97.745912000000004</v>
      </c>
      <c r="N118" s="38">
        <v>0</v>
      </c>
      <c r="O118" s="38">
        <v>31.582723000000001</v>
      </c>
      <c r="P118" s="38"/>
      <c r="Q118" s="38">
        <v>0.80491699999999999</v>
      </c>
      <c r="R118" s="38">
        <v>7.2967029999999999</v>
      </c>
      <c r="S118" s="38">
        <v>22387</v>
      </c>
      <c r="T118" s="38">
        <v>6.9996869999999998</v>
      </c>
      <c r="U118" s="24"/>
      <c r="V118" s="27">
        <f t="shared" si="653"/>
        <v>1</v>
      </c>
      <c r="W118" s="38">
        <v>97.745912000000004</v>
      </c>
      <c r="X118" s="38">
        <v>97.745912000000004</v>
      </c>
      <c r="Y118" s="38">
        <v>0</v>
      </c>
      <c r="Z118" s="38">
        <v>1.134414</v>
      </c>
      <c r="AA118" s="38"/>
      <c r="AB118" s="38">
        <v>1.9446000000000001E-2</v>
      </c>
      <c r="AC118" s="38">
        <v>6.4000000000000001E-2</v>
      </c>
      <c r="AD118" s="38">
        <v>167</v>
      </c>
      <c r="AE118" s="38">
        <v>6.9401200000000003</v>
      </c>
      <c r="AF118" s="24"/>
      <c r="AG118" s="27">
        <f t="shared" si="654"/>
        <v>1</v>
      </c>
      <c r="AH118" s="38">
        <v>97.745912000000004</v>
      </c>
      <c r="AI118" s="38">
        <v>97.745912000000004</v>
      </c>
      <c r="AJ118" s="38">
        <v>0</v>
      </c>
      <c r="AK118" s="38">
        <v>62.098942000000001</v>
      </c>
      <c r="AL118" s="38"/>
      <c r="AM118" s="38">
        <v>1.298397</v>
      </c>
      <c r="AN118" s="38">
        <v>11.888443000000001</v>
      </c>
      <c r="AO118" s="38">
        <v>31213</v>
      </c>
      <c r="AP118" s="38">
        <v>6.9999359999999999</v>
      </c>
      <c r="AQ118" s="24"/>
      <c r="AR118" s="27">
        <f t="shared" si="655"/>
        <v>1</v>
      </c>
      <c r="AS118" s="38">
        <v>97.745912000000004</v>
      </c>
      <c r="AT118" s="38">
        <v>97.745912000000004</v>
      </c>
      <c r="AU118" s="38">
        <v>0</v>
      </c>
      <c r="AV118" s="38">
        <v>123.568569</v>
      </c>
      <c r="AW118" s="38"/>
      <c r="AX118" s="38">
        <v>2.056527</v>
      </c>
      <c r="AY118" s="38">
        <v>18.818076000000001</v>
      </c>
      <c r="AZ118" s="38">
        <v>44232</v>
      </c>
      <c r="BA118" s="38">
        <v>6.9999770000000003</v>
      </c>
      <c r="BB118" s="24"/>
      <c r="BC118" s="27">
        <f t="shared" si="656"/>
        <v>1</v>
      </c>
      <c r="BD118" s="38">
        <v>97.745912000000004</v>
      </c>
      <c r="BE118" s="38">
        <v>97.745912000000004</v>
      </c>
      <c r="BF118" s="38">
        <v>0</v>
      </c>
      <c r="BG118" s="38">
        <v>123.224441</v>
      </c>
      <c r="BH118" s="38"/>
      <c r="BI118" s="38">
        <v>1.9829190000000001</v>
      </c>
      <c r="BJ118" s="38">
        <v>18.122845000000002</v>
      </c>
      <c r="BK118" s="38">
        <v>44233</v>
      </c>
      <c r="BL118" s="38">
        <v>6.9999320000000003</v>
      </c>
      <c r="BM118" s="24"/>
      <c r="BN118" s="27">
        <f t="shared" si="657"/>
        <v>1</v>
      </c>
      <c r="BO118" s="38">
        <v>97.745912000000004</v>
      </c>
      <c r="BP118" s="38">
        <v>97.745912000000004</v>
      </c>
      <c r="BQ118" s="38">
        <v>0</v>
      </c>
      <c r="BR118" s="38">
        <v>13.196291</v>
      </c>
      <c r="BS118" s="38"/>
      <c r="BT118" s="38">
        <v>0.40212300000000001</v>
      </c>
      <c r="BU118" s="38">
        <v>3.5522480000000001</v>
      </c>
      <c r="BV118" s="38">
        <v>12027</v>
      </c>
      <c r="BW118" s="38">
        <v>6.9998339999999999</v>
      </c>
      <c r="BX118" s="24"/>
      <c r="BY118" s="27">
        <f t="shared" si="658"/>
        <v>1</v>
      </c>
      <c r="BZ118" s="38">
        <v>97.745912000000004</v>
      </c>
      <c r="CA118" s="38">
        <v>97.745912000000004</v>
      </c>
      <c r="CB118" s="38">
        <v>0</v>
      </c>
      <c r="CC118" s="38">
        <v>183.30609899999999</v>
      </c>
      <c r="CD118" s="38"/>
      <c r="CE118" s="38">
        <v>2.3811610000000001</v>
      </c>
      <c r="CF118" s="38">
        <v>22.217234999999999</v>
      </c>
      <c r="CG118" s="38">
        <v>50931</v>
      </c>
      <c r="CH118" s="38">
        <v>6.9999799999999999</v>
      </c>
      <c r="CI118" s="24"/>
      <c r="CJ118" s="27">
        <f t="shared" si="659"/>
        <v>1</v>
      </c>
      <c r="CK118" s="38">
        <v>97.745912000000004</v>
      </c>
      <c r="CL118" s="38">
        <v>97.745912000000004</v>
      </c>
      <c r="CM118" s="38">
        <v>0</v>
      </c>
      <c r="CN118" s="38">
        <v>242.87742499999999</v>
      </c>
      <c r="CO118" s="38"/>
      <c r="CP118" s="38">
        <v>2.8919440000000001</v>
      </c>
      <c r="CQ118" s="38">
        <v>26.318999000000002</v>
      </c>
      <c r="CR118" s="38">
        <v>56786</v>
      </c>
      <c r="CS118" s="38">
        <v>6.999771</v>
      </c>
      <c r="CT118" s="24"/>
    </row>
    <row r="119" spans="1:98" ht="13" x14ac:dyDescent="0.15">
      <c r="A119" s="8"/>
      <c r="B119" s="8"/>
      <c r="C119" s="8"/>
      <c r="D119" s="8"/>
      <c r="E119" s="27">
        <f t="shared" ref="E119:E182" si="660">IF(H119 &lt; 0.0001,1,0)</f>
        <v>1</v>
      </c>
      <c r="F119" s="38">
        <v>94.620632999999998</v>
      </c>
      <c r="G119" s="38">
        <v>94.620632999999998</v>
      </c>
      <c r="H119" s="38">
        <v>0</v>
      </c>
      <c r="I119" s="38">
        <v>3.423079</v>
      </c>
      <c r="J119" s="24"/>
      <c r="K119" s="27">
        <f t="shared" si="652"/>
        <v>1</v>
      </c>
      <c r="L119" s="38">
        <v>94.620632999999998</v>
      </c>
      <c r="M119" s="38">
        <v>94.620632999999998</v>
      </c>
      <c r="N119" s="38">
        <v>0</v>
      </c>
      <c r="O119" s="38">
        <v>33.493746999999999</v>
      </c>
      <c r="P119" s="38"/>
      <c r="Q119" s="38">
        <v>0.54814600000000002</v>
      </c>
      <c r="R119" s="38">
        <v>6.3039889999999996</v>
      </c>
      <c r="S119" s="38">
        <v>15128</v>
      </c>
      <c r="T119" s="38">
        <v>6.9998019999999999</v>
      </c>
      <c r="U119" s="24"/>
      <c r="V119" s="27">
        <f t="shared" si="653"/>
        <v>1</v>
      </c>
      <c r="W119" s="38">
        <v>94.620632999999998</v>
      </c>
      <c r="X119" s="38">
        <v>94.620632999999998</v>
      </c>
      <c r="Y119" s="38">
        <v>0</v>
      </c>
      <c r="Z119" s="38">
        <v>2.3408500000000001</v>
      </c>
      <c r="AA119" s="38"/>
      <c r="AB119" s="38">
        <v>1.3897E-2</v>
      </c>
      <c r="AC119" s="38">
        <v>7.6037999999999994E-2</v>
      </c>
      <c r="AD119" s="38">
        <v>234</v>
      </c>
      <c r="AE119" s="38">
        <v>6.9316240000000002</v>
      </c>
      <c r="AF119" s="24"/>
      <c r="AG119" s="27">
        <f t="shared" si="654"/>
        <v>1</v>
      </c>
      <c r="AH119" s="38">
        <v>94.620632999999998</v>
      </c>
      <c r="AI119" s="38">
        <v>94.620632999999998</v>
      </c>
      <c r="AJ119" s="38">
        <v>0</v>
      </c>
      <c r="AK119" s="38">
        <v>63.967803000000004</v>
      </c>
      <c r="AL119" s="38"/>
      <c r="AM119" s="38">
        <v>0.95026299999999997</v>
      </c>
      <c r="AN119" s="38">
        <v>10.94768</v>
      </c>
      <c r="AO119" s="38">
        <v>21280</v>
      </c>
      <c r="AP119" s="38">
        <v>6.9998120000000004</v>
      </c>
      <c r="AQ119" s="24"/>
      <c r="AR119" s="27">
        <f t="shared" si="655"/>
        <v>1</v>
      </c>
      <c r="AS119" s="38">
        <v>94.620632999999998</v>
      </c>
      <c r="AT119" s="38">
        <v>94.620632999999998</v>
      </c>
      <c r="AU119" s="38">
        <v>0</v>
      </c>
      <c r="AV119" s="38">
        <v>123.540426</v>
      </c>
      <c r="AW119" s="38"/>
      <c r="AX119" s="38">
        <v>1.5467869999999999</v>
      </c>
      <c r="AY119" s="38">
        <v>17.814489999999999</v>
      </c>
      <c r="AZ119" s="38">
        <v>28801</v>
      </c>
      <c r="BA119" s="38">
        <v>6.9999650000000004</v>
      </c>
      <c r="BB119" s="24"/>
      <c r="BC119" s="27">
        <f t="shared" si="656"/>
        <v>1</v>
      </c>
      <c r="BD119" s="38">
        <v>94.620632999999998</v>
      </c>
      <c r="BE119" s="38">
        <v>94.620632999999998</v>
      </c>
      <c r="BF119" s="38">
        <v>0</v>
      </c>
      <c r="BG119" s="38">
        <v>124.12649</v>
      </c>
      <c r="BH119" s="38"/>
      <c r="BI119" s="38">
        <v>1.520427</v>
      </c>
      <c r="BJ119" s="38">
        <v>17.4955</v>
      </c>
      <c r="BK119" s="38">
        <v>29091</v>
      </c>
      <c r="BL119" s="38">
        <v>6.9998969999999998</v>
      </c>
      <c r="BM119" s="24"/>
      <c r="BN119" s="27">
        <f t="shared" si="657"/>
        <v>1</v>
      </c>
      <c r="BO119" s="38">
        <v>94.620632999999998</v>
      </c>
      <c r="BP119" s="38">
        <v>94.620632999999998</v>
      </c>
      <c r="BQ119" s="38">
        <v>0</v>
      </c>
      <c r="BR119" s="38">
        <v>14.129837</v>
      </c>
      <c r="BS119" s="38"/>
      <c r="BT119" s="38">
        <v>0.25529000000000002</v>
      </c>
      <c r="BU119" s="38">
        <v>2.931648</v>
      </c>
      <c r="BV119" s="38">
        <v>8144</v>
      </c>
      <c r="BW119" s="38">
        <v>6.9995089999999998</v>
      </c>
      <c r="BX119" s="24"/>
      <c r="BY119" s="27">
        <f t="shared" si="658"/>
        <v>1</v>
      </c>
      <c r="BZ119" s="38">
        <v>94.620632999999998</v>
      </c>
      <c r="CA119" s="38">
        <v>94.620632999999998</v>
      </c>
      <c r="CB119" s="38">
        <v>0</v>
      </c>
      <c r="CC119" s="38">
        <v>184.68222800000001</v>
      </c>
      <c r="CD119" s="38"/>
      <c r="CE119" s="38">
        <v>1.9062730000000001</v>
      </c>
      <c r="CF119" s="38">
        <v>21.643840000000001</v>
      </c>
      <c r="CG119" s="38">
        <v>32002</v>
      </c>
      <c r="CH119" s="38">
        <v>6.9998440000000004</v>
      </c>
      <c r="CI119" s="24"/>
      <c r="CJ119" s="27">
        <f t="shared" si="659"/>
        <v>1</v>
      </c>
      <c r="CK119" s="38">
        <v>94.620632999999998</v>
      </c>
      <c r="CL119" s="38">
        <v>94.620632999999998</v>
      </c>
      <c r="CM119" s="38">
        <v>0</v>
      </c>
      <c r="CN119" s="38">
        <v>245.542585</v>
      </c>
      <c r="CO119" s="38"/>
      <c r="CP119" s="38">
        <v>2.3336809999999999</v>
      </c>
      <c r="CQ119" s="38">
        <v>25.786280999999999</v>
      </c>
      <c r="CR119" s="38">
        <v>34455</v>
      </c>
      <c r="CS119" s="38">
        <v>6.9996520000000002</v>
      </c>
      <c r="CT119" s="24"/>
    </row>
    <row r="120" spans="1:98" ht="13" x14ac:dyDescent="0.15">
      <c r="A120" s="8"/>
      <c r="B120" s="8"/>
      <c r="C120" s="8"/>
      <c r="D120" s="8"/>
      <c r="E120" s="27">
        <f t="shared" si="660"/>
        <v>1</v>
      </c>
      <c r="F120" s="38">
        <v>60.663646999999997</v>
      </c>
      <c r="G120" s="38">
        <v>60.663646999999997</v>
      </c>
      <c r="H120" s="38">
        <v>0</v>
      </c>
      <c r="I120" s="38">
        <v>0.26563300000000001</v>
      </c>
      <c r="J120" s="24"/>
      <c r="K120" s="27">
        <f t="shared" si="652"/>
        <v>1</v>
      </c>
      <c r="L120" s="38">
        <v>60.663646999999997</v>
      </c>
      <c r="M120" s="38">
        <v>60.663646999999997</v>
      </c>
      <c r="N120" s="38">
        <v>0</v>
      </c>
      <c r="O120" s="38">
        <v>30.860091000000001</v>
      </c>
      <c r="P120" s="38"/>
      <c r="Q120" s="38">
        <v>0.48346699999999998</v>
      </c>
      <c r="R120" s="38">
        <v>6.0288750000000002</v>
      </c>
      <c r="S120" s="38">
        <v>12775</v>
      </c>
      <c r="T120" s="38">
        <v>6.99953</v>
      </c>
      <c r="U120" s="24"/>
      <c r="V120" s="27">
        <f t="shared" si="653"/>
        <v>1</v>
      </c>
      <c r="W120" s="38">
        <v>60.663646999999997</v>
      </c>
      <c r="X120" s="38">
        <v>60.663646999999997</v>
      </c>
      <c r="Y120" s="38">
        <v>0</v>
      </c>
      <c r="Z120" s="38">
        <v>0.22834199999999999</v>
      </c>
      <c r="AA120" s="38"/>
      <c r="AB120" s="38">
        <v>4.3239999999999997E-3</v>
      </c>
      <c r="AC120" s="38">
        <v>2.8459999999999999E-2</v>
      </c>
      <c r="AD120" s="38">
        <v>85</v>
      </c>
      <c r="AE120" s="38">
        <v>6.9294120000000001</v>
      </c>
      <c r="AF120" s="24"/>
      <c r="AG120" s="27">
        <f t="shared" si="654"/>
        <v>1</v>
      </c>
      <c r="AH120" s="38">
        <v>60.663646999999997</v>
      </c>
      <c r="AI120" s="38">
        <v>60.663646999999997</v>
      </c>
      <c r="AJ120" s="38">
        <v>0</v>
      </c>
      <c r="AK120" s="38">
        <v>61.330959999999997</v>
      </c>
      <c r="AL120" s="38"/>
      <c r="AM120" s="38">
        <v>0.82294299999999998</v>
      </c>
      <c r="AN120" s="38">
        <v>10.254386999999999</v>
      </c>
      <c r="AO120" s="38">
        <v>18585</v>
      </c>
      <c r="AP120" s="38">
        <v>6.9995700000000003</v>
      </c>
      <c r="AQ120" s="24"/>
      <c r="AR120" s="27">
        <f t="shared" si="655"/>
        <v>1</v>
      </c>
      <c r="AS120" s="38">
        <v>60.663646999999997</v>
      </c>
      <c r="AT120" s="38">
        <v>60.663646999999997</v>
      </c>
      <c r="AU120" s="38">
        <v>0</v>
      </c>
      <c r="AV120" s="38">
        <v>121.843918</v>
      </c>
      <c r="AW120" s="38"/>
      <c r="AX120" s="38">
        <v>1.313007</v>
      </c>
      <c r="AY120" s="38">
        <v>16.631967</v>
      </c>
      <c r="AZ120" s="38">
        <v>26667</v>
      </c>
      <c r="BA120" s="38">
        <v>6.9999630000000002</v>
      </c>
      <c r="BB120" s="24"/>
      <c r="BC120" s="27">
        <f t="shared" si="656"/>
        <v>1</v>
      </c>
      <c r="BD120" s="38">
        <v>60.663646999999997</v>
      </c>
      <c r="BE120" s="38">
        <v>60.663646999999997</v>
      </c>
      <c r="BF120" s="38">
        <v>0</v>
      </c>
      <c r="BG120" s="38">
        <v>121.913809</v>
      </c>
      <c r="BH120" s="38"/>
      <c r="BI120" s="38">
        <v>1.3491150000000001</v>
      </c>
      <c r="BJ120" s="38">
        <v>16.785167000000001</v>
      </c>
      <c r="BK120" s="38">
        <v>25629</v>
      </c>
      <c r="BL120" s="38">
        <v>6.9998829999999996</v>
      </c>
      <c r="BM120" s="24"/>
      <c r="BN120" s="27">
        <f t="shared" si="657"/>
        <v>1</v>
      </c>
      <c r="BO120" s="38">
        <v>60.663646999999997</v>
      </c>
      <c r="BP120" s="38">
        <v>60.663646999999997</v>
      </c>
      <c r="BQ120" s="38">
        <v>0</v>
      </c>
      <c r="BR120" s="38">
        <v>12.480357</v>
      </c>
      <c r="BS120" s="38"/>
      <c r="BT120" s="38">
        <v>0.22777</v>
      </c>
      <c r="BU120" s="38">
        <v>2.7346349999999999</v>
      </c>
      <c r="BV120" s="38">
        <v>6953</v>
      </c>
      <c r="BW120" s="38">
        <v>6.9998560000000003</v>
      </c>
      <c r="BX120" s="24"/>
      <c r="BY120" s="27">
        <f t="shared" si="658"/>
        <v>1</v>
      </c>
      <c r="BZ120" s="38">
        <v>60.663646999999997</v>
      </c>
      <c r="CA120" s="38">
        <v>60.663646999999997</v>
      </c>
      <c r="CB120" s="38">
        <v>0</v>
      </c>
      <c r="CC120" s="38">
        <v>182.19181699999999</v>
      </c>
      <c r="CD120" s="38"/>
      <c r="CE120" s="38">
        <v>1.562573</v>
      </c>
      <c r="CF120" s="38">
        <v>19.874783999999998</v>
      </c>
      <c r="CG120" s="38">
        <v>29347</v>
      </c>
      <c r="CH120" s="38">
        <v>6.9999320000000003</v>
      </c>
      <c r="CI120" s="24"/>
      <c r="CJ120" s="27">
        <f t="shared" si="659"/>
        <v>1</v>
      </c>
      <c r="CK120" s="38">
        <v>60.663646999999997</v>
      </c>
      <c r="CL120" s="38">
        <v>60.663646999999997</v>
      </c>
      <c r="CM120" s="38">
        <v>0</v>
      </c>
      <c r="CN120" s="38">
        <v>242.67754500000001</v>
      </c>
      <c r="CO120" s="38"/>
      <c r="CP120" s="38">
        <v>1.9545539999999999</v>
      </c>
      <c r="CQ120" s="38">
        <v>24.518916999999998</v>
      </c>
      <c r="CR120" s="38">
        <v>32814</v>
      </c>
      <c r="CS120" s="38">
        <v>6.9998170000000002</v>
      </c>
      <c r="CT120" s="24"/>
    </row>
    <row r="121" spans="1:98" ht="13" x14ac:dyDescent="0.15">
      <c r="A121" s="8"/>
      <c r="B121" s="8"/>
      <c r="C121" s="8"/>
      <c r="D121" s="8"/>
      <c r="E121" s="27">
        <f t="shared" si="660"/>
        <v>1</v>
      </c>
      <c r="F121" s="38">
        <v>70.339878999999996</v>
      </c>
      <c r="G121" s="38">
        <v>70.339878999999996</v>
      </c>
      <c r="H121" s="38">
        <v>0</v>
      </c>
      <c r="I121" s="38">
        <v>19.835808</v>
      </c>
      <c r="J121" s="24"/>
      <c r="K121" s="27">
        <f t="shared" si="652"/>
        <v>1</v>
      </c>
      <c r="L121" s="38">
        <v>70.339878999999996</v>
      </c>
      <c r="M121" s="38">
        <v>70.339878999999996</v>
      </c>
      <c r="N121" s="38">
        <v>0</v>
      </c>
      <c r="O121" s="38">
        <v>32.436438000000003</v>
      </c>
      <c r="P121" s="38"/>
      <c r="Q121" s="38">
        <v>0.51868899999999996</v>
      </c>
      <c r="R121" s="38">
        <v>7.5060460000000004</v>
      </c>
      <c r="S121" s="38">
        <v>18450</v>
      </c>
      <c r="T121" s="38">
        <v>11.999404</v>
      </c>
      <c r="U121" s="24"/>
      <c r="V121" s="27">
        <f t="shared" si="653"/>
        <v>1</v>
      </c>
      <c r="W121" s="38">
        <v>70.339878999999996</v>
      </c>
      <c r="X121" s="38">
        <v>70.339878999999996</v>
      </c>
      <c r="Y121" s="38">
        <v>0</v>
      </c>
      <c r="Z121" s="38">
        <v>2.7919849999999999</v>
      </c>
      <c r="AA121" s="38"/>
      <c r="AB121" s="38">
        <v>4.5059999999999996E-3</v>
      </c>
      <c r="AC121" s="38">
        <v>5.9590999999999998E-2</v>
      </c>
      <c r="AD121" s="38">
        <v>81</v>
      </c>
      <c r="AE121" s="38">
        <v>11.91358</v>
      </c>
      <c r="AF121" s="24"/>
      <c r="AG121" s="27">
        <f t="shared" si="654"/>
        <v>1</v>
      </c>
      <c r="AH121" s="38">
        <v>70.339878999999996</v>
      </c>
      <c r="AI121" s="38">
        <v>70.339878999999996</v>
      </c>
      <c r="AJ121" s="38">
        <v>0</v>
      </c>
      <c r="AK121" s="38">
        <v>64.653840000000002</v>
      </c>
      <c r="AL121" s="38"/>
      <c r="AM121" s="38">
        <v>0.81471000000000005</v>
      </c>
      <c r="AN121" s="38">
        <v>13.001652999999999</v>
      </c>
      <c r="AO121" s="38">
        <v>30100</v>
      </c>
      <c r="AP121" s="38">
        <v>11.999834</v>
      </c>
      <c r="AQ121" s="24"/>
      <c r="AR121" s="27">
        <f t="shared" si="655"/>
        <v>1</v>
      </c>
      <c r="AS121" s="38">
        <v>70.339878999999996</v>
      </c>
      <c r="AT121" s="38">
        <v>70.339878999999996</v>
      </c>
      <c r="AU121" s="38">
        <v>0</v>
      </c>
      <c r="AV121" s="38">
        <v>124.85153699999999</v>
      </c>
      <c r="AW121" s="38"/>
      <c r="AX121" s="38">
        <v>1.2643549999999999</v>
      </c>
      <c r="AY121" s="38">
        <v>20.256095999999999</v>
      </c>
      <c r="AZ121" s="38">
        <v>45621</v>
      </c>
      <c r="BA121" s="38">
        <v>11.999912</v>
      </c>
      <c r="BB121" s="24"/>
      <c r="BC121" s="27">
        <f t="shared" si="656"/>
        <v>1</v>
      </c>
      <c r="BD121" s="38">
        <v>70.339878999999996</v>
      </c>
      <c r="BE121" s="38">
        <v>70.339878999999996</v>
      </c>
      <c r="BF121" s="38">
        <v>0</v>
      </c>
      <c r="BG121" s="38">
        <v>123.866861</v>
      </c>
      <c r="BH121" s="38"/>
      <c r="BI121" s="38">
        <v>1.186088</v>
      </c>
      <c r="BJ121" s="38">
        <v>19.337520000000001</v>
      </c>
      <c r="BK121" s="38">
        <v>46346</v>
      </c>
      <c r="BL121" s="38">
        <v>11.999871000000001</v>
      </c>
      <c r="BM121" s="24"/>
      <c r="BN121" s="27">
        <f t="shared" si="657"/>
        <v>1</v>
      </c>
      <c r="BO121" s="38">
        <v>70.339878999999996</v>
      </c>
      <c r="BP121" s="38">
        <v>70.339878999999996</v>
      </c>
      <c r="BQ121" s="38">
        <v>0</v>
      </c>
      <c r="BR121" s="38">
        <v>14.851205999999999</v>
      </c>
      <c r="BS121" s="38"/>
      <c r="BT121" s="38">
        <v>0.21910399999999999</v>
      </c>
      <c r="BU121" s="38">
        <v>3.3585739999999999</v>
      </c>
      <c r="BV121" s="38">
        <v>8296</v>
      </c>
      <c r="BW121" s="38">
        <v>11.999036</v>
      </c>
      <c r="BX121" s="24"/>
      <c r="BY121" s="27">
        <f t="shared" si="658"/>
        <v>1</v>
      </c>
      <c r="BZ121" s="38">
        <v>70.339878999999996</v>
      </c>
      <c r="CA121" s="38">
        <v>70.339878999999996</v>
      </c>
      <c r="CB121" s="38">
        <v>0</v>
      </c>
      <c r="CC121" s="38">
        <v>185.29971800000001</v>
      </c>
      <c r="CD121" s="38"/>
      <c r="CE121" s="38">
        <v>1.5056529999999999</v>
      </c>
      <c r="CF121" s="38">
        <v>24.272776</v>
      </c>
      <c r="CG121" s="38">
        <v>54121</v>
      </c>
      <c r="CH121" s="38">
        <v>11.999871000000001</v>
      </c>
      <c r="CI121" s="24"/>
      <c r="CJ121" s="27">
        <f t="shared" si="659"/>
        <v>1</v>
      </c>
      <c r="CK121" s="38">
        <v>70.339878999999996</v>
      </c>
      <c r="CL121" s="38">
        <v>70.339878999999996</v>
      </c>
      <c r="CM121" s="38">
        <v>0</v>
      </c>
      <c r="CN121" s="38">
        <v>246.65401199999999</v>
      </c>
      <c r="CO121" s="38"/>
      <c r="CP121" s="38">
        <v>1.7626139999999999</v>
      </c>
      <c r="CQ121" s="38">
        <v>28.475318000000001</v>
      </c>
      <c r="CR121" s="38">
        <v>62078</v>
      </c>
      <c r="CS121" s="38">
        <v>11.999919</v>
      </c>
      <c r="CT121" s="24"/>
    </row>
    <row r="122" spans="1:98" ht="13" x14ac:dyDescent="0.15">
      <c r="A122" s="8"/>
      <c r="B122" s="8"/>
      <c r="C122" s="8"/>
      <c r="D122" s="8"/>
      <c r="E122" s="27">
        <f t="shared" si="660"/>
        <v>1</v>
      </c>
      <c r="F122" s="38">
        <v>64.957486000000003</v>
      </c>
      <c r="G122" s="38">
        <v>64.957486000000003</v>
      </c>
      <c r="H122" s="38">
        <v>0</v>
      </c>
      <c r="I122" s="38">
        <v>10.747078</v>
      </c>
      <c r="J122" s="24"/>
      <c r="K122" s="27">
        <f t="shared" si="652"/>
        <v>1</v>
      </c>
      <c r="L122" s="38">
        <v>64.957486000000003</v>
      </c>
      <c r="M122" s="38">
        <v>64.957486000000003</v>
      </c>
      <c r="N122" s="38">
        <v>0</v>
      </c>
      <c r="O122" s="38">
        <v>33.971105000000001</v>
      </c>
      <c r="P122" s="38"/>
      <c r="Q122" s="38">
        <v>0.25470300000000001</v>
      </c>
      <c r="R122" s="38">
        <v>5.5226389999999999</v>
      </c>
      <c r="S122" s="38">
        <v>10795</v>
      </c>
      <c r="T122" s="38">
        <v>11.999259</v>
      </c>
      <c r="U122" s="24"/>
      <c r="V122" s="27">
        <f t="shared" si="653"/>
        <v>1</v>
      </c>
      <c r="W122" s="38">
        <v>64.957486000000003</v>
      </c>
      <c r="X122" s="38">
        <v>64.957486000000003</v>
      </c>
      <c r="Y122" s="38">
        <v>0</v>
      </c>
      <c r="Z122" s="38">
        <v>3.0352250000000001</v>
      </c>
      <c r="AA122" s="38"/>
      <c r="AB122" s="38">
        <v>4.0039999999999997E-3</v>
      </c>
      <c r="AC122" s="38">
        <v>3.8260000000000002E-2</v>
      </c>
      <c r="AD122" s="38">
        <v>50</v>
      </c>
      <c r="AE122" s="38">
        <v>11.9</v>
      </c>
      <c r="AF122" s="24"/>
      <c r="AG122" s="27">
        <f t="shared" si="654"/>
        <v>1</v>
      </c>
      <c r="AH122" s="38">
        <v>64.957486000000003</v>
      </c>
      <c r="AI122" s="38">
        <v>64.957486000000003</v>
      </c>
      <c r="AJ122" s="38">
        <v>0</v>
      </c>
      <c r="AK122" s="38">
        <v>64.348400999999996</v>
      </c>
      <c r="AL122" s="38"/>
      <c r="AM122" s="38">
        <v>0.443187</v>
      </c>
      <c r="AN122" s="38">
        <v>9.9109909999999992</v>
      </c>
      <c r="AO122" s="38">
        <v>17853</v>
      </c>
      <c r="AP122" s="38">
        <v>11.99972</v>
      </c>
      <c r="AQ122" s="24"/>
      <c r="AR122" s="27">
        <f t="shared" si="655"/>
        <v>1</v>
      </c>
      <c r="AS122" s="38">
        <v>64.957486000000003</v>
      </c>
      <c r="AT122" s="38">
        <v>64.957486000000003</v>
      </c>
      <c r="AU122" s="38">
        <v>0</v>
      </c>
      <c r="AV122" s="38">
        <v>123.903616</v>
      </c>
      <c r="AW122" s="38"/>
      <c r="AX122" s="38">
        <v>0.70935000000000004</v>
      </c>
      <c r="AY122" s="38">
        <v>16.162299000000001</v>
      </c>
      <c r="AZ122" s="38">
        <v>28229</v>
      </c>
      <c r="BA122" s="38">
        <v>11.999929</v>
      </c>
      <c r="BB122" s="24"/>
      <c r="BC122" s="27">
        <f t="shared" si="656"/>
        <v>1</v>
      </c>
      <c r="BD122" s="38">
        <v>64.957486000000003</v>
      </c>
      <c r="BE122" s="38">
        <v>64.957486000000003</v>
      </c>
      <c r="BF122" s="38">
        <v>0</v>
      </c>
      <c r="BG122" s="38">
        <v>125.75617</v>
      </c>
      <c r="BH122" s="38"/>
      <c r="BI122" s="38">
        <v>0.70037300000000002</v>
      </c>
      <c r="BJ122" s="38">
        <v>15.88518</v>
      </c>
      <c r="BK122" s="38">
        <v>29201</v>
      </c>
      <c r="BL122" s="38">
        <v>11.99976</v>
      </c>
      <c r="BM122" s="24"/>
      <c r="BN122" s="27">
        <f t="shared" si="657"/>
        <v>1</v>
      </c>
      <c r="BO122" s="38">
        <v>64.957486000000003</v>
      </c>
      <c r="BP122" s="38">
        <v>64.957486000000003</v>
      </c>
      <c r="BQ122" s="38">
        <v>0</v>
      </c>
      <c r="BR122" s="38">
        <v>14.465353</v>
      </c>
      <c r="BS122" s="38"/>
      <c r="BT122" s="38">
        <v>0.10829</v>
      </c>
      <c r="BU122" s="38">
        <v>2.405287</v>
      </c>
      <c r="BV122" s="38">
        <v>4811</v>
      </c>
      <c r="BW122" s="38">
        <v>11.999376</v>
      </c>
      <c r="BX122" s="24"/>
      <c r="BY122" s="27">
        <f t="shared" si="658"/>
        <v>1</v>
      </c>
      <c r="BZ122" s="38">
        <v>64.957486000000003</v>
      </c>
      <c r="CA122" s="38">
        <v>64.957486000000003</v>
      </c>
      <c r="CB122" s="38">
        <v>0</v>
      </c>
      <c r="CC122" s="38">
        <v>187.141603</v>
      </c>
      <c r="CD122" s="38"/>
      <c r="CE122" s="38">
        <v>0.84402900000000003</v>
      </c>
      <c r="CF122" s="38">
        <v>19.191223999999998</v>
      </c>
      <c r="CG122" s="38">
        <v>33309</v>
      </c>
      <c r="CH122" s="38">
        <v>11.999700000000001</v>
      </c>
      <c r="CI122" s="24"/>
      <c r="CJ122" s="27">
        <f t="shared" si="659"/>
        <v>1</v>
      </c>
      <c r="CK122" s="38">
        <v>64.957486000000003</v>
      </c>
      <c r="CL122" s="38">
        <v>64.957486000000003</v>
      </c>
      <c r="CM122" s="38">
        <v>0</v>
      </c>
      <c r="CN122" s="38">
        <v>244.57880599999999</v>
      </c>
      <c r="CO122" s="38"/>
      <c r="CP122" s="38">
        <v>1.0402849999999999</v>
      </c>
      <c r="CQ122" s="38">
        <v>23.589503000000001</v>
      </c>
      <c r="CR122" s="38">
        <v>40106</v>
      </c>
      <c r="CS122" s="38">
        <v>11.9999</v>
      </c>
      <c r="CT122" s="24"/>
    </row>
    <row r="123" spans="1:98" ht="13" x14ac:dyDescent="0.15">
      <c r="A123" s="8"/>
      <c r="B123" s="8"/>
      <c r="C123" s="8"/>
      <c r="D123" s="8"/>
      <c r="E123" s="27">
        <f t="shared" si="660"/>
        <v>1</v>
      </c>
      <c r="F123" s="38">
        <v>49.375965999999998</v>
      </c>
      <c r="G123" s="38">
        <v>49.375965999999998</v>
      </c>
      <c r="H123" s="38">
        <v>0</v>
      </c>
      <c r="I123" s="38">
        <v>2.0407150000000001</v>
      </c>
      <c r="J123" s="24"/>
      <c r="K123" s="27">
        <f t="shared" si="652"/>
        <v>1</v>
      </c>
      <c r="L123" s="38">
        <v>49.375965999999998</v>
      </c>
      <c r="M123" s="38">
        <v>49.375965999999998</v>
      </c>
      <c r="N123" s="38">
        <v>0</v>
      </c>
      <c r="O123" s="38">
        <v>30.993283999999999</v>
      </c>
      <c r="P123" s="38"/>
      <c r="Q123" s="38">
        <v>5.8337E-2</v>
      </c>
      <c r="R123" s="38">
        <v>3.528737</v>
      </c>
      <c r="S123" s="38">
        <v>2746</v>
      </c>
      <c r="T123" s="38">
        <v>11.999271999999999</v>
      </c>
      <c r="U123" s="24"/>
      <c r="V123" s="27">
        <f t="shared" si="653"/>
        <v>1</v>
      </c>
      <c r="W123" s="38">
        <v>49.375965999999998</v>
      </c>
      <c r="X123" s="38">
        <v>49.375965999999998</v>
      </c>
      <c r="Y123" s="38">
        <v>0</v>
      </c>
      <c r="Z123" s="38">
        <v>0.39144400000000001</v>
      </c>
      <c r="AA123" s="38"/>
      <c r="AB123" s="38">
        <v>7.7700000000000002E-4</v>
      </c>
      <c r="AC123" s="38">
        <v>1.4439E-2</v>
      </c>
      <c r="AD123" s="38">
        <v>22</v>
      </c>
      <c r="AE123" s="38">
        <v>11.863636</v>
      </c>
      <c r="AF123" s="24"/>
      <c r="AG123" s="27">
        <f t="shared" si="654"/>
        <v>1</v>
      </c>
      <c r="AH123" s="38">
        <v>49.375965999999998</v>
      </c>
      <c r="AI123" s="38">
        <v>49.375965999999998</v>
      </c>
      <c r="AJ123" s="38">
        <v>0</v>
      </c>
      <c r="AK123" s="38">
        <v>61.785485999999999</v>
      </c>
      <c r="AL123" s="38"/>
      <c r="AM123" s="38">
        <v>0.10867300000000001</v>
      </c>
      <c r="AN123" s="38">
        <v>6.7555449999999997</v>
      </c>
      <c r="AO123" s="38">
        <v>4508</v>
      </c>
      <c r="AP123" s="38">
        <v>11.999556</v>
      </c>
      <c r="AQ123" s="24"/>
      <c r="AR123" s="27">
        <f t="shared" si="655"/>
        <v>1</v>
      </c>
      <c r="AS123" s="38">
        <v>49.375965999999998</v>
      </c>
      <c r="AT123" s="38">
        <v>49.375965999999998</v>
      </c>
      <c r="AU123" s="38">
        <v>0</v>
      </c>
      <c r="AV123" s="38">
        <v>123.620526</v>
      </c>
      <c r="AW123" s="38"/>
      <c r="AX123" s="38">
        <v>0.20602000000000001</v>
      </c>
      <c r="AY123" s="38">
        <v>12.574443</v>
      </c>
      <c r="AZ123" s="38">
        <v>8426</v>
      </c>
      <c r="BA123" s="38">
        <v>11.999881</v>
      </c>
      <c r="BB123" s="24"/>
      <c r="BC123" s="27">
        <f t="shared" si="656"/>
        <v>1</v>
      </c>
      <c r="BD123" s="38">
        <v>49.375965999999998</v>
      </c>
      <c r="BE123" s="38">
        <v>49.375965999999998</v>
      </c>
      <c r="BF123" s="38">
        <v>0</v>
      </c>
      <c r="BG123" s="38">
        <v>122.839381</v>
      </c>
      <c r="BH123" s="38"/>
      <c r="BI123" s="38">
        <v>0.20763200000000001</v>
      </c>
      <c r="BJ123" s="38">
        <v>12.30517</v>
      </c>
      <c r="BK123" s="38">
        <v>8619</v>
      </c>
      <c r="BL123" s="38">
        <v>11.998376</v>
      </c>
      <c r="BM123" s="24"/>
      <c r="BN123" s="27">
        <f t="shared" si="657"/>
        <v>1</v>
      </c>
      <c r="BO123" s="38">
        <v>49.375965999999998</v>
      </c>
      <c r="BP123" s="38">
        <v>49.375965999999998</v>
      </c>
      <c r="BQ123" s="38">
        <v>0</v>
      </c>
      <c r="BR123" s="38">
        <v>12.766612</v>
      </c>
      <c r="BS123" s="38"/>
      <c r="BT123" s="38">
        <v>2.4851999999999999E-2</v>
      </c>
      <c r="BU123" s="38">
        <v>1.4525079999999999</v>
      </c>
      <c r="BV123" s="38">
        <v>1184</v>
      </c>
      <c r="BW123" s="38">
        <v>12</v>
      </c>
      <c r="BX123" s="24"/>
      <c r="BY123" s="27">
        <f t="shared" si="658"/>
        <v>1</v>
      </c>
      <c r="BZ123" s="38">
        <v>49.375965999999998</v>
      </c>
      <c r="CA123" s="38">
        <v>49.375965999999998</v>
      </c>
      <c r="CB123" s="38">
        <v>0</v>
      </c>
      <c r="CC123" s="38">
        <v>183.632105</v>
      </c>
      <c r="CD123" s="38"/>
      <c r="CE123" s="38">
        <v>0.262208</v>
      </c>
      <c r="CF123" s="38">
        <v>16.270716</v>
      </c>
      <c r="CG123" s="38">
        <v>11095</v>
      </c>
      <c r="CH123" s="38">
        <v>11.99973</v>
      </c>
      <c r="CI123" s="24"/>
      <c r="CJ123" s="27">
        <f t="shared" si="659"/>
        <v>1</v>
      </c>
      <c r="CK123" s="38">
        <v>49.375965999999998</v>
      </c>
      <c r="CL123" s="38">
        <v>49.375965999999998</v>
      </c>
      <c r="CM123" s="38">
        <v>0</v>
      </c>
      <c r="CN123" s="38">
        <v>244.279888</v>
      </c>
      <c r="CO123" s="38"/>
      <c r="CP123" s="38">
        <v>0.33482600000000001</v>
      </c>
      <c r="CQ123" s="38">
        <v>20.759831999999999</v>
      </c>
      <c r="CR123" s="38">
        <v>13763</v>
      </c>
      <c r="CS123" s="38">
        <v>11.999782</v>
      </c>
      <c r="CT123" s="24"/>
    </row>
    <row r="124" spans="1:98" ht="13" x14ac:dyDescent="0.15">
      <c r="A124" s="8"/>
      <c r="B124" s="8"/>
      <c r="C124" s="8"/>
      <c r="D124" s="8"/>
      <c r="E124" s="27">
        <f t="shared" si="660"/>
        <v>1</v>
      </c>
      <c r="F124" s="38">
        <v>29.459358999999999</v>
      </c>
      <c r="G124" s="38">
        <v>29.459358999999999</v>
      </c>
      <c r="H124" s="38">
        <v>0</v>
      </c>
      <c r="I124" s="38">
        <v>0.11522499999999999</v>
      </c>
      <c r="J124" s="24"/>
      <c r="K124" s="27">
        <f t="shared" si="652"/>
        <v>1</v>
      </c>
      <c r="L124" s="38">
        <v>29.459358999999999</v>
      </c>
      <c r="M124" s="38">
        <v>29.459358999999999</v>
      </c>
      <c r="N124" s="38">
        <v>0</v>
      </c>
      <c r="O124" s="38">
        <v>30.836272000000001</v>
      </c>
      <c r="P124" s="38"/>
      <c r="Q124" s="38">
        <v>2.1329999999999999E-3</v>
      </c>
      <c r="R124" s="38">
        <v>2.911632</v>
      </c>
      <c r="S124" s="38">
        <v>93</v>
      </c>
      <c r="T124" s="38">
        <v>11.978495000000001</v>
      </c>
      <c r="U124" s="24"/>
      <c r="V124" s="27">
        <f t="shared" si="653"/>
        <v>1</v>
      </c>
      <c r="W124" s="38">
        <v>29.459358999999999</v>
      </c>
      <c r="X124" s="38">
        <v>29.459358999999999</v>
      </c>
      <c r="Y124" s="38">
        <v>0</v>
      </c>
      <c r="Z124" s="38">
        <v>0.107888</v>
      </c>
      <c r="AA124" s="38"/>
      <c r="AB124" s="38">
        <v>1.07E-4</v>
      </c>
      <c r="AC124" s="38">
        <v>3.4710000000000001E-3</v>
      </c>
      <c r="AD124" s="38">
        <v>5</v>
      </c>
      <c r="AE124" s="38">
        <v>11.6</v>
      </c>
      <c r="AF124" s="24"/>
      <c r="AG124" s="27">
        <f t="shared" si="654"/>
        <v>1</v>
      </c>
      <c r="AH124" s="38">
        <v>29.459358999999999</v>
      </c>
      <c r="AI124" s="38">
        <v>29.459358999999999</v>
      </c>
      <c r="AJ124" s="38">
        <v>0</v>
      </c>
      <c r="AK124" s="38">
        <v>61.564121999999998</v>
      </c>
      <c r="AL124" s="38"/>
      <c r="AM124" s="38">
        <v>4.1770000000000002E-3</v>
      </c>
      <c r="AN124" s="38">
        <v>5.8058449999999997</v>
      </c>
      <c r="AO124" s="38">
        <v>171</v>
      </c>
      <c r="AP124" s="38">
        <v>11.988303999999999</v>
      </c>
      <c r="AQ124" s="24"/>
      <c r="AR124" s="27">
        <f t="shared" si="655"/>
        <v>1</v>
      </c>
      <c r="AS124" s="38">
        <v>29.459358999999999</v>
      </c>
      <c r="AT124" s="38">
        <v>29.459358999999999</v>
      </c>
      <c r="AU124" s="38">
        <v>0</v>
      </c>
      <c r="AV124" s="38">
        <v>122.895427</v>
      </c>
      <c r="AW124" s="38"/>
      <c r="AX124" s="38">
        <v>8.3320000000000009E-3</v>
      </c>
      <c r="AY124" s="38">
        <v>11.561648</v>
      </c>
      <c r="AZ124" s="38">
        <v>326</v>
      </c>
      <c r="BA124" s="38">
        <v>12</v>
      </c>
      <c r="BB124" s="24"/>
      <c r="BC124" s="27">
        <f t="shared" si="656"/>
        <v>1</v>
      </c>
      <c r="BD124" s="38">
        <v>29.459358999999999</v>
      </c>
      <c r="BE124" s="38">
        <v>29.459358999999999</v>
      </c>
      <c r="BF124" s="38">
        <v>0</v>
      </c>
      <c r="BG124" s="38">
        <v>122.86333500000001</v>
      </c>
      <c r="BH124" s="38"/>
      <c r="BI124" s="38">
        <v>9.0659999999999994E-3</v>
      </c>
      <c r="BJ124" s="38">
        <v>11.586926</v>
      </c>
      <c r="BK124" s="38">
        <v>332</v>
      </c>
      <c r="BL124" s="38">
        <v>11.990964</v>
      </c>
      <c r="BM124" s="24"/>
      <c r="BN124" s="27">
        <f t="shared" si="657"/>
        <v>1</v>
      </c>
      <c r="BO124" s="38">
        <v>29.459358999999999</v>
      </c>
      <c r="BP124" s="38">
        <v>29.459358999999999</v>
      </c>
      <c r="BQ124" s="38">
        <v>0</v>
      </c>
      <c r="BR124" s="38">
        <v>12.398954</v>
      </c>
      <c r="BS124" s="38"/>
      <c r="BT124" s="38">
        <v>1.134E-3</v>
      </c>
      <c r="BU124" s="38">
        <v>1.1657930000000001</v>
      </c>
      <c r="BV124" s="38">
        <v>55</v>
      </c>
      <c r="BW124" s="38">
        <v>11.963635999999999</v>
      </c>
      <c r="BX124" s="24"/>
      <c r="BY124" s="27">
        <f t="shared" si="658"/>
        <v>1</v>
      </c>
      <c r="BZ124" s="38">
        <v>29.459358999999999</v>
      </c>
      <c r="CA124" s="38">
        <v>29.459358999999999</v>
      </c>
      <c r="CB124" s="38">
        <v>0</v>
      </c>
      <c r="CC124" s="38">
        <v>184.23064500000001</v>
      </c>
      <c r="CD124" s="38"/>
      <c r="CE124" s="38">
        <v>1.2919999999999999E-2</v>
      </c>
      <c r="CF124" s="38">
        <v>17.261424000000002</v>
      </c>
      <c r="CG124" s="38">
        <v>442</v>
      </c>
      <c r="CH124" s="38">
        <v>11.993213000000001</v>
      </c>
      <c r="CI124" s="24"/>
      <c r="CJ124" s="27">
        <f t="shared" si="659"/>
        <v>1</v>
      </c>
      <c r="CK124" s="38">
        <v>29.459358999999999</v>
      </c>
      <c r="CL124" s="38">
        <v>29.459358999999999</v>
      </c>
      <c r="CM124" s="38">
        <v>0</v>
      </c>
      <c r="CN124" s="38">
        <v>245.58415199999999</v>
      </c>
      <c r="CO124" s="38"/>
      <c r="CP124" s="38">
        <v>1.6905E-2</v>
      </c>
      <c r="CQ124" s="38">
        <v>22.919961000000001</v>
      </c>
      <c r="CR124" s="38">
        <v>564</v>
      </c>
      <c r="CS124" s="38">
        <v>11.994681</v>
      </c>
      <c r="CT124" s="24"/>
    </row>
    <row r="125" spans="1:98" ht="13" x14ac:dyDescent="0.15">
      <c r="A125" s="8"/>
      <c r="B125" s="8"/>
      <c r="C125" s="8"/>
      <c r="D125" s="8"/>
      <c r="E125" s="27">
        <f t="shared" si="660"/>
        <v>1</v>
      </c>
      <c r="F125" s="38">
        <v>57.287483000000002</v>
      </c>
      <c r="G125" s="38">
        <v>57.287483000000002</v>
      </c>
      <c r="H125" s="38">
        <v>0</v>
      </c>
      <c r="I125" s="38">
        <v>4.6834009999999999</v>
      </c>
      <c r="J125" s="24"/>
      <c r="K125" s="27">
        <f t="shared" si="652"/>
        <v>1</v>
      </c>
      <c r="L125" s="38">
        <v>57.287483000000002</v>
      </c>
      <c r="M125" s="38">
        <v>57.287483000000002</v>
      </c>
      <c r="N125" s="38">
        <v>0</v>
      </c>
      <c r="O125" s="38">
        <v>31.956606000000001</v>
      </c>
      <c r="P125" s="38"/>
      <c r="Q125" s="38">
        <v>0.26010699999999998</v>
      </c>
      <c r="R125" s="38">
        <v>5.5536760000000003</v>
      </c>
      <c r="S125" s="38">
        <v>10279</v>
      </c>
      <c r="T125" s="38">
        <v>11.997859999999999</v>
      </c>
      <c r="U125" s="24"/>
      <c r="V125" s="27">
        <f t="shared" si="653"/>
        <v>1</v>
      </c>
      <c r="W125" s="38">
        <v>57.287483000000002</v>
      </c>
      <c r="X125" s="38">
        <v>57.287483000000002</v>
      </c>
      <c r="Y125" s="38">
        <v>0</v>
      </c>
      <c r="Z125" s="38">
        <v>0.82613599999999998</v>
      </c>
      <c r="AA125" s="38"/>
      <c r="AB125" s="38">
        <v>3.5119999999999999E-3</v>
      </c>
      <c r="AC125" s="38">
        <v>4.5974000000000001E-2</v>
      </c>
      <c r="AD125" s="38">
        <v>76</v>
      </c>
      <c r="AE125" s="38">
        <v>11.75</v>
      </c>
      <c r="AF125" s="24"/>
      <c r="AG125" s="27">
        <f t="shared" si="654"/>
        <v>1</v>
      </c>
      <c r="AH125" s="38">
        <v>57.287483000000002</v>
      </c>
      <c r="AI125" s="38">
        <v>57.287483000000002</v>
      </c>
      <c r="AJ125" s="38">
        <v>0</v>
      </c>
      <c r="AK125" s="38">
        <v>63.279646</v>
      </c>
      <c r="AL125" s="38"/>
      <c r="AM125" s="38">
        <v>0.44476900000000003</v>
      </c>
      <c r="AN125" s="38">
        <v>9.8052329999999994</v>
      </c>
      <c r="AO125" s="38">
        <v>17717</v>
      </c>
      <c r="AP125" s="38">
        <v>11.999605000000001</v>
      </c>
      <c r="AQ125" s="24"/>
      <c r="AR125" s="27">
        <f t="shared" si="655"/>
        <v>1</v>
      </c>
      <c r="AS125" s="38">
        <v>57.287483000000002</v>
      </c>
      <c r="AT125" s="38">
        <v>57.287483000000002</v>
      </c>
      <c r="AU125" s="38">
        <v>0</v>
      </c>
      <c r="AV125" s="38">
        <v>123.069975</v>
      </c>
      <c r="AW125" s="38"/>
      <c r="AX125" s="38">
        <v>0.67751899999999998</v>
      </c>
      <c r="AY125" s="38">
        <v>15.394061000000001</v>
      </c>
      <c r="AZ125" s="38">
        <v>29074</v>
      </c>
      <c r="BA125" s="38">
        <v>12</v>
      </c>
      <c r="BB125" s="24"/>
      <c r="BC125" s="27">
        <f t="shared" si="656"/>
        <v>1</v>
      </c>
      <c r="BD125" s="38">
        <v>57.287483000000002</v>
      </c>
      <c r="BE125" s="38">
        <v>57.287483000000002</v>
      </c>
      <c r="BF125" s="38">
        <v>0</v>
      </c>
      <c r="BG125" s="38">
        <v>124.174887</v>
      </c>
      <c r="BH125" s="38"/>
      <c r="BI125" s="38">
        <v>0.73970899999999995</v>
      </c>
      <c r="BJ125" s="38">
        <v>15.947062000000001</v>
      </c>
      <c r="BK125" s="38">
        <v>28357</v>
      </c>
      <c r="BL125" s="38">
        <v>11.999718</v>
      </c>
      <c r="BM125" s="24"/>
      <c r="BN125" s="27">
        <f t="shared" si="657"/>
        <v>1</v>
      </c>
      <c r="BO125" s="38">
        <v>57.287483000000002</v>
      </c>
      <c r="BP125" s="38">
        <v>57.287483000000002</v>
      </c>
      <c r="BQ125" s="38">
        <v>0</v>
      </c>
      <c r="BR125" s="38">
        <v>15.840059</v>
      </c>
      <c r="BS125" s="38"/>
      <c r="BT125" s="38">
        <v>0.106932</v>
      </c>
      <c r="BU125" s="38">
        <v>2.3764129999999999</v>
      </c>
      <c r="BV125" s="38">
        <v>4749</v>
      </c>
      <c r="BW125" s="38">
        <v>11.999158</v>
      </c>
      <c r="BX125" s="24"/>
      <c r="BY125" s="27">
        <f t="shared" si="658"/>
        <v>1</v>
      </c>
      <c r="BZ125" s="38">
        <v>57.287483000000002</v>
      </c>
      <c r="CA125" s="38">
        <v>57.287483000000002</v>
      </c>
      <c r="CB125" s="38">
        <v>0</v>
      </c>
      <c r="CC125" s="38">
        <v>183.277218</v>
      </c>
      <c r="CD125" s="38"/>
      <c r="CE125" s="38">
        <v>0.81757299999999999</v>
      </c>
      <c r="CF125" s="38">
        <v>18.225190999999999</v>
      </c>
      <c r="CG125" s="38">
        <v>33681</v>
      </c>
      <c r="CH125" s="38">
        <v>11.999852000000001</v>
      </c>
      <c r="CI125" s="24"/>
      <c r="CJ125" s="27">
        <f t="shared" si="659"/>
        <v>1</v>
      </c>
      <c r="CK125" s="38">
        <v>57.287483000000002</v>
      </c>
      <c r="CL125" s="38">
        <v>57.287483000000002</v>
      </c>
      <c r="CM125" s="38">
        <v>0</v>
      </c>
      <c r="CN125" s="38">
        <v>244.40375</v>
      </c>
      <c r="CO125" s="38"/>
      <c r="CP125" s="38">
        <v>0.99305299999999996</v>
      </c>
      <c r="CQ125" s="38">
        <v>22.543834</v>
      </c>
      <c r="CR125" s="38">
        <v>40946</v>
      </c>
      <c r="CS125" s="38">
        <v>11.999902000000001</v>
      </c>
      <c r="CT125" s="24"/>
    </row>
    <row r="126" spans="1:98" ht="13" x14ac:dyDescent="0.15">
      <c r="A126" s="8"/>
      <c r="B126" s="8"/>
      <c r="C126" s="8"/>
      <c r="D126" s="8">
        <v>100</v>
      </c>
      <c r="E126" s="27">
        <f t="shared" si="660"/>
        <v>1</v>
      </c>
      <c r="F126" s="38">
        <v>215.508017</v>
      </c>
      <c r="G126" s="38">
        <v>215.508017</v>
      </c>
      <c r="H126" s="38">
        <v>0</v>
      </c>
      <c r="I126" s="38">
        <v>27.439271999999999</v>
      </c>
      <c r="J126" s="24"/>
      <c r="K126" s="27">
        <f t="shared" si="652"/>
        <v>1</v>
      </c>
      <c r="L126" s="38">
        <v>215.508017</v>
      </c>
      <c r="M126" s="38">
        <v>215.508017</v>
      </c>
      <c r="N126" s="38">
        <v>0</v>
      </c>
      <c r="O126" s="38">
        <v>34.871690999999998</v>
      </c>
      <c r="P126" s="38"/>
      <c r="Q126" s="38">
        <v>1.528521</v>
      </c>
      <c r="R126" s="38">
        <v>7.2292949999999996</v>
      </c>
      <c r="S126" s="38">
        <v>12490</v>
      </c>
      <c r="T126" s="38">
        <v>4</v>
      </c>
      <c r="U126" s="24"/>
      <c r="V126" s="27">
        <f t="shared" si="653"/>
        <v>1</v>
      </c>
      <c r="W126" s="38">
        <v>215.508017</v>
      </c>
      <c r="X126" s="38">
        <v>215.508017</v>
      </c>
      <c r="Y126" s="38">
        <v>0</v>
      </c>
      <c r="Z126" s="38">
        <v>3.7856969999999999</v>
      </c>
      <c r="AA126" s="38"/>
      <c r="AB126" s="38">
        <v>7.6867000000000005E-2</v>
      </c>
      <c r="AC126" s="38">
        <v>9.2107999999999995E-2</v>
      </c>
      <c r="AD126" s="38">
        <v>415</v>
      </c>
      <c r="AE126" s="38">
        <v>3.9590360000000002</v>
      </c>
      <c r="AF126" s="24"/>
      <c r="AG126" s="27">
        <f t="shared" si="654"/>
        <v>1</v>
      </c>
      <c r="AH126" s="38">
        <v>215.508017</v>
      </c>
      <c r="AI126" s="38">
        <v>215.508017</v>
      </c>
      <c r="AJ126" s="38">
        <v>0</v>
      </c>
      <c r="AK126" s="38">
        <v>64.693156000000002</v>
      </c>
      <c r="AL126" s="38"/>
      <c r="AM126" s="38">
        <v>2.8978860000000002</v>
      </c>
      <c r="AN126" s="38">
        <v>12.856401</v>
      </c>
      <c r="AO126" s="38">
        <v>16567</v>
      </c>
      <c r="AP126" s="38">
        <v>3.999698</v>
      </c>
      <c r="AQ126" s="24"/>
      <c r="AR126" s="27">
        <f t="shared" si="655"/>
        <v>1</v>
      </c>
      <c r="AS126" s="38">
        <v>215.508017</v>
      </c>
      <c r="AT126" s="38">
        <v>215.508017</v>
      </c>
      <c r="AU126" s="38">
        <v>0</v>
      </c>
      <c r="AV126" s="38">
        <v>143.41650799999999</v>
      </c>
      <c r="AW126" s="38"/>
      <c r="AX126" s="38">
        <v>5.3640090000000002</v>
      </c>
      <c r="AY126" s="38">
        <v>22.816549999999999</v>
      </c>
      <c r="AZ126" s="38">
        <v>21410</v>
      </c>
      <c r="BA126" s="38">
        <v>4</v>
      </c>
      <c r="BB126" s="24"/>
      <c r="BC126" s="27">
        <f t="shared" si="656"/>
        <v>1</v>
      </c>
      <c r="BD126" s="38">
        <v>215.508017</v>
      </c>
      <c r="BE126" s="38">
        <v>215.508017</v>
      </c>
      <c r="BF126" s="38">
        <v>0</v>
      </c>
      <c r="BG126" s="38">
        <v>125.400604</v>
      </c>
      <c r="BH126" s="38"/>
      <c r="BI126" s="38">
        <v>5.2488919999999997</v>
      </c>
      <c r="BJ126" s="38">
        <v>22.355274999999999</v>
      </c>
      <c r="BK126" s="38">
        <v>21971</v>
      </c>
      <c r="BL126" s="38">
        <v>3.9995449999999999</v>
      </c>
      <c r="BM126" s="24"/>
      <c r="BN126" s="27">
        <f t="shared" si="657"/>
        <v>1</v>
      </c>
      <c r="BO126" s="38">
        <v>215.508017</v>
      </c>
      <c r="BP126" s="38">
        <v>215.508017</v>
      </c>
      <c r="BQ126" s="38">
        <v>0</v>
      </c>
      <c r="BR126" s="38">
        <v>16.38298</v>
      </c>
      <c r="BS126" s="38"/>
      <c r="BT126" s="38">
        <v>0.69365299999999996</v>
      </c>
      <c r="BU126" s="38">
        <v>3.2760389999999999</v>
      </c>
      <c r="BV126" s="38">
        <v>8355</v>
      </c>
      <c r="BW126" s="38">
        <v>3.9998800000000001</v>
      </c>
      <c r="BX126" s="24"/>
      <c r="BY126" s="27">
        <f t="shared" si="658"/>
        <v>1</v>
      </c>
      <c r="BZ126" s="38">
        <v>215.508017</v>
      </c>
      <c r="CA126" s="38">
        <v>215.508017</v>
      </c>
      <c r="CB126" s="38">
        <v>0</v>
      </c>
      <c r="CC126" s="38">
        <v>185.91166699999999</v>
      </c>
      <c r="CD126" s="38"/>
      <c r="CE126" s="38">
        <v>7.2557049999999998</v>
      </c>
      <c r="CF126" s="38">
        <v>30.176756999999998</v>
      </c>
      <c r="CG126" s="38">
        <v>25475</v>
      </c>
      <c r="CH126" s="38">
        <v>3.9999210000000001</v>
      </c>
      <c r="CI126" s="24"/>
      <c r="CJ126" s="27">
        <f t="shared" si="659"/>
        <v>1</v>
      </c>
      <c r="CK126" s="38">
        <v>215.508017</v>
      </c>
      <c r="CL126" s="38">
        <v>215.508017</v>
      </c>
      <c r="CM126" s="38">
        <v>0</v>
      </c>
      <c r="CN126" s="38">
        <v>246.70568599999999</v>
      </c>
      <c r="CO126" s="38"/>
      <c r="CP126" s="38">
        <v>9.0893069999999998</v>
      </c>
      <c r="CQ126" s="38">
        <v>37.212494999999997</v>
      </c>
      <c r="CR126" s="38">
        <v>27912</v>
      </c>
      <c r="CS126" s="38">
        <v>3.9999280000000002</v>
      </c>
      <c r="CT126" s="24"/>
    </row>
    <row r="127" spans="1:98" ht="13" x14ac:dyDescent="0.15">
      <c r="A127" s="8"/>
      <c r="B127" s="8"/>
      <c r="C127" s="8"/>
      <c r="D127" s="8"/>
      <c r="E127" s="27">
        <f t="shared" si="660"/>
        <v>1</v>
      </c>
      <c r="F127" s="38">
        <v>264.43850200000003</v>
      </c>
      <c r="G127" s="38">
        <v>264.43850200000003</v>
      </c>
      <c r="H127" s="38">
        <v>0</v>
      </c>
      <c r="I127" s="38">
        <v>33.283717000000003</v>
      </c>
      <c r="J127" s="24"/>
      <c r="K127" s="27">
        <f t="shared" si="652"/>
        <v>1</v>
      </c>
      <c r="L127" s="38">
        <v>264.43850200000003</v>
      </c>
      <c r="M127" s="38">
        <v>264.43850200000003</v>
      </c>
      <c r="N127" s="38">
        <v>0</v>
      </c>
      <c r="O127" s="38">
        <v>38.350521000000001</v>
      </c>
      <c r="P127" s="38"/>
      <c r="Q127" s="38">
        <v>1.923278</v>
      </c>
      <c r="R127" s="38">
        <v>6.8978010000000003</v>
      </c>
      <c r="S127" s="38">
        <v>17055</v>
      </c>
      <c r="T127" s="38">
        <v>3.9998239999999998</v>
      </c>
      <c r="U127" s="24"/>
      <c r="V127" s="27">
        <f t="shared" si="653"/>
        <v>1</v>
      </c>
      <c r="W127" s="38">
        <v>264.43850200000003</v>
      </c>
      <c r="X127" s="38">
        <v>264.43850200000003</v>
      </c>
      <c r="Y127" s="38">
        <v>0</v>
      </c>
      <c r="Z127" s="38">
        <v>23.577466000000001</v>
      </c>
      <c r="AA127" s="38"/>
      <c r="AB127" s="38">
        <v>0.116243</v>
      </c>
      <c r="AC127" s="38">
        <v>9.4378000000000004E-2</v>
      </c>
      <c r="AD127" s="38">
        <v>452</v>
      </c>
      <c r="AE127" s="38">
        <v>3.9845130000000002</v>
      </c>
      <c r="AF127" s="24"/>
      <c r="AG127" s="27">
        <f t="shared" si="654"/>
        <v>1</v>
      </c>
      <c r="AH127" s="38">
        <v>264.43850200000003</v>
      </c>
      <c r="AI127" s="38">
        <v>264.43850200000003</v>
      </c>
      <c r="AJ127" s="38">
        <v>0</v>
      </c>
      <c r="AK127" s="38">
        <v>67.062887000000003</v>
      </c>
      <c r="AL127" s="38"/>
      <c r="AM127" s="38">
        <v>3.5866760000000002</v>
      </c>
      <c r="AN127" s="38">
        <v>12.222101</v>
      </c>
      <c r="AO127" s="38">
        <v>23255</v>
      </c>
      <c r="AP127" s="38">
        <v>3.999914</v>
      </c>
      <c r="AQ127" s="24"/>
      <c r="AR127" s="27">
        <f t="shared" si="655"/>
        <v>1</v>
      </c>
      <c r="AS127" s="38">
        <v>264.43850200000003</v>
      </c>
      <c r="AT127" s="38">
        <v>264.43850200000003</v>
      </c>
      <c r="AU127" s="38">
        <v>0</v>
      </c>
      <c r="AV127" s="38">
        <v>159.32978</v>
      </c>
      <c r="AW127" s="38"/>
      <c r="AX127" s="38">
        <v>6.6151150000000003</v>
      </c>
      <c r="AY127" s="38">
        <v>21.086088</v>
      </c>
      <c r="AZ127" s="38">
        <v>31554</v>
      </c>
      <c r="BA127" s="38">
        <v>4</v>
      </c>
      <c r="BB127" s="24"/>
      <c r="BC127" s="27">
        <f t="shared" si="656"/>
        <v>1</v>
      </c>
      <c r="BD127" s="38">
        <v>264.43850200000003</v>
      </c>
      <c r="BE127" s="38">
        <v>264.43850200000003</v>
      </c>
      <c r="BF127" s="38">
        <v>0</v>
      </c>
      <c r="BG127" s="38">
        <v>129.75223199999999</v>
      </c>
      <c r="BH127" s="38"/>
      <c r="BI127" s="38">
        <v>6.6069829999999996</v>
      </c>
      <c r="BJ127" s="38">
        <v>20.848402</v>
      </c>
      <c r="BK127" s="38">
        <v>32316</v>
      </c>
      <c r="BL127" s="38">
        <v>3.9998450000000001</v>
      </c>
      <c r="BM127" s="24"/>
      <c r="BN127" s="27">
        <f t="shared" si="657"/>
        <v>1</v>
      </c>
      <c r="BO127" s="38">
        <v>264.43850200000003</v>
      </c>
      <c r="BP127" s="38">
        <v>264.43850200000003</v>
      </c>
      <c r="BQ127" s="38">
        <v>0</v>
      </c>
      <c r="BR127" s="38">
        <v>17.161733000000002</v>
      </c>
      <c r="BS127" s="38"/>
      <c r="BT127" s="38">
        <v>0.91607700000000003</v>
      </c>
      <c r="BU127" s="38">
        <v>3.2142620000000002</v>
      </c>
      <c r="BV127" s="38">
        <v>10454</v>
      </c>
      <c r="BW127" s="38">
        <v>3.9993300000000001</v>
      </c>
      <c r="BX127" s="24"/>
      <c r="BY127" s="27">
        <f t="shared" si="658"/>
        <v>1</v>
      </c>
      <c r="BZ127" s="38">
        <v>264.43850200000003</v>
      </c>
      <c r="CA127" s="38">
        <v>264.43850200000003</v>
      </c>
      <c r="CB127" s="38">
        <v>0</v>
      </c>
      <c r="CC127" s="38">
        <v>209.412758</v>
      </c>
      <c r="CD127" s="38"/>
      <c r="CE127" s="38">
        <v>9.3854889999999997</v>
      </c>
      <c r="CF127" s="38">
        <v>28.120246999999999</v>
      </c>
      <c r="CG127" s="38">
        <v>37571</v>
      </c>
      <c r="CH127" s="38">
        <v>3.9998670000000001</v>
      </c>
      <c r="CI127" s="24"/>
      <c r="CJ127" s="27">
        <f t="shared" si="659"/>
        <v>1</v>
      </c>
      <c r="CK127" s="38">
        <v>264.43850200000003</v>
      </c>
      <c r="CL127" s="38">
        <v>264.43850200000003</v>
      </c>
      <c r="CM127" s="38">
        <v>0</v>
      </c>
      <c r="CN127" s="38">
        <v>248.98195000000001</v>
      </c>
      <c r="CO127" s="38"/>
      <c r="CP127" s="38">
        <v>12.208049000000001</v>
      </c>
      <c r="CQ127" s="38">
        <v>35.155068999999997</v>
      </c>
      <c r="CR127" s="38">
        <v>42469</v>
      </c>
      <c r="CS127" s="38">
        <v>3.9997410000000002</v>
      </c>
      <c r="CT127" s="24"/>
    </row>
    <row r="128" spans="1:98" ht="13" x14ac:dyDescent="0.15">
      <c r="A128" s="8"/>
      <c r="B128" s="8"/>
      <c r="C128" s="8"/>
      <c r="D128" s="8"/>
      <c r="E128" s="27">
        <f t="shared" si="660"/>
        <v>1</v>
      </c>
      <c r="F128" s="38">
        <v>210.04343600000001</v>
      </c>
      <c r="G128" s="38">
        <v>210.04343600000001</v>
      </c>
      <c r="H128" s="38">
        <v>0</v>
      </c>
      <c r="I128" s="38">
        <v>16.174202000000001</v>
      </c>
      <c r="J128" s="24"/>
      <c r="K128" s="27">
        <f t="shared" si="652"/>
        <v>1</v>
      </c>
      <c r="L128" s="38">
        <v>210.04343600000001</v>
      </c>
      <c r="M128" s="38">
        <v>210.04343600000001</v>
      </c>
      <c r="N128" s="38">
        <v>0</v>
      </c>
      <c r="O128" s="38">
        <v>32.549379000000002</v>
      </c>
      <c r="P128" s="38"/>
      <c r="Q128" s="38">
        <v>1.665516</v>
      </c>
      <c r="R128" s="38">
        <v>7.0747600000000004</v>
      </c>
      <c r="S128" s="38">
        <v>14240</v>
      </c>
      <c r="T128" s="38">
        <v>3.99986</v>
      </c>
      <c r="U128" s="24"/>
      <c r="V128" s="27">
        <f t="shared" si="653"/>
        <v>1</v>
      </c>
      <c r="W128" s="38">
        <v>210.04343600000001</v>
      </c>
      <c r="X128" s="38">
        <v>210.04343600000001</v>
      </c>
      <c r="Y128" s="38">
        <v>0</v>
      </c>
      <c r="Z128" s="38">
        <v>1.7518899999999999</v>
      </c>
      <c r="AA128" s="38"/>
      <c r="AB128" s="38">
        <v>7.6164999999999997E-2</v>
      </c>
      <c r="AC128" s="38">
        <v>0.108137</v>
      </c>
      <c r="AD128" s="38">
        <v>501</v>
      </c>
      <c r="AE128" s="38">
        <v>3.976048</v>
      </c>
      <c r="AF128" s="24"/>
      <c r="AG128" s="27">
        <f t="shared" si="654"/>
        <v>1</v>
      </c>
      <c r="AH128" s="38">
        <v>210.04343600000001</v>
      </c>
      <c r="AI128" s="38">
        <v>210.04343600000001</v>
      </c>
      <c r="AJ128" s="38">
        <v>0</v>
      </c>
      <c r="AK128" s="38">
        <v>62.869228999999997</v>
      </c>
      <c r="AL128" s="38"/>
      <c r="AM128" s="38">
        <v>3.154738</v>
      </c>
      <c r="AN128" s="38">
        <v>12.621206000000001</v>
      </c>
      <c r="AO128" s="38">
        <v>19053</v>
      </c>
      <c r="AP128" s="38">
        <v>3.999895</v>
      </c>
      <c r="AQ128" s="24"/>
      <c r="AR128" s="27">
        <f t="shared" si="655"/>
        <v>1</v>
      </c>
      <c r="AS128" s="38">
        <v>210.04343600000001</v>
      </c>
      <c r="AT128" s="38">
        <v>210.04343600000001</v>
      </c>
      <c r="AU128" s="38">
        <v>0</v>
      </c>
      <c r="AV128" s="38">
        <v>125.67261999999999</v>
      </c>
      <c r="AW128" s="38"/>
      <c r="AX128" s="38">
        <v>5.5645290000000003</v>
      </c>
      <c r="AY128" s="38">
        <v>21.798696</v>
      </c>
      <c r="AZ128" s="38">
        <v>25045</v>
      </c>
      <c r="BA128" s="38">
        <v>4</v>
      </c>
      <c r="BB128" s="24"/>
      <c r="BC128" s="27">
        <f t="shared" si="656"/>
        <v>1</v>
      </c>
      <c r="BD128" s="38">
        <v>210.04343600000001</v>
      </c>
      <c r="BE128" s="38">
        <v>210.04343600000001</v>
      </c>
      <c r="BF128" s="38">
        <v>0</v>
      </c>
      <c r="BG128" s="38">
        <v>122.357389</v>
      </c>
      <c r="BH128" s="38"/>
      <c r="BI128" s="38">
        <v>5.6299200000000003</v>
      </c>
      <c r="BJ128" s="38">
        <v>21.903117999999999</v>
      </c>
      <c r="BK128" s="38">
        <v>25871</v>
      </c>
      <c r="BL128" s="38">
        <v>3.9998070000000001</v>
      </c>
      <c r="BM128" s="24"/>
      <c r="BN128" s="27">
        <f t="shared" si="657"/>
        <v>1</v>
      </c>
      <c r="BO128" s="38">
        <v>210.04343600000001</v>
      </c>
      <c r="BP128" s="38">
        <v>210.04343600000001</v>
      </c>
      <c r="BQ128" s="38">
        <v>0</v>
      </c>
      <c r="BR128" s="38">
        <v>12.982837999999999</v>
      </c>
      <c r="BS128" s="38"/>
      <c r="BT128" s="38">
        <v>0.76143300000000003</v>
      </c>
      <c r="BU128" s="38">
        <v>3.2629830000000002</v>
      </c>
      <c r="BV128" s="38">
        <v>8816</v>
      </c>
      <c r="BW128" s="38">
        <v>3.999206</v>
      </c>
      <c r="BX128" s="24"/>
      <c r="BY128" s="27">
        <f t="shared" si="658"/>
        <v>1</v>
      </c>
      <c r="BZ128" s="38">
        <v>210.04343600000001</v>
      </c>
      <c r="CA128" s="38">
        <v>210.04343600000001</v>
      </c>
      <c r="CB128" s="38">
        <v>0</v>
      </c>
      <c r="CC128" s="38">
        <v>182.40056000000001</v>
      </c>
      <c r="CD128" s="38"/>
      <c r="CE128" s="38">
        <v>7.7356189999999998</v>
      </c>
      <c r="CF128" s="38">
        <v>29.434170999999999</v>
      </c>
      <c r="CG128" s="38">
        <v>29616</v>
      </c>
      <c r="CH128" s="38">
        <v>3.9999660000000001</v>
      </c>
      <c r="CI128" s="24"/>
      <c r="CJ128" s="27">
        <f t="shared" si="659"/>
        <v>1</v>
      </c>
      <c r="CK128" s="38">
        <v>210.04343600000001</v>
      </c>
      <c r="CL128" s="38">
        <v>210.04343600000001</v>
      </c>
      <c r="CM128" s="38">
        <v>0</v>
      </c>
      <c r="CN128" s="38">
        <v>243.20897500000001</v>
      </c>
      <c r="CO128" s="38"/>
      <c r="CP128" s="38">
        <v>10.05195</v>
      </c>
      <c r="CQ128" s="38">
        <v>37.120291000000002</v>
      </c>
      <c r="CR128" s="38">
        <v>33672</v>
      </c>
      <c r="CS128" s="38">
        <v>3.9999410000000002</v>
      </c>
      <c r="CT128" s="24"/>
    </row>
    <row r="129" spans="1:98" ht="13" x14ac:dyDescent="0.15">
      <c r="A129" s="8"/>
      <c r="B129" s="8"/>
      <c r="C129" s="8"/>
      <c r="D129" s="8"/>
      <c r="E129" s="27">
        <f t="shared" si="660"/>
        <v>1</v>
      </c>
      <c r="F129" s="38">
        <v>174.16806299999999</v>
      </c>
      <c r="G129" s="38">
        <v>174.16806299999999</v>
      </c>
      <c r="H129" s="38">
        <v>0</v>
      </c>
      <c r="I129" s="38">
        <v>6.6641199999999996</v>
      </c>
      <c r="J129" s="24"/>
      <c r="K129" s="27">
        <f t="shared" si="652"/>
        <v>1</v>
      </c>
      <c r="L129" s="38">
        <v>174.16806299999999</v>
      </c>
      <c r="M129" s="38">
        <v>174.16806299999999</v>
      </c>
      <c r="N129" s="38">
        <v>0</v>
      </c>
      <c r="O129" s="38">
        <v>31.350482</v>
      </c>
      <c r="P129" s="38"/>
      <c r="Q129" s="38">
        <v>1.390188</v>
      </c>
      <c r="R129" s="38">
        <v>7.1244940000000003</v>
      </c>
      <c r="S129" s="38">
        <v>11146</v>
      </c>
      <c r="T129" s="38">
        <v>3.9999099999999999</v>
      </c>
      <c r="U129" s="24"/>
      <c r="V129" s="27">
        <f t="shared" si="653"/>
        <v>1</v>
      </c>
      <c r="W129" s="38">
        <v>174.16806299999999</v>
      </c>
      <c r="X129" s="38">
        <v>174.16806299999999</v>
      </c>
      <c r="Y129" s="38">
        <v>0</v>
      </c>
      <c r="Z129" s="38">
        <v>0.70638400000000001</v>
      </c>
      <c r="AA129" s="38"/>
      <c r="AB129" s="38">
        <v>7.2309999999999999E-2</v>
      </c>
      <c r="AC129" s="38">
        <v>9.0457999999999997E-2</v>
      </c>
      <c r="AD129" s="38">
        <v>506</v>
      </c>
      <c r="AE129" s="38">
        <v>3.9703560000000002</v>
      </c>
      <c r="AF129" s="24"/>
      <c r="AG129" s="27">
        <f t="shared" si="654"/>
        <v>1</v>
      </c>
      <c r="AH129" s="38">
        <v>174.16806299999999</v>
      </c>
      <c r="AI129" s="38">
        <v>174.16806299999999</v>
      </c>
      <c r="AJ129" s="38">
        <v>0</v>
      </c>
      <c r="AK129" s="38">
        <v>61.844653000000001</v>
      </c>
      <c r="AL129" s="38"/>
      <c r="AM129" s="38">
        <v>2.5607829999999998</v>
      </c>
      <c r="AN129" s="38">
        <v>12.924861</v>
      </c>
      <c r="AO129" s="38">
        <v>14224</v>
      </c>
      <c r="AP129" s="38">
        <v>3.9997889999999998</v>
      </c>
      <c r="AQ129" s="24"/>
      <c r="AR129" s="27">
        <f t="shared" si="655"/>
        <v>1</v>
      </c>
      <c r="AS129" s="38">
        <v>174.16806299999999</v>
      </c>
      <c r="AT129" s="38">
        <v>174.16806299999999</v>
      </c>
      <c r="AU129" s="38">
        <v>0</v>
      </c>
      <c r="AV129" s="38">
        <v>122.948105</v>
      </c>
      <c r="AW129" s="38"/>
      <c r="AX129" s="38">
        <v>4.5940329999999996</v>
      </c>
      <c r="AY129" s="38">
        <v>22.609036</v>
      </c>
      <c r="AZ129" s="38">
        <v>18341</v>
      </c>
      <c r="BA129" s="38">
        <v>4</v>
      </c>
      <c r="BB129" s="24"/>
      <c r="BC129" s="27">
        <f t="shared" si="656"/>
        <v>1</v>
      </c>
      <c r="BD129" s="38">
        <v>174.16806299999999</v>
      </c>
      <c r="BE129" s="38">
        <v>174.16806299999999</v>
      </c>
      <c r="BF129" s="38">
        <v>0</v>
      </c>
      <c r="BG129" s="38">
        <v>121.719599</v>
      </c>
      <c r="BH129" s="38"/>
      <c r="BI129" s="38">
        <v>4.3466779999999998</v>
      </c>
      <c r="BJ129" s="38">
        <v>21.602854000000001</v>
      </c>
      <c r="BK129" s="38">
        <v>18264</v>
      </c>
      <c r="BL129" s="38">
        <v>4</v>
      </c>
      <c r="BM129" s="24"/>
      <c r="BN129" s="27">
        <f t="shared" si="657"/>
        <v>1</v>
      </c>
      <c r="BO129" s="38">
        <v>174.16806299999999</v>
      </c>
      <c r="BP129" s="38">
        <v>174.16806299999999</v>
      </c>
      <c r="BQ129" s="38">
        <v>0</v>
      </c>
      <c r="BR129" s="38">
        <v>12.636227999999999</v>
      </c>
      <c r="BS129" s="38"/>
      <c r="BT129" s="38">
        <v>0.62733099999999997</v>
      </c>
      <c r="BU129" s="38">
        <v>3.235525</v>
      </c>
      <c r="BV129" s="38">
        <v>7316</v>
      </c>
      <c r="BW129" s="38">
        <v>3.9998629999999999</v>
      </c>
      <c r="BX129" s="24"/>
      <c r="BY129" s="27">
        <f t="shared" si="658"/>
        <v>1</v>
      </c>
      <c r="BZ129" s="38">
        <v>174.16806299999999</v>
      </c>
      <c r="CA129" s="38">
        <v>174.16806299999999</v>
      </c>
      <c r="CB129" s="38">
        <v>0</v>
      </c>
      <c r="CC129" s="38">
        <v>182.199532</v>
      </c>
      <c r="CD129" s="38"/>
      <c r="CE129" s="38">
        <v>6.2407029999999999</v>
      </c>
      <c r="CF129" s="38">
        <v>30.132324000000001</v>
      </c>
      <c r="CG129" s="38">
        <v>21064</v>
      </c>
      <c r="CH129" s="38">
        <v>3.9998580000000001</v>
      </c>
      <c r="CI129" s="24"/>
      <c r="CJ129" s="27">
        <f t="shared" si="659"/>
        <v>1</v>
      </c>
      <c r="CK129" s="38">
        <v>174.16806299999999</v>
      </c>
      <c r="CL129" s="38">
        <v>174.16806299999999</v>
      </c>
      <c r="CM129" s="38">
        <v>0</v>
      </c>
      <c r="CN129" s="38">
        <v>243.46102999999999</v>
      </c>
      <c r="CO129" s="38"/>
      <c r="CP129" s="38">
        <v>7.890803</v>
      </c>
      <c r="CQ129" s="38">
        <v>37.548087000000002</v>
      </c>
      <c r="CR129" s="38">
        <v>23104</v>
      </c>
      <c r="CS129" s="38">
        <v>3.9999129999999998</v>
      </c>
      <c r="CT129" s="24"/>
    </row>
    <row r="130" spans="1:98" ht="13" x14ac:dyDescent="0.15">
      <c r="A130" s="8"/>
      <c r="B130" s="8"/>
      <c r="C130" s="8"/>
      <c r="D130" s="8"/>
      <c r="E130" s="27">
        <f t="shared" si="660"/>
        <v>1</v>
      </c>
      <c r="F130" s="38">
        <v>259.773888</v>
      </c>
      <c r="G130" s="38">
        <v>259.773888</v>
      </c>
      <c r="H130" s="38">
        <v>0</v>
      </c>
      <c r="I130" s="38">
        <v>55.574274000000003</v>
      </c>
      <c r="J130" s="24"/>
      <c r="K130" s="27">
        <f t="shared" si="652"/>
        <v>1</v>
      </c>
      <c r="L130" s="38">
        <v>259.773888</v>
      </c>
      <c r="M130" s="38">
        <v>259.773888</v>
      </c>
      <c r="N130" s="38">
        <v>0</v>
      </c>
      <c r="O130" s="38">
        <v>32.985678</v>
      </c>
      <c r="P130" s="38"/>
      <c r="Q130" s="38">
        <v>2.1660089999999999</v>
      </c>
      <c r="R130" s="38">
        <v>6.919219</v>
      </c>
      <c r="S130" s="38">
        <v>17029</v>
      </c>
      <c r="T130" s="38">
        <v>3.9994130000000001</v>
      </c>
      <c r="U130" s="24"/>
      <c r="V130" s="27">
        <f t="shared" si="653"/>
        <v>1</v>
      </c>
      <c r="W130" s="38">
        <v>259.773888</v>
      </c>
      <c r="X130" s="38">
        <v>259.773888</v>
      </c>
      <c r="Y130" s="38">
        <v>0</v>
      </c>
      <c r="Z130" s="38">
        <v>20.457336000000002</v>
      </c>
      <c r="AA130" s="38"/>
      <c r="AB130" s="38">
        <v>0.139622</v>
      </c>
      <c r="AC130" s="38">
        <v>0.122237</v>
      </c>
      <c r="AD130" s="38">
        <v>543</v>
      </c>
      <c r="AE130" s="38">
        <v>3.946593</v>
      </c>
      <c r="AF130" s="24"/>
      <c r="AG130" s="27">
        <f t="shared" si="654"/>
        <v>1</v>
      </c>
      <c r="AH130" s="38">
        <v>259.773888</v>
      </c>
      <c r="AI130" s="38">
        <v>259.773888</v>
      </c>
      <c r="AJ130" s="38">
        <v>0</v>
      </c>
      <c r="AK130" s="38">
        <v>68.379441999999997</v>
      </c>
      <c r="AL130" s="38"/>
      <c r="AM130" s="38">
        <v>4.0949980000000004</v>
      </c>
      <c r="AN130" s="38">
        <v>12.200450999999999</v>
      </c>
      <c r="AO130" s="38">
        <v>23677</v>
      </c>
      <c r="AP130" s="38">
        <v>3.9998309999999999</v>
      </c>
      <c r="AQ130" s="24"/>
      <c r="AR130" s="27">
        <f t="shared" si="655"/>
        <v>1</v>
      </c>
      <c r="AS130" s="38">
        <v>259.773888</v>
      </c>
      <c r="AT130" s="38">
        <v>259.773888</v>
      </c>
      <c r="AU130" s="38">
        <v>0</v>
      </c>
      <c r="AV130" s="38">
        <v>188.324375</v>
      </c>
      <c r="AW130" s="38"/>
      <c r="AX130" s="38">
        <v>7.3173789999999999</v>
      </c>
      <c r="AY130" s="38">
        <v>20.294627999999999</v>
      </c>
      <c r="AZ130" s="38">
        <v>32727</v>
      </c>
      <c r="BA130" s="38">
        <v>4</v>
      </c>
      <c r="BB130" s="24"/>
      <c r="BC130" s="27">
        <f t="shared" si="656"/>
        <v>1</v>
      </c>
      <c r="BD130" s="38">
        <v>259.773888</v>
      </c>
      <c r="BE130" s="38">
        <v>259.773888</v>
      </c>
      <c r="BF130" s="38">
        <v>0</v>
      </c>
      <c r="BG130" s="38">
        <v>125.031538</v>
      </c>
      <c r="BH130" s="38"/>
      <c r="BI130" s="38">
        <v>7.6017359999999998</v>
      </c>
      <c r="BJ130" s="38">
        <v>20.301528999999999</v>
      </c>
      <c r="BK130" s="38">
        <v>32649</v>
      </c>
      <c r="BL130" s="38">
        <v>3.9998770000000001</v>
      </c>
      <c r="BM130" s="24"/>
      <c r="BN130" s="27">
        <f t="shared" si="657"/>
        <v>1</v>
      </c>
      <c r="BO130" s="38">
        <v>259.773888</v>
      </c>
      <c r="BP130" s="38">
        <v>259.773888</v>
      </c>
      <c r="BQ130" s="38">
        <v>0</v>
      </c>
      <c r="BR130" s="38">
        <v>14.734221</v>
      </c>
      <c r="BS130" s="38"/>
      <c r="BT130" s="38">
        <v>0.90263899999999997</v>
      </c>
      <c r="BU130" s="38">
        <v>3.246985</v>
      </c>
      <c r="BV130" s="38">
        <v>10127</v>
      </c>
      <c r="BW130" s="38">
        <v>3.9996049999999999</v>
      </c>
      <c r="BX130" s="24"/>
      <c r="BY130" s="27">
        <f t="shared" si="658"/>
        <v>1</v>
      </c>
      <c r="BZ130" s="38">
        <v>259.773888</v>
      </c>
      <c r="CA130" s="38">
        <v>259.773888</v>
      </c>
      <c r="CB130" s="38">
        <v>0</v>
      </c>
      <c r="CC130" s="38">
        <v>185.15063699999999</v>
      </c>
      <c r="CD130" s="38"/>
      <c r="CE130" s="38">
        <v>11.212742</v>
      </c>
      <c r="CF130" s="38">
        <v>28.680018</v>
      </c>
      <c r="CG130" s="38">
        <v>38651</v>
      </c>
      <c r="CH130" s="38">
        <v>3.9998450000000001</v>
      </c>
      <c r="CI130" s="24"/>
      <c r="CJ130" s="27">
        <f t="shared" si="659"/>
        <v>1</v>
      </c>
      <c r="CK130" s="38">
        <v>259.773888</v>
      </c>
      <c r="CL130" s="38">
        <v>259.773888</v>
      </c>
      <c r="CM130" s="38">
        <v>0</v>
      </c>
      <c r="CN130" s="38">
        <v>247.50669099999999</v>
      </c>
      <c r="CO130" s="38"/>
      <c r="CP130" s="38">
        <v>14.305107</v>
      </c>
      <c r="CQ130" s="38">
        <v>35.844239999999999</v>
      </c>
      <c r="CR130" s="38">
        <v>42745</v>
      </c>
      <c r="CS130" s="38">
        <v>3.9999530000000001</v>
      </c>
      <c r="CT130" s="24"/>
    </row>
    <row r="131" spans="1:98" ht="13" x14ac:dyDescent="0.15">
      <c r="A131" s="8"/>
      <c r="B131" s="8"/>
      <c r="C131" s="8"/>
      <c r="D131" s="8"/>
      <c r="E131" s="27">
        <f t="shared" si="660"/>
        <v>1</v>
      </c>
      <c r="F131" s="38">
        <v>182.48348799999999</v>
      </c>
      <c r="G131" s="38">
        <v>182.48348799999999</v>
      </c>
      <c r="H131" s="38">
        <v>0</v>
      </c>
      <c r="I131" s="38">
        <v>316.45899800000001</v>
      </c>
      <c r="J131" s="24"/>
      <c r="K131" s="27">
        <f t="shared" si="652"/>
        <v>1</v>
      </c>
      <c r="L131" s="38">
        <v>182.48348799999999</v>
      </c>
      <c r="M131" s="38">
        <v>182.48348799999999</v>
      </c>
      <c r="N131" s="38">
        <v>0</v>
      </c>
      <c r="O131" s="38">
        <v>98.404820000000001</v>
      </c>
      <c r="P131" s="38"/>
      <c r="Q131" s="38">
        <v>1.82307</v>
      </c>
      <c r="R131" s="38">
        <v>10.288277000000001</v>
      </c>
      <c r="S131" s="38">
        <v>28620</v>
      </c>
      <c r="T131" s="38">
        <v>6.9998250000000004</v>
      </c>
      <c r="U131" s="24"/>
      <c r="V131" s="27">
        <f t="shared" si="653"/>
        <v>1</v>
      </c>
      <c r="W131" s="38">
        <v>182.48348799999999</v>
      </c>
      <c r="X131" s="38">
        <v>182.48348799999999</v>
      </c>
      <c r="Y131" s="38">
        <v>0</v>
      </c>
      <c r="Z131" s="38">
        <v>373.60512199999999</v>
      </c>
      <c r="AA131" s="38"/>
      <c r="AB131" s="38">
        <v>0.121792</v>
      </c>
      <c r="AC131" s="38">
        <v>0.27224199999999998</v>
      </c>
      <c r="AD131" s="38">
        <v>594</v>
      </c>
      <c r="AE131" s="38">
        <v>6.968013</v>
      </c>
      <c r="AF131" s="24"/>
      <c r="AG131" s="27">
        <f t="shared" si="654"/>
        <v>1</v>
      </c>
      <c r="AH131" s="38">
        <v>182.48348799999999</v>
      </c>
      <c r="AI131" s="38">
        <v>182.48348799999999</v>
      </c>
      <c r="AJ131" s="38">
        <v>0</v>
      </c>
      <c r="AK131" s="38">
        <v>190.04709</v>
      </c>
      <c r="AL131" s="38"/>
      <c r="AM131" s="38">
        <v>2.9612090000000002</v>
      </c>
      <c r="AN131" s="38">
        <v>17.26885</v>
      </c>
      <c r="AO131" s="38">
        <v>47666</v>
      </c>
      <c r="AP131" s="38">
        <v>6.9996429999999998</v>
      </c>
      <c r="AQ131" s="24"/>
      <c r="AR131" s="27">
        <f t="shared" si="655"/>
        <v>1</v>
      </c>
      <c r="AS131" s="38">
        <v>182.48348799999999</v>
      </c>
      <c r="AT131" s="38">
        <v>182.48348799999999</v>
      </c>
      <c r="AU131" s="38">
        <v>0</v>
      </c>
      <c r="AV131" s="38">
        <v>281.47434299999998</v>
      </c>
      <c r="AW131" s="38"/>
      <c r="AX131" s="38">
        <v>4.6999029999999999</v>
      </c>
      <c r="AY131" s="38">
        <v>27.461824</v>
      </c>
      <c r="AZ131" s="38">
        <v>71859</v>
      </c>
      <c r="BA131" s="38">
        <v>7</v>
      </c>
      <c r="BB131" s="24"/>
      <c r="BC131" s="27">
        <f t="shared" si="656"/>
        <v>1</v>
      </c>
      <c r="BD131" s="38">
        <v>182.48348799999999</v>
      </c>
      <c r="BE131" s="38">
        <v>182.48348799999999</v>
      </c>
      <c r="BF131" s="38">
        <v>0</v>
      </c>
      <c r="BG131" s="38">
        <v>208.88043200000001</v>
      </c>
      <c r="BH131" s="38"/>
      <c r="BI131" s="38">
        <v>5.0699240000000003</v>
      </c>
      <c r="BJ131" s="38">
        <v>27.247354999999999</v>
      </c>
      <c r="BK131" s="38">
        <v>70930</v>
      </c>
      <c r="BL131" s="38">
        <v>6.999803</v>
      </c>
      <c r="BM131" s="24"/>
      <c r="BN131" s="27">
        <f t="shared" si="657"/>
        <v>1</v>
      </c>
      <c r="BO131" s="38">
        <v>182.48348799999999</v>
      </c>
      <c r="BP131" s="38">
        <v>182.48348799999999</v>
      </c>
      <c r="BQ131" s="38">
        <v>0</v>
      </c>
      <c r="BR131" s="38">
        <v>104.64214200000001</v>
      </c>
      <c r="BS131" s="38"/>
      <c r="BT131" s="38">
        <v>0.88633600000000001</v>
      </c>
      <c r="BU131" s="38">
        <v>4.6064069999999999</v>
      </c>
      <c r="BV131" s="38">
        <v>13645</v>
      </c>
      <c r="BW131" s="38">
        <v>6.9986810000000004</v>
      </c>
      <c r="BX131" s="24"/>
      <c r="BY131" s="27">
        <f t="shared" si="658"/>
        <v>1</v>
      </c>
      <c r="BZ131" s="38">
        <v>182.48348799999999</v>
      </c>
      <c r="CA131" s="38">
        <v>182.48348799999999</v>
      </c>
      <c r="CB131" s="38">
        <v>0</v>
      </c>
      <c r="CC131" s="38">
        <v>310.218749</v>
      </c>
      <c r="CD131" s="38"/>
      <c r="CE131" s="38">
        <v>6.0167310000000001</v>
      </c>
      <c r="CF131" s="38">
        <v>33.909115999999997</v>
      </c>
      <c r="CG131" s="38">
        <v>91899</v>
      </c>
      <c r="CH131" s="38">
        <v>6.9999130000000003</v>
      </c>
      <c r="CI131" s="24"/>
      <c r="CJ131" s="27">
        <f t="shared" si="659"/>
        <v>1</v>
      </c>
      <c r="CK131" s="38">
        <v>182.48348799999999</v>
      </c>
      <c r="CL131" s="38">
        <v>182.48348799999999</v>
      </c>
      <c r="CM131" s="38">
        <v>0</v>
      </c>
      <c r="CN131" s="38">
        <v>385.93734799999999</v>
      </c>
      <c r="CO131" s="38"/>
      <c r="CP131" s="38">
        <v>6.9307530000000002</v>
      </c>
      <c r="CQ131" s="38">
        <v>39.304191000000003</v>
      </c>
      <c r="CR131" s="38">
        <v>103284</v>
      </c>
      <c r="CS131" s="38">
        <v>6.9995640000000003</v>
      </c>
      <c r="CT131" s="24"/>
    </row>
    <row r="132" spans="1:98" ht="13" x14ac:dyDescent="0.15">
      <c r="A132" s="8"/>
      <c r="B132" s="8"/>
      <c r="C132" s="8"/>
      <c r="D132" s="8"/>
      <c r="E132" s="27">
        <f t="shared" si="660"/>
        <v>1</v>
      </c>
      <c r="F132" s="38">
        <v>158.05678800000001</v>
      </c>
      <c r="G132" s="38">
        <v>158.05678800000001</v>
      </c>
      <c r="H132" s="38">
        <v>0</v>
      </c>
      <c r="I132" s="38">
        <v>126.34892499999999</v>
      </c>
      <c r="J132" s="24"/>
      <c r="K132" s="27">
        <f t="shared" si="652"/>
        <v>1</v>
      </c>
      <c r="L132" s="38">
        <v>158.05678800000001</v>
      </c>
      <c r="M132" s="38">
        <v>158.05678800000001</v>
      </c>
      <c r="N132" s="38">
        <v>0</v>
      </c>
      <c r="O132" s="38">
        <v>58.147972000000003</v>
      </c>
      <c r="P132" s="38"/>
      <c r="Q132" s="38">
        <v>1.493282</v>
      </c>
      <c r="R132" s="38">
        <v>9.7496349999999996</v>
      </c>
      <c r="S132" s="38">
        <v>28360</v>
      </c>
      <c r="T132" s="38">
        <v>6.9997179999999997</v>
      </c>
      <c r="U132" s="24"/>
      <c r="V132" s="27">
        <f t="shared" si="653"/>
        <v>1</v>
      </c>
      <c r="W132" s="38">
        <v>158.05678800000001</v>
      </c>
      <c r="X132" s="38">
        <v>158.05678800000001</v>
      </c>
      <c r="Y132" s="38">
        <v>0</v>
      </c>
      <c r="Z132" s="38">
        <v>75.129396999999997</v>
      </c>
      <c r="AA132" s="38"/>
      <c r="AB132" s="38">
        <v>0.119181</v>
      </c>
      <c r="AC132" s="38">
        <v>0.33574999999999999</v>
      </c>
      <c r="AD132" s="38">
        <v>446</v>
      </c>
      <c r="AE132" s="38">
        <v>6.8991030000000002</v>
      </c>
      <c r="AF132" s="24"/>
      <c r="AG132" s="27">
        <f t="shared" si="654"/>
        <v>1</v>
      </c>
      <c r="AH132" s="38">
        <v>158.05678800000001</v>
      </c>
      <c r="AI132" s="38">
        <v>158.05678800000001</v>
      </c>
      <c r="AJ132" s="38">
        <v>0</v>
      </c>
      <c r="AK132" s="38">
        <v>95.104269000000002</v>
      </c>
      <c r="AL132" s="38"/>
      <c r="AM132" s="38">
        <v>2.4177019999999998</v>
      </c>
      <c r="AN132" s="38">
        <v>16.226209999999998</v>
      </c>
      <c r="AO132" s="38">
        <v>44115</v>
      </c>
      <c r="AP132" s="38">
        <v>6.9995690000000002</v>
      </c>
      <c r="AQ132" s="24"/>
      <c r="AR132" s="27">
        <f t="shared" si="655"/>
        <v>1</v>
      </c>
      <c r="AS132" s="38">
        <v>158.05678800000001</v>
      </c>
      <c r="AT132" s="38">
        <v>158.05678800000001</v>
      </c>
      <c r="AU132" s="38">
        <v>0</v>
      </c>
      <c r="AV132" s="38">
        <v>209.80917700000001</v>
      </c>
      <c r="AW132" s="38"/>
      <c r="AX132" s="38">
        <v>3.565766</v>
      </c>
      <c r="AY132" s="38">
        <v>25.631260999999999</v>
      </c>
      <c r="AZ132" s="38">
        <v>67575</v>
      </c>
      <c r="BA132" s="38">
        <v>7</v>
      </c>
      <c r="BB132" s="24"/>
      <c r="BC132" s="27">
        <f t="shared" si="656"/>
        <v>1</v>
      </c>
      <c r="BD132" s="38">
        <v>158.05678800000001</v>
      </c>
      <c r="BE132" s="38">
        <v>158.05678800000001</v>
      </c>
      <c r="BF132" s="38">
        <v>0</v>
      </c>
      <c r="BG132" s="38">
        <v>151.21220700000001</v>
      </c>
      <c r="BH132" s="38"/>
      <c r="BI132" s="38">
        <v>3.7606069999999998</v>
      </c>
      <c r="BJ132" s="38">
        <v>24.536913999999999</v>
      </c>
      <c r="BK132" s="38">
        <v>67682</v>
      </c>
      <c r="BL132" s="38">
        <v>6.9995120000000002</v>
      </c>
      <c r="BM132" s="24"/>
      <c r="BN132" s="27">
        <f t="shared" si="657"/>
        <v>1</v>
      </c>
      <c r="BO132" s="38">
        <v>158.05678800000001</v>
      </c>
      <c r="BP132" s="38">
        <v>158.05678800000001</v>
      </c>
      <c r="BQ132" s="38">
        <v>0</v>
      </c>
      <c r="BR132" s="38">
        <v>36.394033</v>
      </c>
      <c r="BS132" s="38"/>
      <c r="BT132" s="38">
        <v>0.78741499999999998</v>
      </c>
      <c r="BU132" s="38">
        <v>4.6039789999999998</v>
      </c>
      <c r="BV132" s="38">
        <v>13593</v>
      </c>
      <c r="BW132" s="38">
        <v>6.999117</v>
      </c>
      <c r="BX132" s="24"/>
      <c r="BY132" s="27">
        <f t="shared" si="658"/>
        <v>1</v>
      </c>
      <c r="BZ132" s="38">
        <v>158.05678800000001</v>
      </c>
      <c r="CA132" s="38">
        <v>158.05678800000001</v>
      </c>
      <c r="CB132" s="38">
        <v>0</v>
      </c>
      <c r="CC132" s="38">
        <v>231.65212500000001</v>
      </c>
      <c r="CD132" s="38"/>
      <c r="CE132" s="38">
        <v>4.798082</v>
      </c>
      <c r="CF132" s="38">
        <v>31.913160999999999</v>
      </c>
      <c r="CG132" s="38">
        <v>81238</v>
      </c>
      <c r="CH132" s="38">
        <v>6.9998399999999998</v>
      </c>
      <c r="CI132" s="24"/>
      <c r="CJ132" s="27">
        <f t="shared" si="659"/>
        <v>1</v>
      </c>
      <c r="CK132" s="38">
        <v>158.05678800000001</v>
      </c>
      <c r="CL132" s="38">
        <v>158.05678800000001</v>
      </c>
      <c r="CM132" s="38">
        <v>0</v>
      </c>
      <c r="CN132" s="38">
        <v>276.22780699999998</v>
      </c>
      <c r="CO132" s="38"/>
      <c r="CP132" s="38">
        <v>5.559291</v>
      </c>
      <c r="CQ132" s="38">
        <v>37.788984999999997</v>
      </c>
      <c r="CR132" s="38">
        <v>93351</v>
      </c>
      <c r="CS132" s="38">
        <v>6.9998069999999997</v>
      </c>
      <c r="CT132" s="24"/>
    </row>
    <row r="133" spans="1:98" ht="13" x14ac:dyDescent="0.15">
      <c r="A133" s="8"/>
      <c r="B133" s="8"/>
      <c r="C133" s="8"/>
      <c r="D133" s="8"/>
      <c r="E133" s="27">
        <f t="shared" si="660"/>
        <v>1</v>
      </c>
      <c r="F133" s="38">
        <v>145.47527400000001</v>
      </c>
      <c r="G133" s="38">
        <v>145.47527400000001</v>
      </c>
      <c r="H133" s="38">
        <v>0</v>
      </c>
      <c r="I133" s="38">
        <v>282.758623</v>
      </c>
      <c r="J133" s="24"/>
      <c r="K133" s="27">
        <f t="shared" si="652"/>
        <v>1</v>
      </c>
      <c r="L133" s="38">
        <v>145.47527400000001</v>
      </c>
      <c r="M133" s="38">
        <v>145.47527400000001</v>
      </c>
      <c r="N133" s="38">
        <v>0</v>
      </c>
      <c r="O133" s="38">
        <v>51.784208999999997</v>
      </c>
      <c r="P133" s="38"/>
      <c r="Q133" s="38">
        <v>1.235822</v>
      </c>
      <c r="R133" s="38">
        <v>9.4273419999999994</v>
      </c>
      <c r="S133" s="38">
        <v>25883</v>
      </c>
      <c r="T133" s="38">
        <v>6.9999229999999999</v>
      </c>
      <c r="U133" s="24"/>
      <c r="V133" s="27">
        <f t="shared" si="653"/>
        <v>1</v>
      </c>
      <c r="W133" s="38">
        <v>145.47527400000001</v>
      </c>
      <c r="X133" s="38">
        <v>145.47527400000001</v>
      </c>
      <c r="Y133" s="38">
        <v>0</v>
      </c>
      <c r="Z133" s="38">
        <v>68.967465000000004</v>
      </c>
      <c r="AA133" s="38"/>
      <c r="AB133" s="38">
        <v>3.6118999999999998E-2</v>
      </c>
      <c r="AC133" s="38">
        <v>0.140765</v>
      </c>
      <c r="AD133" s="38">
        <v>329</v>
      </c>
      <c r="AE133" s="38">
        <v>6.9270519999999998</v>
      </c>
      <c r="AF133" s="24"/>
      <c r="AG133" s="27">
        <f t="shared" si="654"/>
        <v>1</v>
      </c>
      <c r="AH133" s="38">
        <v>145.47527400000001</v>
      </c>
      <c r="AI133" s="38">
        <v>145.47527400000001</v>
      </c>
      <c r="AJ133" s="38">
        <v>0</v>
      </c>
      <c r="AK133" s="38">
        <v>76.286150000000006</v>
      </c>
      <c r="AL133" s="38"/>
      <c r="AM133" s="38">
        <v>2.0102699999999998</v>
      </c>
      <c r="AN133" s="38">
        <v>15.506159</v>
      </c>
      <c r="AO133" s="38">
        <v>41899</v>
      </c>
      <c r="AP133" s="38">
        <v>6.999905</v>
      </c>
      <c r="AQ133" s="24"/>
      <c r="AR133" s="27">
        <f t="shared" si="655"/>
        <v>1</v>
      </c>
      <c r="AS133" s="38">
        <v>145.47527400000001</v>
      </c>
      <c r="AT133" s="38">
        <v>145.47527400000001</v>
      </c>
      <c r="AU133" s="38">
        <v>0</v>
      </c>
      <c r="AV133" s="38">
        <v>142.09526299999999</v>
      </c>
      <c r="AW133" s="38"/>
      <c r="AX133" s="38">
        <v>3.045366</v>
      </c>
      <c r="AY133" s="38">
        <v>23.733162</v>
      </c>
      <c r="AZ133" s="38">
        <v>60651</v>
      </c>
      <c r="BA133" s="38">
        <v>6.9999510000000003</v>
      </c>
      <c r="BB133" s="24"/>
      <c r="BC133" s="27">
        <f t="shared" si="656"/>
        <v>1</v>
      </c>
      <c r="BD133" s="38">
        <v>145.47527400000001</v>
      </c>
      <c r="BE133" s="38">
        <v>145.47527400000001</v>
      </c>
      <c r="BF133" s="38">
        <v>0</v>
      </c>
      <c r="BG133" s="38">
        <v>139.41987499999999</v>
      </c>
      <c r="BH133" s="38"/>
      <c r="BI133" s="38">
        <v>3.0850300000000002</v>
      </c>
      <c r="BJ133" s="38">
        <v>23.94605</v>
      </c>
      <c r="BK133" s="38">
        <v>61002</v>
      </c>
      <c r="BL133" s="38">
        <v>6.9999339999999997</v>
      </c>
      <c r="BM133" s="24"/>
      <c r="BN133" s="27">
        <f t="shared" si="657"/>
        <v>1</v>
      </c>
      <c r="BO133" s="38">
        <v>145.47527400000001</v>
      </c>
      <c r="BP133" s="38">
        <v>145.47527400000001</v>
      </c>
      <c r="BQ133" s="38">
        <v>0</v>
      </c>
      <c r="BR133" s="38">
        <v>27.717549000000002</v>
      </c>
      <c r="BS133" s="38"/>
      <c r="BT133" s="38">
        <v>0.55039800000000005</v>
      </c>
      <c r="BU133" s="38">
        <v>4.2801039999999997</v>
      </c>
      <c r="BV133" s="38">
        <v>12977</v>
      </c>
      <c r="BW133" s="38">
        <v>6.9996919999999996</v>
      </c>
      <c r="BX133" s="24"/>
      <c r="BY133" s="27">
        <f t="shared" si="658"/>
        <v>1</v>
      </c>
      <c r="BZ133" s="38">
        <v>145.47527400000001</v>
      </c>
      <c r="CA133" s="38">
        <v>145.47527400000001</v>
      </c>
      <c r="CB133" s="38">
        <v>0</v>
      </c>
      <c r="CC133" s="38">
        <v>200.40409299999999</v>
      </c>
      <c r="CD133" s="38"/>
      <c r="CE133" s="38">
        <v>3.8235939999999999</v>
      </c>
      <c r="CF133" s="38">
        <v>29.134226000000002</v>
      </c>
      <c r="CG133" s="38">
        <v>75171</v>
      </c>
      <c r="CH133" s="38">
        <v>6.9996939999999999</v>
      </c>
      <c r="CI133" s="24"/>
      <c r="CJ133" s="27">
        <f t="shared" si="659"/>
        <v>1</v>
      </c>
      <c r="CK133" s="38">
        <v>145.47527400000001</v>
      </c>
      <c r="CL133" s="38">
        <v>145.47527400000001</v>
      </c>
      <c r="CM133" s="38">
        <v>0</v>
      </c>
      <c r="CN133" s="38">
        <v>257.83425</v>
      </c>
      <c r="CO133" s="38"/>
      <c r="CP133" s="38">
        <v>4.4647410000000001</v>
      </c>
      <c r="CQ133" s="38">
        <v>34.172418999999998</v>
      </c>
      <c r="CR133" s="38">
        <v>85396</v>
      </c>
      <c r="CS133" s="38">
        <v>6.9999180000000001</v>
      </c>
      <c r="CT133" s="24"/>
    </row>
    <row r="134" spans="1:98" ht="13" x14ac:dyDescent="0.15">
      <c r="A134" s="8"/>
      <c r="B134" s="8"/>
      <c r="C134" s="8"/>
      <c r="D134" s="8"/>
      <c r="E134" s="27">
        <f t="shared" si="660"/>
        <v>0</v>
      </c>
      <c r="F134" s="38">
        <v>183.618335</v>
      </c>
      <c r="G134" s="38">
        <v>150.77225999999999</v>
      </c>
      <c r="H134" s="38">
        <v>17.888233</v>
      </c>
      <c r="I134" s="38">
        <v>598.77434600000004</v>
      </c>
      <c r="J134" s="24"/>
      <c r="K134" s="27">
        <f t="shared" si="652"/>
        <v>1</v>
      </c>
      <c r="L134" s="38">
        <v>183.618335</v>
      </c>
      <c r="M134" s="38">
        <v>183.618335</v>
      </c>
      <c r="N134" s="38">
        <v>0</v>
      </c>
      <c r="O134" s="38">
        <v>84.427633</v>
      </c>
      <c r="P134" s="38"/>
      <c r="Q134" s="38">
        <v>2.6817820000000001</v>
      </c>
      <c r="R134" s="38">
        <v>10.785159999999999</v>
      </c>
      <c r="S134" s="38">
        <v>30239</v>
      </c>
      <c r="T134" s="38">
        <v>6.9990740000000002</v>
      </c>
      <c r="U134" s="24"/>
      <c r="V134" s="27">
        <f t="shared" si="653"/>
        <v>1</v>
      </c>
      <c r="W134" s="38">
        <v>183.618335</v>
      </c>
      <c r="X134" s="38">
        <v>183.618335</v>
      </c>
      <c r="Y134" s="38">
        <v>0</v>
      </c>
      <c r="Z134" s="38">
        <v>127.678309</v>
      </c>
      <c r="AA134" s="38"/>
      <c r="AB134" s="38">
        <v>0.66563899999999998</v>
      </c>
      <c r="AC134" s="38">
        <v>0.64769900000000002</v>
      </c>
      <c r="AD134" s="38">
        <v>1436</v>
      </c>
      <c r="AE134" s="38">
        <v>6.9136490000000004</v>
      </c>
      <c r="AF134" s="24"/>
      <c r="AG134" s="27">
        <f t="shared" si="654"/>
        <v>1</v>
      </c>
      <c r="AH134" s="38">
        <v>183.618335</v>
      </c>
      <c r="AI134" s="38">
        <v>183.618335</v>
      </c>
      <c r="AJ134" s="38">
        <v>0</v>
      </c>
      <c r="AK134" s="38">
        <v>127.003086</v>
      </c>
      <c r="AL134" s="38"/>
      <c r="AM134" s="38">
        <v>3.800503</v>
      </c>
      <c r="AN134" s="38">
        <v>18.733177000000001</v>
      </c>
      <c r="AO134" s="38">
        <v>51231</v>
      </c>
      <c r="AP134" s="38">
        <v>6.9998440000000004</v>
      </c>
      <c r="AQ134" s="24"/>
      <c r="AR134" s="27">
        <f t="shared" si="655"/>
        <v>1</v>
      </c>
      <c r="AS134" s="38">
        <v>183.618335</v>
      </c>
      <c r="AT134" s="38">
        <v>183.618335</v>
      </c>
      <c r="AU134" s="38">
        <v>0</v>
      </c>
      <c r="AV134" s="38">
        <v>336.38954899999999</v>
      </c>
      <c r="AW134" s="38"/>
      <c r="AX134" s="38">
        <v>5.8152039999999996</v>
      </c>
      <c r="AY134" s="38">
        <v>29.902979999999999</v>
      </c>
      <c r="AZ134" s="38">
        <v>79518</v>
      </c>
      <c r="BA134" s="38">
        <v>6.9999750000000001</v>
      </c>
      <c r="BB134" s="24"/>
      <c r="BC134" s="27">
        <f t="shared" si="656"/>
        <v>1</v>
      </c>
      <c r="BD134" s="38">
        <v>183.618335</v>
      </c>
      <c r="BE134" s="38">
        <v>183.618335</v>
      </c>
      <c r="BF134" s="38">
        <v>0</v>
      </c>
      <c r="BG134" s="38">
        <v>177.740904</v>
      </c>
      <c r="BH134" s="38"/>
      <c r="BI134" s="38">
        <v>6.0463329999999997</v>
      </c>
      <c r="BJ134" s="38">
        <v>29.867564000000002</v>
      </c>
      <c r="BK134" s="38">
        <v>79005</v>
      </c>
      <c r="BL134" s="38">
        <v>6.9998230000000001</v>
      </c>
      <c r="BM134" s="24"/>
      <c r="BN134" s="27">
        <f t="shared" si="657"/>
        <v>1</v>
      </c>
      <c r="BO134" s="38">
        <v>183.618335</v>
      </c>
      <c r="BP134" s="38">
        <v>183.618335</v>
      </c>
      <c r="BQ134" s="38">
        <v>0</v>
      </c>
      <c r="BR134" s="38">
        <v>65.739442999999994</v>
      </c>
      <c r="BS134" s="38"/>
      <c r="BT134" s="38">
        <v>0.998587</v>
      </c>
      <c r="BU134" s="38">
        <v>4.6833720000000003</v>
      </c>
      <c r="BV134" s="38">
        <v>13877</v>
      </c>
      <c r="BW134" s="38">
        <v>6.9994959999999997</v>
      </c>
      <c r="BX134" s="24"/>
      <c r="BY134" s="27">
        <f t="shared" si="658"/>
        <v>1</v>
      </c>
      <c r="BZ134" s="38">
        <v>183.618335</v>
      </c>
      <c r="CA134" s="38">
        <v>183.618335</v>
      </c>
      <c r="CB134" s="38">
        <v>0</v>
      </c>
      <c r="CC134" s="38">
        <v>254.79322999999999</v>
      </c>
      <c r="CD134" s="38"/>
      <c r="CE134" s="38">
        <v>7.7205979999999998</v>
      </c>
      <c r="CF134" s="38">
        <v>37.489789999999999</v>
      </c>
      <c r="CG134" s="38">
        <v>102167</v>
      </c>
      <c r="CH134" s="38">
        <v>6.9998430000000003</v>
      </c>
      <c r="CI134" s="24"/>
      <c r="CJ134" s="27">
        <f t="shared" si="659"/>
        <v>1</v>
      </c>
      <c r="CK134" s="38">
        <v>183.618335</v>
      </c>
      <c r="CL134" s="38">
        <v>183.618335</v>
      </c>
      <c r="CM134" s="38">
        <v>0</v>
      </c>
      <c r="CN134" s="38">
        <v>305.16065600000002</v>
      </c>
      <c r="CO134" s="38"/>
      <c r="CP134" s="38">
        <v>9.4070630000000008</v>
      </c>
      <c r="CQ134" s="38">
        <v>44.494528000000003</v>
      </c>
      <c r="CR134" s="38">
        <v>118790</v>
      </c>
      <c r="CS134" s="38">
        <v>6.9998399999999998</v>
      </c>
      <c r="CT134" s="24"/>
    </row>
    <row r="135" spans="1:98" ht="13" x14ac:dyDescent="0.15">
      <c r="A135" s="8"/>
      <c r="B135" s="8"/>
      <c r="C135" s="8"/>
      <c r="D135" s="8"/>
      <c r="E135" s="27">
        <f t="shared" si="660"/>
        <v>1</v>
      </c>
      <c r="F135" s="38">
        <v>196.50044399999999</v>
      </c>
      <c r="G135" s="38">
        <v>196.50044399999999</v>
      </c>
      <c r="H135" s="38">
        <v>0</v>
      </c>
      <c r="I135" s="38">
        <v>438.52937400000002</v>
      </c>
      <c r="J135" s="24"/>
      <c r="K135" s="27">
        <f t="shared" si="652"/>
        <v>1</v>
      </c>
      <c r="L135" s="38">
        <v>196.50044399999999</v>
      </c>
      <c r="M135" s="38">
        <v>196.50044399999999</v>
      </c>
      <c r="N135" s="38">
        <v>0</v>
      </c>
      <c r="O135" s="38">
        <v>160.62903800000001</v>
      </c>
      <c r="P135" s="38"/>
      <c r="Q135" s="38">
        <v>2.5204689999999998</v>
      </c>
      <c r="R135" s="38">
        <v>10.828167000000001</v>
      </c>
      <c r="S135" s="38">
        <v>30326</v>
      </c>
      <c r="T135" s="38">
        <v>6.9994389999999997</v>
      </c>
      <c r="U135" s="24"/>
      <c r="V135" s="27">
        <f t="shared" si="653"/>
        <v>1</v>
      </c>
      <c r="W135" s="38">
        <v>196.50044399999999</v>
      </c>
      <c r="X135" s="38">
        <v>196.50044399999999</v>
      </c>
      <c r="Y135" s="38">
        <v>0</v>
      </c>
      <c r="Z135" s="38">
        <v>241.805519</v>
      </c>
      <c r="AA135" s="38"/>
      <c r="AB135" s="38">
        <v>0.49638399999999999</v>
      </c>
      <c r="AC135" s="38">
        <v>0.49329400000000001</v>
      </c>
      <c r="AD135" s="38">
        <v>1001</v>
      </c>
      <c r="AE135" s="38">
        <v>6.9190810000000003</v>
      </c>
      <c r="AF135" s="24"/>
      <c r="AG135" s="27">
        <f t="shared" si="654"/>
        <v>1</v>
      </c>
      <c r="AH135" s="38">
        <v>196.50044399999999</v>
      </c>
      <c r="AI135" s="38">
        <v>196.50044399999999</v>
      </c>
      <c r="AJ135" s="38">
        <v>0</v>
      </c>
      <c r="AK135" s="38">
        <v>158.375201</v>
      </c>
      <c r="AL135" s="38"/>
      <c r="AM135" s="38">
        <v>4.5279100000000003</v>
      </c>
      <c r="AN135" s="38">
        <v>18.908912000000001</v>
      </c>
      <c r="AO135" s="38">
        <v>51387</v>
      </c>
      <c r="AP135" s="38">
        <v>6.9989879999999998</v>
      </c>
      <c r="AQ135" s="24"/>
      <c r="AR135" s="27">
        <f t="shared" si="655"/>
        <v>0</v>
      </c>
      <c r="AS135" s="38">
        <v>196.50044399999999</v>
      </c>
      <c r="AT135" s="38">
        <v>185.13007300000001</v>
      </c>
      <c r="AU135" s="38">
        <v>5.786435</v>
      </c>
      <c r="AV135" s="38">
        <v>599.16288999999995</v>
      </c>
      <c r="AW135" s="38"/>
      <c r="AX135" s="38">
        <v>6.0407760000000001</v>
      </c>
      <c r="AY135" s="38">
        <v>29.789251</v>
      </c>
      <c r="AZ135" s="38">
        <v>82812</v>
      </c>
      <c r="BA135" s="38">
        <v>6.9999880000000001</v>
      </c>
      <c r="BB135" s="24"/>
      <c r="BC135" s="27">
        <f t="shared" si="656"/>
        <v>1</v>
      </c>
      <c r="BD135" s="38">
        <v>196.50044399999999</v>
      </c>
      <c r="BE135" s="38">
        <v>196.50044399999999</v>
      </c>
      <c r="BF135" s="38">
        <v>0</v>
      </c>
      <c r="BG135" s="38">
        <v>336.83901100000003</v>
      </c>
      <c r="BH135" s="38"/>
      <c r="BI135" s="38">
        <v>6.4965489999999999</v>
      </c>
      <c r="BJ135" s="38">
        <v>30.551870999999998</v>
      </c>
      <c r="BK135" s="38">
        <v>79875</v>
      </c>
      <c r="BL135" s="38">
        <v>6.9997369999999997</v>
      </c>
      <c r="BM135" s="24"/>
      <c r="BN135" s="27">
        <f t="shared" si="657"/>
        <v>1</v>
      </c>
      <c r="BO135" s="38">
        <v>196.50044399999999</v>
      </c>
      <c r="BP135" s="38">
        <v>196.50044399999999</v>
      </c>
      <c r="BQ135" s="38">
        <v>0</v>
      </c>
      <c r="BR135" s="38">
        <v>126.725562</v>
      </c>
      <c r="BS135" s="38"/>
      <c r="BT135" s="38">
        <v>1.332049</v>
      </c>
      <c r="BU135" s="38">
        <v>4.7092650000000003</v>
      </c>
      <c r="BV135" s="38">
        <v>13095</v>
      </c>
      <c r="BW135" s="38">
        <v>6.9956469999999999</v>
      </c>
      <c r="BX135" s="24"/>
      <c r="BY135" s="27">
        <f t="shared" si="658"/>
        <v>1</v>
      </c>
      <c r="BZ135" s="38">
        <v>196.50044399999999</v>
      </c>
      <c r="CA135" s="38">
        <v>196.50044399999999</v>
      </c>
      <c r="CB135" s="38">
        <v>0</v>
      </c>
      <c r="CC135" s="38">
        <v>349.71491700000001</v>
      </c>
      <c r="CD135" s="38"/>
      <c r="CE135" s="38">
        <v>8.2503829999999994</v>
      </c>
      <c r="CF135" s="38">
        <v>37.915951999999997</v>
      </c>
      <c r="CG135" s="38">
        <v>103213</v>
      </c>
      <c r="CH135" s="38">
        <v>6.999835</v>
      </c>
      <c r="CI135" s="24"/>
      <c r="CJ135" s="27">
        <f t="shared" si="659"/>
        <v>1</v>
      </c>
      <c r="CK135" s="38">
        <v>196.50044399999999</v>
      </c>
      <c r="CL135" s="38">
        <v>196.50044399999999</v>
      </c>
      <c r="CM135" s="38">
        <v>0</v>
      </c>
      <c r="CN135" s="38">
        <v>461.91852299999999</v>
      </c>
      <c r="CO135" s="38"/>
      <c r="CP135" s="38">
        <v>10.000225</v>
      </c>
      <c r="CQ135" s="38">
        <v>45.217500000000001</v>
      </c>
      <c r="CR135" s="38">
        <v>120041</v>
      </c>
      <c r="CS135" s="38">
        <v>6.9997579999999999</v>
      </c>
      <c r="CT135" s="24"/>
    </row>
    <row r="136" spans="1:98" ht="13" x14ac:dyDescent="0.15">
      <c r="A136" s="8"/>
      <c r="B136" s="8"/>
      <c r="C136" s="8"/>
      <c r="D136" s="8"/>
      <c r="E136" s="27">
        <f t="shared" si="660"/>
        <v>0</v>
      </c>
      <c r="F136" s="38">
        <v>174.77573100000001</v>
      </c>
      <c r="G136" s="38">
        <v>110.763773</v>
      </c>
      <c r="H136" s="38">
        <v>36.625197999999997</v>
      </c>
      <c r="I136" s="38">
        <v>599.30256299999996</v>
      </c>
      <c r="J136" s="24"/>
      <c r="K136" s="27">
        <f t="shared" si="652"/>
        <v>0</v>
      </c>
      <c r="L136" s="38">
        <v>174.77573100000001</v>
      </c>
      <c r="M136" s="38">
        <v>120.17306600000001</v>
      </c>
      <c r="N136" s="38">
        <v>31.24156</v>
      </c>
      <c r="O136" s="38">
        <v>598.82253100000003</v>
      </c>
      <c r="P136" s="38"/>
      <c r="Q136" s="38">
        <v>4.4262079999999999</v>
      </c>
      <c r="R136" s="38">
        <v>17.292345000000001</v>
      </c>
      <c r="S136" s="38">
        <v>25068</v>
      </c>
      <c r="T136" s="38">
        <v>11.991702999999999</v>
      </c>
      <c r="U136" s="24"/>
      <c r="V136" s="27">
        <f t="shared" si="653"/>
        <v>0</v>
      </c>
      <c r="W136" s="38">
        <v>174.77573100000001</v>
      </c>
      <c r="X136" s="38">
        <v>121.54339899999999</v>
      </c>
      <c r="Y136" s="38">
        <v>30.457507</v>
      </c>
      <c r="Z136" s="38">
        <v>598.837267</v>
      </c>
      <c r="AA136" s="38"/>
      <c r="AB136" s="38">
        <v>9.0063650000000006</v>
      </c>
      <c r="AC136" s="38">
        <v>6.0020759999999997</v>
      </c>
      <c r="AD136" s="38">
        <v>5111</v>
      </c>
      <c r="AE136" s="38">
        <v>11.898453999999999</v>
      </c>
      <c r="AF136" s="24"/>
      <c r="AG136" s="27">
        <f t="shared" si="654"/>
        <v>0</v>
      </c>
      <c r="AH136" s="38">
        <v>181.34248500000001</v>
      </c>
      <c r="AI136" s="38">
        <v>119.788044</v>
      </c>
      <c r="AJ136" s="38">
        <v>33.943750999999999</v>
      </c>
      <c r="AK136" s="38">
        <v>598.99305600000002</v>
      </c>
      <c r="AL136" s="38"/>
      <c r="AM136" s="38">
        <v>11.296123</v>
      </c>
      <c r="AN136" s="38">
        <v>32.619985</v>
      </c>
      <c r="AO136" s="38">
        <v>45620</v>
      </c>
      <c r="AP136" s="38">
        <v>11.994213</v>
      </c>
      <c r="AQ136" s="24"/>
      <c r="AR136" s="27">
        <f t="shared" si="655"/>
        <v>0</v>
      </c>
      <c r="AS136" s="38">
        <v>174.77573100000001</v>
      </c>
      <c r="AT136" s="38">
        <v>111.54553900000001</v>
      </c>
      <c r="AU136" s="38">
        <v>36.177900999999999</v>
      </c>
      <c r="AV136" s="38">
        <v>599.22267999999997</v>
      </c>
      <c r="AW136" s="38"/>
      <c r="AX136" s="38">
        <v>6.3355759999999997</v>
      </c>
      <c r="AY136" s="38">
        <v>52.741717999999999</v>
      </c>
      <c r="AZ136" s="38">
        <v>76180</v>
      </c>
      <c r="BA136" s="38">
        <v>11.999921000000001</v>
      </c>
      <c r="BB136" s="24"/>
      <c r="BC136" s="27">
        <f t="shared" si="656"/>
        <v>0</v>
      </c>
      <c r="BD136" s="38">
        <v>174.77573100000001</v>
      </c>
      <c r="BE136" s="38">
        <v>119.04005100000001</v>
      </c>
      <c r="BF136" s="38">
        <v>31.889828000000001</v>
      </c>
      <c r="BG136" s="38">
        <v>599.36370199999999</v>
      </c>
      <c r="BH136" s="38"/>
      <c r="BI136" s="38">
        <v>14.772695000000001</v>
      </c>
      <c r="BJ136" s="38">
        <v>57.344442999999998</v>
      </c>
      <c r="BK136" s="38">
        <v>80845</v>
      </c>
      <c r="BL136" s="38">
        <v>11.995906</v>
      </c>
      <c r="BM136" s="24"/>
      <c r="BN136" s="27">
        <f t="shared" si="657"/>
        <v>0</v>
      </c>
      <c r="BO136" s="38">
        <v>179.67028300000001</v>
      </c>
      <c r="BP136" s="38">
        <v>118.49288300000001</v>
      </c>
      <c r="BQ136" s="38">
        <v>34.049815000000002</v>
      </c>
      <c r="BR136" s="38">
        <v>598.74005899999997</v>
      </c>
      <c r="BS136" s="38"/>
      <c r="BT136" s="38">
        <v>4.651275</v>
      </c>
      <c r="BU136" s="38">
        <v>7.6370639999999996</v>
      </c>
      <c r="BV136" s="38">
        <v>11974</v>
      </c>
      <c r="BW136" s="38">
        <v>11.978619999999999</v>
      </c>
      <c r="BX136" s="24"/>
      <c r="BY136" s="27">
        <f t="shared" si="658"/>
        <v>0</v>
      </c>
      <c r="BZ136" s="38">
        <v>174.77573100000001</v>
      </c>
      <c r="CA136" s="38">
        <v>118.27382299999999</v>
      </c>
      <c r="CB136" s="38">
        <v>32.328234000000002</v>
      </c>
      <c r="CC136" s="38">
        <v>599.60313799999994</v>
      </c>
      <c r="CD136" s="38"/>
      <c r="CE136" s="38">
        <v>19.110178000000001</v>
      </c>
      <c r="CF136" s="38">
        <v>79.242078000000006</v>
      </c>
      <c r="CG136" s="38">
        <v>117066</v>
      </c>
      <c r="CH136" s="38">
        <v>11.998051999999999</v>
      </c>
      <c r="CI136" s="24"/>
      <c r="CJ136" s="27">
        <f t="shared" si="659"/>
        <v>0</v>
      </c>
      <c r="CK136" s="38">
        <v>181.34248500000001</v>
      </c>
      <c r="CL136" s="38">
        <v>118.522418</v>
      </c>
      <c r="CM136" s="38">
        <v>34.641671000000002</v>
      </c>
      <c r="CN136" s="38">
        <v>599.65430700000002</v>
      </c>
      <c r="CO136" s="38"/>
      <c r="CP136" s="38">
        <v>14.876348999999999</v>
      </c>
      <c r="CQ136" s="38">
        <v>95.590067000000005</v>
      </c>
      <c r="CR136" s="38">
        <v>140764</v>
      </c>
      <c r="CS136" s="38">
        <v>11.999425</v>
      </c>
      <c r="CT136" s="24"/>
    </row>
    <row r="137" spans="1:98" ht="13" x14ac:dyDescent="0.15">
      <c r="A137" s="8"/>
      <c r="B137" s="8"/>
      <c r="C137" s="8"/>
      <c r="D137" s="8"/>
      <c r="E137" s="27">
        <f t="shared" si="660"/>
        <v>0</v>
      </c>
      <c r="F137" s="38">
        <v>125.16470700000001</v>
      </c>
      <c r="G137" s="38">
        <v>86.336358000000004</v>
      </c>
      <c r="H137" s="38">
        <v>31.021803999999999</v>
      </c>
      <c r="I137" s="38">
        <v>598.81888300000003</v>
      </c>
      <c r="J137" s="24"/>
      <c r="K137" s="27">
        <f t="shared" si="652"/>
        <v>1</v>
      </c>
      <c r="L137" s="38">
        <v>125.16470700000001</v>
      </c>
      <c r="M137" s="38">
        <v>125.16470700000001</v>
      </c>
      <c r="N137" s="38">
        <v>0</v>
      </c>
      <c r="O137" s="38">
        <v>550.683177</v>
      </c>
      <c r="P137" s="38"/>
      <c r="Q137" s="38">
        <v>1.8273699999999999</v>
      </c>
      <c r="R137" s="38">
        <v>13.829442999999999</v>
      </c>
      <c r="S137" s="38">
        <v>23748</v>
      </c>
      <c r="T137" s="38">
        <v>11.997347</v>
      </c>
      <c r="U137" s="24"/>
      <c r="V137" s="27">
        <f t="shared" si="653"/>
        <v>0</v>
      </c>
      <c r="W137" s="38">
        <v>125.16470700000001</v>
      </c>
      <c r="X137" s="38">
        <v>109.738569</v>
      </c>
      <c r="Y137" s="38">
        <v>12.324671</v>
      </c>
      <c r="Z137" s="38">
        <v>598.69399399999998</v>
      </c>
      <c r="AA137" s="38"/>
      <c r="AB137" s="38">
        <v>0.34969299999999998</v>
      </c>
      <c r="AC137" s="38">
        <v>2.130878</v>
      </c>
      <c r="AD137" s="38">
        <v>816</v>
      </c>
      <c r="AE137" s="38">
        <v>11.916667</v>
      </c>
      <c r="AF137" s="24"/>
      <c r="AG137" s="27">
        <f t="shared" si="654"/>
        <v>0</v>
      </c>
      <c r="AH137" s="38">
        <v>125.16470700000001</v>
      </c>
      <c r="AI137" s="38">
        <v>116.52333</v>
      </c>
      <c r="AJ137" s="38">
        <v>6.9040049999999997</v>
      </c>
      <c r="AK137" s="38">
        <v>598.99664700000005</v>
      </c>
      <c r="AL137" s="38"/>
      <c r="AM137" s="38">
        <v>2.377977</v>
      </c>
      <c r="AN137" s="38">
        <v>24.581009000000002</v>
      </c>
      <c r="AO137" s="38">
        <v>40318</v>
      </c>
      <c r="AP137" s="38">
        <v>11.998139999999999</v>
      </c>
      <c r="AQ137" s="24"/>
      <c r="AR137" s="27">
        <f t="shared" si="655"/>
        <v>0</v>
      </c>
      <c r="AS137" s="38">
        <v>125.16470700000001</v>
      </c>
      <c r="AT137" s="38">
        <v>103.93565599999999</v>
      </c>
      <c r="AU137" s="38">
        <v>16.960892000000001</v>
      </c>
      <c r="AV137" s="38">
        <v>599.40335700000003</v>
      </c>
      <c r="AW137" s="38"/>
      <c r="AX137" s="38">
        <v>3.3732929999999999</v>
      </c>
      <c r="AY137" s="38">
        <v>40.081892000000003</v>
      </c>
      <c r="AZ137" s="38">
        <v>63116</v>
      </c>
      <c r="BA137" s="38">
        <v>11.999857</v>
      </c>
      <c r="BB137" s="24"/>
      <c r="BC137" s="27">
        <f t="shared" si="656"/>
        <v>0</v>
      </c>
      <c r="BD137" s="38">
        <v>125.16470700000001</v>
      </c>
      <c r="BE137" s="38">
        <v>110.359174</v>
      </c>
      <c r="BF137" s="38">
        <v>11.828841000000001</v>
      </c>
      <c r="BG137" s="38">
        <v>599.303403</v>
      </c>
      <c r="BH137" s="38"/>
      <c r="BI137" s="38">
        <v>3.565858</v>
      </c>
      <c r="BJ137" s="38">
        <v>38.635711000000001</v>
      </c>
      <c r="BK137" s="38">
        <v>65122</v>
      </c>
      <c r="BL137" s="38">
        <v>11.999262999999999</v>
      </c>
      <c r="BM137" s="24"/>
      <c r="BN137" s="27">
        <f t="shared" si="657"/>
        <v>1</v>
      </c>
      <c r="BO137" s="38">
        <v>125.16470700000001</v>
      </c>
      <c r="BP137" s="38">
        <v>125.16470700000001</v>
      </c>
      <c r="BQ137" s="38">
        <v>0</v>
      </c>
      <c r="BR137" s="38">
        <v>569.43068100000005</v>
      </c>
      <c r="BS137" s="38"/>
      <c r="BT137" s="38">
        <v>0.85743100000000005</v>
      </c>
      <c r="BU137" s="38">
        <v>6.2024530000000002</v>
      </c>
      <c r="BV137" s="38">
        <v>10105</v>
      </c>
      <c r="BW137" s="38">
        <v>11.995943</v>
      </c>
      <c r="BX137" s="24"/>
      <c r="BY137" s="27">
        <f t="shared" si="658"/>
        <v>0</v>
      </c>
      <c r="BZ137" s="38">
        <v>125.16470700000001</v>
      </c>
      <c r="CA137" s="38">
        <v>111.48305000000001</v>
      </c>
      <c r="CB137" s="38">
        <v>10.930923</v>
      </c>
      <c r="CC137" s="38">
        <v>599.574746</v>
      </c>
      <c r="CD137" s="38"/>
      <c r="CE137" s="38">
        <v>4.710731</v>
      </c>
      <c r="CF137" s="38">
        <v>52.215722</v>
      </c>
      <c r="CG137" s="38">
        <v>88108</v>
      </c>
      <c r="CH137" s="38">
        <v>11.999603</v>
      </c>
      <c r="CI137" s="24"/>
      <c r="CJ137" s="27">
        <f t="shared" si="659"/>
        <v>0</v>
      </c>
      <c r="CK137" s="38">
        <v>125.16470700000001</v>
      </c>
      <c r="CL137" s="38">
        <v>109.977853</v>
      </c>
      <c r="CM137" s="38">
        <v>12.133495999999999</v>
      </c>
      <c r="CN137" s="38">
        <v>599.84405500000003</v>
      </c>
      <c r="CO137" s="38"/>
      <c r="CP137" s="38">
        <v>5.9763489999999999</v>
      </c>
      <c r="CQ137" s="38">
        <v>63.505622000000002</v>
      </c>
      <c r="CR137" s="38">
        <v>104332</v>
      </c>
      <c r="CS137" s="38">
        <v>11.998888000000001</v>
      </c>
      <c r="CT137" s="24"/>
    </row>
    <row r="138" spans="1:98" ht="13" x14ac:dyDescent="0.15">
      <c r="A138" s="8"/>
      <c r="B138" s="8"/>
      <c r="C138" s="8"/>
      <c r="D138" s="8"/>
      <c r="E138" s="27">
        <f t="shared" si="660"/>
        <v>1</v>
      </c>
      <c r="F138" s="38">
        <v>118.58542300000001</v>
      </c>
      <c r="G138" s="38">
        <v>118.58542300000001</v>
      </c>
      <c r="H138" s="38">
        <v>0</v>
      </c>
      <c r="I138" s="38">
        <v>520.24570900000003</v>
      </c>
      <c r="J138" s="24"/>
      <c r="K138" s="27">
        <f t="shared" si="652"/>
        <v>1</v>
      </c>
      <c r="L138" s="38">
        <v>118.58542300000001</v>
      </c>
      <c r="M138" s="38">
        <v>118.58542300000001</v>
      </c>
      <c r="N138" s="38">
        <v>0</v>
      </c>
      <c r="O138" s="38">
        <v>489.831186</v>
      </c>
      <c r="P138" s="38"/>
      <c r="Q138" s="38">
        <v>1.0442629999999999</v>
      </c>
      <c r="R138" s="38">
        <v>12.185829999999999</v>
      </c>
      <c r="S138" s="38">
        <v>21088</v>
      </c>
      <c r="T138" s="38">
        <v>11.998340000000001</v>
      </c>
      <c r="U138" s="24"/>
      <c r="V138" s="27">
        <f t="shared" si="653"/>
        <v>0</v>
      </c>
      <c r="W138" s="38">
        <v>118.58542300000001</v>
      </c>
      <c r="X138" s="38">
        <v>115.070988</v>
      </c>
      <c r="Y138" s="38">
        <v>2.963632</v>
      </c>
      <c r="Z138" s="38">
        <v>598.60778500000004</v>
      </c>
      <c r="AA138" s="38"/>
      <c r="AB138" s="38">
        <v>0.296682</v>
      </c>
      <c r="AC138" s="38">
        <v>1.494251</v>
      </c>
      <c r="AD138" s="38">
        <v>891</v>
      </c>
      <c r="AE138" s="38">
        <v>11.893378</v>
      </c>
      <c r="AF138" s="24"/>
      <c r="AG138" s="27">
        <f t="shared" si="654"/>
        <v>1</v>
      </c>
      <c r="AH138" s="38">
        <v>118.58542300000001</v>
      </c>
      <c r="AI138" s="38">
        <v>118.58542300000001</v>
      </c>
      <c r="AJ138" s="38">
        <v>0</v>
      </c>
      <c r="AK138" s="38">
        <v>435.62042000000002</v>
      </c>
      <c r="AL138" s="38"/>
      <c r="AM138" s="38">
        <v>2.5888200000000001</v>
      </c>
      <c r="AN138" s="38">
        <v>21.812663000000001</v>
      </c>
      <c r="AO138" s="38">
        <v>37502</v>
      </c>
      <c r="AP138" s="38">
        <v>11.997813000000001</v>
      </c>
      <c r="AQ138" s="24"/>
      <c r="AR138" s="27">
        <f t="shared" si="655"/>
        <v>0</v>
      </c>
      <c r="AS138" s="38">
        <v>118.58542300000001</v>
      </c>
      <c r="AT138" s="38">
        <v>103.680442</v>
      </c>
      <c r="AU138" s="38">
        <v>12.568982999999999</v>
      </c>
      <c r="AV138" s="38">
        <v>599.48364300000003</v>
      </c>
      <c r="AW138" s="38"/>
      <c r="AX138" s="38">
        <v>2.5381840000000002</v>
      </c>
      <c r="AY138" s="38">
        <v>34.175457000000002</v>
      </c>
      <c r="AZ138" s="38">
        <v>56362</v>
      </c>
      <c r="BA138" s="38">
        <v>11.999858</v>
      </c>
      <c r="BB138" s="24"/>
      <c r="BC138" s="27">
        <f t="shared" si="656"/>
        <v>1</v>
      </c>
      <c r="BD138" s="38">
        <v>118.58542300000001</v>
      </c>
      <c r="BE138" s="38">
        <v>118.58542300000001</v>
      </c>
      <c r="BF138" s="38">
        <v>0</v>
      </c>
      <c r="BG138" s="38">
        <v>511.14295900000002</v>
      </c>
      <c r="BH138" s="38"/>
      <c r="BI138" s="38">
        <v>2.7939479999999999</v>
      </c>
      <c r="BJ138" s="38">
        <v>35.067016000000002</v>
      </c>
      <c r="BK138" s="38">
        <v>57510</v>
      </c>
      <c r="BL138" s="38">
        <v>11.999339000000001</v>
      </c>
      <c r="BM138" s="24"/>
      <c r="BN138" s="27">
        <f t="shared" si="657"/>
        <v>1</v>
      </c>
      <c r="BO138" s="38">
        <v>118.58542300000001</v>
      </c>
      <c r="BP138" s="38">
        <v>118.58542300000001</v>
      </c>
      <c r="BQ138" s="38">
        <v>0</v>
      </c>
      <c r="BR138" s="38">
        <v>385.374685</v>
      </c>
      <c r="BS138" s="38"/>
      <c r="BT138" s="38">
        <v>0.94342400000000004</v>
      </c>
      <c r="BU138" s="38">
        <v>5.768472</v>
      </c>
      <c r="BV138" s="38">
        <v>10081</v>
      </c>
      <c r="BW138" s="38">
        <v>11.983732</v>
      </c>
      <c r="BX138" s="24"/>
      <c r="BY138" s="27">
        <f t="shared" si="658"/>
        <v>1</v>
      </c>
      <c r="BZ138" s="38">
        <v>118.58542300000001</v>
      </c>
      <c r="CA138" s="38">
        <v>118.58542300000001</v>
      </c>
      <c r="CB138" s="38">
        <v>0</v>
      </c>
      <c r="CC138" s="38">
        <v>507.52310299999999</v>
      </c>
      <c r="CD138" s="38"/>
      <c r="CE138" s="38">
        <v>3.4451870000000002</v>
      </c>
      <c r="CF138" s="38">
        <v>44.197422000000003</v>
      </c>
      <c r="CG138" s="38">
        <v>72615</v>
      </c>
      <c r="CH138" s="38">
        <v>11.99949</v>
      </c>
      <c r="CI138" s="24"/>
      <c r="CJ138" s="27">
        <f t="shared" si="659"/>
        <v>1</v>
      </c>
      <c r="CK138" s="38">
        <v>118.58542300000001</v>
      </c>
      <c r="CL138" s="38">
        <v>118.58542300000001</v>
      </c>
      <c r="CM138" s="38">
        <v>0</v>
      </c>
      <c r="CN138" s="38">
        <v>567.21650999999997</v>
      </c>
      <c r="CO138" s="38"/>
      <c r="CP138" s="38">
        <v>4.1421849999999996</v>
      </c>
      <c r="CQ138" s="38">
        <v>52.776324000000002</v>
      </c>
      <c r="CR138" s="38">
        <v>84685</v>
      </c>
      <c r="CS138" s="38">
        <v>11.999599</v>
      </c>
      <c r="CT138" s="24"/>
    </row>
    <row r="139" spans="1:98" ht="13" x14ac:dyDescent="0.15">
      <c r="A139" s="8"/>
      <c r="B139" s="8"/>
      <c r="C139" s="8"/>
      <c r="D139" s="8"/>
      <c r="E139" s="27">
        <f t="shared" si="660"/>
        <v>0</v>
      </c>
      <c r="F139" s="38">
        <v>141.98360700000001</v>
      </c>
      <c r="G139" s="38">
        <v>85.334648000000001</v>
      </c>
      <c r="H139" s="38">
        <v>39.898238999999997</v>
      </c>
      <c r="I139" s="38">
        <v>598.77564400000006</v>
      </c>
      <c r="J139" s="24"/>
      <c r="K139" s="27">
        <f t="shared" si="652"/>
        <v>0</v>
      </c>
      <c r="L139" s="38">
        <v>141.98360700000001</v>
      </c>
      <c r="M139" s="38">
        <v>111.45639799999999</v>
      </c>
      <c r="N139" s="38">
        <v>21.500516000000001</v>
      </c>
      <c r="O139" s="38">
        <v>598.87043500000004</v>
      </c>
      <c r="P139" s="38"/>
      <c r="Q139" s="38">
        <v>2.3016709999999998</v>
      </c>
      <c r="R139" s="38">
        <v>14.513849</v>
      </c>
      <c r="S139" s="38">
        <v>24555</v>
      </c>
      <c r="T139" s="38">
        <v>11.994299</v>
      </c>
      <c r="U139" s="24"/>
      <c r="V139" s="27">
        <f t="shared" si="653"/>
        <v>0</v>
      </c>
      <c r="W139" s="38">
        <v>141.98360700000001</v>
      </c>
      <c r="X139" s="38">
        <v>109.06900400000001</v>
      </c>
      <c r="Y139" s="38">
        <v>23.181974</v>
      </c>
      <c r="Z139" s="38">
        <v>598.782194</v>
      </c>
      <c r="AA139" s="38"/>
      <c r="AB139" s="38">
        <v>0.93424600000000002</v>
      </c>
      <c r="AC139" s="38">
        <v>4.7743700000000002</v>
      </c>
      <c r="AD139" s="38">
        <v>1310</v>
      </c>
      <c r="AE139" s="38">
        <v>11.825953999999999</v>
      </c>
      <c r="AF139" s="24"/>
      <c r="AG139" s="27">
        <f t="shared" si="654"/>
        <v>0</v>
      </c>
      <c r="AH139" s="38">
        <v>141.98360700000001</v>
      </c>
      <c r="AI139" s="38">
        <v>111.053258</v>
      </c>
      <c r="AJ139" s="38">
        <v>21.784451000000001</v>
      </c>
      <c r="AK139" s="38">
        <v>599.09989199999995</v>
      </c>
      <c r="AL139" s="38"/>
      <c r="AM139" s="38">
        <v>3.1030129999999998</v>
      </c>
      <c r="AN139" s="38">
        <v>24.723123999999999</v>
      </c>
      <c r="AO139" s="38">
        <v>40498</v>
      </c>
      <c r="AP139" s="38">
        <v>11.997926</v>
      </c>
      <c r="AQ139" s="24"/>
      <c r="AR139" s="27">
        <f t="shared" si="655"/>
        <v>0</v>
      </c>
      <c r="AS139" s="38">
        <v>141.98360700000001</v>
      </c>
      <c r="AT139" s="38">
        <v>110.168542</v>
      </c>
      <c r="AU139" s="38">
        <v>22.407561999999999</v>
      </c>
      <c r="AV139" s="38">
        <v>599.41154200000005</v>
      </c>
      <c r="AW139" s="38"/>
      <c r="AX139" s="38">
        <v>3.2140420000000001</v>
      </c>
      <c r="AY139" s="38">
        <v>39.22287</v>
      </c>
      <c r="AZ139" s="38">
        <v>63093</v>
      </c>
      <c r="BA139" s="38">
        <v>11.999889</v>
      </c>
      <c r="BB139" s="24"/>
      <c r="BC139" s="27">
        <f t="shared" si="656"/>
        <v>0</v>
      </c>
      <c r="BD139" s="38">
        <v>141.98360700000001</v>
      </c>
      <c r="BE139" s="38">
        <v>110.76006700000001</v>
      </c>
      <c r="BF139" s="38">
        <v>21.990946999999998</v>
      </c>
      <c r="BG139" s="38">
        <v>599.40871900000002</v>
      </c>
      <c r="BH139" s="38"/>
      <c r="BI139" s="38">
        <v>3.8712749999999998</v>
      </c>
      <c r="BJ139" s="38">
        <v>40.478034999999998</v>
      </c>
      <c r="BK139" s="38">
        <v>67291</v>
      </c>
      <c r="BL139" s="38">
        <v>11.999212</v>
      </c>
      <c r="BM139" s="24"/>
      <c r="BN139" s="27">
        <f t="shared" si="657"/>
        <v>0</v>
      </c>
      <c r="BO139" s="38">
        <v>141.98360700000001</v>
      </c>
      <c r="BP139" s="38">
        <v>110.67814300000001</v>
      </c>
      <c r="BQ139" s="38">
        <v>22.048646000000002</v>
      </c>
      <c r="BR139" s="38">
        <v>598.78238499999998</v>
      </c>
      <c r="BS139" s="38"/>
      <c r="BT139" s="38">
        <v>1.8974299999999999</v>
      </c>
      <c r="BU139" s="38">
        <v>7.2311490000000003</v>
      </c>
      <c r="BV139" s="38">
        <v>11206</v>
      </c>
      <c r="BW139" s="38">
        <v>11.978137</v>
      </c>
      <c r="BX139" s="24"/>
      <c r="BY139" s="27">
        <f t="shared" si="658"/>
        <v>0</v>
      </c>
      <c r="BZ139" s="38">
        <v>141.98360700000001</v>
      </c>
      <c r="CA139" s="38">
        <v>107.657723</v>
      </c>
      <c r="CB139" s="38">
        <v>24.175948999999999</v>
      </c>
      <c r="CC139" s="38">
        <v>599.64146600000004</v>
      </c>
      <c r="CD139" s="38"/>
      <c r="CE139" s="38">
        <v>4.9276749999999998</v>
      </c>
      <c r="CF139" s="38">
        <v>50.646709999999999</v>
      </c>
      <c r="CG139" s="38">
        <v>86508</v>
      </c>
      <c r="CH139" s="38">
        <v>11.999340999999999</v>
      </c>
      <c r="CI139" s="24"/>
      <c r="CJ139" s="27">
        <f t="shared" si="659"/>
        <v>0</v>
      </c>
      <c r="CK139" s="38">
        <v>141.98360700000001</v>
      </c>
      <c r="CL139" s="38">
        <v>106.585342</v>
      </c>
      <c r="CM139" s="38">
        <v>24.931232999999999</v>
      </c>
      <c r="CN139" s="38">
        <v>599.91027599999995</v>
      </c>
      <c r="CO139" s="38"/>
      <c r="CP139" s="38">
        <v>6.7187789999999996</v>
      </c>
      <c r="CQ139" s="38">
        <v>60.687382999999997</v>
      </c>
      <c r="CR139" s="38">
        <v>101226</v>
      </c>
      <c r="CS139" s="38">
        <v>11.999041999999999</v>
      </c>
      <c r="CT139" s="24"/>
    </row>
    <row r="140" spans="1:98" ht="13" x14ac:dyDescent="0.15">
      <c r="A140" s="8"/>
      <c r="B140" s="8"/>
      <c r="C140" s="8"/>
      <c r="D140" s="8"/>
      <c r="E140" s="27">
        <f t="shared" si="660"/>
        <v>0</v>
      </c>
      <c r="F140" s="38">
        <v>128.383768</v>
      </c>
      <c r="G140" s="38">
        <v>82.829320999999993</v>
      </c>
      <c r="H140" s="38">
        <v>35.483027</v>
      </c>
      <c r="I140" s="38">
        <v>598.79224199999999</v>
      </c>
      <c r="J140" s="24"/>
      <c r="K140" s="27">
        <f t="shared" si="652"/>
        <v>1</v>
      </c>
      <c r="L140" s="38">
        <v>128.383768</v>
      </c>
      <c r="M140" s="38">
        <v>128.383768</v>
      </c>
      <c r="N140" s="38">
        <v>0</v>
      </c>
      <c r="O140" s="38">
        <v>518.34398099999999</v>
      </c>
      <c r="P140" s="38"/>
      <c r="Q140" s="38">
        <v>1.618336</v>
      </c>
      <c r="R140" s="38">
        <v>14.032242999999999</v>
      </c>
      <c r="S140" s="38">
        <v>25570</v>
      </c>
      <c r="T140" s="38">
        <v>11.999060999999999</v>
      </c>
      <c r="U140" s="24"/>
      <c r="V140" s="27">
        <f t="shared" si="653"/>
        <v>0</v>
      </c>
      <c r="W140" s="38">
        <v>128.383768</v>
      </c>
      <c r="X140" s="38">
        <v>112.011352</v>
      </c>
      <c r="Y140" s="38">
        <v>12.752715</v>
      </c>
      <c r="Z140" s="38">
        <v>598.66222000000005</v>
      </c>
      <c r="AA140" s="38"/>
      <c r="AB140" s="38">
        <v>0.58943699999999999</v>
      </c>
      <c r="AC140" s="38">
        <v>1.1399859999999999</v>
      </c>
      <c r="AD140" s="38">
        <v>1277</v>
      </c>
      <c r="AE140" s="38">
        <v>11.949883</v>
      </c>
      <c r="AF140" s="24"/>
      <c r="AG140" s="27">
        <f t="shared" si="654"/>
        <v>0</v>
      </c>
      <c r="AH140" s="38">
        <v>128.383768</v>
      </c>
      <c r="AI140" s="38">
        <v>116.617109</v>
      </c>
      <c r="AJ140" s="38">
        <v>9.1652229999999992</v>
      </c>
      <c r="AK140" s="38">
        <v>598.96695599999998</v>
      </c>
      <c r="AL140" s="38"/>
      <c r="AM140" s="38">
        <v>2.5942029999999998</v>
      </c>
      <c r="AN140" s="38">
        <v>25.009098999999999</v>
      </c>
      <c r="AO140" s="38">
        <v>42817</v>
      </c>
      <c r="AP140" s="38">
        <v>11.999556</v>
      </c>
      <c r="AQ140" s="24"/>
      <c r="AR140" s="27">
        <f t="shared" si="655"/>
        <v>0</v>
      </c>
      <c r="AS140" s="38">
        <v>128.383768</v>
      </c>
      <c r="AT140" s="38">
        <v>111.060104</v>
      </c>
      <c r="AU140" s="38">
        <v>13.493655</v>
      </c>
      <c r="AV140" s="38">
        <v>599.28121999999996</v>
      </c>
      <c r="AW140" s="38"/>
      <c r="AX140" s="38">
        <v>4.0407859999999998</v>
      </c>
      <c r="AY140" s="38">
        <v>42.639724000000001</v>
      </c>
      <c r="AZ140" s="38">
        <v>75549</v>
      </c>
      <c r="BA140" s="38">
        <v>11.999921000000001</v>
      </c>
      <c r="BB140" s="24"/>
      <c r="BC140" s="27">
        <f t="shared" si="656"/>
        <v>0</v>
      </c>
      <c r="BD140" s="38">
        <v>128.383768</v>
      </c>
      <c r="BE140" s="38">
        <v>117.824459</v>
      </c>
      <c r="BF140" s="38">
        <v>8.2248000000000001</v>
      </c>
      <c r="BG140" s="38">
        <v>599.23685399999999</v>
      </c>
      <c r="BH140" s="38"/>
      <c r="BI140" s="38">
        <v>4.4238439999999999</v>
      </c>
      <c r="BJ140" s="38">
        <v>42.745413999999997</v>
      </c>
      <c r="BK140" s="38">
        <v>74639</v>
      </c>
      <c r="BL140" s="38">
        <v>11.999611</v>
      </c>
      <c r="BM140" s="24"/>
      <c r="BN140" s="27">
        <f t="shared" si="657"/>
        <v>1</v>
      </c>
      <c r="BO140" s="38">
        <v>128.383768</v>
      </c>
      <c r="BP140" s="38">
        <v>128.383768</v>
      </c>
      <c r="BQ140" s="38">
        <v>0</v>
      </c>
      <c r="BR140" s="38">
        <v>484.75982900000002</v>
      </c>
      <c r="BS140" s="38"/>
      <c r="BT140" s="38">
        <v>0.72984599999999999</v>
      </c>
      <c r="BU140" s="38">
        <v>6.0195420000000004</v>
      </c>
      <c r="BV140" s="38">
        <v>11126</v>
      </c>
      <c r="BW140" s="38">
        <v>11.996764000000001</v>
      </c>
      <c r="BX140" s="24"/>
      <c r="BY140" s="27">
        <f t="shared" si="658"/>
        <v>0</v>
      </c>
      <c r="BZ140" s="38">
        <v>128.383768</v>
      </c>
      <c r="CA140" s="38">
        <v>116.219008</v>
      </c>
      <c r="CB140" s="38">
        <v>9.4753100000000003</v>
      </c>
      <c r="CC140" s="38">
        <v>599.46538099999998</v>
      </c>
      <c r="CD140" s="38"/>
      <c r="CE140" s="38">
        <v>5.8626969999999998</v>
      </c>
      <c r="CF140" s="38">
        <v>55.937623000000002</v>
      </c>
      <c r="CG140" s="38">
        <v>98930</v>
      </c>
      <c r="CH140" s="38">
        <v>11.999596</v>
      </c>
      <c r="CI140" s="24"/>
      <c r="CJ140" s="27">
        <f t="shared" si="659"/>
        <v>0</v>
      </c>
      <c r="CK140" s="38">
        <v>128.383768</v>
      </c>
      <c r="CL140" s="38">
        <v>118.25196</v>
      </c>
      <c r="CM140" s="38">
        <v>7.8918140000000001</v>
      </c>
      <c r="CN140" s="38">
        <v>599.72286499999996</v>
      </c>
      <c r="CO140" s="38"/>
      <c r="CP140" s="38">
        <v>6.8794620000000002</v>
      </c>
      <c r="CQ140" s="38">
        <v>68.479609999999994</v>
      </c>
      <c r="CR140" s="38">
        <v>118998</v>
      </c>
      <c r="CS140" s="38">
        <v>11.999815</v>
      </c>
      <c r="CT140" s="24"/>
    </row>
    <row r="141" spans="1:98" ht="13" x14ac:dyDescent="0.15">
      <c r="A141" s="8"/>
      <c r="B141" s="8"/>
      <c r="C141" s="8"/>
      <c r="D141" s="8">
        <v>200</v>
      </c>
      <c r="E141" s="27">
        <f t="shared" si="660"/>
        <v>0</v>
      </c>
      <c r="F141" s="38">
        <v>459.81237599999997</v>
      </c>
      <c r="G141" s="38">
        <v>292.83767699999999</v>
      </c>
      <c r="H141" s="38">
        <v>36.313659000000001</v>
      </c>
      <c r="I141" s="38">
        <v>598.67893900000001</v>
      </c>
      <c r="J141" s="24"/>
      <c r="K141" s="27">
        <f t="shared" si="652"/>
        <v>1</v>
      </c>
      <c r="L141" s="38">
        <v>459.81237599999997</v>
      </c>
      <c r="M141" s="38">
        <v>459.81237599999997</v>
      </c>
      <c r="N141" s="38">
        <v>0</v>
      </c>
      <c r="O141" s="38">
        <v>80.702161000000004</v>
      </c>
      <c r="P141" s="38"/>
      <c r="Q141" s="38">
        <v>2.7200380000000002</v>
      </c>
      <c r="R141" s="38">
        <v>7.5475380000000003</v>
      </c>
      <c r="S141" s="38">
        <v>33162</v>
      </c>
      <c r="T141" s="38">
        <v>3.9997289999999999</v>
      </c>
      <c r="U141" s="24"/>
      <c r="V141" s="27">
        <f t="shared" si="653"/>
        <v>1</v>
      </c>
      <c r="W141" s="38">
        <v>459.81237599999997</v>
      </c>
      <c r="X141" s="38">
        <v>459.81237599999997</v>
      </c>
      <c r="Y141" s="38">
        <v>0</v>
      </c>
      <c r="Z141" s="38">
        <v>284.57218799999998</v>
      </c>
      <c r="AA141" s="38"/>
      <c r="AB141" s="38">
        <v>1.3419939999999999</v>
      </c>
      <c r="AC141" s="38">
        <v>0.45887699999999998</v>
      </c>
      <c r="AD141" s="38">
        <v>1817</v>
      </c>
      <c r="AE141" s="38">
        <v>3.9752339999999999</v>
      </c>
      <c r="AF141" s="24"/>
      <c r="AG141" s="27">
        <f t="shared" si="654"/>
        <v>1</v>
      </c>
      <c r="AH141" s="38">
        <v>459.81237599999997</v>
      </c>
      <c r="AI141" s="38">
        <v>459.81237599999997</v>
      </c>
      <c r="AJ141" s="38">
        <v>0</v>
      </c>
      <c r="AK141" s="38">
        <v>117.468402</v>
      </c>
      <c r="AL141" s="38"/>
      <c r="AM141" s="38">
        <v>4.9049950000000004</v>
      </c>
      <c r="AN141" s="38">
        <v>13.266047</v>
      </c>
      <c r="AO141" s="38">
        <v>52429</v>
      </c>
      <c r="AP141" s="38">
        <v>3.999752</v>
      </c>
      <c r="AQ141" s="24"/>
      <c r="AR141" s="27">
        <f t="shared" si="655"/>
        <v>0</v>
      </c>
      <c r="AS141" s="38">
        <v>464.53722099999999</v>
      </c>
      <c r="AT141" s="38">
        <v>398.40663999999998</v>
      </c>
      <c r="AU141" s="38">
        <v>14.235798000000001</v>
      </c>
      <c r="AV141" s="38">
        <v>599.44882900000005</v>
      </c>
      <c r="AW141" s="38"/>
      <c r="AX141" s="38">
        <v>5.6291000000000002</v>
      </c>
      <c r="AY141" s="38">
        <v>20.928263999999999</v>
      </c>
      <c r="AZ141" s="38">
        <v>75894</v>
      </c>
      <c r="BA141" s="38">
        <v>3.999987</v>
      </c>
      <c r="BB141" s="24"/>
      <c r="BC141" s="27">
        <f t="shared" si="656"/>
        <v>1</v>
      </c>
      <c r="BD141" s="38">
        <v>459.81237599999997</v>
      </c>
      <c r="BE141" s="38">
        <v>459.81237599999997</v>
      </c>
      <c r="BF141" s="38">
        <v>0</v>
      </c>
      <c r="BG141" s="38">
        <v>208.13243800000001</v>
      </c>
      <c r="BH141" s="38"/>
      <c r="BI141" s="38">
        <v>6.5525099999999998</v>
      </c>
      <c r="BJ141" s="38">
        <v>20.573937999999998</v>
      </c>
      <c r="BK141" s="38">
        <v>79701</v>
      </c>
      <c r="BL141" s="38">
        <v>3.9997989999999999</v>
      </c>
      <c r="BM141" s="24"/>
      <c r="BN141" s="27">
        <f t="shared" si="657"/>
        <v>1</v>
      </c>
      <c r="BO141" s="38">
        <v>459.81237599999997</v>
      </c>
      <c r="BP141" s="38">
        <v>459.81237599999997</v>
      </c>
      <c r="BQ141" s="38">
        <v>0</v>
      </c>
      <c r="BR141" s="38">
        <v>69.104219999999998</v>
      </c>
      <c r="BS141" s="38"/>
      <c r="BT141" s="38">
        <v>1.469813</v>
      </c>
      <c r="BU141" s="38">
        <v>3.431972</v>
      </c>
      <c r="BV141" s="38">
        <v>15309</v>
      </c>
      <c r="BW141" s="38">
        <v>3.9992809999999999</v>
      </c>
      <c r="BX141" s="24"/>
      <c r="BY141" s="27">
        <f t="shared" si="658"/>
        <v>1</v>
      </c>
      <c r="BZ141" s="38">
        <v>459.81237599999997</v>
      </c>
      <c r="CA141" s="38">
        <v>459.81237599999997</v>
      </c>
      <c r="CB141" s="38">
        <v>0</v>
      </c>
      <c r="CC141" s="38">
        <v>277.85166700000002</v>
      </c>
      <c r="CD141" s="38"/>
      <c r="CE141" s="38">
        <v>9.1600789999999996</v>
      </c>
      <c r="CF141" s="38">
        <v>27.068867000000001</v>
      </c>
      <c r="CG141" s="38">
        <v>94589</v>
      </c>
      <c r="CH141" s="38">
        <v>3.999841</v>
      </c>
      <c r="CI141" s="24"/>
      <c r="CJ141" s="27">
        <f t="shared" si="659"/>
        <v>1</v>
      </c>
      <c r="CK141" s="38">
        <v>459.81237599999997</v>
      </c>
      <c r="CL141" s="38">
        <v>459.81237599999997</v>
      </c>
      <c r="CM141" s="38">
        <v>0</v>
      </c>
      <c r="CN141" s="38">
        <v>324.61770999999999</v>
      </c>
      <c r="CO141" s="38"/>
      <c r="CP141" s="38">
        <v>9.6282010000000007</v>
      </c>
      <c r="CQ141" s="38">
        <v>31.901377</v>
      </c>
      <c r="CR141" s="38">
        <v>106213</v>
      </c>
      <c r="CS141" s="38">
        <v>3.9997739999999999</v>
      </c>
      <c r="CT141" s="24"/>
    </row>
    <row r="142" spans="1:98" ht="13" x14ac:dyDescent="0.15">
      <c r="A142" s="8"/>
      <c r="B142" s="8"/>
      <c r="C142" s="8"/>
      <c r="D142" s="8"/>
      <c r="E142" s="27">
        <f t="shared" si="660"/>
        <v>0</v>
      </c>
      <c r="F142" s="38">
        <v>391.01933700000001</v>
      </c>
      <c r="G142" s="38">
        <v>271.55667499999998</v>
      </c>
      <c r="H142" s="38">
        <v>30.551599</v>
      </c>
      <c r="I142" s="38">
        <v>598.61520099999996</v>
      </c>
      <c r="J142" s="24"/>
      <c r="K142" s="27">
        <f t="shared" si="652"/>
        <v>1</v>
      </c>
      <c r="L142" s="38">
        <v>391.01933700000001</v>
      </c>
      <c r="M142" s="38">
        <v>391.01933700000001</v>
      </c>
      <c r="N142" s="38">
        <v>0</v>
      </c>
      <c r="O142" s="38">
        <v>47.422663999999997</v>
      </c>
      <c r="P142" s="38"/>
      <c r="Q142" s="38">
        <v>3.100819</v>
      </c>
      <c r="R142" s="38">
        <v>7.527177</v>
      </c>
      <c r="S142" s="38">
        <v>32035</v>
      </c>
      <c r="T142" s="38">
        <v>3.9997189999999998</v>
      </c>
      <c r="U142" s="24"/>
      <c r="V142" s="27">
        <f t="shared" si="653"/>
        <v>1</v>
      </c>
      <c r="W142" s="38">
        <v>391.01933700000001</v>
      </c>
      <c r="X142" s="38">
        <v>391.01933700000001</v>
      </c>
      <c r="Y142" s="38">
        <v>0</v>
      </c>
      <c r="Z142" s="38">
        <v>46.861893999999999</v>
      </c>
      <c r="AA142" s="38"/>
      <c r="AB142" s="38">
        <v>0.42679499999999998</v>
      </c>
      <c r="AC142" s="38">
        <v>0.22814200000000001</v>
      </c>
      <c r="AD142" s="38">
        <v>919</v>
      </c>
      <c r="AE142" s="38">
        <v>3.9727969999999999</v>
      </c>
      <c r="AF142" s="24"/>
      <c r="AG142" s="27">
        <f t="shared" si="654"/>
        <v>1</v>
      </c>
      <c r="AH142" s="38">
        <v>391.01933700000001</v>
      </c>
      <c r="AI142" s="38">
        <v>391.01933700000001</v>
      </c>
      <c r="AJ142" s="38">
        <v>0</v>
      </c>
      <c r="AK142" s="38">
        <v>75.696156999999999</v>
      </c>
      <c r="AL142" s="38"/>
      <c r="AM142" s="38">
        <v>4.8041390000000002</v>
      </c>
      <c r="AN142" s="38">
        <v>12.96406</v>
      </c>
      <c r="AO142" s="38">
        <v>52114</v>
      </c>
      <c r="AP142" s="38">
        <v>3.9992899999999998</v>
      </c>
      <c r="AQ142" s="24"/>
      <c r="AR142" s="27">
        <f t="shared" si="655"/>
        <v>0</v>
      </c>
      <c r="AS142" s="38">
        <v>391.01933700000001</v>
      </c>
      <c r="AT142" s="38">
        <v>369.32727299999999</v>
      </c>
      <c r="AU142" s="38">
        <v>5.5475680000000001</v>
      </c>
      <c r="AV142" s="38">
        <v>599.47506599999997</v>
      </c>
      <c r="AW142" s="38"/>
      <c r="AX142" s="38">
        <v>5.2431749999999999</v>
      </c>
      <c r="AY142" s="38">
        <v>20.139990000000001</v>
      </c>
      <c r="AZ142" s="38">
        <v>74365</v>
      </c>
      <c r="BA142" s="38">
        <v>4</v>
      </c>
      <c r="BB142" s="24"/>
      <c r="BC142" s="27">
        <f t="shared" si="656"/>
        <v>1</v>
      </c>
      <c r="BD142" s="38">
        <v>391.01933700000001</v>
      </c>
      <c r="BE142" s="38">
        <v>391.01933700000001</v>
      </c>
      <c r="BF142" s="38">
        <v>0</v>
      </c>
      <c r="BG142" s="38">
        <v>144.681409</v>
      </c>
      <c r="BH142" s="38"/>
      <c r="BI142" s="38">
        <v>6.457992</v>
      </c>
      <c r="BJ142" s="38">
        <v>20.774139999999999</v>
      </c>
      <c r="BK142" s="38">
        <v>76325</v>
      </c>
      <c r="BL142" s="38">
        <v>3.9999479999999998</v>
      </c>
      <c r="BM142" s="24"/>
      <c r="BN142" s="27">
        <f t="shared" si="657"/>
        <v>1</v>
      </c>
      <c r="BO142" s="38">
        <v>391.01933700000001</v>
      </c>
      <c r="BP142" s="38">
        <v>391.01933700000001</v>
      </c>
      <c r="BQ142" s="38">
        <v>0</v>
      </c>
      <c r="BR142" s="38">
        <v>25.12584</v>
      </c>
      <c r="BS142" s="38"/>
      <c r="BT142" s="38">
        <v>1.417994</v>
      </c>
      <c r="BU142" s="38">
        <v>3.3754080000000002</v>
      </c>
      <c r="BV142" s="38">
        <v>16246</v>
      </c>
      <c r="BW142" s="38">
        <v>3.999692</v>
      </c>
      <c r="BX142" s="24"/>
      <c r="BY142" s="27">
        <f t="shared" si="658"/>
        <v>1</v>
      </c>
      <c r="BZ142" s="38">
        <v>391.01933700000001</v>
      </c>
      <c r="CA142" s="38">
        <v>391.01933700000001</v>
      </c>
      <c r="CB142" s="38">
        <v>0</v>
      </c>
      <c r="CC142" s="38">
        <v>197.098668</v>
      </c>
      <c r="CD142" s="38"/>
      <c r="CE142" s="38">
        <v>7.3122040000000004</v>
      </c>
      <c r="CF142" s="38">
        <v>26.186679000000002</v>
      </c>
      <c r="CG142" s="38">
        <v>90518</v>
      </c>
      <c r="CH142" s="38">
        <v>3.9999120000000001</v>
      </c>
      <c r="CI142" s="24"/>
      <c r="CJ142" s="27">
        <f t="shared" si="659"/>
        <v>1</v>
      </c>
      <c r="CK142" s="38">
        <v>391.01933700000001</v>
      </c>
      <c r="CL142" s="38">
        <v>391.01933700000001</v>
      </c>
      <c r="CM142" s="38">
        <v>0</v>
      </c>
      <c r="CN142" s="38">
        <v>264.35176999999999</v>
      </c>
      <c r="CO142" s="38"/>
      <c r="CP142" s="38">
        <v>10.059782</v>
      </c>
      <c r="CQ142" s="38">
        <v>31.384101000000001</v>
      </c>
      <c r="CR142" s="38">
        <v>102631</v>
      </c>
      <c r="CS142" s="38">
        <v>3.9999319999999998</v>
      </c>
      <c r="CT142" s="24"/>
    </row>
    <row r="143" spans="1:98" ht="13" x14ac:dyDescent="0.15">
      <c r="A143" s="8"/>
      <c r="B143" s="8"/>
      <c r="C143" s="8"/>
      <c r="D143" s="8"/>
      <c r="E143" s="27">
        <f t="shared" si="660"/>
        <v>0</v>
      </c>
      <c r="F143" s="38">
        <v>359.24597999999997</v>
      </c>
      <c r="G143" s="38">
        <v>328.26468299999999</v>
      </c>
      <c r="H143" s="38">
        <v>8.6239790000000003</v>
      </c>
      <c r="I143" s="38">
        <v>598.62660000000005</v>
      </c>
      <c r="J143" s="24"/>
      <c r="K143" s="27">
        <f t="shared" si="652"/>
        <v>1</v>
      </c>
      <c r="L143" s="38">
        <v>359.24597999999997</v>
      </c>
      <c r="M143" s="38">
        <v>359.24597999999997</v>
      </c>
      <c r="N143" s="38">
        <v>0</v>
      </c>
      <c r="O143" s="38">
        <v>44.265123000000003</v>
      </c>
      <c r="P143" s="38"/>
      <c r="Q143" s="38">
        <v>2.0632079999999999</v>
      </c>
      <c r="R143" s="38">
        <v>7.430307</v>
      </c>
      <c r="S143" s="38">
        <v>30187</v>
      </c>
      <c r="T143" s="38">
        <v>3.9997349999999998</v>
      </c>
      <c r="U143" s="24"/>
      <c r="V143" s="27">
        <f t="shared" si="653"/>
        <v>1</v>
      </c>
      <c r="W143" s="38">
        <v>359.24597999999997</v>
      </c>
      <c r="X143" s="38">
        <v>359.24597999999997</v>
      </c>
      <c r="Y143" s="38">
        <v>0</v>
      </c>
      <c r="Z143" s="38">
        <v>49.759988999999997</v>
      </c>
      <c r="AA143" s="38"/>
      <c r="AB143" s="38">
        <v>0.37238300000000002</v>
      </c>
      <c r="AC143" s="38">
        <v>0.23693</v>
      </c>
      <c r="AD143" s="38">
        <v>913</v>
      </c>
      <c r="AE143" s="38">
        <v>3.9945240000000002</v>
      </c>
      <c r="AF143" s="24"/>
      <c r="AG143" s="27">
        <f t="shared" si="654"/>
        <v>1</v>
      </c>
      <c r="AH143" s="38">
        <v>359.24597999999997</v>
      </c>
      <c r="AI143" s="38">
        <v>359.24597999999997</v>
      </c>
      <c r="AJ143" s="38">
        <v>0</v>
      </c>
      <c r="AK143" s="38">
        <v>77.344614000000007</v>
      </c>
      <c r="AL143" s="38"/>
      <c r="AM143" s="38">
        <v>3.1467040000000002</v>
      </c>
      <c r="AN143" s="38">
        <v>12.378766000000001</v>
      </c>
      <c r="AO143" s="38">
        <v>46346</v>
      </c>
      <c r="AP143" s="38">
        <v>3.999784</v>
      </c>
      <c r="AQ143" s="24"/>
      <c r="AR143" s="27">
        <f t="shared" si="655"/>
        <v>1</v>
      </c>
      <c r="AS143" s="38">
        <v>359.24597999999997</v>
      </c>
      <c r="AT143" s="38">
        <v>359.24597999999997</v>
      </c>
      <c r="AU143" s="38">
        <v>0</v>
      </c>
      <c r="AV143" s="38">
        <v>499.65236800000002</v>
      </c>
      <c r="AW143" s="38"/>
      <c r="AX143" s="38">
        <v>4.4857680000000002</v>
      </c>
      <c r="AY143" s="38">
        <v>20.042323</v>
      </c>
      <c r="AZ143" s="38">
        <v>66380</v>
      </c>
      <c r="BA143" s="38">
        <v>3.9999850000000001</v>
      </c>
      <c r="BB143" s="24"/>
      <c r="BC143" s="27">
        <f t="shared" si="656"/>
        <v>1</v>
      </c>
      <c r="BD143" s="38">
        <v>359.24597999999997</v>
      </c>
      <c r="BE143" s="38">
        <v>359.24597999999997</v>
      </c>
      <c r="BF143" s="38">
        <v>0</v>
      </c>
      <c r="BG143" s="38">
        <v>141.421683</v>
      </c>
      <c r="BH143" s="38"/>
      <c r="BI143" s="38">
        <v>4.9220189999999997</v>
      </c>
      <c r="BJ143" s="38">
        <v>19.481750999999999</v>
      </c>
      <c r="BK143" s="38">
        <v>65267</v>
      </c>
      <c r="BL143" s="38">
        <v>3.9999229999999999</v>
      </c>
      <c r="BM143" s="24"/>
      <c r="BN143" s="27">
        <f t="shared" si="657"/>
        <v>1</v>
      </c>
      <c r="BO143" s="38">
        <v>359.24597999999997</v>
      </c>
      <c r="BP143" s="38">
        <v>359.24597999999997</v>
      </c>
      <c r="BQ143" s="38">
        <v>0</v>
      </c>
      <c r="BR143" s="38">
        <v>16.860234999999999</v>
      </c>
      <c r="BS143" s="38"/>
      <c r="BT143" s="38">
        <v>0.85092100000000004</v>
      </c>
      <c r="BU143" s="38">
        <v>3.3720560000000002</v>
      </c>
      <c r="BV143" s="38">
        <v>14834</v>
      </c>
      <c r="BW143" s="38">
        <v>3.9998649999999998</v>
      </c>
      <c r="BX143" s="24"/>
      <c r="BY143" s="27">
        <f t="shared" si="658"/>
        <v>1</v>
      </c>
      <c r="BZ143" s="38">
        <v>359.24597999999997</v>
      </c>
      <c r="CA143" s="38">
        <v>359.24597999999997</v>
      </c>
      <c r="CB143" s="38">
        <v>0</v>
      </c>
      <c r="CC143" s="38">
        <v>195.581953</v>
      </c>
      <c r="CD143" s="38"/>
      <c r="CE143" s="38">
        <v>5.9138120000000001</v>
      </c>
      <c r="CF143" s="38">
        <v>25.101464</v>
      </c>
      <c r="CG143" s="38">
        <v>77764</v>
      </c>
      <c r="CH143" s="38">
        <v>3.9999359999999999</v>
      </c>
      <c r="CI143" s="24"/>
      <c r="CJ143" s="27">
        <f t="shared" si="659"/>
        <v>1</v>
      </c>
      <c r="CK143" s="38">
        <v>359.24597999999997</v>
      </c>
      <c r="CL143" s="38">
        <v>359.24597999999997</v>
      </c>
      <c r="CM143" s="38">
        <v>0</v>
      </c>
      <c r="CN143" s="38">
        <v>248.890265</v>
      </c>
      <c r="CO143" s="38"/>
      <c r="CP143" s="38">
        <v>7.2062569999999999</v>
      </c>
      <c r="CQ143" s="38">
        <v>30.290582000000001</v>
      </c>
      <c r="CR143" s="38">
        <v>88725</v>
      </c>
      <c r="CS143" s="38">
        <v>3.9999319999999998</v>
      </c>
      <c r="CT143" s="24"/>
    </row>
    <row r="144" spans="1:98" ht="13" x14ac:dyDescent="0.15">
      <c r="A144" s="8"/>
      <c r="B144" s="8"/>
      <c r="C144" s="8"/>
      <c r="D144" s="8"/>
      <c r="E144" s="27">
        <f t="shared" si="660"/>
        <v>0</v>
      </c>
      <c r="F144" s="38">
        <v>423.74132600000002</v>
      </c>
      <c r="G144" s="38">
        <v>340.70074199999999</v>
      </c>
      <c r="H144" s="38">
        <v>19.596999</v>
      </c>
      <c r="I144" s="38">
        <v>598.61618799999997</v>
      </c>
      <c r="J144" s="24"/>
      <c r="K144" s="27">
        <f t="shared" si="652"/>
        <v>1</v>
      </c>
      <c r="L144" s="38">
        <v>423.74132600000002</v>
      </c>
      <c r="M144" s="38">
        <v>423.74132600000002</v>
      </c>
      <c r="N144" s="38">
        <v>0</v>
      </c>
      <c r="O144" s="38">
        <v>85.537983999999994</v>
      </c>
      <c r="P144" s="38"/>
      <c r="Q144" s="38">
        <v>3.0509460000000002</v>
      </c>
      <c r="R144" s="38">
        <v>7.5477309999999997</v>
      </c>
      <c r="S144" s="38">
        <v>31476</v>
      </c>
      <c r="T144" s="38">
        <v>3.999682</v>
      </c>
      <c r="U144" s="24"/>
      <c r="V144" s="27">
        <f t="shared" si="653"/>
        <v>0</v>
      </c>
      <c r="W144" s="38">
        <v>423.74132600000002</v>
      </c>
      <c r="X144" s="38">
        <v>396.713483</v>
      </c>
      <c r="Y144" s="38">
        <v>6.3783820000000002</v>
      </c>
      <c r="Z144" s="38">
        <v>598.65030200000001</v>
      </c>
      <c r="AA144" s="38"/>
      <c r="AB144" s="38">
        <v>0.27722400000000003</v>
      </c>
      <c r="AC144" s="38">
        <v>0.18965499999999999</v>
      </c>
      <c r="AD144" s="38">
        <v>624</v>
      </c>
      <c r="AE144" s="38">
        <v>3.975962</v>
      </c>
      <c r="AF144" s="24"/>
      <c r="AG144" s="27">
        <f t="shared" si="654"/>
        <v>1</v>
      </c>
      <c r="AH144" s="38">
        <v>423.74132600000002</v>
      </c>
      <c r="AI144" s="38">
        <v>423.74132600000002</v>
      </c>
      <c r="AJ144" s="38">
        <v>0</v>
      </c>
      <c r="AK144" s="38">
        <v>135.121533</v>
      </c>
      <c r="AL144" s="38"/>
      <c r="AM144" s="38">
        <v>4.8446160000000003</v>
      </c>
      <c r="AN144" s="38">
        <v>12.847875</v>
      </c>
      <c r="AO144" s="38">
        <v>50538</v>
      </c>
      <c r="AP144" s="38">
        <v>3.9997029999999998</v>
      </c>
      <c r="AQ144" s="24"/>
      <c r="AR144" s="27">
        <f t="shared" si="655"/>
        <v>0</v>
      </c>
      <c r="AS144" s="38">
        <v>423.74132600000002</v>
      </c>
      <c r="AT144" s="38">
        <v>341.791674</v>
      </c>
      <c r="AU144" s="38">
        <v>19.339547</v>
      </c>
      <c r="AV144" s="38">
        <v>599.46947399999999</v>
      </c>
      <c r="AW144" s="38"/>
      <c r="AX144" s="38">
        <v>5.0742289999999999</v>
      </c>
      <c r="AY144" s="38">
        <v>20.265927000000001</v>
      </c>
      <c r="AZ144" s="38">
        <v>72736</v>
      </c>
      <c r="BA144" s="38">
        <v>4</v>
      </c>
      <c r="BB144" s="24"/>
      <c r="BC144" s="27">
        <f t="shared" si="656"/>
        <v>1</v>
      </c>
      <c r="BD144" s="38">
        <v>423.74132600000002</v>
      </c>
      <c r="BE144" s="38">
        <v>423.74132600000002</v>
      </c>
      <c r="BF144" s="38">
        <v>0</v>
      </c>
      <c r="BG144" s="38">
        <v>188.33605499999999</v>
      </c>
      <c r="BH144" s="38"/>
      <c r="BI144" s="38">
        <v>5.9239769999999998</v>
      </c>
      <c r="BJ144" s="38">
        <v>20.121027000000002</v>
      </c>
      <c r="BK144" s="38">
        <v>72239</v>
      </c>
      <c r="BL144" s="38">
        <v>3.9999030000000002</v>
      </c>
      <c r="BM144" s="24"/>
      <c r="BN144" s="27">
        <f t="shared" si="657"/>
        <v>1</v>
      </c>
      <c r="BO144" s="38">
        <v>423.74132600000002</v>
      </c>
      <c r="BP144" s="38">
        <v>423.74132600000002</v>
      </c>
      <c r="BQ144" s="38">
        <v>0</v>
      </c>
      <c r="BR144" s="38">
        <v>45.090235999999997</v>
      </c>
      <c r="BS144" s="38"/>
      <c r="BT144" s="38">
        <v>1.7292650000000001</v>
      </c>
      <c r="BU144" s="38">
        <v>3.540124</v>
      </c>
      <c r="BV144" s="38">
        <v>15582</v>
      </c>
      <c r="BW144" s="38">
        <v>3.999037</v>
      </c>
      <c r="BX144" s="24"/>
      <c r="BY144" s="27">
        <f t="shared" si="658"/>
        <v>1</v>
      </c>
      <c r="BZ144" s="38">
        <v>423.74132600000002</v>
      </c>
      <c r="CA144" s="38">
        <v>423.74132600000002</v>
      </c>
      <c r="CB144" s="38">
        <v>0</v>
      </c>
      <c r="CC144" s="38">
        <v>236.797315</v>
      </c>
      <c r="CD144" s="38"/>
      <c r="CE144" s="38">
        <v>7.1258999999999997</v>
      </c>
      <c r="CF144" s="38">
        <v>25.040354000000001</v>
      </c>
      <c r="CG144" s="38">
        <v>89512</v>
      </c>
      <c r="CH144" s="38">
        <v>3.999911</v>
      </c>
      <c r="CI144" s="24"/>
      <c r="CJ144" s="27">
        <f t="shared" si="659"/>
        <v>1</v>
      </c>
      <c r="CK144" s="38">
        <v>423.74132600000002</v>
      </c>
      <c r="CL144" s="38">
        <v>423.74132600000002</v>
      </c>
      <c r="CM144" s="38">
        <v>0</v>
      </c>
      <c r="CN144" s="38">
        <v>317.78948500000001</v>
      </c>
      <c r="CO144" s="38"/>
      <c r="CP144" s="38">
        <v>8.2552699999999994</v>
      </c>
      <c r="CQ144" s="38">
        <v>30.257529000000002</v>
      </c>
      <c r="CR144" s="38">
        <v>101856</v>
      </c>
      <c r="CS144" s="38">
        <v>3.9999020000000001</v>
      </c>
      <c r="CT144" s="24"/>
    </row>
    <row r="145" spans="1:98" ht="13" x14ac:dyDescent="0.15">
      <c r="A145" s="8"/>
      <c r="B145" s="8"/>
      <c r="C145" s="8"/>
      <c r="D145" s="8"/>
      <c r="E145" s="27">
        <f t="shared" si="660"/>
        <v>0</v>
      </c>
      <c r="F145" s="38">
        <v>360.65104400000001</v>
      </c>
      <c r="G145" s="38">
        <v>301.48349400000001</v>
      </c>
      <c r="H145" s="38">
        <v>16.405760999999998</v>
      </c>
      <c r="I145" s="38">
        <v>598.61967600000003</v>
      </c>
      <c r="J145" s="24"/>
      <c r="K145" s="27">
        <f t="shared" si="652"/>
        <v>1</v>
      </c>
      <c r="L145" s="38">
        <v>360.65104400000001</v>
      </c>
      <c r="M145" s="38">
        <v>360.65104400000001</v>
      </c>
      <c r="N145" s="38">
        <v>0</v>
      </c>
      <c r="O145" s="38">
        <v>38.467778000000003</v>
      </c>
      <c r="P145" s="38"/>
      <c r="Q145" s="38">
        <v>2.3094389999999998</v>
      </c>
      <c r="R145" s="38">
        <v>7.4543489999999997</v>
      </c>
      <c r="S145" s="38">
        <v>31071</v>
      </c>
      <c r="T145" s="38">
        <v>3.999485</v>
      </c>
      <c r="U145" s="24"/>
      <c r="V145" s="27">
        <f t="shared" si="653"/>
        <v>1</v>
      </c>
      <c r="W145" s="38">
        <v>360.65104400000001</v>
      </c>
      <c r="X145" s="38">
        <v>360.65104400000001</v>
      </c>
      <c r="Y145" s="38">
        <v>0</v>
      </c>
      <c r="Z145" s="38">
        <v>401.428968</v>
      </c>
      <c r="AA145" s="38"/>
      <c r="AB145" s="38">
        <v>0.247616</v>
      </c>
      <c r="AC145" s="38">
        <v>0.22433700000000001</v>
      </c>
      <c r="AD145" s="38">
        <v>640</v>
      </c>
      <c r="AE145" s="38">
        <v>3.9859369999999998</v>
      </c>
      <c r="AF145" s="24"/>
      <c r="AG145" s="27">
        <f t="shared" si="654"/>
        <v>1</v>
      </c>
      <c r="AH145" s="38">
        <v>360.65104400000001</v>
      </c>
      <c r="AI145" s="38">
        <v>360.65104400000001</v>
      </c>
      <c r="AJ145" s="38">
        <v>0</v>
      </c>
      <c r="AK145" s="38">
        <v>80.438982999999993</v>
      </c>
      <c r="AL145" s="38"/>
      <c r="AM145" s="38">
        <v>3.3753009999999999</v>
      </c>
      <c r="AN145" s="38">
        <v>12.508236</v>
      </c>
      <c r="AO145" s="38">
        <v>46278</v>
      </c>
      <c r="AP145" s="38">
        <v>3.999892</v>
      </c>
      <c r="AQ145" s="24"/>
      <c r="AR145" s="27">
        <f t="shared" si="655"/>
        <v>1</v>
      </c>
      <c r="AS145" s="38">
        <v>360.65104400000001</v>
      </c>
      <c r="AT145" s="38">
        <v>360.65104400000001</v>
      </c>
      <c r="AU145" s="38">
        <v>0</v>
      </c>
      <c r="AV145" s="38">
        <v>561.74041299999999</v>
      </c>
      <c r="AW145" s="38"/>
      <c r="AX145" s="38">
        <v>4.1919000000000004</v>
      </c>
      <c r="AY145" s="38">
        <v>19.321605999999999</v>
      </c>
      <c r="AZ145" s="38">
        <v>65340</v>
      </c>
      <c r="BA145" s="38">
        <v>4</v>
      </c>
      <c r="BB145" s="24"/>
      <c r="BC145" s="27">
        <f t="shared" si="656"/>
        <v>1</v>
      </c>
      <c r="BD145" s="38">
        <v>360.65104400000001</v>
      </c>
      <c r="BE145" s="38">
        <v>360.65104400000001</v>
      </c>
      <c r="BF145" s="38">
        <v>0</v>
      </c>
      <c r="BG145" s="38">
        <v>137.16469000000001</v>
      </c>
      <c r="BH145" s="38"/>
      <c r="BI145" s="38">
        <v>4.6621449999999998</v>
      </c>
      <c r="BJ145" s="38">
        <v>18.950773000000002</v>
      </c>
      <c r="BK145" s="38">
        <v>65480</v>
      </c>
      <c r="BL145" s="38">
        <v>3.9997859999999998</v>
      </c>
      <c r="BM145" s="24"/>
      <c r="BN145" s="27">
        <f t="shared" si="657"/>
        <v>1</v>
      </c>
      <c r="BO145" s="38">
        <v>360.65104400000001</v>
      </c>
      <c r="BP145" s="38">
        <v>360.65104400000001</v>
      </c>
      <c r="BQ145" s="38">
        <v>0</v>
      </c>
      <c r="BR145" s="38">
        <v>18.814543</v>
      </c>
      <c r="BS145" s="38"/>
      <c r="BT145" s="38">
        <v>1.3429040000000001</v>
      </c>
      <c r="BU145" s="38">
        <v>3.4732660000000002</v>
      </c>
      <c r="BV145" s="38">
        <v>15618</v>
      </c>
      <c r="BW145" s="38">
        <v>3.9982709999999999</v>
      </c>
      <c r="BX145" s="24"/>
      <c r="BY145" s="27">
        <f t="shared" si="658"/>
        <v>1</v>
      </c>
      <c r="BZ145" s="38">
        <v>360.65104400000001</v>
      </c>
      <c r="CA145" s="38">
        <v>360.65104400000001</v>
      </c>
      <c r="CB145" s="38">
        <v>0</v>
      </c>
      <c r="CC145" s="38">
        <v>230.726789</v>
      </c>
      <c r="CD145" s="38"/>
      <c r="CE145" s="38">
        <v>5.7572400000000004</v>
      </c>
      <c r="CF145" s="38">
        <v>24.313324999999999</v>
      </c>
      <c r="CG145" s="38">
        <v>78106</v>
      </c>
      <c r="CH145" s="38">
        <v>3.9998589999999998</v>
      </c>
      <c r="CI145" s="24"/>
      <c r="CJ145" s="27">
        <f t="shared" si="659"/>
        <v>1</v>
      </c>
      <c r="CK145" s="38">
        <v>360.65104400000001</v>
      </c>
      <c r="CL145" s="38">
        <v>360.65104400000001</v>
      </c>
      <c r="CM145" s="38">
        <v>0</v>
      </c>
      <c r="CN145" s="38">
        <v>267.41669100000001</v>
      </c>
      <c r="CO145" s="38"/>
      <c r="CP145" s="38">
        <v>6.971597</v>
      </c>
      <c r="CQ145" s="38">
        <v>29.373256999999999</v>
      </c>
      <c r="CR145" s="38">
        <v>87051</v>
      </c>
      <c r="CS145" s="38">
        <v>3.9998279999999999</v>
      </c>
      <c r="CT145" s="24"/>
    </row>
    <row r="146" spans="1:98" ht="13" x14ac:dyDescent="0.15">
      <c r="A146" s="8"/>
      <c r="B146" s="8"/>
      <c r="C146" s="8"/>
      <c r="D146" s="8"/>
      <c r="E146" s="27">
        <f t="shared" si="660"/>
        <v>0</v>
      </c>
      <c r="F146" s="38">
        <v>397.31915300000003</v>
      </c>
      <c r="G146" s="38">
        <v>123.74314699999999</v>
      </c>
      <c r="H146" s="38">
        <v>68.855479000000003</v>
      </c>
      <c r="I146" s="38">
        <v>598.64087600000005</v>
      </c>
      <c r="J146" s="24"/>
      <c r="K146" s="27">
        <f t="shared" si="652"/>
        <v>0</v>
      </c>
      <c r="L146" s="38">
        <v>398.606651</v>
      </c>
      <c r="M146" s="38">
        <v>316.489689</v>
      </c>
      <c r="N146" s="38">
        <v>20.601001</v>
      </c>
      <c r="O146" s="38">
        <v>598.88504999999998</v>
      </c>
      <c r="P146" s="38"/>
      <c r="Q146" s="38">
        <v>10.740990999999999</v>
      </c>
      <c r="R146" s="38">
        <v>12.459977</v>
      </c>
      <c r="S146" s="38">
        <v>34153</v>
      </c>
      <c r="T146" s="38">
        <v>6.998272</v>
      </c>
      <c r="U146" s="24"/>
      <c r="V146" s="27">
        <f t="shared" si="653"/>
        <v>0</v>
      </c>
      <c r="W146" s="38">
        <v>397.31915300000003</v>
      </c>
      <c r="X146" s="38">
        <v>277.066123</v>
      </c>
      <c r="Y146" s="38">
        <v>30.266103999999999</v>
      </c>
      <c r="Z146" s="38">
        <v>598.93623200000002</v>
      </c>
      <c r="AA146" s="38"/>
      <c r="AB146" s="38">
        <v>20.83942</v>
      </c>
      <c r="AC146" s="38">
        <v>8.8331590000000002</v>
      </c>
      <c r="AD146" s="38">
        <v>4809</v>
      </c>
      <c r="AE146" s="38">
        <v>6.9448949999999998</v>
      </c>
      <c r="AF146" s="24"/>
      <c r="AG146" s="27">
        <f t="shared" si="654"/>
        <v>0</v>
      </c>
      <c r="AH146" s="38">
        <v>397.31915300000003</v>
      </c>
      <c r="AI146" s="38">
        <v>319.53688399999999</v>
      </c>
      <c r="AJ146" s="38">
        <v>19.576772999999999</v>
      </c>
      <c r="AK146" s="38">
        <v>599.11042099999997</v>
      </c>
      <c r="AL146" s="38"/>
      <c r="AM146" s="38">
        <v>21.086753000000002</v>
      </c>
      <c r="AN146" s="38">
        <v>22.970662999999998</v>
      </c>
      <c r="AO146" s="38">
        <v>59250</v>
      </c>
      <c r="AP146" s="38">
        <v>6.997789</v>
      </c>
      <c r="AQ146" s="24"/>
      <c r="AR146" s="27">
        <f t="shared" si="655"/>
        <v>0</v>
      </c>
      <c r="AS146" s="38">
        <v>397.31915300000003</v>
      </c>
      <c r="AT146" s="38">
        <v>183.80784</v>
      </c>
      <c r="AU146" s="38">
        <v>53.737985999999999</v>
      </c>
      <c r="AV146" s="38">
        <v>599.30774699999995</v>
      </c>
      <c r="AW146" s="38"/>
      <c r="AX146" s="38">
        <v>9.8216380000000001</v>
      </c>
      <c r="AY146" s="38">
        <v>38.240465999999998</v>
      </c>
      <c r="AZ146" s="38">
        <v>100914</v>
      </c>
      <c r="BA146" s="38">
        <v>6.9999599999999997</v>
      </c>
      <c r="BB146" s="24"/>
      <c r="BC146" s="27">
        <f t="shared" si="656"/>
        <v>0</v>
      </c>
      <c r="BD146" s="38">
        <v>397.31915300000003</v>
      </c>
      <c r="BE146" s="38">
        <v>321.04910699999999</v>
      </c>
      <c r="BF146" s="38">
        <v>19.196166000000002</v>
      </c>
      <c r="BG146" s="38">
        <v>599.31428800000003</v>
      </c>
      <c r="BH146" s="38"/>
      <c r="BI146" s="38">
        <v>15.867165</v>
      </c>
      <c r="BJ146" s="38">
        <v>39.837356999999997</v>
      </c>
      <c r="BK146" s="38">
        <v>107003</v>
      </c>
      <c r="BL146" s="38">
        <v>6.9996640000000001</v>
      </c>
      <c r="BM146" s="24"/>
      <c r="BN146" s="27">
        <f t="shared" si="657"/>
        <v>0</v>
      </c>
      <c r="BO146" s="38">
        <v>397.31915300000003</v>
      </c>
      <c r="BP146" s="38">
        <v>305.443399</v>
      </c>
      <c r="BQ146" s="38">
        <v>23.123918</v>
      </c>
      <c r="BR146" s="38">
        <v>598.72242700000004</v>
      </c>
      <c r="BS146" s="38"/>
      <c r="BT146" s="38">
        <v>5.1114420000000003</v>
      </c>
      <c r="BU146" s="38">
        <v>5.5422659999999997</v>
      </c>
      <c r="BV146" s="38">
        <v>14183</v>
      </c>
      <c r="BW146" s="38">
        <v>6.9961929999999999</v>
      </c>
      <c r="BX146" s="24"/>
      <c r="BY146" s="27">
        <f t="shared" si="658"/>
        <v>0</v>
      </c>
      <c r="BZ146" s="38">
        <v>397.31915300000003</v>
      </c>
      <c r="CA146" s="38">
        <v>321.92214000000001</v>
      </c>
      <c r="CB146" s="38">
        <v>18.976436</v>
      </c>
      <c r="CC146" s="38">
        <v>599.63794299999995</v>
      </c>
      <c r="CD146" s="38"/>
      <c r="CE146" s="38">
        <v>20.987825000000001</v>
      </c>
      <c r="CF146" s="38">
        <v>55.765089000000003</v>
      </c>
      <c r="CG146" s="38">
        <v>151288</v>
      </c>
      <c r="CH146" s="38">
        <v>6.9997550000000004</v>
      </c>
      <c r="CI146" s="24"/>
      <c r="CJ146" s="27">
        <f t="shared" si="659"/>
        <v>0</v>
      </c>
      <c r="CK146" s="38">
        <v>397.31915300000003</v>
      </c>
      <c r="CL146" s="38">
        <v>319.459768</v>
      </c>
      <c r="CM146" s="38">
        <v>19.596181999999999</v>
      </c>
      <c r="CN146" s="38">
        <v>599.85483899999997</v>
      </c>
      <c r="CO146" s="38"/>
      <c r="CP146" s="38">
        <v>33.841960999999998</v>
      </c>
      <c r="CQ146" s="38">
        <v>68.033512999999999</v>
      </c>
      <c r="CR146" s="38">
        <v>186713</v>
      </c>
      <c r="CS146" s="38">
        <v>6.9996470000000004</v>
      </c>
      <c r="CT146" s="24"/>
    </row>
    <row r="147" spans="1:98" ht="13" x14ac:dyDescent="0.15">
      <c r="A147" s="8"/>
      <c r="B147" s="8"/>
      <c r="C147" s="8"/>
      <c r="D147" s="8"/>
      <c r="E147" s="27">
        <f t="shared" si="660"/>
        <v>0</v>
      </c>
      <c r="F147" s="38">
        <v>389.773752</v>
      </c>
      <c r="G147" s="38">
        <v>124.802447</v>
      </c>
      <c r="H147" s="38">
        <v>67.980796999999995</v>
      </c>
      <c r="I147" s="38">
        <v>598.64828299999999</v>
      </c>
      <c r="J147" s="24"/>
      <c r="K147" s="27">
        <f t="shared" si="652"/>
        <v>0</v>
      </c>
      <c r="L147" s="38">
        <v>389.773752</v>
      </c>
      <c r="M147" s="38">
        <v>292.86056100000002</v>
      </c>
      <c r="N147" s="38">
        <v>24.863959999999999</v>
      </c>
      <c r="O147" s="38">
        <v>598.84752400000002</v>
      </c>
      <c r="P147" s="38"/>
      <c r="Q147" s="38">
        <v>17.852201000000001</v>
      </c>
      <c r="R147" s="38">
        <v>13.126150000000001</v>
      </c>
      <c r="S147" s="38">
        <v>36767</v>
      </c>
      <c r="T147" s="38">
        <v>6.9967360000000003</v>
      </c>
      <c r="U147" s="24"/>
      <c r="V147" s="27">
        <f t="shared" si="653"/>
        <v>0</v>
      </c>
      <c r="W147" s="38">
        <v>389.773752</v>
      </c>
      <c r="X147" s="38">
        <v>265.07401900000002</v>
      </c>
      <c r="Y147" s="38">
        <v>31.992850000000001</v>
      </c>
      <c r="Z147" s="38">
        <v>598.95198800000003</v>
      </c>
      <c r="AA147" s="38"/>
      <c r="AB147" s="38">
        <v>48.347867000000001</v>
      </c>
      <c r="AC147" s="38">
        <v>8.3963300000000007</v>
      </c>
      <c r="AD147" s="38">
        <v>10823</v>
      </c>
      <c r="AE147" s="38">
        <v>6.9438230000000001</v>
      </c>
      <c r="AF147" s="24"/>
      <c r="AG147" s="27">
        <f t="shared" si="654"/>
        <v>0</v>
      </c>
      <c r="AH147" s="38">
        <v>389.773752</v>
      </c>
      <c r="AI147" s="38">
        <v>295.759367</v>
      </c>
      <c r="AJ147" s="38">
        <v>24.120245000000001</v>
      </c>
      <c r="AK147" s="38">
        <v>599.070607</v>
      </c>
      <c r="AL147" s="38"/>
      <c r="AM147" s="38">
        <v>20.337989</v>
      </c>
      <c r="AN147" s="38">
        <v>24.137084999999999</v>
      </c>
      <c r="AO147" s="38">
        <v>61406</v>
      </c>
      <c r="AP147" s="38">
        <v>6.998583</v>
      </c>
      <c r="AQ147" s="24"/>
      <c r="AR147" s="27">
        <f t="shared" si="655"/>
        <v>0</v>
      </c>
      <c r="AS147" s="38">
        <v>389.773752</v>
      </c>
      <c r="AT147" s="38">
        <v>174.459146</v>
      </c>
      <c r="AU147" s="38">
        <v>55.240920000000003</v>
      </c>
      <c r="AV147" s="38">
        <v>599.29145800000003</v>
      </c>
      <c r="AW147" s="38"/>
      <c r="AX147" s="38">
        <v>8.0202460000000002</v>
      </c>
      <c r="AY147" s="38">
        <v>38.355279000000003</v>
      </c>
      <c r="AZ147" s="38">
        <v>99571</v>
      </c>
      <c r="BA147" s="38">
        <v>6.9999599999999997</v>
      </c>
      <c r="BB147" s="24"/>
      <c r="BC147" s="27">
        <f t="shared" si="656"/>
        <v>0</v>
      </c>
      <c r="BD147" s="38">
        <v>389.773752</v>
      </c>
      <c r="BE147" s="38">
        <v>294.84656100000001</v>
      </c>
      <c r="BF147" s="38">
        <v>24.354434000000001</v>
      </c>
      <c r="BG147" s="38">
        <v>599.52440899999999</v>
      </c>
      <c r="BH147" s="38"/>
      <c r="BI147" s="38">
        <v>23.310120999999999</v>
      </c>
      <c r="BJ147" s="38">
        <v>41.368929999999999</v>
      </c>
      <c r="BK147" s="38">
        <v>104925</v>
      </c>
      <c r="BL147" s="38">
        <v>6.9987510000000004</v>
      </c>
      <c r="BM147" s="24"/>
      <c r="BN147" s="27">
        <f t="shared" si="657"/>
        <v>0</v>
      </c>
      <c r="BO147" s="38">
        <v>389.773752</v>
      </c>
      <c r="BP147" s="38">
        <v>281.11991799999998</v>
      </c>
      <c r="BQ147" s="38">
        <v>27.876128999999999</v>
      </c>
      <c r="BR147" s="38">
        <v>598.73787900000002</v>
      </c>
      <c r="BS147" s="38"/>
      <c r="BT147" s="38">
        <v>4.3255239999999997</v>
      </c>
      <c r="BU147" s="38">
        <v>5.8659850000000002</v>
      </c>
      <c r="BV147" s="38">
        <v>13693</v>
      </c>
      <c r="BW147" s="38">
        <v>6.9943770000000001</v>
      </c>
      <c r="BX147" s="24"/>
      <c r="BY147" s="27">
        <f t="shared" si="658"/>
        <v>0</v>
      </c>
      <c r="BZ147" s="38">
        <v>389.773752</v>
      </c>
      <c r="CA147" s="38">
        <v>294.63120900000001</v>
      </c>
      <c r="CB147" s="38">
        <v>24.409683999999999</v>
      </c>
      <c r="CC147" s="38">
        <v>599.79845999999998</v>
      </c>
      <c r="CD147" s="38"/>
      <c r="CE147" s="38">
        <v>37.291134</v>
      </c>
      <c r="CF147" s="38">
        <v>56.308542000000003</v>
      </c>
      <c r="CG147" s="38">
        <v>149027</v>
      </c>
      <c r="CH147" s="38">
        <v>6.9991079999999997</v>
      </c>
      <c r="CI147" s="24"/>
      <c r="CJ147" s="27">
        <f t="shared" si="659"/>
        <v>0</v>
      </c>
      <c r="CK147" s="38">
        <v>411.31451099999998</v>
      </c>
      <c r="CL147" s="38">
        <v>286.95574800000003</v>
      </c>
      <c r="CM147" s="38">
        <v>30.234470000000002</v>
      </c>
      <c r="CN147" s="38">
        <v>600.31813299999999</v>
      </c>
      <c r="CO147" s="38"/>
      <c r="CP147" s="38">
        <v>36.292748000000003</v>
      </c>
      <c r="CQ147" s="38">
        <v>71.231930000000006</v>
      </c>
      <c r="CR147" s="38">
        <v>181013</v>
      </c>
      <c r="CS147" s="38">
        <v>6.9991599999999998</v>
      </c>
      <c r="CT147" s="24"/>
    </row>
    <row r="148" spans="1:98" ht="13" x14ac:dyDescent="0.15">
      <c r="A148" s="8"/>
      <c r="B148" s="8"/>
      <c r="C148" s="8"/>
      <c r="D148" s="8"/>
      <c r="E148" s="27">
        <f t="shared" si="660"/>
        <v>0</v>
      </c>
      <c r="F148" s="38">
        <v>362.58996200000001</v>
      </c>
      <c r="G148" s="38">
        <v>122.850633</v>
      </c>
      <c r="H148" s="38">
        <v>66.118578999999997</v>
      </c>
      <c r="I148" s="38">
        <v>598.64586099999997</v>
      </c>
      <c r="J148" s="24"/>
      <c r="K148" s="27">
        <f t="shared" si="652"/>
        <v>0</v>
      </c>
      <c r="L148" s="38">
        <v>362.86559199999999</v>
      </c>
      <c r="M148" s="38">
        <v>276.43002000000001</v>
      </c>
      <c r="N148" s="38">
        <v>23.820271999999999</v>
      </c>
      <c r="O148" s="38">
        <v>598.90636900000004</v>
      </c>
      <c r="P148" s="38"/>
      <c r="Q148" s="38">
        <v>10.152381</v>
      </c>
      <c r="R148" s="38">
        <v>13.103573000000001</v>
      </c>
      <c r="S148" s="38">
        <v>36229</v>
      </c>
      <c r="T148" s="38">
        <v>6.9970189999999999</v>
      </c>
      <c r="U148" s="24"/>
      <c r="V148" s="27">
        <f t="shared" si="653"/>
        <v>0</v>
      </c>
      <c r="W148" s="38">
        <v>362.86559199999999</v>
      </c>
      <c r="X148" s="38">
        <v>260.33093200000002</v>
      </c>
      <c r="Y148" s="38">
        <v>28.256926</v>
      </c>
      <c r="Z148" s="38">
        <v>598.93412999999998</v>
      </c>
      <c r="AA148" s="38"/>
      <c r="AB148" s="38">
        <v>24.043697000000002</v>
      </c>
      <c r="AC148" s="38">
        <v>8.4598689999999994</v>
      </c>
      <c r="AD148" s="38">
        <v>6412</v>
      </c>
      <c r="AE148" s="38">
        <v>6.9493140000000002</v>
      </c>
      <c r="AF148" s="24"/>
      <c r="AG148" s="27">
        <f t="shared" si="654"/>
        <v>0</v>
      </c>
      <c r="AH148" s="38">
        <v>362.58996200000001</v>
      </c>
      <c r="AI148" s="38">
        <v>279.31769100000002</v>
      </c>
      <c r="AJ148" s="38">
        <v>22.965962000000001</v>
      </c>
      <c r="AK148" s="38">
        <v>599.15930800000001</v>
      </c>
      <c r="AL148" s="38"/>
      <c r="AM148" s="38">
        <v>9.6245419999999999</v>
      </c>
      <c r="AN148" s="38">
        <v>23.575558000000001</v>
      </c>
      <c r="AO148" s="38">
        <v>60509</v>
      </c>
      <c r="AP148" s="38">
        <v>6.9992559999999999</v>
      </c>
      <c r="AQ148" s="24"/>
      <c r="AR148" s="27">
        <f t="shared" si="655"/>
        <v>0</v>
      </c>
      <c r="AS148" s="38">
        <v>362.58996200000001</v>
      </c>
      <c r="AT148" s="38">
        <v>169.82653999999999</v>
      </c>
      <c r="AU148" s="38">
        <v>53.162922999999999</v>
      </c>
      <c r="AV148" s="38">
        <v>599.37067100000002</v>
      </c>
      <c r="AW148" s="38"/>
      <c r="AX148" s="38">
        <v>7.0273060000000003</v>
      </c>
      <c r="AY148" s="38">
        <v>36.119655000000002</v>
      </c>
      <c r="AZ148" s="38">
        <v>97942</v>
      </c>
      <c r="BA148" s="38">
        <v>6.9999690000000001</v>
      </c>
      <c r="BB148" s="24"/>
      <c r="BC148" s="27">
        <f t="shared" si="656"/>
        <v>0</v>
      </c>
      <c r="BD148" s="38">
        <v>362.86559199999999</v>
      </c>
      <c r="BE148" s="38">
        <v>283.342851</v>
      </c>
      <c r="BF148" s="38">
        <v>21.915206000000001</v>
      </c>
      <c r="BG148" s="38">
        <v>599.43065300000001</v>
      </c>
      <c r="BH148" s="38"/>
      <c r="BI148" s="38">
        <v>17.499300000000002</v>
      </c>
      <c r="BJ148" s="38">
        <v>37.796677000000003</v>
      </c>
      <c r="BK148" s="38">
        <v>104988</v>
      </c>
      <c r="BL148" s="38">
        <v>6.9988859999999997</v>
      </c>
      <c r="BM148" s="24"/>
      <c r="BN148" s="27">
        <f t="shared" si="657"/>
        <v>0</v>
      </c>
      <c r="BO148" s="38">
        <v>362.58996200000001</v>
      </c>
      <c r="BP148" s="38">
        <v>265.91079999999999</v>
      </c>
      <c r="BQ148" s="38">
        <v>26.663495999999999</v>
      </c>
      <c r="BR148" s="38">
        <v>598.76202699999999</v>
      </c>
      <c r="BS148" s="38"/>
      <c r="BT148" s="38">
        <v>6.6360279999999996</v>
      </c>
      <c r="BU148" s="38">
        <v>6.0989820000000003</v>
      </c>
      <c r="BV148" s="38">
        <v>15904</v>
      </c>
      <c r="BW148" s="38">
        <v>6.9915120000000002</v>
      </c>
      <c r="BX148" s="24"/>
      <c r="BY148" s="27">
        <f t="shared" si="658"/>
        <v>0</v>
      </c>
      <c r="BZ148" s="38">
        <v>362.58996200000001</v>
      </c>
      <c r="CA148" s="38">
        <v>282.90904799999998</v>
      </c>
      <c r="CB148" s="38">
        <v>21.975487999999999</v>
      </c>
      <c r="CC148" s="38">
        <v>599.77046299999995</v>
      </c>
      <c r="CD148" s="38"/>
      <c r="CE148" s="38">
        <v>18.831142</v>
      </c>
      <c r="CF148" s="38">
        <v>51.053266000000001</v>
      </c>
      <c r="CG148" s="38">
        <v>133078</v>
      </c>
      <c r="CH148" s="38">
        <v>6.9994059999999996</v>
      </c>
      <c r="CI148" s="24"/>
      <c r="CJ148" s="27">
        <f t="shared" si="659"/>
        <v>0</v>
      </c>
      <c r="CK148" s="38">
        <v>362.58996200000001</v>
      </c>
      <c r="CL148" s="38">
        <v>283.59981299999998</v>
      </c>
      <c r="CM148" s="38">
        <v>21.784979</v>
      </c>
      <c r="CN148" s="38">
        <v>600.05643099999998</v>
      </c>
      <c r="CO148" s="38"/>
      <c r="CP148" s="38">
        <v>21.703258000000002</v>
      </c>
      <c r="CQ148" s="38">
        <v>63.078820999999998</v>
      </c>
      <c r="CR148" s="38">
        <v>165084</v>
      </c>
      <c r="CS148" s="38">
        <v>6.9995820000000002</v>
      </c>
      <c r="CT148" s="24"/>
    </row>
    <row r="149" spans="1:98" ht="13" x14ac:dyDescent="0.15">
      <c r="A149" s="8"/>
      <c r="B149" s="8"/>
      <c r="C149" s="8"/>
      <c r="D149" s="8"/>
      <c r="E149" s="27">
        <f t="shared" si="660"/>
        <v>0</v>
      </c>
      <c r="F149" s="38">
        <v>314.40701899999999</v>
      </c>
      <c r="G149" s="38">
        <v>122.856872</v>
      </c>
      <c r="H149" s="38">
        <v>60.924258999999999</v>
      </c>
      <c r="I149" s="38">
        <v>598.66225699999995</v>
      </c>
      <c r="J149" s="24"/>
      <c r="K149" s="27">
        <f t="shared" si="652"/>
        <v>0</v>
      </c>
      <c r="L149" s="38">
        <v>314.40701899999999</v>
      </c>
      <c r="M149" s="38">
        <v>258.07101799999998</v>
      </c>
      <c r="N149" s="38">
        <v>17.918175000000002</v>
      </c>
      <c r="O149" s="38">
        <v>598.89518499999997</v>
      </c>
      <c r="P149" s="38"/>
      <c r="Q149" s="38">
        <v>3.7351130000000001</v>
      </c>
      <c r="R149" s="38">
        <v>13.324298000000001</v>
      </c>
      <c r="S149" s="38">
        <v>34079</v>
      </c>
      <c r="T149" s="38">
        <v>6.998386</v>
      </c>
      <c r="U149" s="24"/>
      <c r="V149" s="27">
        <f t="shared" si="653"/>
        <v>0</v>
      </c>
      <c r="W149" s="38">
        <v>314.40701899999999</v>
      </c>
      <c r="X149" s="38">
        <v>234.74797899999999</v>
      </c>
      <c r="Y149" s="38">
        <v>25.336279000000001</v>
      </c>
      <c r="Z149" s="38">
        <v>598.83245799999997</v>
      </c>
      <c r="AA149" s="38"/>
      <c r="AB149" s="38">
        <v>9.9503260000000004</v>
      </c>
      <c r="AC149" s="38">
        <v>8.3251399999999993</v>
      </c>
      <c r="AD149" s="38">
        <v>4205</v>
      </c>
      <c r="AE149" s="38">
        <v>6.9403090000000001</v>
      </c>
      <c r="AF149" s="24"/>
      <c r="AG149" s="27">
        <f t="shared" si="654"/>
        <v>0</v>
      </c>
      <c r="AH149" s="38">
        <v>314.40701899999999</v>
      </c>
      <c r="AI149" s="38">
        <v>257.67354399999999</v>
      </c>
      <c r="AJ149" s="38">
        <v>18.044595000000001</v>
      </c>
      <c r="AK149" s="38">
        <v>599.12280999999996</v>
      </c>
      <c r="AL149" s="38"/>
      <c r="AM149" s="38">
        <v>5.0332929999999996</v>
      </c>
      <c r="AN149" s="38">
        <v>21.297139999999999</v>
      </c>
      <c r="AO149" s="38">
        <v>57669</v>
      </c>
      <c r="AP149" s="38">
        <v>6.999428</v>
      </c>
      <c r="AQ149" s="24"/>
      <c r="AR149" s="27">
        <f t="shared" si="655"/>
        <v>0</v>
      </c>
      <c r="AS149" s="38">
        <v>314.40701899999999</v>
      </c>
      <c r="AT149" s="38">
        <v>199.361392</v>
      </c>
      <c r="AU149" s="38">
        <v>36.591304000000001</v>
      </c>
      <c r="AV149" s="38">
        <v>599.44735700000001</v>
      </c>
      <c r="AW149" s="38"/>
      <c r="AX149" s="38">
        <v>5.5765950000000002</v>
      </c>
      <c r="AY149" s="38">
        <v>33.005791000000002</v>
      </c>
      <c r="AZ149" s="38">
        <v>90203</v>
      </c>
      <c r="BA149" s="38">
        <v>6.9999450000000003</v>
      </c>
      <c r="BB149" s="24"/>
      <c r="BC149" s="27">
        <f t="shared" si="656"/>
        <v>0</v>
      </c>
      <c r="BD149" s="38">
        <v>315.71611999999999</v>
      </c>
      <c r="BE149" s="38">
        <v>265.46259700000002</v>
      </c>
      <c r="BF149" s="38">
        <v>15.917313</v>
      </c>
      <c r="BG149" s="38">
        <v>599.46996000000001</v>
      </c>
      <c r="BH149" s="38"/>
      <c r="BI149" s="38">
        <v>8.9528269999999992</v>
      </c>
      <c r="BJ149" s="38">
        <v>34.154150000000001</v>
      </c>
      <c r="BK149" s="38">
        <v>93854</v>
      </c>
      <c r="BL149" s="38">
        <v>6.9992970000000003</v>
      </c>
      <c r="BM149" s="24"/>
      <c r="BN149" s="27">
        <f t="shared" si="657"/>
        <v>0</v>
      </c>
      <c r="BO149" s="38">
        <v>314.40701899999999</v>
      </c>
      <c r="BP149" s="38">
        <v>254.75397899999999</v>
      </c>
      <c r="BQ149" s="38">
        <v>18.973189999999999</v>
      </c>
      <c r="BR149" s="38">
        <v>598.77933399999995</v>
      </c>
      <c r="BS149" s="38"/>
      <c r="BT149" s="38">
        <v>3.0490940000000002</v>
      </c>
      <c r="BU149" s="38">
        <v>6.3793090000000001</v>
      </c>
      <c r="BV149" s="38">
        <v>14222</v>
      </c>
      <c r="BW149" s="38">
        <v>6.9950780000000004</v>
      </c>
      <c r="BX149" s="24"/>
      <c r="BY149" s="27">
        <f t="shared" si="658"/>
        <v>0</v>
      </c>
      <c r="BZ149" s="38">
        <v>314.40701899999999</v>
      </c>
      <c r="CA149" s="38">
        <v>260.92034100000001</v>
      </c>
      <c r="CB149" s="38">
        <v>17.011921999999998</v>
      </c>
      <c r="CC149" s="38">
        <v>599.80882399999996</v>
      </c>
      <c r="CD149" s="38"/>
      <c r="CE149" s="38">
        <v>12.086169</v>
      </c>
      <c r="CF149" s="38">
        <v>46.148705</v>
      </c>
      <c r="CG149" s="38">
        <v>123906</v>
      </c>
      <c r="CH149" s="38">
        <v>6.9995000000000003</v>
      </c>
      <c r="CI149" s="24"/>
      <c r="CJ149" s="27">
        <f t="shared" si="659"/>
        <v>0</v>
      </c>
      <c r="CK149" s="38">
        <v>314.40701899999999</v>
      </c>
      <c r="CL149" s="38">
        <v>260.12882300000001</v>
      </c>
      <c r="CM149" s="38">
        <v>17.263672</v>
      </c>
      <c r="CN149" s="38">
        <v>600.01858200000004</v>
      </c>
      <c r="CO149" s="38"/>
      <c r="CP149" s="38">
        <v>14.114822</v>
      </c>
      <c r="CQ149" s="38">
        <v>54.994078999999999</v>
      </c>
      <c r="CR149" s="38">
        <v>147370</v>
      </c>
      <c r="CS149" s="38">
        <v>6.999593</v>
      </c>
      <c r="CT149" s="24"/>
    </row>
    <row r="150" spans="1:98" ht="13" x14ac:dyDescent="0.15">
      <c r="A150" s="8"/>
      <c r="B150" s="8"/>
      <c r="C150" s="8"/>
      <c r="D150" s="8"/>
      <c r="E150" s="27">
        <f t="shared" si="660"/>
        <v>0</v>
      </c>
      <c r="F150" s="38">
        <v>370.20614499999999</v>
      </c>
      <c r="G150" s="38">
        <v>121.629526</v>
      </c>
      <c r="H150" s="38">
        <v>67.14546</v>
      </c>
      <c r="I150" s="38">
        <v>598.66701</v>
      </c>
      <c r="J150" s="24"/>
      <c r="K150" s="27">
        <f t="shared" si="652"/>
        <v>0</v>
      </c>
      <c r="L150" s="38">
        <v>370.20614499999999</v>
      </c>
      <c r="M150" s="38">
        <v>294.51480099999998</v>
      </c>
      <c r="N150" s="38">
        <v>20.445729</v>
      </c>
      <c r="O150" s="38">
        <v>598.871576</v>
      </c>
      <c r="P150" s="38"/>
      <c r="Q150" s="38">
        <v>14.585516999999999</v>
      </c>
      <c r="R150" s="38">
        <v>13.055763000000001</v>
      </c>
      <c r="S150" s="38">
        <v>35215</v>
      </c>
      <c r="T150" s="38">
        <v>6.9973020000000004</v>
      </c>
      <c r="U150" s="24"/>
      <c r="V150" s="27">
        <f t="shared" si="653"/>
        <v>0</v>
      </c>
      <c r="W150" s="38">
        <v>370.20614499999999</v>
      </c>
      <c r="X150" s="38">
        <v>264.74433800000003</v>
      </c>
      <c r="Y150" s="38">
        <v>28.487318999999999</v>
      </c>
      <c r="Z150" s="38">
        <v>598.95183599999996</v>
      </c>
      <c r="AA150" s="38"/>
      <c r="AB150" s="38">
        <v>40.340739999999997</v>
      </c>
      <c r="AC150" s="38">
        <v>7.5358109999999998</v>
      </c>
      <c r="AD150" s="38">
        <v>9008</v>
      </c>
      <c r="AE150" s="38">
        <v>6.945271</v>
      </c>
      <c r="AF150" s="24"/>
      <c r="AG150" s="27">
        <f t="shared" si="654"/>
        <v>0</v>
      </c>
      <c r="AH150" s="38">
        <v>370.20614499999999</v>
      </c>
      <c r="AI150" s="38">
        <v>297.47291000000001</v>
      </c>
      <c r="AJ150" s="38">
        <v>19.646685000000002</v>
      </c>
      <c r="AK150" s="38">
        <v>599.12026200000003</v>
      </c>
      <c r="AL150" s="38"/>
      <c r="AM150" s="38">
        <v>16.042601999999999</v>
      </c>
      <c r="AN150" s="38">
        <v>23.955560999999999</v>
      </c>
      <c r="AO150" s="38">
        <v>60000</v>
      </c>
      <c r="AP150" s="38">
        <v>6.9982670000000002</v>
      </c>
      <c r="AQ150" s="24"/>
      <c r="AR150" s="27">
        <f t="shared" si="655"/>
        <v>0</v>
      </c>
      <c r="AS150" s="38">
        <v>370.20614499999999</v>
      </c>
      <c r="AT150" s="38">
        <v>185.666256</v>
      </c>
      <c r="AU150" s="38">
        <v>49.847873</v>
      </c>
      <c r="AV150" s="38">
        <v>599.29388500000005</v>
      </c>
      <c r="AW150" s="38"/>
      <c r="AX150" s="38">
        <v>8.0634969999999999</v>
      </c>
      <c r="AY150" s="38">
        <v>37.841375999999997</v>
      </c>
      <c r="AZ150" s="38">
        <v>104857</v>
      </c>
      <c r="BA150" s="38">
        <v>6.999981</v>
      </c>
      <c r="BB150" s="24"/>
      <c r="BC150" s="27">
        <f t="shared" si="656"/>
        <v>0</v>
      </c>
      <c r="BD150" s="38">
        <v>370.20614499999999</v>
      </c>
      <c r="BE150" s="38">
        <v>294.68622499999998</v>
      </c>
      <c r="BF150" s="38">
        <v>20.399424</v>
      </c>
      <c r="BG150" s="38">
        <v>599.46595600000001</v>
      </c>
      <c r="BH150" s="38"/>
      <c r="BI150" s="38">
        <v>20.489782000000002</v>
      </c>
      <c r="BJ150" s="38">
        <v>40.418331000000002</v>
      </c>
      <c r="BK150" s="38">
        <v>104786</v>
      </c>
      <c r="BL150" s="38">
        <v>6.9993319999999999</v>
      </c>
      <c r="BM150" s="24"/>
      <c r="BN150" s="27">
        <f t="shared" si="657"/>
        <v>0</v>
      </c>
      <c r="BO150" s="38">
        <v>370.20614499999999</v>
      </c>
      <c r="BP150" s="38">
        <v>287.74005699999998</v>
      </c>
      <c r="BQ150" s="38">
        <v>22.275721000000001</v>
      </c>
      <c r="BR150" s="38">
        <v>598.73926100000006</v>
      </c>
      <c r="BS150" s="38"/>
      <c r="BT150" s="38">
        <v>6.3582099999999997</v>
      </c>
      <c r="BU150" s="38">
        <v>5.6532910000000003</v>
      </c>
      <c r="BV150" s="38">
        <v>15364</v>
      </c>
      <c r="BW150" s="38">
        <v>6.9941420000000001</v>
      </c>
      <c r="BX150" s="24"/>
      <c r="BY150" s="27">
        <f t="shared" si="658"/>
        <v>0</v>
      </c>
      <c r="BZ150" s="38">
        <v>370.20614499999999</v>
      </c>
      <c r="CA150" s="38">
        <v>299.16966500000001</v>
      </c>
      <c r="CB150" s="38">
        <v>19.188358000000001</v>
      </c>
      <c r="CC150" s="38">
        <v>599.92866300000003</v>
      </c>
      <c r="CD150" s="38"/>
      <c r="CE150" s="38">
        <v>25.401634000000001</v>
      </c>
      <c r="CF150" s="38">
        <v>57.690539000000001</v>
      </c>
      <c r="CG150" s="38">
        <v>142323</v>
      </c>
      <c r="CH150" s="38">
        <v>6.9993819999999998</v>
      </c>
      <c r="CI150" s="24"/>
      <c r="CJ150" s="27">
        <f t="shared" si="659"/>
        <v>0</v>
      </c>
      <c r="CK150" s="38">
        <v>370.20614499999999</v>
      </c>
      <c r="CL150" s="38">
        <v>293.404068</v>
      </c>
      <c r="CM150" s="38">
        <v>20.745760000000001</v>
      </c>
      <c r="CN150" s="38">
        <v>600.20509900000002</v>
      </c>
      <c r="CO150" s="38"/>
      <c r="CP150" s="38">
        <v>28.202152000000002</v>
      </c>
      <c r="CQ150" s="38">
        <v>70.264636999999993</v>
      </c>
      <c r="CR150" s="38">
        <v>173375</v>
      </c>
      <c r="CS150" s="38">
        <v>6.9996830000000001</v>
      </c>
      <c r="CT150" s="24"/>
    </row>
    <row r="151" spans="1:98" ht="13" x14ac:dyDescent="0.15">
      <c r="A151" s="8"/>
      <c r="B151" s="8"/>
      <c r="C151" s="8"/>
      <c r="D151" s="8"/>
      <c r="E151" s="27">
        <f t="shared" si="660"/>
        <v>0</v>
      </c>
      <c r="F151" s="38">
        <v>240.777806</v>
      </c>
      <c r="G151" s="38">
        <v>72.62276</v>
      </c>
      <c r="H151" s="38">
        <v>69.838267000000002</v>
      </c>
      <c r="I151" s="38">
        <v>598.69168100000002</v>
      </c>
      <c r="J151" s="24"/>
      <c r="K151" s="27">
        <f t="shared" si="652"/>
        <v>0</v>
      </c>
      <c r="L151" s="38">
        <v>240.777806</v>
      </c>
      <c r="M151" s="38">
        <v>144.04538099999999</v>
      </c>
      <c r="N151" s="38">
        <v>40.174976000000001</v>
      </c>
      <c r="O151" s="38">
        <v>599.20982400000003</v>
      </c>
      <c r="P151" s="38"/>
      <c r="Q151" s="38">
        <v>12.431732999999999</v>
      </c>
      <c r="R151" s="38">
        <v>14.389096</v>
      </c>
      <c r="S151" s="38">
        <v>20370</v>
      </c>
      <c r="T151" s="38">
        <v>11.99028</v>
      </c>
      <c r="U151" s="24"/>
      <c r="V151" s="27">
        <f t="shared" si="653"/>
        <v>0</v>
      </c>
      <c r="W151" s="38">
        <v>236.12734800000001</v>
      </c>
      <c r="X151" s="38">
        <v>136.57640699999999</v>
      </c>
      <c r="Y151" s="38">
        <v>42.159852000000001</v>
      </c>
      <c r="Z151" s="38">
        <v>599.06181900000001</v>
      </c>
      <c r="AA151" s="38"/>
      <c r="AB151" s="38">
        <v>38.767432999999997</v>
      </c>
      <c r="AC151" s="38">
        <v>13.581435000000001</v>
      </c>
      <c r="AD151" s="38">
        <v>10242</v>
      </c>
      <c r="AE151" s="38">
        <v>11.961824</v>
      </c>
      <c r="AF151" s="24"/>
      <c r="AG151" s="27">
        <f t="shared" si="654"/>
        <v>0</v>
      </c>
      <c r="AH151" s="38">
        <v>240.777806</v>
      </c>
      <c r="AI151" s="38">
        <v>150.66404499999999</v>
      </c>
      <c r="AJ151" s="38">
        <v>37.426107999999999</v>
      </c>
      <c r="AK151" s="38">
        <v>599.59315600000002</v>
      </c>
      <c r="AL151" s="38"/>
      <c r="AM151" s="38">
        <v>24.144622999999999</v>
      </c>
      <c r="AN151" s="38">
        <v>24.562830999999999</v>
      </c>
      <c r="AO151" s="38">
        <v>35288</v>
      </c>
      <c r="AP151" s="38">
        <v>11.992235000000001</v>
      </c>
      <c r="AQ151" s="24"/>
      <c r="AR151" s="27">
        <f t="shared" si="655"/>
        <v>0</v>
      </c>
      <c r="AS151" s="38">
        <v>260.11799200000002</v>
      </c>
      <c r="AT151" s="38">
        <v>106.769783</v>
      </c>
      <c r="AU151" s="38">
        <v>58.953325999999997</v>
      </c>
      <c r="AV151" s="38">
        <v>600.00181199999997</v>
      </c>
      <c r="AW151" s="38"/>
      <c r="AX151" s="38">
        <v>2.2708390000000001</v>
      </c>
      <c r="AY151" s="38">
        <v>28.075626</v>
      </c>
      <c r="AZ151" s="38">
        <v>46099</v>
      </c>
      <c r="BA151" s="38">
        <v>11.999957</v>
      </c>
      <c r="BB151" s="24"/>
      <c r="BC151" s="27">
        <f t="shared" si="656"/>
        <v>0</v>
      </c>
      <c r="BD151" s="38">
        <v>240.777806</v>
      </c>
      <c r="BE151" s="38">
        <v>147.59948499999999</v>
      </c>
      <c r="BF151" s="38">
        <v>38.698883000000002</v>
      </c>
      <c r="BG151" s="38">
        <v>600.214518</v>
      </c>
      <c r="BH151" s="38"/>
      <c r="BI151" s="38">
        <v>58.693621</v>
      </c>
      <c r="BJ151" s="38">
        <v>39.199989000000002</v>
      </c>
      <c r="BK151" s="38">
        <v>55869</v>
      </c>
      <c r="BL151" s="38">
        <v>11.988956</v>
      </c>
      <c r="BM151" s="24"/>
      <c r="BN151" s="27">
        <f t="shared" si="657"/>
        <v>0</v>
      </c>
      <c r="BO151" s="38">
        <v>236.12734800000001</v>
      </c>
      <c r="BP151" s="38">
        <v>143.73679200000001</v>
      </c>
      <c r="BQ151" s="38">
        <v>39.127426999999997</v>
      </c>
      <c r="BR151" s="38">
        <v>598.939212</v>
      </c>
      <c r="BS151" s="38"/>
      <c r="BT151" s="38">
        <v>6.0303069999999996</v>
      </c>
      <c r="BU151" s="38">
        <v>7.3305259999999999</v>
      </c>
      <c r="BV151" s="38">
        <v>11285</v>
      </c>
      <c r="BW151" s="38">
        <v>11.992468000000001</v>
      </c>
      <c r="BX151" s="24"/>
      <c r="BY151" s="27">
        <f t="shared" si="658"/>
        <v>0</v>
      </c>
      <c r="BZ151" s="38">
        <v>244.23261299999999</v>
      </c>
      <c r="CA151" s="38">
        <v>147.61343500000001</v>
      </c>
      <c r="CB151" s="38">
        <v>39.560310000000001</v>
      </c>
      <c r="CC151" s="38">
        <v>600.68353100000002</v>
      </c>
      <c r="CD151" s="38"/>
      <c r="CE151" s="38">
        <v>82.195407000000003</v>
      </c>
      <c r="CF151" s="38">
        <v>49.209913999999998</v>
      </c>
      <c r="CG151" s="38">
        <v>74978</v>
      </c>
      <c r="CH151" s="38">
        <v>11.992544000000001</v>
      </c>
      <c r="CI151" s="24"/>
      <c r="CJ151" s="27">
        <f t="shared" si="659"/>
        <v>0</v>
      </c>
      <c r="CK151" s="38">
        <v>261.59812099999999</v>
      </c>
      <c r="CL151" s="38">
        <v>143.027952</v>
      </c>
      <c r="CM151" s="38">
        <v>45.325313999999999</v>
      </c>
      <c r="CN151" s="38">
        <v>601.206862</v>
      </c>
      <c r="CO151" s="38"/>
      <c r="CP151" s="38">
        <v>69.754508000000001</v>
      </c>
      <c r="CQ151" s="38">
        <v>58.653345999999999</v>
      </c>
      <c r="CR151" s="38">
        <v>84390</v>
      </c>
      <c r="CS151" s="38">
        <v>11.992570000000001</v>
      </c>
      <c r="CT151" s="24"/>
    </row>
    <row r="152" spans="1:98" ht="13" x14ac:dyDescent="0.15">
      <c r="A152" s="8"/>
      <c r="B152" s="8"/>
      <c r="C152" s="8"/>
      <c r="D152" s="8"/>
      <c r="E152" s="27">
        <f t="shared" si="660"/>
        <v>0</v>
      </c>
      <c r="F152" s="38">
        <v>359.70422100000002</v>
      </c>
      <c r="G152" s="38">
        <v>70.777578000000005</v>
      </c>
      <c r="H152" s="38">
        <v>80.323395000000005</v>
      </c>
      <c r="I152" s="38">
        <v>598.69541800000002</v>
      </c>
      <c r="J152" s="24"/>
      <c r="K152" s="27">
        <f t="shared" si="652"/>
        <v>0</v>
      </c>
      <c r="L152" s="38">
        <v>316.80128500000001</v>
      </c>
      <c r="M152" s="38">
        <v>168.78079299999999</v>
      </c>
      <c r="N152" s="38">
        <v>46.723450999999997</v>
      </c>
      <c r="O152" s="38">
        <v>599.06743800000004</v>
      </c>
      <c r="P152" s="38"/>
      <c r="Q152" s="38">
        <v>18.222570000000001</v>
      </c>
      <c r="R152" s="38">
        <v>16.054326</v>
      </c>
      <c r="S152" s="38">
        <v>25680</v>
      </c>
      <c r="T152" s="38">
        <v>11.996301000000001</v>
      </c>
      <c r="U152" s="24"/>
      <c r="V152" s="27">
        <f t="shared" si="653"/>
        <v>0</v>
      </c>
      <c r="W152" s="38">
        <v>358.46974999999998</v>
      </c>
      <c r="X152" s="38">
        <v>146.28466399999999</v>
      </c>
      <c r="Y152" s="38">
        <v>59.191907999999998</v>
      </c>
      <c r="Z152" s="38">
        <v>599.05789700000003</v>
      </c>
      <c r="AA152" s="38"/>
      <c r="AB152" s="38">
        <v>67.391422000000006</v>
      </c>
      <c r="AC152" s="38">
        <v>12.078932999999999</v>
      </c>
      <c r="AD152" s="38">
        <v>12717</v>
      </c>
      <c r="AE152" s="38">
        <v>11.965165000000001</v>
      </c>
      <c r="AF152" s="24"/>
      <c r="AG152" s="27">
        <f t="shared" si="654"/>
        <v>0</v>
      </c>
      <c r="AH152" s="38">
        <v>316.80128500000001</v>
      </c>
      <c r="AI152" s="38">
        <v>167.87258499999999</v>
      </c>
      <c r="AJ152" s="38">
        <v>47.010131000000001</v>
      </c>
      <c r="AK152" s="38">
        <v>599.33370000000002</v>
      </c>
      <c r="AL152" s="38"/>
      <c r="AM152" s="38">
        <v>39.784624000000001</v>
      </c>
      <c r="AN152" s="38">
        <v>29.934214000000001</v>
      </c>
      <c r="AO152" s="38">
        <v>46113</v>
      </c>
      <c r="AP152" s="38">
        <v>11.995251</v>
      </c>
      <c r="AQ152" s="24"/>
      <c r="AR152" s="27">
        <f t="shared" si="655"/>
        <v>0</v>
      </c>
      <c r="AS152" s="38">
        <v>346.747187</v>
      </c>
      <c r="AT152" s="38">
        <v>106.027063</v>
      </c>
      <c r="AU152" s="38">
        <v>69.422372999999993</v>
      </c>
      <c r="AV152" s="38">
        <v>599.57426799999996</v>
      </c>
      <c r="AW152" s="38"/>
      <c r="AX152" s="38">
        <v>4.4431430000000001</v>
      </c>
      <c r="AY152" s="38">
        <v>41.477266999999998</v>
      </c>
      <c r="AZ152" s="38">
        <v>65816</v>
      </c>
      <c r="BA152" s="38">
        <v>11.999909000000001</v>
      </c>
      <c r="BB152" s="24"/>
      <c r="BC152" s="27">
        <f t="shared" si="656"/>
        <v>0</v>
      </c>
      <c r="BD152" s="38">
        <v>337.339293</v>
      </c>
      <c r="BE152" s="38">
        <v>171.74455699999999</v>
      </c>
      <c r="BF152" s="38">
        <v>49.088481000000002</v>
      </c>
      <c r="BG152" s="38">
        <v>599.85022600000002</v>
      </c>
      <c r="BH152" s="38"/>
      <c r="BI152" s="38">
        <v>70.672842000000003</v>
      </c>
      <c r="BJ152" s="38">
        <v>49.499029</v>
      </c>
      <c r="BK152" s="38">
        <v>74281</v>
      </c>
      <c r="BL152" s="38">
        <v>11.996567000000001</v>
      </c>
      <c r="BM152" s="24"/>
      <c r="BN152" s="27">
        <f t="shared" si="657"/>
        <v>0</v>
      </c>
      <c r="BO152" s="38">
        <v>316.80128500000001</v>
      </c>
      <c r="BP152" s="38">
        <v>158.535923</v>
      </c>
      <c r="BQ152" s="38">
        <v>49.957298000000002</v>
      </c>
      <c r="BR152" s="38">
        <v>598.86913300000003</v>
      </c>
      <c r="BS152" s="38"/>
      <c r="BT152" s="38">
        <v>7.0236919999999996</v>
      </c>
      <c r="BU152" s="38">
        <v>7.6393050000000002</v>
      </c>
      <c r="BV152" s="38">
        <v>12827</v>
      </c>
      <c r="BW152" s="38">
        <v>11.992203999999999</v>
      </c>
      <c r="BX152" s="24"/>
      <c r="BY152" s="27">
        <f t="shared" si="658"/>
        <v>0</v>
      </c>
      <c r="BZ152" s="38">
        <v>339.87596400000001</v>
      </c>
      <c r="CA152" s="38">
        <v>169.652433</v>
      </c>
      <c r="CB152" s="38">
        <v>50.084015999999998</v>
      </c>
      <c r="CC152" s="38">
        <v>600.22852999999998</v>
      </c>
      <c r="CD152" s="38"/>
      <c r="CE152" s="38">
        <v>120.190915</v>
      </c>
      <c r="CF152" s="38">
        <v>65.378878999999998</v>
      </c>
      <c r="CG152" s="38">
        <v>107555</v>
      </c>
      <c r="CH152" s="38">
        <v>11.996587999999999</v>
      </c>
      <c r="CI152" s="24"/>
      <c r="CJ152" s="27">
        <f t="shared" si="659"/>
        <v>0</v>
      </c>
      <c r="CK152" s="38">
        <v>341.76257700000002</v>
      </c>
      <c r="CL152" s="38">
        <v>163.345583</v>
      </c>
      <c r="CM152" s="38">
        <v>52.204953000000003</v>
      </c>
      <c r="CN152" s="38">
        <v>600.65768800000001</v>
      </c>
      <c r="CO152" s="38"/>
      <c r="CP152" s="38">
        <v>116.235164</v>
      </c>
      <c r="CQ152" s="38">
        <v>80.670468999999997</v>
      </c>
      <c r="CR152" s="38">
        <v>125664</v>
      </c>
      <c r="CS152" s="38">
        <v>11.994078999999999</v>
      </c>
      <c r="CT152" s="24"/>
    </row>
    <row r="153" spans="1:98" ht="13" x14ac:dyDescent="0.15">
      <c r="A153" s="8"/>
      <c r="B153" s="8"/>
      <c r="C153" s="8"/>
      <c r="D153" s="8"/>
      <c r="E153" s="27">
        <f t="shared" si="660"/>
        <v>0</v>
      </c>
      <c r="F153" s="38">
        <v>332.28611699999999</v>
      </c>
      <c r="G153" s="38">
        <v>70.930458999999999</v>
      </c>
      <c r="H153" s="38">
        <v>78.653800000000004</v>
      </c>
      <c r="I153" s="38">
        <v>598.69391299999995</v>
      </c>
      <c r="J153" s="24"/>
      <c r="K153" s="27">
        <f t="shared" si="652"/>
        <v>0</v>
      </c>
      <c r="L153" s="38">
        <v>375.501847</v>
      </c>
      <c r="M153" s="38">
        <v>178.603756</v>
      </c>
      <c r="N153" s="38">
        <v>52.435985000000002</v>
      </c>
      <c r="O153" s="38">
        <v>598.99273100000005</v>
      </c>
      <c r="P153" s="38"/>
      <c r="Q153" s="38">
        <v>21.615924</v>
      </c>
      <c r="R153" s="38">
        <v>16.101573999999999</v>
      </c>
      <c r="S153" s="38">
        <v>28107</v>
      </c>
      <c r="T153" s="38">
        <v>11.996015</v>
      </c>
      <c r="U153" s="24"/>
      <c r="V153" s="27">
        <f t="shared" si="653"/>
        <v>0</v>
      </c>
      <c r="W153" s="38">
        <v>330.25067899999999</v>
      </c>
      <c r="X153" s="38">
        <v>151.630774</v>
      </c>
      <c r="Y153" s="38">
        <v>54.086157999999998</v>
      </c>
      <c r="Z153" s="38">
        <v>598.99733600000002</v>
      </c>
      <c r="AA153" s="38"/>
      <c r="AB153" s="38">
        <v>77.897855000000007</v>
      </c>
      <c r="AC153" s="38">
        <v>8.8838740000000005</v>
      </c>
      <c r="AD153" s="38">
        <v>10771</v>
      </c>
      <c r="AE153" s="38">
        <v>11.973354</v>
      </c>
      <c r="AF153" s="24"/>
      <c r="AG153" s="27">
        <f t="shared" si="654"/>
        <v>0</v>
      </c>
      <c r="AH153" s="38">
        <v>338.30776300000002</v>
      </c>
      <c r="AI153" s="38">
        <v>178.49014099999999</v>
      </c>
      <c r="AJ153" s="38">
        <v>47.240305999999997</v>
      </c>
      <c r="AK153" s="38">
        <v>599.26047200000005</v>
      </c>
      <c r="AL153" s="38"/>
      <c r="AM153" s="38">
        <v>41.983122999999999</v>
      </c>
      <c r="AN153" s="38">
        <v>30.835664999999999</v>
      </c>
      <c r="AO153" s="38">
        <v>48312</v>
      </c>
      <c r="AP153" s="38">
        <v>11.998303</v>
      </c>
      <c r="AQ153" s="24"/>
      <c r="AR153" s="27">
        <f t="shared" si="655"/>
        <v>0</v>
      </c>
      <c r="AS153" s="38">
        <v>330.25067899999999</v>
      </c>
      <c r="AT153" s="38">
        <v>127.238506</v>
      </c>
      <c r="AU153" s="38">
        <v>61.472144</v>
      </c>
      <c r="AV153" s="38">
        <v>599.450784</v>
      </c>
      <c r="AW153" s="38"/>
      <c r="AX153" s="38">
        <v>5.1869319999999997</v>
      </c>
      <c r="AY153" s="38">
        <v>45.041494999999998</v>
      </c>
      <c r="AZ153" s="38">
        <v>71717</v>
      </c>
      <c r="BA153" s="38">
        <v>11.999902000000001</v>
      </c>
      <c r="BB153" s="24"/>
      <c r="BC153" s="27">
        <f t="shared" si="656"/>
        <v>0</v>
      </c>
      <c r="BD153" s="38">
        <v>332.28611699999999</v>
      </c>
      <c r="BE153" s="38">
        <v>183.94642999999999</v>
      </c>
      <c r="BF153" s="38">
        <v>44.642156</v>
      </c>
      <c r="BG153" s="38">
        <v>599.70172600000001</v>
      </c>
      <c r="BH153" s="38"/>
      <c r="BI153" s="38">
        <v>82.170092999999994</v>
      </c>
      <c r="BJ153" s="38">
        <v>53.334178000000001</v>
      </c>
      <c r="BK153" s="38">
        <v>86431</v>
      </c>
      <c r="BL153" s="38">
        <v>11.997628000000001</v>
      </c>
      <c r="BM153" s="24"/>
      <c r="BN153" s="27">
        <f t="shared" si="657"/>
        <v>0</v>
      </c>
      <c r="BO153" s="38">
        <v>337.213865</v>
      </c>
      <c r="BP153" s="38">
        <v>170.36579499999999</v>
      </c>
      <c r="BQ153" s="38">
        <v>49.478413000000003</v>
      </c>
      <c r="BR153" s="38">
        <v>598.82631300000003</v>
      </c>
      <c r="BS153" s="38"/>
      <c r="BT153" s="38">
        <v>6.9041880000000004</v>
      </c>
      <c r="BU153" s="38">
        <v>7.7435869999999998</v>
      </c>
      <c r="BV153" s="38">
        <v>12727</v>
      </c>
      <c r="BW153" s="38">
        <v>11.996464</v>
      </c>
      <c r="BX153" s="24"/>
      <c r="BY153" s="27">
        <f t="shared" si="658"/>
        <v>0</v>
      </c>
      <c r="BZ153" s="38">
        <v>360.431375</v>
      </c>
      <c r="CA153" s="38">
        <v>180.642382</v>
      </c>
      <c r="CB153" s="38">
        <v>49.881614999999996</v>
      </c>
      <c r="CC153" s="38">
        <v>600.09868400000005</v>
      </c>
      <c r="CD153" s="38"/>
      <c r="CE153" s="38">
        <v>85.651724000000002</v>
      </c>
      <c r="CF153" s="38">
        <v>71.672489999999996</v>
      </c>
      <c r="CG153" s="38">
        <v>109029</v>
      </c>
      <c r="CH153" s="38">
        <v>11.996643000000001</v>
      </c>
      <c r="CI153" s="24"/>
      <c r="CJ153" s="27">
        <f t="shared" si="659"/>
        <v>0</v>
      </c>
      <c r="CK153" s="38">
        <v>363.17412300000001</v>
      </c>
      <c r="CL153" s="38">
        <v>177.295072</v>
      </c>
      <c r="CM153" s="38">
        <v>51.181798999999998</v>
      </c>
      <c r="CN153" s="38">
        <v>600.55459800000006</v>
      </c>
      <c r="CO153" s="38"/>
      <c r="CP153" s="38">
        <v>173.399114</v>
      </c>
      <c r="CQ153" s="38">
        <v>87.409019999999998</v>
      </c>
      <c r="CR153" s="38">
        <v>134901</v>
      </c>
      <c r="CS153" s="38">
        <v>11.997368</v>
      </c>
      <c r="CT153" s="24"/>
    </row>
    <row r="154" spans="1:98" ht="13" x14ac:dyDescent="0.15">
      <c r="A154" s="8"/>
      <c r="B154" s="8"/>
      <c r="C154" s="8"/>
      <c r="D154" s="8"/>
      <c r="E154" s="27">
        <f t="shared" si="660"/>
        <v>0</v>
      </c>
      <c r="F154" s="38">
        <v>329.40442000000002</v>
      </c>
      <c r="G154" s="38">
        <v>72.417559999999995</v>
      </c>
      <c r="H154" s="38">
        <v>78.015608</v>
      </c>
      <c r="I154" s="38">
        <v>598.65267900000003</v>
      </c>
      <c r="J154" s="24"/>
      <c r="K154" s="27">
        <f t="shared" si="652"/>
        <v>0</v>
      </c>
      <c r="L154" s="38">
        <v>339.28420799999998</v>
      </c>
      <c r="M154" s="38">
        <v>175.02489299999999</v>
      </c>
      <c r="N154" s="38">
        <v>48.413487000000003</v>
      </c>
      <c r="O154" s="38">
        <v>599.03488700000003</v>
      </c>
      <c r="P154" s="38"/>
      <c r="Q154" s="38">
        <v>20.079060999999999</v>
      </c>
      <c r="R154" s="38">
        <v>16.886016000000001</v>
      </c>
      <c r="S154" s="38">
        <v>26613</v>
      </c>
      <c r="T154" s="38">
        <v>11.993575</v>
      </c>
      <c r="U154" s="24"/>
      <c r="V154" s="27">
        <f t="shared" si="653"/>
        <v>0</v>
      </c>
      <c r="W154" s="38">
        <v>329.40442000000002</v>
      </c>
      <c r="X154" s="38">
        <v>152.01032799999999</v>
      </c>
      <c r="Y154" s="38">
        <v>53.852978999999998</v>
      </c>
      <c r="Z154" s="38">
        <v>599.05338600000005</v>
      </c>
      <c r="AA154" s="38"/>
      <c r="AB154" s="38">
        <v>74.063181999999998</v>
      </c>
      <c r="AC154" s="38">
        <v>10.541688000000001</v>
      </c>
      <c r="AD154" s="38">
        <v>12193</v>
      </c>
      <c r="AE154" s="38">
        <v>11.958747000000001</v>
      </c>
      <c r="AF154" s="24"/>
      <c r="AG154" s="27">
        <f t="shared" si="654"/>
        <v>0</v>
      </c>
      <c r="AH154" s="38">
        <v>343.741263</v>
      </c>
      <c r="AI154" s="38">
        <v>177.598071</v>
      </c>
      <c r="AJ154" s="38">
        <v>48.333793</v>
      </c>
      <c r="AK154" s="38">
        <v>599.27379099999996</v>
      </c>
      <c r="AL154" s="38"/>
      <c r="AM154" s="38">
        <v>40.322930999999997</v>
      </c>
      <c r="AN154" s="38">
        <v>30.074746000000001</v>
      </c>
      <c r="AO154" s="38">
        <v>47730</v>
      </c>
      <c r="AP154" s="38">
        <v>11.997548999999999</v>
      </c>
      <c r="AQ154" s="24"/>
      <c r="AR154" s="27">
        <f t="shared" si="655"/>
        <v>0</v>
      </c>
      <c r="AS154" s="38">
        <v>358.26520499999998</v>
      </c>
      <c r="AT154" s="38">
        <v>120.497062</v>
      </c>
      <c r="AU154" s="38">
        <v>66.366517999999999</v>
      </c>
      <c r="AV154" s="38">
        <v>599.48609699999997</v>
      </c>
      <c r="AW154" s="38"/>
      <c r="AX154" s="38">
        <v>5.041709</v>
      </c>
      <c r="AY154" s="38">
        <v>44.394675999999997</v>
      </c>
      <c r="AZ154" s="38">
        <v>70772</v>
      </c>
      <c r="BA154" s="38">
        <v>11.999900999999999</v>
      </c>
      <c r="BB154" s="24"/>
      <c r="BC154" s="27">
        <f t="shared" si="656"/>
        <v>0</v>
      </c>
      <c r="BD154" s="38">
        <v>336.83457499999997</v>
      </c>
      <c r="BE154" s="38">
        <v>179.106775</v>
      </c>
      <c r="BF154" s="38">
        <v>46.826487</v>
      </c>
      <c r="BG154" s="38">
        <v>599.77503200000001</v>
      </c>
      <c r="BH154" s="38"/>
      <c r="BI154" s="38">
        <v>78.747283999999993</v>
      </c>
      <c r="BJ154" s="38">
        <v>52.989449</v>
      </c>
      <c r="BK154" s="38">
        <v>81292</v>
      </c>
      <c r="BL154" s="38">
        <v>11.994637000000001</v>
      </c>
      <c r="BM154" s="24"/>
      <c r="BN154" s="27">
        <f t="shared" si="657"/>
        <v>0</v>
      </c>
      <c r="BO154" s="38">
        <v>343.741263</v>
      </c>
      <c r="BP154" s="38">
        <v>167.76784499999999</v>
      </c>
      <c r="BQ154" s="38">
        <v>51.193567999999999</v>
      </c>
      <c r="BR154" s="38">
        <v>598.85615900000005</v>
      </c>
      <c r="BS154" s="38"/>
      <c r="BT154" s="38">
        <v>7.3870610000000001</v>
      </c>
      <c r="BU154" s="38">
        <v>7.5636340000000004</v>
      </c>
      <c r="BV154" s="38">
        <v>12382</v>
      </c>
      <c r="BW154" s="38">
        <v>11.995476999999999</v>
      </c>
      <c r="BX154" s="24"/>
      <c r="BY154" s="27">
        <f t="shared" si="658"/>
        <v>0</v>
      </c>
      <c r="BZ154" s="38">
        <v>336.83457499999997</v>
      </c>
      <c r="CA154" s="38">
        <v>179.475887</v>
      </c>
      <c r="CB154" s="38">
        <v>46.716904999999997</v>
      </c>
      <c r="CC154" s="38">
        <v>600.20986600000003</v>
      </c>
      <c r="CD154" s="38"/>
      <c r="CE154" s="38">
        <v>125.85194300000001</v>
      </c>
      <c r="CF154" s="38">
        <v>69.781543999999997</v>
      </c>
      <c r="CG154" s="38">
        <v>109851</v>
      </c>
      <c r="CH154" s="38">
        <v>11.99675</v>
      </c>
      <c r="CI154" s="24"/>
      <c r="CJ154" s="27">
        <f t="shared" si="659"/>
        <v>0</v>
      </c>
      <c r="CK154" s="38">
        <v>352.55234100000001</v>
      </c>
      <c r="CL154" s="38">
        <v>174.07134199999999</v>
      </c>
      <c r="CM154" s="38">
        <v>50.625390000000003</v>
      </c>
      <c r="CN154" s="38">
        <v>600.66737799999999</v>
      </c>
      <c r="CO154" s="38"/>
      <c r="CP154" s="38">
        <v>147.76886999999999</v>
      </c>
      <c r="CQ154" s="38">
        <v>86.073510999999996</v>
      </c>
      <c r="CR154" s="38">
        <v>130366</v>
      </c>
      <c r="CS154" s="38">
        <v>11.995903999999999</v>
      </c>
      <c r="CT154" s="24"/>
    </row>
    <row r="155" spans="1:98" ht="13" x14ac:dyDescent="0.15">
      <c r="A155" s="8"/>
      <c r="B155" s="8"/>
      <c r="C155" s="8"/>
      <c r="D155" s="8"/>
      <c r="E155" s="27">
        <f t="shared" si="660"/>
        <v>0</v>
      </c>
      <c r="F155" s="38">
        <v>288.53985899999998</v>
      </c>
      <c r="G155" s="38">
        <v>71.626526999999996</v>
      </c>
      <c r="H155" s="38">
        <v>75.176209999999998</v>
      </c>
      <c r="I155" s="38">
        <v>598.67490199999997</v>
      </c>
      <c r="J155" s="24"/>
      <c r="K155" s="27">
        <f t="shared" si="652"/>
        <v>0</v>
      </c>
      <c r="L155" s="38">
        <v>271.66612099999998</v>
      </c>
      <c r="M155" s="38">
        <v>151.310315</v>
      </c>
      <c r="N155" s="38">
        <v>44.302840000000003</v>
      </c>
      <c r="O155" s="38">
        <v>599.10388699999999</v>
      </c>
      <c r="P155" s="38"/>
      <c r="Q155" s="38">
        <v>15.493918000000001</v>
      </c>
      <c r="R155" s="38">
        <v>15.75178</v>
      </c>
      <c r="S155" s="38">
        <v>25867</v>
      </c>
      <c r="T155" s="38">
        <v>11.993428</v>
      </c>
      <c r="U155" s="24"/>
      <c r="V155" s="27">
        <f t="shared" si="653"/>
        <v>0</v>
      </c>
      <c r="W155" s="38">
        <v>277.52656300000001</v>
      </c>
      <c r="X155" s="38">
        <v>143.753242</v>
      </c>
      <c r="Y155" s="38">
        <v>48.201988</v>
      </c>
      <c r="Z155" s="38">
        <v>599.02820499999996</v>
      </c>
      <c r="AA155" s="38"/>
      <c r="AB155" s="38">
        <v>59.287950000000002</v>
      </c>
      <c r="AC155" s="38">
        <v>11.834471000000001</v>
      </c>
      <c r="AD155" s="38">
        <v>10263</v>
      </c>
      <c r="AE155" s="38">
        <v>11.957907000000001</v>
      </c>
      <c r="AF155" s="24"/>
      <c r="AG155" s="27">
        <f t="shared" si="654"/>
        <v>0</v>
      </c>
      <c r="AH155" s="38">
        <v>271.66612099999998</v>
      </c>
      <c r="AI155" s="38">
        <v>155.19323399999999</v>
      </c>
      <c r="AJ155" s="38">
        <v>42.873542</v>
      </c>
      <c r="AK155" s="38">
        <v>599.42473900000005</v>
      </c>
      <c r="AL155" s="38"/>
      <c r="AM155" s="38">
        <v>34.715482999999999</v>
      </c>
      <c r="AN155" s="38">
        <v>25.949494000000001</v>
      </c>
      <c r="AO155" s="38">
        <v>41249</v>
      </c>
      <c r="AP155" s="38">
        <v>11.992557</v>
      </c>
      <c r="AQ155" s="24"/>
      <c r="AR155" s="27">
        <f t="shared" si="655"/>
        <v>0</v>
      </c>
      <c r="AS155" s="38">
        <v>271.66612099999998</v>
      </c>
      <c r="AT155" s="38">
        <v>158.22227699999999</v>
      </c>
      <c r="AU155" s="38">
        <v>41.758553999999997</v>
      </c>
      <c r="AV155" s="38">
        <v>599.63621699999999</v>
      </c>
      <c r="AW155" s="38"/>
      <c r="AX155" s="38">
        <v>3.0701420000000001</v>
      </c>
      <c r="AY155" s="38">
        <v>33.681460000000001</v>
      </c>
      <c r="AZ155" s="38">
        <v>59440</v>
      </c>
      <c r="BA155" s="38">
        <v>11.999865</v>
      </c>
      <c r="BB155" s="24"/>
      <c r="BC155" s="27">
        <f t="shared" si="656"/>
        <v>0</v>
      </c>
      <c r="BD155" s="38">
        <v>296.02008599999999</v>
      </c>
      <c r="BE155" s="38">
        <v>154.27123700000001</v>
      </c>
      <c r="BF155" s="38">
        <v>47.884875000000001</v>
      </c>
      <c r="BG155" s="38">
        <v>599.97094100000004</v>
      </c>
      <c r="BH155" s="38"/>
      <c r="BI155" s="38">
        <v>50.825771000000003</v>
      </c>
      <c r="BJ155" s="38">
        <v>43.504556999999998</v>
      </c>
      <c r="BK155" s="38">
        <v>68939</v>
      </c>
      <c r="BL155" s="38">
        <v>11.991745999999999</v>
      </c>
      <c r="BM155" s="24"/>
      <c r="BN155" s="27">
        <f t="shared" si="657"/>
        <v>0</v>
      </c>
      <c r="BO155" s="38">
        <v>271.66612099999998</v>
      </c>
      <c r="BP155" s="38">
        <v>146.698657</v>
      </c>
      <c r="BQ155" s="38">
        <v>46.000385999999999</v>
      </c>
      <c r="BR155" s="38">
        <v>598.87288999999998</v>
      </c>
      <c r="BS155" s="38"/>
      <c r="BT155" s="38">
        <v>6.5585000000000004</v>
      </c>
      <c r="BU155" s="38">
        <v>7.3862579999999998</v>
      </c>
      <c r="BV155" s="38">
        <v>12083</v>
      </c>
      <c r="BW155" s="38">
        <v>11.992552</v>
      </c>
      <c r="BX155" s="24"/>
      <c r="BY155" s="27">
        <f t="shared" si="658"/>
        <v>0</v>
      </c>
      <c r="BZ155" s="38">
        <v>302.38060100000001</v>
      </c>
      <c r="CA155" s="38">
        <v>156.002791</v>
      </c>
      <c r="CB155" s="38">
        <v>48.408465999999997</v>
      </c>
      <c r="CC155" s="38">
        <v>600.38033800000005</v>
      </c>
      <c r="CD155" s="38"/>
      <c r="CE155" s="38">
        <v>63.296529999999997</v>
      </c>
      <c r="CF155" s="38">
        <v>55.209218999999997</v>
      </c>
      <c r="CG155" s="38">
        <v>87417</v>
      </c>
      <c r="CH155" s="38">
        <v>11.993627999999999</v>
      </c>
      <c r="CI155" s="24"/>
      <c r="CJ155" s="27">
        <f t="shared" si="659"/>
        <v>0</v>
      </c>
      <c r="CK155" s="38">
        <v>271.92835700000001</v>
      </c>
      <c r="CL155" s="38">
        <v>151.91842299999999</v>
      </c>
      <c r="CM155" s="38">
        <v>44.132924000000003</v>
      </c>
      <c r="CN155" s="38">
        <v>600.89303299999995</v>
      </c>
      <c r="CO155" s="38"/>
      <c r="CP155" s="38">
        <v>101.336056</v>
      </c>
      <c r="CQ155" s="38">
        <v>67.349259000000004</v>
      </c>
      <c r="CR155" s="38">
        <v>103837</v>
      </c>
      <c r="CS155" s="38">
        <v>11.992585</v>
      </c>
      <c r="CT155" s="24"/>
    </row>
    <row r="156" spans="1:98" ht="13" x14ac:dyDescent="0.15">
      <c r="A156" s="8"/>
      <c r="B156" s="8"/>
      <c r="C156" s="8"/>
      <c r="D156" s="8">
        <v>500</v>
      </c>
      <c r="E156" s="27">
        <f t="shared" si="660"/>
        <v>0</v>
      </c>
      <c r="F156" s="38">
        <v>1011.022928</v>
      </c>
      <c r="G156" s="38">
        <v>181.66077899999999</v>
      </c>
      <c r="H156" s="38">
        <v>82.031981999999999</v>
      </c>
      <c r="I156" s="38">
        <v>598.58324700000003</v>
      </c>
      <c r="J156" s="24"/>
      <c r="K156" s="27">
        <f t="shared" si="652"/>
        <v>0</v>
      </c>
      <c r="L156" s="38">
        <v>1011.022928</v>
      </c>
      <c r="M156" s="38">
        <v>911.97170100000005</v>
      </c>
      <c r="N156" s="38">
        <v>9.7971299999999992</v>
      </c>
      <c r="O156" s="38">
        <v>599.39457200000004</v>
      </c>
      <c r="P156" s="38"/>
      <c r="Q156" s="38">
        <v>5.1007470000000001</v>
      </c>
      <c r="R156" s="38">
        <v>7.6498330000000001</v>
      </c>
      <c r="S156" s="38">
        <v>33707</v>
      </c>
      <c r="T156" s="38">
        <v>3.9990510000000001</v>
      </c>
      <c r="U156" s="24"/>
      <c r="V156" s="27">
        <f t="shared" si="653"/>
        <v>0</v>
      </c>
      <c r="W156" s="38">
        <v>1011.022928</v>
      </c>
      <c r="X156" s="38">
        <v>847.194525</v>
      </c>
      <c r="Y156" s="38">
        <v>16.204222000000001</v>
      </c>
      <c r="Z156" s="38">
        <v>599.30776900000001</v>
      </c>
      <c r="AA156" s="38"/>
      <c r="AB156" s="38">
        <v>17.828413000000001</v>
      </c>
      <c r="AC156" s="38">
        <v>4.8863830000000004</v>
      </c>
      <c r="AD156" s="38">
        <v>3961</v>
      </c>
      <c r="AE156" s="38">
        <v>3.978793</v>
      </c>
      <c r="AF156" s="24"/>
      <c r="AG156" s="27">
        <f t="shared" si="654"/>
        <v>0</v>
      </c>
      <c r="AH156" s="38">
        <v>1011.022928</v>
      </c>
      <c r="AI156" s="38">
        <v>902.49576400000001</v>
      </c>
      <c r="AJ156" s="38">
        <v>10.734392</v>
      </c>
      <c r="AK156" s="38">
        <v>599.71744799999999</v>
      </c>
      <c r="AL156" s="38"/>
      <c r="AM156" s="38">
        <v>12.164077000000001</v>
      </c>
      <c r="AN156" s="38">
        <v>13.817299</v>
      </c>
      <c r="AO156" s="38">
        <v>58563</v>
      </c>
      <c r="AP156" s="38">
        <v>3.9997099999999999</v>
      </c>
      <c r="AQ156" s="24"/>
      <c r="AR156" s="27">
        <f t="shared" si="655"/>
        <v>0</v>
      </c>
      <c r="AS156" s="38">
        <v>1045.341934</v>
      </c>
      <c r="AT156" s="38">
        <v>290.60904399999998</v>
      </c>
      <c r="AU156" s="38">
        <v>72.199618999999998</v>
      </c>
      <c r="AV156" s="38">
        <v>600.06417999999996</v>
      </c>
      <c r="AW156" s="38"/>
      <c r="AX156" s="38">
        <v>6.4748349999999997</v>
      </c>
      <c r="AY156" s="38">
        <v>21.652722000000001</v>
      </c>
      <c r="AZ156" s="38">
        <v>89665</v>
      </c>
      <c r="BA156" s="38">
        <v>4</v>
      </c>
      <c r="BB156" s="24"/>
      <c r="BC156" s="27">
        <f t="shared" si="656"/>
        <v>0</v>
      </c>
      <c r="BD156" s="38">
        <v>1011.022928</v>
      </c>
      <c r="BE156" s="38">
        <v>916.15022499999998</v>
      </c>
      <c r="BF156" s="38">
        <v>9.3838329999999992</v>
      </c>
      <c r="BG156" s="38">
        <v>600.03446299999996</v>
      </c>
      <c r="BH156" s="38"/>
      <c r="BI156" s="38">
        <v>19.064184000000001</v>
      </c>
      <c r="BJ156" s="38">
        <v>22.534962</v>
      </c>
      <c r="BK156" s="38">
        <v>96510</v>
      </c>
      <c r="BL156" s="38">
        <v>3.9991400000000001</v>
      </c>
      <c r="BM156" s="24"/>
      <c r="BN156" s="27">
        <f t="shared" si="657"/>
        <v>0</v>
      </c>
      <c r="BO156" s="38">
        <v>1011.022928</v>
      </c>
      <c r="BP156" s="38">
        <v>903.207224</v>
      </c>
      <c r="BQ156" s="38">
        <v>10.664021999999999</v>
      </c>
      <c r="BR156" s="38">
        <v>599.20855400000005</v>
      </c>
      <c r="BS156" s="38"/>
      <c r="BT156" s="38">
        <v>3.3658869999999999</v>
      </c>
      <c r="BU156" s="38">
        <v>3.6666270000000001</v>
      </c>
      <c r="BV156" s="38">
        <v>15798</v>
      </c>
      <c r="BW156" s="38">
        <v>3.9977849999999999</v>
      </c>
      <c r="BX156" s="24"/>
      <c r="BY156" s="27">
        <f t="shared" si="658"/>
        <v>0</v>
      </c>
      <c r="BZ156" s="38">
        <v>1011.022928</v>
      </c>
      <c r="CA156" s="38">
        <v>912.97778700000003</v>
      </c>
      <c r="CB156" s="38">
        <v>9.6976180000000003</v>
      </c>
      <c r="CC156" s="38">
        <v>600.42578500000002</v>
      </c>
      <c r="CD156" s="38"/>
      <c r="CE156" s="38">
        <v>21.256899000000001</v>
      </c>
      <c r="CF156" s="38">
        <v>30.056432000000001</v>
      </c>
      <c r="CG156" s="38">
        <v>122883</v>
      </c>
      <c r="CH156" s="38">
        <v>3.999438</v>
      </c>
      <c r="CI156" s="24"/>
      <c r="CJ156" s="27">
        <f t="shared" si="659"/>
        <v>0</v>
      </c>
      <c r="CK156" s="38">
        <v>1011.022928</v>
      </c>
      <c r="CL156" s="38">
        <v>910.95867199999998</v>
      </c>
      <c r="CM156" s="38">
        <v>9.8973279999999999</v>
      </c>
      <c r="CN156" s="38">
        <v>600.76631399999997</v>
      </c>
      <c r="CO156" s="38"/>
      <c r="CP156" s="38">
        <v>23.081702</v>
      </c>
      <c r="CQ156" s="38">
        <v>35.377715000000002</v>
      </c>
      <c r="CR156" s="38">
        <v>144533</v>
      </c>
      <c r="CS156" s="38">
        <v>3.9996260000000001</v>
      </c>
      <c r="CT156" s="24"/>
    </row>
    <row r="157" spans="1:98" ht="13" x14ac:dyDescent="0.15">
      <c r="A157" s="8"/>
      <c r="B157" s="8"/>
      <c r="C157" s="8"/>
      <c r="D157" s="8"/>
      <c r="E157" s="27">
        <f t="shared" si="660"/>
        <v>0</v>
      </c>
      <c r="F157" s="38">
        <v>1031.733254</v>
      </c>
      <c r="G157" s="38">
        <v>200.77945</v>
      </c>
      <c r="H157" s="38">
        <v>80.539597000000001</v>
      </c>
      <c r="I157" s="38">
        <v>598.60165300000006</v>
      </c>
      <c r="J157" s="24"/>
      <c r="K157" s="27">
        <f t="shared" si="652"/>
        <v>0</v>
      </c>
      <c r="L157" s="38">
        <v>1018.288682</v>
      </c>
      <c r="M157" s="38">
        <v>905.36371299999996</v>
      </c>
      <c r="N157" s="38">
        <v>11.089681000000001</v>
      </c>
      <c r="O157" s="38">
        <v>599.452045</v>
      </c>
      <c r="P157" s="38"/>
      <c r="Q157" s="38">
        <v>8.2704509999999996</v>
      </c>
      <c r="R157" s="38">
        <v>8.2438819999999993</v>
      </c>
      <c r="S157" s="38">
        <v>34093</v>
      </c>
      <c r="T157" s="38">
        <v>3.9985919999999999</v>
      </c>
      <c r="U157" s="24"/>
      <c r="V157" s="27">
        <f t="shared" si="653"/>
        <v>0</v>
      </c>
      <c r="W157" s="38">
        <v>1018.288682</v>
      </c>
      <c r="X157" s="38">
        <v>832.55994899999996</v>
      </c>
      <c r="Y157" s="38">
        <v>18.2393</v>
      </c>
      <c r="Z157" s="38">
        <v>599.18879400000003</v>
      </c>
      <c r="AA157" s="38"/>
      <c r="AB157" s="38">
        <v>15.265632</v>
      </c>
      <c r="AC157" s="38">
        <v>3.6275330000000001</v>
      </c>
      <c r="AD157" s="38">
        <v>3152</v>
      </c>
      <c r="AE157" s="38">
        <v>3.963832</v>
      </c>
      <c r="AF157" s="24"/>
      <c r="AG157" s="27">
        <f t="shared" si="654"/>
        <v>0</v>
      </c>
      <c r="AH157" s="38">
        <v>1018.288682</v>
      </c>
      <c r="AI157" s="38">
        <v>903.533816</v>
      </c>
      <c r="AJ157" s="38">
        <v>11.269384000000001</v>
      </c>
      <c r="AK157" s="38">
        <v>599.63444900000002</v>
      </c>
      <c r="AL157" s="38"/>
      <c r="AM157" s="38">
        <v>16.786639000000001</v>
      </c>
      <c r="AN157" s="38">
        <v>14.146288999999999</v>
      </c>
      <c r="AO157" s="38">
        <v>58787</v>
      </c>
      <c r="AP157" s="38">
        <v>3.9990299999999999</v>
      </c>
      <c r="AQ157" s="24"/>
      <c r="AR157" s="27">
        <f t="shared" si="655"/>
        <v>0</v>
      </c>
      <c r="AS157" s="38">
        <v>1018.288682</v>
      </c>
      <c r="AT157" s="38">
        <v>303.71409699999998</v>
      </c>
      <c r="AU157" s="38">
        <v>70.174066999999994</v>
      </c>
      <c r="AV157" s="38">
        <v>600.04738199999997</v>
      </c>
      <c r="AW157" s="38"/>
      <c r="AX157" s="38">
        <v>6.2645220000000004</v>
      </c>
      <c r="AY157" s="38">
        <v>21.369319999999998</v>
      </c>
      <c r="AZ157" s="38">
        <v>88918</v>
      </c>
      <c r="BA157" s="38">
        <v>4</v>
      </c>
      <c r="BB157" s="24"/>
      <c r="BC157" s="27">
        <f t="shared" si="656"/>
        <v>0</v>
      </c>
      <c r="BD157" s="38">
        <v>1018.288682</v>
      </c>
      <c r="BE157" s="38">
        <v>900.84230600000001</v>
      </c>
      <c r="BF157" s="38">
        <v>11.533701000000001</v>
      </c>
      <c r="BG157" s="38">
        <v>600.08518100000003</v>
      </c>
      <c r="BH157" s="38"/>
      <c r="BI157" s="38">
        <v>15.308649000000001</v>
      </c>
      <c r="BJ157" s="38">
        <v>22.599163000000001</v>
      </c>
      <c r="BK157" s="38">
        <v>91495</v>
      </c>
      <c r="BL157" s="38">
        <v>3.9993110000000001</v>
      </c>
      <c r="BM157" s="24"/>
      <c r="BN157" s="27">
        <f t="shared" si="657"/>
        <v>0</v>
      </c>
      <c r="BO157" s="38">
        <v>1018.288682</v>
      </c>
      <c r="BP157" s="38">
        <v>893.90972299999999</v>
      </c>
      <c r="BQ157" s="38">
        <v>12.214509</v>
      </c>
      <c r="BR157" s="38">
        <v>599.16701399999999</v>
      </c>
      <c r="BS157" s="38"/>
      <c r="BT157" s="38">
        <v>3.1872609999999999</v>
      </c>
      <c r="BU157" s="38">
        <v>3.6456879999999998</v>
      </c>
      <c r="BV157" s="38">
        <v>15819</v>
      </c>
      <c r="BW157" s="38">
        <v>3.9979770000000001</v>
      </c>
      <c r="BX157" s="24"/>
      <c r="BY157" s="27">
        <f t="shared" si="658"/>
        <v>0</v>
      </c>
      <c r="BZ157" s="38">
        <v>1018.288682</v>
      </c>
      <c r="CA157" s="38">
        <v>900.37431400000003</v>
      </c>
      <c r="CB157" s="38">
        <v>11.579660000000001</v>
      </c>
      <c r="CC157" s="38">
        <v>600.36654799999997</v>
      </c>
      <c r="CD157" s="38"/>
      <c r="CE157" s="38">
        <v>21.966987</v>
      </c>
      <c r="CF157" s="38">
        <v>29.675117</v>
      </c>
      <c r="CG157" s="38">
        <v>122191</v>
      </c>
      <c r="CH157" s="38">
        <v>3.9996320000000001</v>
      </c>
      <c r="CI157" s="24"/>
      <c r="CJ157" s="27">
        <f t="shared" si="659"/>
        <v>0</v>
      </c>
      <c r="CK157" s="38">
        <v>1018.288682</v>
      </c>
      <c r="CL157" s="38">
        <v>920.45729700000004</v>
      </c>
      <c r="CM157" s="38">
        <v>9.6074310000000001</v>
      </c>
      <c r="CN157" s="38">
        <v>600.719427</v>
      </c>
      <c r="CO157" s="38"/>
      <c r="CP157" s="38">
        <v>17.413602000000001</v>
      </c>
      <c r="CQ157" s="38">
        <v>34.902374999999999</v>
      </c>
      <c r="CR157" s="38">
        <v>142375</v>
      </c>
      <c r="CS157" s="38">
        <v>3.9995219999999998</v>
      </c>
      <c r="CT157" s="24"/>
    </row>
    <row r="158" spans="1:98" ht="13" x14ac:dyDescent="0.15">
      <c r="A158" s="8"/>
      <c r="B158" s="8"/>
      <c r="C158" s="8"/>
      <c r="D158" s="8"/>
      <c r="E158" s="27">
        <f t="shared" si="660"/>
        <v>0</v>
      </c>
      <c r="F158" s="38">
        <v>1082.356057</v>
      </c>
      <c r="G158" s="38">
        <v>171.506798</v>
      </c>
      <c r="H158" s="38">
        <v>84.154308999999998</v>
      </c>
      <c r="I158" s="38">
        <v>598.60195199999998</v>
      </c>
      <c r="J158" s="24"/>
      <c r="K158" s="27">
        <f t="shared" si="652"/>
        <v>0</v>
      </c>
      <c r="L158" s="38">
        <v>1103.059939</v>
      </c>
      <c r="M158" s="38">
        <v>948.67187300000001</v>
      </c>
      <c r="N158" s="38">
        <v>13.996344000000001</v>
      </c>
      <c r="O158" s="38">
        <v>599.52924700000005</v>
      </c>
      <c r="P158" s="38"/>
      <c r="Q158" s="38">
        <v>16.703925000000002</v>
      </c>
      <c r="R158" s="38">
        <v>8.8365570000000009</v>
      </c>
      <c r="S158" s="38">
        <v>35610</v>
      </c>
      <c r="T158" s="38">
        <v>3.9967139999999999</v>
      </c>
      <c r="U158" s="24"/>
      <c r="V158" s="27">
        <f t="shared" si="653"/>
        <v>0</v>
      </c>
      <c r="W158" s="38">
        <v>1082.356057</v>
      </c>
      <c r="X158" s="38">
        <v>867.77520400000003</v>
      </c>
      <c r="Y158" s="38">
        <v>19.825348000000002</v>
      </c>
      <c r="Z158" s="38">
        <v>599.43507999999997</v>
      </c>
      <c r="AA158" s="38"/>
      <c r="AB158" s="38">
        <v>46.240797000000001</v>
      </c>
      <c r="AC158" s="38">
        <v>6.2761719999999999</v>
      </c>
      <c r="AD158" s="38">
        <v>7759</v>
      </c>
      <c r="AE158" s="38">
        <v>3.9712589999999999</v>
      </c>
      <c r="AF158" s="24"/>
      <c r="AG158" s="27">
        <f t="shared" si="654"/>
        <v>0</v>
      </c>
      <c r="AH158" s="38">
        <v>1094.211354</v>
      </c>
      <c r="AI158" s="38">
        <v>964.06725600000004</v>
      </c>
      <c r="AJ158" s="38">
        <v>11.893872</v>
      </c>
      <c r="AK158" s="38">
        <v>599.80085599999995</v>
      </c>
      <c r="AL158" s="38"/>
      <c r="AM158" s="38">
        <v>25.661767999999999</v>
      </c>
      <c r="AN158" s="38">
        <v>15.671678</v>
      </c>
      <c r="AO158" s="38">
        <v>61021</v>
      </c>
      <c r="AP158" s="38">
        <v>3.99823</v>
      </c>
      <c r="AQ158" s="24"/>
      <c r="AR158" s="27">
        <f t="shared" si="655"/>
        <v>0</v>
      </c>
      <c r="AS158" s="38">
        <v>1103.059939</v>
      </c>
      <c r="AT158" s="38">
        <v>214.86851200000001</v>
      </c>
      <c r="AU158" s="38">
        <v>80.520685999999998</v>
      </c>
      <c r="AV158" s="38">
        <v>600.16341699999998</v>
      </c>
      <c r="AW158" s="38"/>
      <c r="AX158" s="38">
        <v>6.3869239999999996</v>
      </c>
      <c r="AY158" s="38">
        <v>22.070457000000001</v>
      </c>
      <c r="AZ158" s="38">
        <v>89058</v>
      </c>
      <c r="BA158" s="38">
        <v>3.999978</v>
      </c>
      <c r="BB158" s="24"/>
      <c r="BC158" s="27">
        <f t="shared" si="656"/>
        <v>0</v>
      </c>
      <c r="BD158" s="38">
        <v>1094.211354</v>
      </c>
      <c r="BE158" s="38">
        <v>969.40227900000002</v>
      </c>
      <c r="BF158" s="38">
        <v>11.406304</v>
      </c>
      <c r="BG158" s="38">
        <v>600.41777000000002</v>
      </c>
      <c r="BH158" s="38"/>
      <c r="BI158" s="38">
        <v>33.285178000000002</v>
      </c>
      <c r="BJ158" s="38">
        <v>24.603145999999999</v>
      </c>
      <c r="BK158" s="38">
        <v>93221</v>
      </c>
      <c r="BL158" s="38">
        <v>3.9988090000000001</v>
      </c>
      <c r="BM158" s="24"/>
      <c r="BN158" s="27">
        <f t="shared" si="657"/>
        <v>0</v>
      </c>
      <c r="BO158" s="38">
        <v>1082.356057</v>
      </c>
      <c r="BP158" s="38">
        <v>931.46200399999998</v>
      </c>
      <c r="BQ158" s="38">
        <v>13.941257999999999</v>
      </c>
      <c r="BR158" s="38">
        <v>599.27076499999998</v>
      </c>
      <c r="BS158" s="38"/>
      <c r="BT158" s="38">
        <v>8.4691700000000001</v>
      </c>
      <c r="BU158" s="38">
        <v>4.1939479999999998</v>
      </c>
      <c r="BV158" s="38">
        <v>17029</v>
      </c>
      <c r="BW158" s="38">
        <v>3.996829</v>
      </c>
      <c r="BX158" s="24"/>
      <c r="BY158" s="27">
        <f t="shared" si="658"/>
        <v>0</v>
      </c>
      <c r="BZ158" s="38">
        <v>1103.059939</v>
      </c>
      <c r="CA158" s="38">
        <v>961.48033099999998</v>
      </c>
      <c r="CB158" s="38">
        <v>12.835169</v>
      </c>
      <c r="CC158" s="38">
        <v>600.58941500000003</v>
      </c>
      <c r="CD158" s="38"/>
      <c r="CE158" s="38">
        <v>40.629902999999999</v>
      </c>
      <c r="CF158" s="38">
        <v>30.935279000000001</v>
      </c>
      <c r="CG158" s="38">
        <v>130864</v>
      </c>
      <c r="CH158" s="38">
        <v>3.9991669999999999</v>
      </c>
      <c r="CI158" s="24"/>
      <c r="CJ158" s="27">
        <f t="shared" si="659"/>
        <v>0</v>
      </c>
      <c r="CK158" s="38">
        <v>1089.0343640000001</v>
      </c>
      <c r="CL158" s="38">
        <v>958.27745100000004</v>
      </c>
      <c r="CM158" s="38">
        <v>12.006684</v>
      </c>
      <c r="CN158" s="38">
        <v>600.97701500000005</v>
      </c>
      <c r="CO158" s="38"/>
      <c r="CP158" s="38">
        <v>34.839613</v>
      </c>
      <c r="CQ158" s="38">
        <v>37.080272999999998</v>
      </c>
      <c r="CR158" s="38">
        <v>152046</v>
      </c>
      <c r="CS158" s="38">
        <v>3.9992109999999998</v>
      </c>
      <c r="CT158" s="24"/>
    </row>
    <row r="159" spans="1:98" ht="13" x14ac:dyDescent="0.15">
      <c r="A159" s="8"/>
      <c r="B159" s="8"/>
      <c r="C159" s="8"/>
      <c r="D159" s="8"/>
      <c r="E159" s="27">
        <f t="shared" si="660"/>
        <v>0</v>
      </c>
      <c r="F159" s="38">
        <v>1003.4256370000001</v>
      </c>
      <c r="G159" s="38">
        <v>171.930206</v>
      </c>
      <c r="H159" s="38">
        <v>82.865674999999996</v>
      </c>
      <c r="I159" s="38">
        <v>598.62626999999998</v>
      </c>
      <c r="J159" s="24"/>
      <c r="K159" s="27">
        <f t="shared" si="652"/>
        <v>0</v>
      </c>
      <c r="L159" s="38">
        <v>1003.4256370000001</v>
      </c>
      <c r="M159" s="38">
        <v>946.21760900000004</v>
      </c>
      <c r="N159" s="38">
        <v>5.7012720000000003</v>
      </c>
      <c r="O159" s="38">
        <v>599.578442</v>
      </c>
      <c r="P159" s="38"/>
      <c r="Q159" s="38">
        <v>15.35075</v>
      </c>
      <c r="R159" s="38">
        <v>8.6406759999999991</v>
      </c>
      <c r="S159" s="38">
        <v>35113</v>
      </c>
      <c r="T159" s="38">
        <v>3.9979209999999998</v>
      </c>
      <c r="U159" s="24"/>
      <c r="V159" s="27">
        <f t="shared" si="653"/>
        <v>0</v>
      </c>
      <c r="W159" s="38">
        <v>1003.4256370000001</v>
      </c>
      <c r="X159" s="38">
        <v>863.41829299999995</v>
      </c>
      <c r="Y159" s="38">
        <v>13.952937</v>
      </c>
      <c r="Z159" s="38">
        <v>599.48764200000005</v>
      </c>
      <c r="AA159" s="38"/>
      <c r="AB159" s="38">
        <v>41.28237</v>
      </c>
      <c r="AC159" s="38">
        <v>5.6035640000000004</v>
      </c>
      <c r="AD159" s="38">
        <v>7292</v>
      </c>
      <c r="AE159" s="38">
        <v>3.9838179999999999</v>
      </c>
      <c r="AF159" s="24"/>
      <c r="AG159" s="27">
        <f t="shared" si="654"/>
        <v>0</v>
      </c>
      <c r="AH159" s="38">
        <v>1003.4256370000001</v>
      </c>
      <c r="AI159" s="38">
        <v>922.40657899999997</v>
      </c>
      <c r="AJ159" s="38">
        <v>8.0742460000000005</v>
      </c>
      <c r="AK159" s="38">
        <v>599.798588</v>
      </c>
      <c r="AL159" s="38"/>
      <c r="AM159" s="38">
        <v>25.601234999999999</v>
      </c>
      <c r="AN159" s="38">
        <v>14.144766000000001</v>
      </c>
      <c r="AO159" s="38">
        <v>60749</v>
      </c>
      <c r="AP159" s="38">
        <v>3.9991110000000001</v>
      </c>
      <c r="AQ159" s="24"/>
      <c r="AR159" s="27">
        <f t="shared" si="655"/>
        <v>0</v>
      </c>
      <c r="AS159" s="38">
        <v>1003.4256370000001</v>
      </c>
      <c r="AT159" s="38">
        <v>280.07352900000001</v>
      </c>
      <c r="AU159" s="38">
        <v>72.088262999999998</v>
      </c>
      <c r="AV159" s="38">
        <v>600.14691600000003</v>
      </c>
      <c r="AW159" s="38"/>
      <c r="AX159" s="38">
        <v>6.1821510000000002</v>
      </c>
      <c r="AY159" s="38">
        <v>21.140218999999998</v>
      </c>
      <c r="AZ159" s="38">
        <v>89916</v>
      </c>
      <c r="BA159" s="38">
        <v>4</v>
      </c>
      <c r="BB159" s="24"/>
      <c r="BC159" s="27">
        <f t="shared" si="656"/>
        <v>0</v>
      </c>
      <c r="BD159" s="38">
        <v>1003.4256370000001</v>
      </c>
      <c r="BE159" s="38">
        <v>925.28905999999995</v>
      </c>
      <c r="BF159" s="38">
        <v>7.7869820000000001</v>
      </c>
      <c r="BG159" s="38">
        <v>600.353926</v>
      </c>
      <c r="BH159" s="38"/>
      <c r="BI159" s="38">
        <v>21.664843000000001</v>
      </c>
      <c r="BJ159" s="38">
        <v>22.637927000000001</v>
      </c>
      <c r="BK159" s="38">
        <v>92413</v>
      </c>
      <c r="BL159" s="38">
        <v>3.9993509999999999</v>
      </c>
      <c r="BM159" s="24"/>
      <c r="BN159" s="27">
        <f t="shared" si="657"/>
        <v>0</v>
      </c>
      <c r="BO159" s="38">
        <v>1003.4256370000001</v>
      </c>
      <c r="BP159" s="38">
        <v>919.21092299999998</v>
      </c>
      <c r="BQ159" s="38">
        <v>8.3927209999999999</v>
      </c>
      <c r="BR159" s="38">
        <v>599.28544499999998</v>
      </c>
      <c r="BS159" s="38"/>
      <c r="BT159" s="38">
        <v>8.6976829999999996</v>
      </c>
      <c r="BU159" s="38">
        <v>4.1780039999999996</v>
      </c>
      <c r="BV159" s="38">
        <v>18175</v>
      </c>
      <c r="BW159" s="38">
        <v>3.9979640000000001</v>
      </c>
      <c r="BX159" s="24"/>
      <c r="BY159" s="27">
        <f t="shared" si="658"/>
        <v>0</v>
      </c>
      <c r="BZ159" s="38">
        <v>1003.4256370000001</v>
      </c>
      <c r="CA159" s="38">
        <v>925.89653999999996</v>
      </c>
      <c r="CB159" s="38">
        <v>7.7264419999999996</v>
      </c>
      <c r="CC159" s="38">
        <v>600.59199699999999</v>
      </c>
      <c r="CD159" s="38"/>
      <c r="CE159" s="38">
        <v>21.832257999999999</v>
      </c>
      <c r="CF159" s="38">
        <v>28.504082</v>
      </c>
      <c r="CG159" s="38">
        <v>126204</v>
      </c>
      <c r="CH159" s="38">
        <v>3.9994450000000001</v>
      </c>
      <c r="CI159" s="24"/>
      <c r="CJ159" s="27">
        <f t="shared" si="659"/>
        <v>0</v>
      </c>
      <c r="CK159" s="38">
        <v>1003.4256370000001</v>
      </c>
      <c r="CL159" s="38">
        <v>921.18508699999995</v>
      </c>
      <c r="CM159" s="38">
        <v>8.1959789999999995</v>
      </c>
      <c r="CN159" s="38">
        <v>600.91202599999997</v>
      </c>
      <c r="CO159" s="38"/>
      <c r="CP159" s="38">
        <v>31.862812000000002</v>
      </c>
      <c r="CQ159" s="38">
        <v>34.394069000000002</v>
      </c>
      <c r="CR159" s="38">
        <v>151063</v>
      </c>
      <c r="CS159" s="38">
        <v>3.9994770000000002</v>
      </c>
      <c r="CT159" s="24"/>
    </row>
    <row r="160" spans="1:98" ht="13" x14ac:dyDescent="0.15">
      <c r="A160" s="8"/>
      <c r="B160" s="8"/>
      <c r="C160" s="8"/>
      <c r="D160" s="8"/>
      <c r="E160" s="27">
        <f t="shared" si="660"/>
        <v>0</v>
      </c>
      <c r="F160" s="38">
        <v>1007.376813</v>
      </c>
      <c r="G160" s="38">
        <v>178.40708799999999</v>
      </c>
      <c r="H160" s="38">
        <v>82.289935</v>
      </c>
      <c r="I160" s="38">
        <v>598.61250900000005</v>
      </c>
      <c r="J160" s="24"/>
      <c r="K160" s="27">
        <f t="shared" si="652"/>
        <v>0</v>
      </c>
      <c r="L160" s="38">
        <v>1006.379577</v>
      </c>
      <c r="M160" s="38">
        <v>887.74796700000002</v>
      </c>
      <c r="N160" s="38">
        <v>11.787959000000001</v>
      </c>
      <c r="O160" s="38">
        <v>599.56172200000003</v>
      </c>
      <c r="P160" s="38"/>
      <c r="Q160" s="38">
        <v>9.9913179999999997</v>
      </c>
      <c r="R160" s="38">
        <v>8.3849699999999991</v>
      </c>
      <c r="S160" s="38">
        <v>35315</v>
      </c>
      <c r="T160" s="38">
        <v>3.998443</v>
      </c>
      <c r="U160" s="24"/>
      <c r="V160" s="27">
        <f t="shared" si="653"/>
        <v>0</v>
      </c>
      <c r="W160" s="38">
        <v>1006.379577</v>
      </c>
      <c r="X160" s="38">
        <v>829.969649</v>
      </c>
      <c r="Y160" s="38">
        <v>17.529164000000002</v>
      </c>
      <c r="Z160" s="38">
        <v>599.49539200000004</v>
      </c>
      <c r="AA160" s="38"/>
      <c r="AB160" s="38">
        <v>31.646497</v>
      </c>
      <c r="AC160" s="38">
        <v>7.8509260000000003</v>
      </c>
      <c r="AD160" s="38">
        <v>6894</v>
      </c>
      <c r="AE160" s="38">
        <v>3.9720049999999998</v>
      </c>
      <c r="AF160" s="24"/>
      <c r="AG160" s="27">
        <f t="shared" si="654"/>
        <v>0</v>
      </c>
      <c r="AH160" s="38">
        <v>1007.376813</v>
      </c>
      <c r="AI160" s="38">
        <v>896.38457400000004</v>
      </c>
      <c r="AJ160" s="38">
        <v>11.017946999999999</v>
      </c>
      <c r="AK160" s="38">
        <v>599.96724300000005</v>
      </c>
      <c r="AL160" s="38"/>
      <c r="AM160" s="38">
        <v>28.392904000000001</v>
      </c>
      <c r="AN160" s="38">
        <v>14.719642</v>
      </c>
      <c r="AO160" s="38">
        <v>59459</v>
      </c>
      <c r="AP160" s="38">
        <v>3.998621</v>
      </c>
      <c r="AQ160" s="24"/>
      <c r="AR160" s="27">
        <f t="shared" si="655"/>
        <v>0</v>
      </c>
      <c r="AS160" s="38">
        <v>1006.379577</v>
      </c>
      <c r="AT160" s="38">
        <v>255.20162199999999</v>
      </c>
      <c r="AU160" s="38">
        <v>74.641614000000004</v>
      </c>
      <c r="AV160" s="38">
        <v>600.18632200000002</v>
      </c>
      <c r="AW160" s="38"/>
      <c r="AX160" s="38">
        <v>5.7575659999999997</v>
      </c>
      <c r="AY160" s="38">
        <v>20.529411</v>
      </c>
      <c r="AZ160" s="38">
        <v>90587</v>
      </c>
      <c r="BA160" s="38">
        <v>3.9999889999999998</v>
      </c>
      <c r="BB160" s="24"/>
      <c r="BC160" s="27">
        <f t="shared" si="656"/>
        <v>0</v>
      </c>
      <c r="BD160" s="38">
        <v>1008.19799</v>
      </c>
      <c r="BE160" s="38">
        <v>892.47923000000003</v>
      </c>
      <c r="BF160" s="38">
        <v>11.477781</v>
      </c>
      <c r="BG160" s="38">
        <v>600.29774199999997</v>
      </c>
      <c r="BH160" s="38"/>
      <c r="BI160" s="38">
        <v>15.188015</v>
      </c>
      <c r="BJ160" s="38">
        <v>22.159935999999998</v>
      </c>
      <c r="BK160" s="38">
        <v>94206</v>
      </c>
      <c r="BL160" s="38">
        <v>3.9989279999999998</v>
      </c>
      <c r="BM160" s="24"/>
      <c r="BN160" s="27">
        <f t="shared" si="657"/>
        <v>0</v>
      </c>
      <c r="BO160" s="38">
        <v>1006.379577</v>
      </c>
      <c r="BP160" s="38">
        <v>870.17665799999997</v>
      </c>
      <c r="BQ160" s="38">
        <v>13.533951</v>
      </c>
      <c r="BR160" s="38">
        <v>599.39030700000001</v>
      </c>
      <c r="BS160" s="38"/>
      <c r="BT160" s="38">
        <v>4.9207609999999997</v>
      </c>
      <c r="BU160" s="38">
        <v>4.2209459999999996</v>
      </c>
      <c r="BV160" s="38">
        <v>16457</v>
      </c>
      <c r="BW160" s="38">
        <v>3.9967190000000001</v>
      </c>
      <c r="BX160" s="24"/>
      <c r="BY160" s="27">
        <f t="shared" si="658"/>
        <v>0</v>
      </c>
      <c r="BZ160" s="38">
        <v>1007.376813</v>
      </c>
      <c r="CA160" s="38">
        <v>889.28542800000002</v>
      </c>
      <c r="CB160" s="38">
        <v>11.722663000000001</v>
      </c>
      <c r="CC160" s="38">
        <v>600.64091099999996</v>
      </c>
      <c r="CD160" s="38"/>
      <c r="CE160" s="38">
        <v>22.148008999999998</v>
      </c>
      <c r="CF160" s="38">
        <v>28.290676000000001</v>
      </c>
      <c r="CG160" s="38">
        <v>122134</v>
      </c>
      <c r="CH160" s="38">
        <v>3.9993530000000002</v>
      </c>
      <c r="CI160" s="24"/>
      <c r="CJ160" s="27">
        <f t="shared" si="659"/>
        <v>0</v>
      </c>
      <c r="CK160" s="38">
        <v>1007.376813</v>
      </c>
      <c r="CL160" s="38">
        <v>885.83107199999995</v>
      </c>
      <c r="CM160" s="38">
        <v>12.065569</v>
      </c>
      <c r="CN160" s="38">
        <v>601.10926600000005</v>
      </c>
      <c r="CO160" s="38"/>
      <c r="CP160" s="38">
        <v>31.227889000000001</v>
      </c>
      <c r="CQ160" s="38">
        <v>34.964933000000002</v>
      </c>
      <c r="CR160" s="38">
        <v>144547</v>
      </c>
      <c r="CS160" s="38">
        <v>3.9993699999999999</v>
      </c>
      <c r="CT160" s="24"/>
    </row>
    <row r="161" spans="1:98" ht="13" x14ac:dyDescent="0.15">
      <c r="A161" s="8"/>
      <c r="B161" s="8"/>
      <c r="C161" s="8"/>
      <c r="D161" s="8"/>
      <c r="E161" s="27">
        <f t="shared" si="660"/>
        <v>0</v>
      </c>
      <c r="F161" s="38">
        <v>900.95446900000002</v>
      </c>
      <c r="G161" s="38">
        <v>101.929692</v>
      </c>
      <c r="H161" s="38">
        <v>88.686476999999996</v>
      </c>
      <c r="I161" s="38">
        <v>598.60761000000002</v>
      </c>
      <c r="J161" s="24"/>
      <c r="K161" s="27">
        <f t="shared" si="652"/>
        <v>0</v>
      </c>
      <c r="L161" s="38">
        <v>847.57045300000004</v>
      </c>
      <c r="M161" s="38">
        <v>532.02820299999996</v>
      </c>
      <c r="N161" s="38">
        <v>37.229028999999997</v>
      </c>
      <c r="O161" s="38">
        <v>599.27612199999999</v>
      </c>
      <c r="P161" s="38"/>
      <c r="Q161" s="38">
        <v>25.227319000000001</v>
      </c>
      <c r="R161" s="38">
        <v>12.145311</v>
      </c>
      <c r="S161" s="38">
        <v>31542</v>
      </c>
      <c r="T161" s="38">
        <v>6.9986050000000004</v>
      </c>
      <c r="U161" s="24"/>
      <c r="V161" s="27">
        <f t="shared" si="653"/>
        <v>0</v>
      </c>
      <c r="W161" s="38">
        <v>874.75863000000004</v>
      </c>
      <c r="X161" s="38">
        <v>482.43544200000002</v>
      </c>
      <c r="Y161" s="38">
        <v>44.849308000000001</v>
      </c>
      <c r="Z161" s="38">
        <v>599.20656899999994</v>
      </c>
      <c r="AA161" s="38"/>
      <c r="AB161" s="38">
        <v>91.547434999999993</v>
      </c>
      <c r="AC161" s="38">
        <v>6.6165349999999998</v>
      </c>
      <c r="AD161" s="38">
        <v>8153</v>
      </c>
      <c r="AE161" s="38">
        <v>6.97044</v>
      </c>
      <c r="AF161" s="24"/>
      <c r="AG161" s="27">
        <f t="shared" si="654"/>
        <v>0</v>
      </c>
      <c r="AH161" s="38">
        <v>873.30422099999998</v>
      </c>
      <c r="AI161" s="38">
        <v>546.41793500000006</v>
      </c>
      <c r="AJ161" s="38">
        <v>37.430974999999997</v>
      </c>
      <c r="AK161" s="38">
        <v>599.58194600000002</v>
      </c>
      <c r="AL161" s="38"/>
      <c r="AM161" s="38">
        <v>49.820504</v>
      </c>
      <c r="AN161" s="38">
        <v>22.868020999999999</v>
      </c>
      <c r="AO161" s="38">
        <v>57179</v>
      </c>
      <c r="AP161" s="38">
        <v>6.9983040000000001</v>
      </c>
      <c r="AQ161" s="24"/>
      <c r="AR161" s="27">
        <f t="shared" si="655"/>
        <v>0</v>
      </c>
      <c r="AS161" s="38">
        <v>839.434485</v>
      </c>
      <c r="AT161" s="38">
        <v>161.28829200000001</v>
      </c>
      <c r="AU161" s="38">
        <v>80.786077000000006</v>
      </c>
      <c r="AV161" s="38">
        <v>599.79889700000001</v>
      </c>
      <c r="AW161" s="38"/>
      <c r="AX161" s="38">
        <v>6.3409000000000004</v>
      </c>
      <c r="AY161" s="38">
        <v>30.318677999999998</v>
      </c>
      <c r="AZ161" s="38">
        <v>80736</v>
      </c>
      <c r="BA161" s="38">
        <v>6.9999750000000001</v>
      </c>
      <c r="BB161" s="24"/>
      <c r="BC161" s="27">
        <f t="shared" si="656"/>
        <v>0</v>
      </c>
      <c r="BD161" s="38">
        <v>905.75502400000005</v>
      </c>
      <c r="BE161" s="38">
        <v>552.568986</v>
      </c>
      <c r="BF161" s="38">
        <v>38.993549999999999</v>
      </c>
      <c r="BG161" s="38">
        <v>600.09484999999995</v>
      </c>
      <c r="BH161" s="38"/>
      <c r="BI161" s="38">
        <v>98.505624999999995</v>
      </c>
      <c r="BJ161" s="38">
        <v>35.959114</v>
      </c>
      <c r="BK161" s="38">
        <v>89378</v>
      </c>
      <c r="BL161" s="38">
        <v>6.9987579999999996</v>
      </c>
      <c r="BM161" s="24"/>
      <c r="BN161" s="27">
        <f t="shared" si="657"/>
        <v>0</v>
      </c>
      <c r="BO161" s="38">
        <v>851.56650999999999</v>
      </c>
      <c r="BP161" s="38">
        <v>518.84958400000005</v>
      </c>
      <c r="BQ161" s="38">
        <v>39.071160999999996</v>
      </c>
      <c r="BR161" s="38">
        <v>599.05590700000005</v>
      </c>
      <c r="BS161" s="38"/>
      <c r="BT161" s="38">
        <v>8.8956140000000001</v>
      </c>
      <c r="BU161" s="38">
        <v>5.8449350000000004</v>
      </c>
      <c r="BV161" s="38">
        <v>15274</v>
      </c>
      <c r="BW161" s="38">
        <v>6.9978389999999999</v>
      </c>
      <c r="BX161" s="24"/>
      <c r="BY161" s="27">
        <f t="shared" si="658"/>
        <v>0</v>
      </c>
      <c r="BZ161" s="38">
        <v>1078.2181680000001</v>
      </c>
      <c r="CA161" s="38">
        <v>558.93144900000004</v>
      </c>
      <c r="CB161" s="38">
        <v>48.161563000000001</v>
      </c>
      <c r="CC161" s="38">
        <v>600.52432999999996</v>
      </c>
      <c r="CD161" s="38"/>
      <c r="CE161" s="38">
        <v>148.18241699999999</v>
      </c>
      <c r="CF161" s="38">
        <v>46.137748000000002</v>
      </c>
      <c r="CG161" s="38">
        <v>124530</v>
      </c>
      <c r="CH161" s="38">
        <v>6.9988919999999997</v>
      </c>
      <c r="CI161" s="24"/>
      <c r="CJ161" s="27">
        <f t="shared" si="659"/>
        <v>0</v>
      </c>
      <c r="CK161" s="38">
        <v>951.91868899999997</v>
      </c>
      <c r="CL161" s="38">
        <v>548.040301</v>
      </c>
      <c r="CM161" s="38">
        <v>42.427824000000001</v>
      </c>
      <c r="CN161" s="38">
        <v>600.96034999999995</v>
      </c>
      <c r="CO161" s="38"/>
      <c r="CP161" s="38">
        <v>181.22985800000001</v>
      </c>
      <c r="CQ161" s="38">
        <v>57.704740000000001</v>
      </c>
      <c r="CR161" s="38">
        <v>147689</v>
      </c>
      <c r="CS161" s="38">
        <v>6.9979209999999998</v>
      </c>
      <c r="CT161" s="24"/>
    </row>
    <row r="162" spans="1:98" ht="13" x14ac:dyDescent="0.15">
      <c r="A162" s="8"/>
      <c r="B162" s="8"/>
      <c r="C162" s="8"/>
      <c r="D162" s="8"/>
      <c r="E162" s="27">
        <f t="shared" si="660"/>
        <v>0</v>
      </c>
      <c r="F162" s="38">
        <v>1030.7507450000001</v>
      </c>
      <c r="G162" s="38">
        <v>103.73832299999999</v>
      </c>
      <c r="H162" s="38">
        <v>89.935654</v>
      </c>
      <c r="I162" s="38">
        <v>598.583214</v>
      </c>
      <c r="J162" s="24"/>
      <c r="K162" s="27">
        <f t="shared" si="652"/>
        <v>0</v>
      </c>
      <c r="L162" s="38">
        <v>1013.165497</v>
      </c>
      <c r="M162" s="38">
        <v>575.13928799999996</v>
      </c>
      <c r="N162" s="38">
        <v>43.233431000000003</v>
      </c>
      <c r="O162" s="38">
        <v>599.04182600000001</v>
      </c>
      <c r="P162" s="38"/>
      <c r="Q162" s="38">
        <v>21.66629</v>
      </c>
      <c r="R162" s="38">
        <v>13.374283999999999</v>
      </c>
      <c r="S162" s="38">
        <v>32500</v>
      </c>
      <c r="T162" s="38">
        <v>6.9987690000000002</v>
      </c>
      <c r="U162" s="24"/>
      <c r="V162" s="27">
        <f t="shared" si="653"/>
        <v>0</v>
      </c>
      <c r="W162" s="38">
        <v>991.95700799999997</v>
      </c>
      <c r="X162" s="38">
        <v>494.768619</v>
      </c>
      <c r="Y162" s="38">
        <v>50.121969999999997</v>
      </c>
      <c r="Z162" s="38">
        <v>599.01708399999995</v>
      </c>
      <c r="AA162" s="38"/>
      <c r="AB162" s="38">
        <v>95.168672999999998</v>
      </c>
      <c r="AC162" s="38">
        <v>7.3923459999999999</v>
      </c>
      <c r="AD162" s="38">
        <v>8319</v>
      </c>
      <c r="AE162" s="38">
        <v>6.9830509999999997</v>
      </c>
      <c r="AF162" s="24"/>
      <c r="AG162" s="27">
        <f t="shared" si="654"/>
        <v>0</v>
      </c>
      <c r="AH162" s="38">
        <v>995.34058900000002</v>
      </c>
      <c r="AI162" s="38">
        <v>587.47967000000006</v>
      </c>
      <c r="AJ162" s="38">
        <v>40.977021000000001</v>
      </c>
      <c r="AK162" s="38">
        <v>599.33511299999998</v>
      </c>
      <c r="AL162" s="38"/>
      <c r="AM162" s="38">
        <v>48.016866</v>
      </c>
      <c r="AN162" s="38">
        <v>23.268533999999999</v>
      </c>
      <c r="AO162" s="38">
        <v>55419</v>
      </c>
      <c r="AP162" s="38">
        <v>6.9992239999999999</v>
      </c>
      <c r="AQ162" s="24"/>
      <c r="AR162" s="27">
        <f t="shared" si="655"/>
        <v>0</v>
      </c>
      <c r="AS162" s="38">
        <v>1026.5136950000001</v>
      </c>
      <c r="AT162" s="38">
        <v>151.49251100000001</v>
      </c>
      <c r="AU162" s="38">
        <v>85.242036999999996</v>
      </c>
      <c r="AV162" s="38">
        <v>599.50701200000003</v>
      </c>
      <c r="AW162" s="38"/>
      <c r="AX162" s="38">
        <v>7.4912789999999996</v>
      </c>
      <c r="AY162" s="38">
        <v>33.528728000000001</v>
      </c>
      <c r="AZ162" s="38">
        <v>85752</v>
      </c>
      <c r="BA162" s="38">
        <v>6.9999770000000003</v>
      </c>
      <c r="BB162" s="24"/>
      <c r="BC162" s="27">
        <f t="shared" si="656"/>
        <v>0</v>
      </c>
      <c r="BD162" s="38">
        <v>997.74406999999997</v>
      </c>
      <c r="BE162" s="38">
        <v>603.71902899999998</v>
      </c>
      <c r="BF162" s="38">
        <v>39.491593999999999</v>
      </c>
      <c r="BG162" s="38">
        <v>599.80098399999997</v>
      </c>
      <c r="BH162" s="38"/>
      <c r="BI162" s="38">
        <v>99.382380999999995</v>
      </c>
      <c r="BJ162" s="38">
        <v>38.863258000000002</v>
      </c>
      <c r="BK162" s="38">
        <v>97402</v>
      </c>
      <c r="BL162" s="38">
        <v>6.9990759999999996</v>
      </c>
      <c r="BM162" s="24"/>
      <c r="BN162" s="27">
        <f t="shared" si="657"/>
        <v>0</v>
      </c>
      <c r="BO162" s="38">
        <v>1044.0194320000001</v>
      </c>
      <c r="BP162" s="38">
        <v>546.11197600000003</v>
      </c>
      <c r="BQ162" s="38">
        <v>47.691397000000002</v>
      </c>
      <c r="BR162" s="38">
        <v>598.83750299999997</v>
      </c>
      <c r="BS162" s="38"/>
      <c r="BT162" s="38">
        <v>8.7479800000000001</v>
      </c>
      <c r="BU162" s="38">
        <v>5.290953</v>
      </c>
      <c r="BV162" s="38">
        <v>13406</v>
      </c>
      <c r="BW162" s="38">
        <v>6.9990300000000003</v>
      </c>
      <c r="BX162" s="24"/>
      <c r="BY162" s="27">
        <f t="shared" si="658"/>
        <v>0</v>
      </c>
      <c r="BZ162" s="38">
        <v>1247.8844300000001</v>
      </c>
      <c r="CA162" s="38">
        <v>609.25428999999997</v>
      </c>
      <c r="CB162" s="38">
        <v>51.177025999999998</v>
      </c>
      <c r="CC162" s="38">
        <v>600.27117899999996</v>
      </c>
      <c r="CD162" s="38"/>
      <c r="CE162" s="38">
        <v>150.90949599999999</v>
      </c>
      <c r="CF162" s="38">
        <v>50.953665999999998</v>
      </c>
      <c r="CG162" s="38">
        <v>133066</v>
      </c>
      <c r="CH162" s="38">
        <v>6.9986100000000002</v>
      </c>
      <c r="CI162" s="24"/>
      <c r="CJ162" s="27">
        <f t="shared" si="659"/>
        <v>0</v>
      </c>
      <c r="CK162" s="38">
        <v>1117.536654</v>
      </c>
      <c r="CL162" s="38">
        <v>603.91818999999998</v>
      </c>
      <c r="CM162" s="38">
        <v>45.959876000000001</v>
      </c>
      <c r="CN162" s="38">
        <v>600.65695900000003</v>
      </c>
      <c r="CO162" s="38"/>
      <c r="CP162" s="38">
        <v>206.02963399999999</v>
      </c>
      <c r="CQ162" s="38">
        <v>63.977331999999997</v>
      </c>
      <c r="CR162" s="38">
        <v>163654</v>
      </c>
      <c r="CS162" s="38">
        <v>6.9986860000000002</v>
      </c>
      <c r="CT162" s="24"/>
    </row>
    <row r="163" spans="1:98" ht="13" x14ac:dyDescent="0.15">
      <c r="A163" s="8"/>
      <c r="B163" s="8"/>
      <c r="C163" s="8"/>
      <c r="D163" s="8"/>
      <c r="E163" s="27">
        <f t="shared" si="660"/>
        <v>0</v>
      </c>
      <c r="F163" s="38">
        <v>1011.671901</v>
      </c>
      <c r="G163" s="38">
        <v>99.091890000000006</v>
      </c>
      <c r="H163" s="38">
        <v>90.205135999999996</v>
      </c>
      <c r="I163" s="38">
        <v>598.61036000000001</v>
      </c>
      <c r="J163" s="24"/>
      <c r="K163" s="27">
        <f t="shared" si="652"/>
        <v>0</v>
      </c>
      <c r="L163" s="38">
        <v>1011.722527</v>
      </c>
      <c r="M163" s="38">
        <v>605.93242299999997</v>
      </c>
      <c r="N163" s="38">
        <v>40.108832999999997</v>
      </c>
      <c r="O163" s="38">
        <v>599.019676</v>
      </c>
      <c r="P163" s="38"/>
      <c r="Q163" s="38">
        <v>23.328468999999998</v>
      </c>
      <c r="R163" s="38">
        <v>13.119873999999999</v>
      </c>
      <c r="S163" s="38">
        <v>31404</v>
      </c>
      <c r="T163" s="38">
        <v>6.9984719999999996</v>
      </c>
      <c r="U163" s="24"/>
      <c r="V163" s="27">
        <f t="shared" si="653"/>
        <v>0</v>
      </c>
      <c r="W163" s="38">
        <v>1022.023984</v>
      </c>
      <c r="X163" s="38">
        <v>512.81197699999996</v>
      </c>
      <c r="Y163" s="38">
        <v>49.823880000000003</v>
      </c>
      <c r="Z163" s="38">
        <v>599.01770099999999</v>
      </c>
      <c r="AA163" s="38"/>
      <c r="AB163" s="38">
        <v>97.403559999999999</v>
      </c>
      <c r="AC163" s="38">
        <v>5.9606529999999998</v>
      </c>
      <c r="AD163" s="38">
        <v>6912</v>
      </c>
      <c r="AE163" s="38">
        <v>6.9875579999999999</v>
      </c>
      <c r="AF163" s="24"/>
      <c r="AG163" s="27">
        <f t="shared" si="654"/>
        <v>0</v>
      </c>
      <c r="AH163" s="38">
        <v>1098.3769400000001</v>
      </c>
      <c r="AI163" s="38">
        <v>623.46918300000004</v>
      </c>
      <c r="AJ163" s="38">
        <v>43.237228999999999</v>
      </c>
      <c r="AK163" s="38">
        <v>599.27474299999994</v>
      </c>
      <c r="AL163" s="38"/>
      <c r="AM163" s="38">
        <v>49.983133000000002</v>
      </c>
      <c r="AN163" s="38">
        <v>21.874236</v>
      </c>
      <c r="AO163" s="38">
        <v>54505</v>
      </c>
      <c r="AP163" s="38">
        <v>6.9992109999999998</v>
      </c>
      <c r="AQ163" s="24"/>
      <c r="AR163" s="27">
        <f t="shared" si="655"/>
        <v>0</v>
      </c>
      <c r="AS163" s="38">
        <v>1011.722527</v>
      </c>
      <c r="AT163" s="38">
        <v>182.57343900000001</v>
      </c>
      <c r="AU163" s="38">
        <v>81.954198000000005</v>
      </c>
      <c r="AV163" s="38">
        <v>599.55478600000004</v>
      </c>
      <c r="AW163" s="38"/>
      <c r="AX163" s="38">
        <v>8.1278919999999992</v>
      </c>
      <c r="AY163" s="38">
        <v>33.317788999999998</v>
      </c>
      <c r="AZ163" s="38">
        <v>87984</v>
      </c>
      <c r="BA163" s="38">
        <v>6.9999890000000002</v>
      </c>
      <c r="BB163" s="24"/>
      <c r="BC163" s="27">
        <f t="shared" si="656"/>
        <v>0</v>
      </c>
      <c r="BD163" s="38">
        <v>1134.4507100000001</v>
      </c>
      <c r="BE163" s="38">
        <v>630.55596200000002</v>
      </c>
      <c r="BF163" s="38">
        <v>44.417509000000003</v>
      </c>
      <c r="BG163" s="38">
        <v>599.76872900000001</v>
      </c>
      <c r="BH163" s="38"/>
      <c r="BI163" s="38">
        <v>99.722244000000003</v>
      </c>
      <c r="BJ163" s="38">
        <v>38.649653000000001</v>
      </c>
      <c r="BK163" s="38">
        <v>94359</v>
      </c>
      <c r="BL163" s="38">
        <v>6.9985379999999999</v>
      </c>
      <c r="BM163" s="24"/>
      <c r="BN163" s="27">
        <f t="shared" si="657"/>
        <v>0</v>
      </c>
      <c r="BO163" s="38">
        <v>1047.2066600000001</v>
      </c>
      <c r="BP163" s="38">
        <v>570.69810299999995</v>
      </c>
      <c r="BQ163" s="38">
        <v>45.50282</v>
      </c>
      <c r="BR163" s="38">
        <v>598.83871099999999</v>
      </c>
      <c r="BS163" s="38"/>
      <c r="BT163" s="38">
        <v>9.8212050000000009</v>
      </c>
      <c r="BU163" s="38">
        <v>5.064495</v>
      </c>
      <c r="BV163" s="38">
        <v>12475</v>
      </c>
      <c r="BW163" s="38">
        <v>6.9985569999999999</v>
      </c>
      <c r="BX163" s="24"/>
      <c r="BY163" s="27">
        <f t="shared" si="658"/>
        <v>0</v>
      </c>
      <c r="BZ163" s="38">
        <v>1062.3680300000001</v>
      </c>
      <c r="CA163" s="38">
        <v>629.31143499999996</v>
      </c>
      <c r="CB163" s="38">
        <v>40.763331000000001</v>
      </c>
      <c r="CC163" s="38">
        <v>600.23212100000001</v>
      </c>
      <c r="CD163" s="38"/>
      <c r="CE163" s="38">
        <v>152.88054199999999</v>
      </c>
      <c r="CF163" s="38">
        <v>51.394810999999997</v>
      </c>
      <c r="CG163" s="38">
        <v>131253</v>
      </c>
      <c r="CH163" s="38">
        <v>6.9992530000000004</v>
      </c>
      <c r="CI163" s="24"/>
      <c r="CJ163" s="27">
        <f t="shared" si="659"/>
        <v>0</v>
      </c>
      <c r="CK163" s="38">
        <v>1262.3025050000001</v>
      </c>
      <c r="CL163" s="38">
        <v>627.49981100000002</v>
      </c>
      <c r="CM163" s="38">
        <v>50.289268</v>
      </c>
      <c r="CN163" s="38">
        <v>600.65860699999996</v>
      </c>
      <c r="CO163" s="38"/>
      <c r="CP163" s="38">
        <v>204.500789</v>
      </c>
      <c r="CQ163" s="38">
        <v>64.694582999999994</v>
      </c>
      <c r="CR163" s="38">
        <v>160763</v>
      </c>
      <c r="CS163" s="38">
        <v>6.999428</v>
      </c>
      <c r="CT163" s="24"/>
    </row>
    <row r="164" spans="1:98" ht="13" x14ac:dyDescent="0.15">
      <c r="A164" s="8"/>
      <c r="B164" s="8"/>
      <c r="C164" s="8"/>
      <c r="D164" s="8"/>
      <c r="E164" s="27">
        <f t="shared" si="660"/>
        <v>0</v>
      </c>
      <c r="F164" s="38">
        <v>948.57071599999995</v>
      </c>
      <c r="G164" s="38">
        <v>91.914891999999995</v>
      </c>
      <c r="H164" s="38">
        <v>90.310169999999999</v>
      </c>
      <c r="I164" s="38">
        <v>598.60640799999999</v>
      </c>
      <c r="J164" s="24"/>
      <c r="K164" s="27">
        <f t="shared" si="652"/>
        <v>0</v>
      </c>
      <c r="L164" s="38">
        <v>954.98005699999999</v>
      </c>
      <c r="M164" s="38">
        <v>547.69657199999995</v>
      </c>
      <c r="N164" s="38">
        <v>42.648375999999999</v>
      </c>
      <c r="O164" s="38">
        <v>599.06638599999997</v>
      </c>
      <c r="P164" s="38"/>
      <c r="Q164" s="38">
        <v>24.924972</v>
      </c>
      <c r="R164" s="38">
        <v>12.787948</v>
      </c>
      <c r="S164" s="38">
        <v>32579</v>
      </c>
      <c r="T164" s="38">
        <v>6.997268</v>
      </c>
      <c r="U164" s="24"/>
      <c r="V164" s="27">
        <f t="shared" si="653"/>
        <v>0</v>
      </c>
      <c r="W164" s="38">
        <v>918.78129100000001</v>
      </c>
      <c r="X164" s="38">
        <v>496.8519</v>
      </c>
      <c r="Y164" s="38">
        <v>45.922722999999998</v>
      </c>
      <c r="Z164" s="38">
        <v>599.01871100000005</v>
      </c>
      <c r="AA164" s="38"/>
      <c r="AB164" s="38">
        <v>92.742469</v>
      </c>
      <c r="AC164" s="38">
        <v>7.377243</v>
      </c>
      <c r="AD164" s="38">
        <v>7699</v>
      </c>
      <c r="AE164" s="38">
        <v>6.9750620000000003</v>
      </c>
      <c r="AF164" s="24"/>
      <c r="AG164" s="27">
        <f t="shared" si="654"/>
        <v>0</v>
      </c>
      <c r="AH164" s="38">
        <v>974.269048</v>
      </c>
      <c r="AI164" s="38">
        <v>561.56765700000005</v>
      </c>
      <c r="AJ164" s="38">
        <v>42.360104999999997</v>
      </c>
      <c r="AK164" s="38">
        <v>599.37036799999998</v>
      </c>
      <c r="AL164" s="38"/>
      <c r="AM164" s="38">
        <v>45.519933999999999</v>
      </c>
      <c r="AN164" s="38">
        <v>21.46106</v>
      </c>
      <c r="AO164" s="38">
        <v>53414</v>
      </c>
      <c r="AP164" s="38">
        <v>6.9986329999999999</v>
      </c>
      <c r="AQ164" s="24"/>
      <c r="AR164" s="27">
        <f t="shared" si="655"/>
        <v>0</v>
      </c>
      <c r="AS164" s="38">
        <v>1010.835573</v>
      </c>
      <c r="AT164" s="38">
        <v>208.229142</v>
      </c>
      <c r="AU164" s="38">
        <v>79.400295</v>
      </c>
      <c r="AV164" s="38">
        <v>599.57735600000001</v>
      </c>
      <c r="AW164" s="38"/>
      <c r="AX164" s="38">
        <v>6.7793979999999996</v>
      </c>
      <c r="AY164" s="38">
        <v>30.905816000000002</v>
      </c>
      <c r="AZ164" s="38">
        <v>84132</v>
      </c>
      <c r="BA164" s="38">
        <v>6.9999760000000002</v>
      </c>
      <c r="BB164" s="24"/>
      <c r="BC164" s="27">
        <f t="shared" si="656"/>
        <v>0</v>
      </c>
      <c r="BD164" s="38">
        <v>1051.702927</v>
      </c>
      <c r="BE164" s="38">
        <v>570.08252900000002</v>
      </c>
      <c r="BF164" s="38">
        <v>45.794338000000003</v>
      </c>
      <c r="BG164" s="38">
        <v>599.88304000000005</v>
      </c>
      <c r="BH164" s="38"/>
      <c r="BI164" s="38">
        <v>98.333145999999999</v>
      </c>
      <c r="BJ164" s="38">
        <v>36.80735</v>
      </c>
      <c r="BK164" s="38">
        <v>93643</v>
      </c>
      <c r="BL164" s="38">
        <v>6.998494</v>
      </c>
      <c r="BM164" s="24"/>
      <c r="BN164" s="27">
        <f t="shared" si="657"/>
        <v>0</v>
      </c>
      <c r="BO164" s="38">
        <v>954.46710099999996</v>
      </c>
      <c r="BP164" s="38">
        <v>522.13333499999999</v>
      </c>
      <c r="BQ164" s="38">
        <v>45.295827000000003</v>
      </c>
      <c r="BR164" s="38">
        <v>598.82931299999996</v>
      </c>
      <c r="BS164" s="38"/>
      <c r="BT164" s="38">
        <v>9.0517520000000005</v>
      </c>
      <c r="BU164" s="38">
        <v>5.1285800000000004</v>
      </c>
      <c r="BV164" s="38">
        <v>13333</v>
      </c>
      <c r="BW164" s="38">
        <v>6.9984999999999999</v>
      </c>
      <c r="BX164" s="24"/>
      <c r="BY164" s="27">
        <f t="shared" si="658"/>
        <v>0</v>
      </c>
      <c r="BZ164" s="38">
        <v>1112.370893</v>
      </c>
      <c r="CA164" s="38">
        <v>576.50691500000005</v>
      </c>
      <c r="CB164" s="38">
        <v>48.173138999999999</v>
      </c>
      <c r="CC164" s="38">
        <v>600.44177500000001</v>
      </c>
      <c r="CD164" s="38"/>
      <c r="CE164" s="38">
        <v>153.18138300000001</v>
      </c>
      <c r="CF164" s="38">
        <v>49.381644000000001</v>
      </c>
      <c r="CG164" s="38">
        <v>123372</v>
      </c>
      <c r="CH164" s="38">
        <v>6.9986709999999999</v>
      </c>
      <c r="CI164" s="24"/>
      <c r="CJ164" s="27">
        <f t="shared" si="659"/>
        <v>0</v>
      </c>
      <c r="CK164" s="38">
        <v>990.20083899999997</v>
      </c>
      <c r="CL164" s="38">
        <v>567.83830599999999</v>
      </c>
      <c r="CM164" s="38">
        <v>42.654229000000001</v>
      </c>
      <c r="CN164" s="38">
        <v>600.86469599999998</v>
      </c>
      <c r="CO164" s="38"/>
      <c r="CP164" s="38">
        <v>188.170444</v>
      </c>
      <c r="CQ164" s="38">
        <v>59.089336000000003</v>
      </c>
      <c r="CR164" s="38">
        <v>145611</v>
      </c>
      <c r="CS164" s="38">
        <v>6.9983380000000004</v>
      </c>
      <c r="CT164" s="24"/>
    </row>
    <row r="165" spans="1:98" ht="13" x14ac:dyDescent="0.15">
      <c r="A165" s="8"/>
      <c r="B165" s="8"/>
      <c r="C165" s="8"/>
      <c r="D165" s="8"/>
      <c r="E165" s="27">
        <f t="shared" si="660"/>
        <v>0</v>
      </c>
      <c r="F165" s="38">
        <v>998.86165900000003</v>
      </c>
      <c r="G165" s="38">
        <v>105.63160999999999</v>
      </c>
      <c r="H165" s="38">
        <v>89.424801000000002</v>
      </c>
      <c r="I165" s="38">
        <v>598.61269400000003</v>
      </c>
      <c r="J165" s="24"/>
      <c r="K165" s="27">
        <f t="shared" si="652"/>
        <v>0</v>
      </c>
      <c r="L165" s="38">
        <v>998.86165900000003</v>
      </c>
      <c r="M165" s="38">
        <v>606.65903800000001</v>
      </c>
      <c r="N165" s="38">
        <v>39.264958999999998</v>
      </c>
      <c r="O165" s="38">
        <v>599.02608299999997</v>
      </c>
      <c r="P165" s="38"/>
      <c r="Q165" s="38">
        <v>22.852671000000001</v>
      </c>
      <c r="R165" s="38">
        <v>12.713695</v>
      </c>
      <c r="S165" s="38">
        <v>30981</v>
      </c>
      <c r="T165" s="38">
        <v>6.998418</v>
      </c>
      <c r="U165" s="24"/>
      <c r="V165" s="27">
        <f t="shared" si="653"/>
        <v>0</v>
      </c>
      <c r="W165" s="38">
        <v>1073.326734</v>
      </c>
      <c r="X165" s="38">
        <v>522.51948200000004</v>
      </c>
      <c r="Y165" s="38">
        <v>51.317760999999997</v>
      </c>
      <c r="Z165" s="38">
        <v>598.99348399999997</v>
      </c>
      <c r="AA165" s="38"/>
      <c r="AB165" s="38">
        <v>100.169268</v>
      </c>
      <c r="AC165" s="38">
        <v>5.3954009999999997</v>
      </c>
      <c r="AD165" s="38">
        <v>7502</v>
      </c>
      <c r="AE165" s="38">
        <v>6.9916020000000003</v>
      </c>
      <c r="AF165" s="24"/>
      <c r="AG165" s="27">
        <f t="shared" si="654"/>
        <v>0</v>
      </c>
      <c r="AH165" s="38">
        <v>1000.12291</v>
      </c>
      <c r="AI165" s="38">
        <v>622.211725</v>
      </c>
      <c r="AJ165" s="38">
        <v>37.786473999999998</v>
      </c>
      <c r="AK165" s="38">
        <v>599.30785100000003</v>
      </c>
      <c r="AL165" s="38"/>
      <c r="AM165" s="38">
        <v>49.381469000000003</v>
      </c>
      <c r="AN165" s="38">
        <v>23.052765000000001</v>
      </c>
      <c r="AO165" s="38">
        <v>55671</v>
      </c>
      <c r="AP165" s="38">
        <v>6.9991380000000003</v>
      </c>
      <c r="AQ165" s="24"/>
      <c r="AR165" s="27">
        <f t="shared" si="655"/>
        <v>0</v>
      </c>
      <c r="AS165" s="38">
        <v>1086.6299650000001</v>
      </c>
      <c r="AT165" s="38">
        <v>177.78937999999999</v>
      </c>
      <c r="AU165" s="38">
        <v>83.638462000000004</v>
      </c>
      <c r="AV165" s="38">
        <v>599.51947800000005</v>
      </c>
      <c r="AW165" s="38"/>
      <c r="AX165" s="38">
        <v>8.2438319999999994</v>
      </c>
      <c r="AY165" s="38">
        <v>33.524416000000002</v>
      </c>
      <c r="AZ165" s="38">
        <v>93668</v>
      </c>
      <c r="BA165" s="38">
        <v>6.9999890000000002</v>
      </c>
      <c r="BB165" s="24"/>
      <c r="BC165" s="27">
        <f t="shared" si="656"/>
        <v>0</v>
      </c>
      <c r="BD165" s="38">
        <v>1284.520816</v>
      </c>
      <c r="BE165" s="38">
        <v>633.65811499999995</v>
      </c>
      <c r="BF165" s="38">
        <v>50.669688999999998</v>
      </c>
      <c r="BG165" s="38">
        <v>599.782871</v>
      </c>
      <c r="BH165" s="38"/>
      <c r="BI165" s="38">
        <v>102.559487</v>
      </c>
      <c r="BJ165" s="38">
        <v>38.389519999999997</v>
      </c>
      <c r="BK165" s="38">
        <v>98305</v>
      </c>
      <c r="BL165" s="38">
        <v>6.9991149999999998</v>
      </c>
      <c r="BM165" s="24"/>
      <c r="BN165" s="27">
        <f t="shared" si="657"/>
        <v>0</v>
      </c>
      <c r="BO165" s="38">
        <v>998.86165900000003</v>
      </c>
      <c r="BP165" s="38">
        <v>577.33954800000004</v>
      </c>
      <c r="BQ165" s="38">
        <v>42.200248999999999</v>
      </c>
      <c r="BR165" s="38">
        <v>598.86005</v>
      </c>
      <c r="BS165" s="38"/>
      <c r="BT165" s="38">
        <v>8.8246120000000001</v>
      </c>
      <c r="BU165" s="38">
        <v>5.9436980000000004</v>
      </c>
      <c r="BV165" s="38">
        <v>12914</v>
      </c>
      <c r="BW165" s="38">
        <v>6.9973669999999997</v>
      </c>
      <c r="BX165" s="24"/>
      <c r="BY165" s="27">
        <f t="shared" si="658"/>
        <v>0</v>
      </c>
      <c r="BZ165" s="38">
        <v>1244.409506</v>
      </c>
      <c r="CA165" s="38">
        <v>637.26244699999995</v>
      </c>
      <c r="CB165" s="38">
        <v>48.789973000000003</v>
      </c>
      <c r="CC165" s="38">
        <v>600.24992799999995</v>
      </c>
      <c r="CD165" s="38"/>
      <c r="CE165" s="38">
        <v>151.677908</v>
      </c>
      <c r="CF165" s="38">
        <v>51.848841</v>
      </c>
      <c r="CG165" s="38">
        <v>136708</v>
      </c>
      <c r="CH165" s="38">
        <v>6.9992029999999996</v>
      </c>
      <c r="CI165" s="24"/>
      <c r="CJ165" s="27">
        <f t="shared" si="659"/>
        <v>0</v>
      </c>
      <c r="CK165" s="38">
        <v>1232.29276</v>
      </c>
      <c r="CL165" s="38">
        <v>639.95777999999996</v>
      </c>
      <c r="CM165" s="38">
        <v>48.067715999999997</v>
      </c>
      <c r="CN165" s="38">
        <v>600.61172199999999</v>
      </c>
      <c r="CO165" s="38"/>
      <c r="CP165" s="38">
        <v>209.44308100000001</v>
      </c>
      <c r="CQ165" s="38">
        <v>64.730225000000004</v>
      </c>
      <c r="CR165" s="38">
        <v>169255</v>
      </c>
      <c r="CS165" s="38">
        <v>6.9984700000000002</v>
      </c>
      <c r="CT165" s="24"/>
    </row>
    <row r="166" spans="1:98" ht="13" x14ac:dyDescent="0.15">
      <c r="A166" s="8"/>
      <c r="B166" s="8"/>
      <c r="C166" s="8"/>
      <c r="D166" s="8"/>
      <c r="E166" s="27">
        <f t="shared" si="660"/>
        <v>0</v>
      </c>
      <c r="F166" s="38">
        <v>976.11959100000001</v>
      </c>
      <c r="G166" s="38">
        <v>61.915219999999998</v>
      </c>
      <c r="H166" s="38">
        <v>93.657004999999998</v>
      </c>
      <c r="I166" s="38">
        <v>598.622073</v>
      </c>
      <c r="J166" s="24"/>
      <c r="K166" s="27">
        <f t="shared" si="652"/>
        <v>0</v>
      </c>
      <c r="L166" s="38">
        <v>996.17917</v>
      </c>
      <c r="M166" s="38">
        <v>354.314482</v>
      </c>
      <c r="N166" s="38">
        <v>64.432654999999997</v>
      </c>
      <c r="O166" s="38">
        <v>599.08728599999995</v>
      </c>
      <c r="P166" s="38"/>
      <c r="Q166" s="38">
        <v>23.306049999999999</v>
      </c>
      <c r="R166" s="38">
        <v>15.119006000000001</v>
      </c>
      <c r="S166" s="38">
        <v>23587</v>
      </c>
      <c r="T166" s="38">
        <v>11.998389</v>
      </c>
      <c r="U166" s="24"/>
      <c r="V166" s="27">
        <f t="shared" si="653"/>
        <v>0</v>
      </c>
      <c r="W166" s="38">
        <v>1107.435111</v>
      </c>
      <c r="X166" s="38">
        <v>304.40113300000002</v>
      </c>
      <c r="Y166" s="38">
        <v>72.512960000000007</v>
      </c>
      <c r="Z166" s="38">
        <v>599.04245500000002</v>
      </c>
      <c r="AA166" s="38"/>
      <c r="AB166" s="38">
        <v>92.940842000000004</v>
      </c>
      <c r="AC166" s="38">
        <v>12.520500999999999</v>
      </c>
      <c r="AD166" s="38">
        <v>8390</v>
      </c>
      <c r="AE166" s="38">
        <v>11.980453000000001</v>
      </c>
      <c r="AF166" s="24"/>
      <c r="AG166" s="27">
        <f t="shared" si="654"/>
        <v>0</v>
      </c>
      <c r="AH166" s="38">
        <v>1078.805188</v>
      </c>
      <c r="AI166" s="38">
        <v>370.18049000000002</v>
      </c>
      <c r="AJ166" s="38">
        <v>65.686066999999994</v>
      </c>
      <c r="AK166" s="38">
        <v>599.37769500000002</v>
      </c>
      <c r="AL166" s="38"/>
      <c r="AM166" s="38">
        <v>47.924095000000001</v>
      </c>
      <c r="AN166" s="38">
        <v>28.343533000000001</v>
      </c>
      <c r="AO166" s="38">
        <v>41370</v>
      </c>
      <c r="AP166" s="38">
        <v>11.998163</v>
      </c>
      <c r="AQ166" s="24"/>
      <c r="AR166" s="27">
        <f t="shared" si="655"/>
        <v>0</v>
      </c>
      <c r="AS166" s="38">
        <v>1151.126107</v>
      </c>
      <c r="AT166" s="38">
        <v>122.490976</v>
      </c>
      <c r="AU166" s="38">
        <v>89.359031000000002</v>
      </c>
      <c r="AV166" s="38">
        <v>599.64536299999997</v>
      </c>
      <c r="AW166" s="38"/>
      <c r="AX166" s="38">
        <v>5.6000030000000001</v>
      </c>
      <c r="AY166" s="38">
        <v>40.541176999999998</v>
      </c>
      <c r="AZ166" s="38">
        <v>63071</v>
      </c>
      <c r="BA166" s="38">
        <v>11.999936999999999</v>
      </c>
      <c r="BB166" s="24"/>
      <c r="BC166" s="27">
        <f t="shared" si="656"/>
        <v>0</v>
      </c>
      <c r="BD166" s="38">
        <v>1049.3825059999999</v>
      </c>
      <c r="BE166" s="38">
        <v>383.59835099999998</v>
      </c>
      <c r="BF166" s="38">
        <v>63.445326000000001</v>
      </c>
      <c r="BG166" s="38">
        <v>599.88296600000001</v>
      </c>
      <c r="BH166" s="38"/>
      <c r="BI166" s="38">
        <v>98.723956999999999</v>
      </c>
      <c r="BJ166" s="38">
        <v>50.450479999999999</v>
      </c>
      <c r="BK166" s="38">
        <v>72150</v>
      </c>
      <c r="BL166" s="38">
        <v>11.997325</v>
      </c>
      <c r="BM166" s="24"/>
      <c r="BN166" s="27">
        <f t="shared" si="657"/>
        <v>0</v>
      </c>
      <c r="BO166" s="38">
        <v>1067.4982259999999</v>
      </c>
      <c r="BP166" s="38">
        <v>346.28884599999998</v>
      </c>
      <c r="BQ166" s="38">
        <v>67.56071</v>
      </c>
      <c r="BR166" s="38">
        <v>598.86154299999998</v>
      </c>
      <c r="BS166" s="38"/>
      <c r="BT166" s="38">
        <v>8.3431180000000005</v>
      </c>
      <c r="BU166" s="38">
        <v>6.9988799999999998</v>
      </c>
      <c r="BV166" s="38">
        <v>10417</v>
      </c>
      <c r="BW166" s="38">
        <v>11.99616</v>
      </c>
      <c r="BX166" s="24"/>
      <c r="BY166" s="27">
        <f t="shared" si="658"/>
        <v>0</v>
      </c>
      <c r="BZ166" s="38">
        <v>1358.186518</v>
      </c>
      <c r="CA166" s="38">
        <v>387.14720899999998</v>
      </c>
      <c r="CB166" s="38">
        <v>71.495283999999998</v>
      </c>
      <c r="CC166" s="38">
        <v>600.38109399999996</v>
      </c>
      <c r="CD166" s="38"/>
      <c r="CE166" s="38">
        <v>151.94199</v>
      </c>
      <c r="CF166" s="38">
        <v>64.593886999999995</v>
      </c>
      <c r="CG166" s="38">
        <v>98888</v>
      </c>
      <c r="CH166" s="38">
        <v>11.998392000000001</v>
      </c>
      <c r="CI166" s="24"/>
      <c r="CJ166" s="27">
        <f t="shared" si="659"/>
        <v>0</v>
      </c>
      <c r="CK166" s="38">
        <v>1409.710683</v>
      </c>
      <c r="CL166" s="38">
        <v>385.77603299999998</v>
      </c>
      <c r="CM166" s="38">
        <v>72.634382000000002</v>
      </c>
      <c r="CN166" s="38">
        <v>600.797552</v>
      </c>
      <c r="CO166" s="38"/>
      <c r="CP166" s="38">
        <v>198.70889500000001</v>
      </c>
      <c r="CQ166" s="38">
        <v>84.082922999999994</v>
      </c>
      <c r="CR166" s="38">
        <v>123256</v>
      </c>
      <c r="CS166" s="38">
        <v>11.998199</v>
      </c>
      <c r="CT166" s="24"/>
    </row>
    <row r="167" spans="1:98" ht="13" x14ac:dyDescent="0.15">
      <c r="A167" s="8"/>
      <c r="B167" s="8"/>
      <c r="C167" s="8"/>
      <c r="D167" s="8"/>
      <c r="E167" s="27">
        <f t="shared" si="660"/>
        <v>0</v>
      </c>
      <c r="F167" s="38">
        <v>865.39826800000003</v>
      </c>
      <c r="G167" s="38">
        <v>60.626587999999998</v>
      </c>
      <c r="H167" s="38">
        <v>92.994371999999998</v>
      </c>
      <c r="I167" s="38">
        <v>598.62048300000004</v>
      </c>
      <c r="J167" s="24"/>
      <c r="K167" s="27">
        <f t="shared" si="652"/>
        <v>0</v>
      </c>
      <c r="L167" s="38">
        <v>981.52662199999997</v>
      </c>
      <c r="M167" s="38">
        <v>325.33340600000002</v>
      </c>
      <c r="N167" s="38">
        <v>66.854347000000004</v>
      </c>
      <c r="O167" s="38">
        <v>599.13412400000004</v>
      </c>
      <c r="P167" s="38"/>
      <c r="Q167" s="38">
        <v>21.682393999999999</v>
      </c>
      <c r="R167" s="38">
        <v>15.040492</v>
      </c>
      <c r="S167" s="38">
        <v>22609</v>
      </c>
      <c r="T167" s="38">
        <v>11.997522999999999</v>
      </c>
      <c r="U167" s="24"/>
      <c r="V167" s="27">
        <f t="shared" si="653"/>
        <v>0</v>
      </c>
      <c r="W167" s="38">
        <v>944.24212499999999</v>
      </c>
      <c r="X167" s="38">
        <v>271.16343499999999</v>
      </c>
      <c r="Y167" s="38">
        <v>71.282426000000001</v>
      </c>
      <c r="Z167" s="38">
        <v>599.04692899999998</v>
      </c>
      <c r="AA167" s="38"/>
      <c r="AB167" s="38">
        <v>92.838770999999994</v>
      </c>
      <c r="AC167" s="38">
        <v>10.615405000000001</v>
      </c>
      <c r="AD167" s="38">
        <v>7310</v>
      </c>
      <c r="AE167" s="38">
        <v>11.984405000000001</v>
      </c>
      <c r="AF167" s="24"/>
      <c r="AG167" s="27">
        <f t="shared" si="654"/>
        <v>0</v>
      </c>
      <c r="AH167" s="38">
        <v>1004.393401</v>
      </c>
      <c r="AI167" s="38">
        <v>334.04458299999999</v>
      </c>
      <c r="AJ167" s="38">
        <v>66.741658999999999</v>
      </c>
      <c r="AK167" s="38">
        <v>599.46231599999999</v>
      </c>
      <c r="AL167" s="38"/>
      <c r="AM167" s="38">
        <v>45.615065000000001</v>
      </c>
      <c r="AN167" s="38">
        <v>27.901340000000001</v>
      </c>
      <c r="AO167" s="38">
        <v>39413</v>
      </c>
      <c r="AP167" s="38">
        <v>11.996955</v>
      </c>
      <c r="AQ167" s="24"/>
      <c r="AR167" s="27">
        <f t="shared" si="655"/>
        <v>0</v>
      </c>
      <c r="AS167" s="38">
        <v>980.65883499999995</v>
      </c>
      <c r="AT167" s="38">
        <v>130.31747799999999</v>
      </c>
      <c r="AU167" s="38">
        <v>86.711231999999995</v>
      </c>
      <c r="AV167" s="38">
        <v>599.75253399999997</v>
      </c>
      <c r="AW167" s="38"/>
      <c r="AX167" s="38">
        <v>4.4380579999999998</v>
      </c>
      <c r="AY167" s="38">
        <v>36.102013999999997</v>
      </c>
      <c r="AZ167" s="38">
        <v>58176</v>
      </c>
      <c r="BA167" s="38">
        <v>11.999879999999999</v>
      </c>
      <c r="BB167" s="24"/>
      <c r="BC167" s="27">
        <f t="shared" si="656"/>
        <v>0</v>
      </c>
      <c r="BD167" s="38">
        <v>982.22051499999998</v>
      </c>
      <c r="BE167" s="38">
        <v>343.236446</v>
      </c>
      <c r="BF167" s="38">
        <v>65.055052000000003</v>
      </c>
      <c r="BG167" s="38">
        <v>600.03040599999997</v>
      </c>
      <c r="BH167" s="38"/>
      <c r="BI167" s="38">
        <v>93.391513000000003</v>
      </c>
      <c r="BJ167" s="38">
        <v>45.475791999999998</v>
      </c>
      <c r="BK167" s="38">
        <v>66901</v>
      </c>
      <c r="BL167" s="38">
        <v>11.996981</v>
      </c>
      <c r="BM167" s="24"/>
      <c r="BN167" s="27">
        <f t="shared" si="657"/>
        <v>0</v>
      </c>
      <c r="BO167" s="38">
        <v>965.51288799999998</v>
      </c>
      <c r="BP167" s="38">
        <v>303.628288</v>
      </c>
      <c r="BQ167" s="38">
        <v>68.552643000000003</v>
      </c>
      <c r="BR167" s="38">
        <v>598.87978699999996</v>
      </c>
      <c r="BS167" s="38"/>
      <c r="BT167" s="38">
        <v>7.1165900000000004</v>
      </c>
      <c r="BU167" s="38">
        <v>6.7226720000000002</v>
      </c>
      <c r="BV167" s="38">
        <v>10368</v>
      </c>
      <c r="BW167" s="38">
        <v>11.998746000000001</v>
      </c>
      <c r="BX167" s="24"/>
      <c r="BY167" s="27">
        <f t="shared" si="658"/>
        <v>0</v>
      </c>
      <c r="BZ167" s="38">
        <v>1285.447306</v>
      </c>
      <c r="CA167" s="38">
        <v>344.16976499999998</v>
      </c>
      <c r="CB167" s="38">
        <v>73.225680999999994</v>
      </c>
      <c r="CC167" s="38">
        <v>600.51101200000005</v>
      </c>
      <c r="CD167" s="38"/>
      <c r="CE167" s="38">
        <v>144.190744</v>
      </c>
      <c r="CF167" s="38">
        <v>61.128340000000001</v>
      </c>
      <c r="CG167" s="38">
        <v>89489</v>
      </c>
      <c r="CH167" s="38">
        <v>11.997486</v>
      </c>
      <c r="CI167" s="24"/>
      <c r="CJ167" s="27">
        <f t="shared" si="659"/>
        <v>0</v>
      </c>
      <c r="CK167" s="38">
        <v>1003.913356</v>
      </c>
      <c r="CL167" s="38">
        <v>343.15500800000001</v>
      </c>
      <c r="CM167" s="38">
        <v>65.818264999999997</v>
      </c>
      <c r="CN167" s="38">
        <v>601.00669800000003</v>
      </c>
      <c r="CO167" s="38"/>
      <c r="CP167" s="38">
        <v>184.53957600000001</v>
      </c>
      <c r="CQ167" s="38">
        <v>75.567819999999998</v>
      </c>
      <c r="CR167" s="38">
        <v>104742</v>
      </c>
      <c r="CS167" s="38">
        <v>11.996840000000001</v>
      </c>
      <c r="CT167" s="24"/>
    </row>
    <row r="168" spans="1:98" ht="13" x14ac:dyDescent="0.15">
      <c r="A168" s="8"/>
      <c r="B168" s="8"/>
      <c r="C168" s="8"/>
      <c r="D168" s="8"/>
      <c r="E168" s="27">
        <f t="shared" si="660"/>
        <v>0</v>
      </c>
      <c r="F168" s="38">
        <v>1140.2777309999999</v>
      </c>
      <c r="G168" s="38">
        <v>61.709780000000002</v>
      </c>
      <c r="H168" s="38">
        <v>94.588179999999994</v>
      </c>
      <c r="I168" s="38">
        <v>598.59728700000005</v>
      </c>
      <c r="J168" s="24"/>
      <c r="K168" s="27">
        <f t="shared" si="652"/>
        <v>0</v>
      </c>
      <c r="L168" s="38">
        <v>978.35992999999996</v>
      </c>
      <c r="M168" s="38">
        <v>361.63717300000002</v>
      </c>
      <c r="N168" s="38">
        <v>63.036388000000002</v>
      </c>
      <c r="O168" s="38">
        <v>599.06320200000005</v>
      </c>
      <c r="P168" s="38"/>
      <c r="Q168" s="38">
        <v>23.443898000000001</v>
      </c>
      <c r="R168" s="38">
        <v>15.778827</v>
      </c>
      <c r="S168" s="38">
        <v>23730</v>
      </c>
      <c r="T168" s="38">
        <v>11.998778</v>
      </c>
      <c r="U168" s="24"/>
      <c r="V168" s="27">
        <f t="shared" si="653"/>
        <v>0</v>
      </c>
      <c r="W168" s="38">
        <v>946.40283799999997</v>
      </c>
      <c r="X168" s="38">
        <v>323.84866899999997</v>
      </c>
      <c r="Y168" s="38">
        <v>65.781097000000003</v>
      </c>
      <c r="Z168" s="38">
        <v>599.03782699999999</v>
      </c>
      <c r="AA168" s="38"/>
      <c r="AB168" s="38">
        <v>90.771697000000003</v>
      </c>
      <c r="AC168" s="38">
        <v>10.35253</v>
      </c>
      <c r="AD168" s="38">
        <v>6184</v>
      </c>
      <c r="AE168" s="38">
        <v>11.978008000000001</v>
      </c>
      <c r="AF168" s="24"/>
      <c r="AG168" s="27">
        <f t="shared" si="654"/>
        <v>0</v>
      </c>
      <c r="AH168" s="38">
        <v>985.99988900000005</v>
      </c>
      <c r="AI168" s="38">
        <v>372.72218800000002</v>
      </c>
      <c r="AJ168" s="38">
        <v>62.198557000000001</v>
      </c>
      <c r="AK168" s="38">
        <v>599.39369199999999</v>
      </c>
      <c r="AL168" s="38"/>
      <c r="AM168" s="38">
        <v>43.355058999999997</v>
      </c>
      <c r="AN168" s="38">
        <v>30.0731</v>
      </c>
      <c r="AO168" s="38">
        <v>40363</v>
      </c>
      <c r="AP168" s="38">
        <v>11.998241</v>
      </c>
      <c r="AQ168" s="24"/>
      <c r="AR168" s="27">
        <f t="shared" si="655"/>
        <v>0</v>
      </c>
      <c r="AS168" s="38">
        <v>955.84233099999994</v>
      </c>
      <c r="AT168" s="38">
        <v>112.140416</v>
      </c>
      <c r="AU168" s="38">
        <v>88.267895999999993</v>
      </c>
      <c r="AV168" s="38">
        <v>599.61116300000003</v>
      </c>
      <c r="AW168" s="38"/>
      <c r="AX168" s="38">
        <v>5.7122719999999996</v>
      </c>
      <c r="AY168" s="38">
        <v>41.992846</v>
      </c>
      <c r="AZ168" s="38">
        <v>64410</v>
      </c>
      <c r="BA168" s="38">
        <v>11.999938</v>
      </c>
      <c r="BB168" s="24"/>
      <c r="BC168" s="27">
        <f t="shared" si="656"/>
        <v>0</v>
      </c>
      <c r="BD168" s="38">
        <v>1037.328698</v>
      </c>
      <c r="BE168" s="38">
        <v>386.596361</v>
      </c>
      <c r="BF168" s="38">
        <v>62.731546999999999</v>
      </c>
      <c r="BG168" s="38">
        <v>599.86531600000001</v>
      </c>
      <c r="BH168" s="38"/>
      <c r="BI168" s="38">
        <v>93.531560999999996</v>
      </c>
      <c r="BJ168" s="38">
        <v>52.510917999999997</v>
      </c>
      <c r="BK168" s="38">
        <v>74083</v>
      </c>
      <c r="BL168" s="38">
        <v>11.998082999999999</v>
      </c>
      <c r="BM168" s="24"/>
      <c r="BN168" s="27">
        <f t="shared" si="657"/>
        <v>0</v>
      </c>
      <c r="BO168" s="38">
        <v>901.83695399999999</v>
      </c>
      <c r="BP168" s="38">
        <v>343.31411200000002</v>
      </c>
      <c r="BQ168" s="38">
        <v>61.931686999999997</v>
      </c>
      <c r="BR168" s="38">
        <v>598.89703199999997</v>
      </c>
      <c r="BS168" s="38"/>
      <c r="BT168" s="38">
        <v>8.180275</v>
      </c>
      <c r="BU168" s="38">
        <v>6.7907109999999999</v>
      </c>
      <c r="BV168" s="38">
        <v>9628</v>
      </c>
      <c r="BW168" s="38">
        <v>11.996365000000001</v>
      </c>
      <c r="BX168" s="24"/>
      <c r="BY168" s="27">
        <f t="shared" si="658"/>
        <v>0</v>
      </c>
      <c r="BZ168" s="38">
        <v>1064.385133</v>
      </c>
      <c r="CA168" s="38">
        <v>392.37539500000003</v>
      </c>
      <c r="CB168" s="38">
        <v>63.135956999999998</v>
      </c>
      <c r="CC168" s="38">
        <v>600.32640800000001</v>
      </c>
      <c r="CD168" s="38"/>
      <c r="CE168" s="38">
        <v>146.87275500000001</v>
      </c>
      <c r="CF168" s="38">
        <v>69.237945999999994</v>
      </c>
      <c r="CG168" s="38">
        <v>101065</v>
      </c>
      <c r="CH168" s="38">
        <v>11.998199</v>
      </c>
      <c r="CI168" s="24"/>
      <c r="CJ168" s="27">
        <f t="shared" si="659"/>
        <v>0</v>
      </c>
      <c r="CK168" s="38">
        <v>1276.1486179999999</v>
      </c>
      <c r="CL168" s="38">
        <v>389.59662100000003</v>
      </c>
      <c r="CM168" s="38">
        <v>69.470905000000002</v>
      </c>
      <c r="CN168" s="38">
        <v>600.76547400000004</v>
      </c>
      <c r="CO168" s="38"/>
      <c r="CP168" s="38">
        <v>197.19384600000001</v>
      </c>
      <c r="CQ168" s="38">
        <v>82.674582000000001</v>
      </c>
      <c r="CR168" s="38">
        <v>121227</v>
      </c>
      <c r="CS168" s="38">
        <v>11.998894999999999</v>
      </c>
      <c r="CT168" s="24"/>
    </row>
    <row r="169" spans="1:98" ht="13" x14ac:dyDescent="0.15">
      <c r="A169" s="8"/>
      <c r="B169" s="8"/>
      <c r="C169" s="8"/>
      <c r="D169" s="8"/>
      <c r="E169" s="27">
        <f t="shared" si="660"/>
        <v>0</v>
      </c>
      <c r="F169" s="38">
        <v>1075.356916</v>
      </c>
      <c r="G169" s="38">
        <v>60.953423999999998</v>
      </c>
      <c r="H169" s="38">
        <v>94.331795999999997</v>
      </c>
      <c r="I169" s="38">
        <v>598.59660099999996</v>
      </c>
      <c r="J169" s="24"/>
      <c r="K169" s="27">
        <f t="shared" si="652"/>
        <v>0</v>
      </c>
      <c r="L169" s="38">
        <v>900.67311600000005</v>
      </c>
      <c r="M169" s="38">
        <v>339.18176299999999</v>
      </c>
      <c r="N169" s="38">
        <v>62.341303000000003</v>
      </c>
      <c r="O169" s="38">
        <v>599.10189400000002</v>
      </c>
      <c r="P169" s="38"/>
      <c r="Q169" s="38">
        <v>20.407005999999999</v>
      </c>
      <c r="R169" s="38">
        <v>15.750795</v>
      </c>
      <c r="S169" s="38">
        <v>22992</v>
      </c>
      <c r="T169" s="38">
        <v>11.997303</v>
      </c>
      <c r="U169" s="24"/>
      <c r="V169" s="27">
        <f t="shared" si="653"/>
        <v>0</v>
      </c>
      <c r="W169" s="38">
        <v>1035.839753</v>
      </c>
      <c r="X169" s="38">
        <v>291.79329999999999</v>
      </c>
      <c r="Y169" s="38">
        <v>71.830265999999995</v>
      </c>
      <c r="Z169" s="38">
        <v>599.04320199999995</v>
      </c>
      <c r="AA169" s="38"/>
      <c r="AB169" s="38">
        <v>90.771452999999994</v>
      </c>
      <c r="AC169" s="38">
        <v>10.22804</v>
      </c>
      <c r="AD169" s="38">
        <v>6299</v>
      </c>
      <c r="AE169" s="38">
        <v>11.980632</v>
      </c>
      <c r="AF169" s="24"/>
      <c r="AG169" s="27">
        <f t="shared" si="654"/>
        <v>0</v>
      </c>
      <c r="AH169" s="38">
        <v>1013.697873</v>
      </c>
      <c r="AI169" s="38">
        <v>348.99656800000002</v>
      </c>
      <c r="AJ169" s="38">
        <v>65.571933999999999</v>
      </c>
      <c r="AK169" s="38">
        <v>599.41038500000002</v>
      </c>
      <c r="AL169" s="38"/>
      <c r="AM169" s="38">
        <v>50.677076</v>
      </c>
      <c r="AN169" s="38">
        <v>26.426686</v>
      </c>
      <c r="AO169" s="38">
        <v>39331</v>
      </c>
      <c r="AP169" s="38">
        <v>11.999237000000001</v>
      </c>
      <c r="AQ169" s="24"/>
      <c r="AR169" s="27">
        <f t="shared" si="655"/>
        <v>0</v>
      </c>
      <c r="AS169" s="38">
        <v>1217.1584809999999</v>
      </c>
      <c r="AT169" s="38">
        <v>117.73753600000001</v>
      </c>
      <c r="AU169" s="38">
        <v>90.326852000000002</v>
      </c>
      <c r="AV169" s="38">
        <v>599.66207199999997</v>
      </c>
      <c r="AW169" s="38"/>
      <c r="AX169" s="38">
        <v>4.8601219999999996</v>
      </c>
      <c r="AY169" s="38">
        <v>38.635959999999997</v>
      </c>
      <c r="AZ169" s="38">
        <v>59639</v>
      </c>
      <c r="BA169" s="38">
        <v>11.999933</v>
      </c>
      <c r="BB169" s="24"/>
      <c r="BC169" s="27">
        <f t="shared" si="656"/>
        <v>0</v>
      </c>
      <c r="BD169" s="38">
        <v>973.00620900000001</v>
      </c>
      <c r="BE169" s="38">
        <v>362.49391600000001</v>
      </c>
      <c r="BF169" s="38">
        <v>62.744953000000002</v>
      </c>
      <c r="BG169" s="38">
        <v>599.96697800000004</v>
      </c>
      <c r="BH169" s="38"/>
      <c r="BI169" s="38">
        <v>96.789027000000004</v>
      </c>
      <c r="BJ169" s="38">
        <v>48.461917</v>
      </c>
      <c r="BK169" s="38">
        <v>69021</v>
      </c>
      <c r="BL169" s="38">
        <v>11.998652999999999</v>
      </c>
      <c r="BM169" s="24"/>
      <c r="BN169" s="27">
        <f t="shared" si="657"/>
        <v>0</v>
      </c>
      <c r="BO169" s="38">
        <v>932.13730499999997</v>
      </c>
      <c r="BP169" s="38">
        <v>318.23082199999999</v>
      </c>
      <c r="BQ169" s="38">
        <v>65.860091999999995</v>
      </c>
      <c r="BR169" s="38">
        <v>598.90060200000005</v>
      </c>
      <c r="BS169" s="38"/>
      <c r="BT169" s="38">
        <v>8.4769690000000004</v>
      </c>
      <c r="BU169" s="38">
        <v>7.9559230000000003</v>
      </c>
      <c r="BV169" s="38">
        <v>10452</v>
      </c>
      <c r="BW169" s="38">
        <v>11.998469</v>
      </c>
      <c r="BX169" s="24"/>
      <c r="BY169" s="27">
        <f t="shared" si="658"/>
        <v>0</v>
      </c>
      <c r="BZ169" s="38">
        <v>1227.70355</v>
      </c>
      <c r="CA169" s="38">
        <v>364.35229099999998</v>
      </c>
      <c r="CB169" s="38">
        <v>70.322453999999993</v>
      </c>
      <c r="CC169" s="38">
        <v>600.44227999999998</v>
      </c>
      <c r="CD169" s="38"/>
      <c r="CE169" s="38">
        <v>150.455905</v>
      </c>
      <c r="CF169" s="38">
        <v>62.391649000000001</v>
      </c>
      <c r="CG169" s="38">
        <v>93680</v>
      </c>
      <c r="CH169" s="38">
        <v>11.998419999999999</v>
      </c>
      <c r="CI169" s="24"/>
      <c r="CJ169" s="27">
        <f t="shared" si="659"/>
        <v>0</v>
      </c>
      <c r="CK169" s="38">
        <v>1133.062009</v>
      </c>
      <c r="CL169" s="38">
        <v>358.32647100000003</v>
      </c>
      <c r="CM169" s="38">
        <v>68.375387000000003</v>
      </c>
      <c r="CN169" s="38">
        <v>600.89425300000005</v>
      </c>
      <c r="CO169" s="38"/>
      <c r="CP169" s="38">
        <v>200.968943</v>
      </c>
      <c r="CQ169" s="38">
        <v>76.775163000000006</v>
      </c>
      <c r="CR169" s="38">
        <v>111774</v>
      </c>
      <c r="CS169" s="38">
        <v>11.998524</v>
      </c>
      <c r="CT169" s="24"/>
    </row>
    <row r="170" spans="1:98" ht="13" x14ac:dyDescent="0.15">
      <c r="A170" s="8"/>
      <c r="B170" s="8"/>
      <c r="C170" s="8"/>
      <c r="D170" s="8"/>
      <c r="E170" s="27">
        <f t="shared" si="660"/>
        <v>0</v>
      </c>
      <c r="F170" s="38">
        <v>937.40258300000005</v>
      </c>
      <c r="G170" s="38">
        <v>60.755712000000003</v>
      </c>
      <c r="H170" s="38">
        <v>93.518716999999995</v>
      </c>
      <c r="I170" s="38">
        <v>598.61555299999998</v>
      </c>
      <c r="J170" s="24"/>
      <c r="K170" s="27">
        <f t="shared" si="652"/>
        <v>0</v>
      </c>
      <c r="L170" s="38">
        <v>872.72971700000005</v>
      </c>
      <c r="M170" s="38">
        <v>347.10882400000003</v>
      </c>
      <c r="N170" s="38">
        <v>60.227224999999997</v>
      </c>
      <c r="O170" s="38">
        <v>599.20029699999998</v>
      </c>
      <c r="P170" s="38"/>
      <c r="Q170" s="38">
        <v>21.963183000000001</v>
      </c>
      <c r="R170" s="38">
        <v>16.249704000000001</v>
      </c>
      <c r="S170" s="38">
        <v>24426</v>
      </c>
      <c r="T170" s="38">
        <v>11.998158</v>
      </c>
      <c r="U170" s="24"/>
      <c r="V170" s="27">
        <f t="shared" si="653"/>
        <v>0</v>
      </c>
      <c r="W170" s="38">
        <v>830.70142999999996</v>
      </c>
      <c r="X170" s="38">
        <v>290.09129300000001</v>
      </c>
      <c r="Y170" s="38">
        <v>65.078754000000004</v>
      </c>
      <c r="Z170" s="38">
        <v>599.12951799999996</v>
      </c>
      <c r="AA170" s="38"/>
      <c r="AB170" s="38">
        <v>99.405005000000003</v>
      </c>
      <c r="AC170" s="38">
        <v>9.3355080000000008</v>
      </c>
      <c r="AD170" s="38">
        <v>7943</v>
      </c>
      <c r="AE170" s="38">
        <v>11.991313</v>
      </c>
      <c r="AF170" s="24"/>
      <c r="AG170" s="27">
        <f t="shared" si="654"/>
        <v>0</v>
      </c>
      <c r="AH170" s="38">
        <v>836.38018499999998</v>
      </c>
      <c r="AI170" s="38">
        <v>355.48335900000001</v>
      </c>
      <c r="AJ170" s="38">
        <v>57.497396000000002</v>
      </c>
      <c r="AK170" s="38">
        <v>599.52696900000001</v>
      </c>
      <c r="AL170" s="38"/>
      <c r="AM170" s="38">
        <v>42.934629000000001</v>
      </c>
      <c r="AN170" s="38">
        <v>28.881881</v>
      </c>
      <c r="AO170" s="38">
        <v>40112</v>
      </c>
      <c r="AP170" s="38">
        <v>11.997058000000001</v>
      </c>
      <c r="AQ170" s="24"/>
      <c r="AR170" s="27">
        <f t="shared" si="655"/>
        <v>0</v>
      </c>
      <c r="AS170" s="38">
        <v>1120.9692970000001</v>
      </c>
      <c r="AT170" s="38">
        <v>140.61505500000001</v>
      </c>
      <c r="AU170" s="38">
        <v>87.455940999999996</v>
      </c>
      <c r="AV170" s="38">
        <v>599.69137699999999</v>
      </c>
      <c r="AW170" s="38"/>
      <c r="AX170" s="38">
        <v>5.2518599999999998</v>
      </c>
      <c r="AY170" s="38">
        <v>39.479657000000003</v>
      </c>
      <c r="AZ170" s="38">
        <v>65570</v>
      </c>
      <c r="BA170" s="38">
        <v>11.999878000000001</v>
      </c>
      <c r="BB170" s="24"/>
      <c r="BC170" s="27">
        <f t="shared" si="656"/>
        <v>0</v>
      </c>
      <c r="BD170" s="38">
        <v>1068.241143</v>
      </c>
      <c r="BE170" s="38">
        <v>369.675701</v>
      </c>
      <c r="BF170" s="38">
        <v>65.393984000000003</v>
      </c>
      <c r="BG170" s="38">
        <v>599.98187399999995</v>
      </c>
      <c r="BH170" s="38"/>
      <c r="BI170" s="38">
        <v>97.790248000000005</v>
      </c>
      <c r="BJ170" s="38">
        <v>46.646880000000003</v>
      </c>
      <c r="BK170" s="38">
        <v>69683</v>
      </c>
      <c r="BL170" s="38">
        <v>11.99911</v>
      </c>
      <c r="BM170" s="24"/>
      <c r="BN170" s="27">
        <f t="shared" si="657"/>
        <v>0</v>
      </c>
      <c r="BO170" s="38">
        <v>952.72768499999995</v>
      </c>
      <c r="BP170" s="38">
        <v>323.598613</v>
      </c>
      <c r="BQ170" s="38">
        <v>66.034510999999995</v>
      </c>
      <c r="BR170" s="38">
        <v>599.01182200000005</v>
      </c>
      <c r="BS170" s="38"/>
      <c r="BT170" s="38">
        <v>7.8194090000000003</v>
      </c>
      <c r="BU170" s="38">
        <v>6.9137060000000004</v>
      </c>
      <c r="BV170" s="38">
        <v>9584</v>
      </c>
      <c r="BW170" s="38">
        <v>11.997705</v>
      </c>
      <c r="BX170" s="24"/>
      <c r="BY170" s="27">
        <f t="shared" si="658"/>
        <v>0</v>
      </c>
      <c r="BZ170" s="38">
        <v>1043.0046580000001</v>
      </c>
      <c r="CA170" s="38">
        <v>370.92292099999997</v>
      </c>
      <c r="CB170" s="38">
        <v>64.437078999999997</v>
      </c>
      <c r="CC170" s="38">
        <v>600.57503199999996</v>
      </c>
      <c r="CD170" s="38"/>
      <c r="CE170" s="38">
        <v>148.13318899999999</v>
      </c>
      <c r="CF170" s="38">
        <v>65.968306999999996</v>
      </c>
      <c r="CG170" s="38">
        <v>92684</v>
      </c>
      <c r="CH170" s="38">
        <v>11.998608000000001</v>
      </c>
      <c r="CI170" s="24"/>
      <c r="CJ170" s="27">
        <f t="shared" si="659"/>
        <v>0</v>
      </c>
      <c r="CK170" s="38">
        <v>1046.199173</v>
      </c>
      <c r="CL170" s="38">
        <v>371.82798000000003</v>
      </c>
      <c r="CM170" s="38">
        <v>64.459159</v>
      </c>
      <c r="CN170" s="38">
        <v>601.04194199999995</v>
      </c>
      <c r="CO170" s="38"/>
      <c r="CP170" s="38">
        <v>198.64789500000001</v>
      </c>
      <c r="CQ170" s="38">
        <v>81.450905000000006</v>
      </c>
      <c r="CR170" s="38">
        <v>112810</v>
      </c>
      <c r="CS170" s="38">
        <v>11.998369</v>
      </c>
      <c r="CT170" s="24"/>
    </row>
    <row r="171" spans="1:98" ht="13" x14ac:dyDescent="0.15">
      <c r="A171" s="8"/>
      <c r="B171" s="8"/>
      <c r="C171" s="8"/>
      <c r="D171" s="8">
        <v>60</v>
      </c>
      <c r="E171" s="27">
        <f t="shared" si="660"/>
        <v>1</v>
      </c>
      <c r="F171" s="38">
        <v>139.494212</v>
      </c>
      <c r="G171" s="38">
        <v>139.494212</v>
      </c>
      <c r="H171" s="38">
        <v>0</v>
      </c>
      <c r="I171" s="38">
        <v>1.879116</v>
      </c>
      <c r="J171" s="24"/>
      <c r="K171" s="27">
        <f t="shared" si="652"/>
        <v>1</v>
      </c>
      <c r="L171" s="38">
        <v>139.494212</v>
      </c>
      <c r="M171" s="38">
        <v>139.494212</v>
      </c>
      <c r="N171" s="38">
        <v>0</v>
      </c>
      <c r="O171" s="38">
        <v>30.651374000000001</v>
      </c>
      <c r="P171" s="38"/>
      <c r="Q171" s="38">
        <v>1.4536720000000001</v>
      </c>
      <c r="R171" s="38">
        <v>7.3988719999999999</v>
      </c>
      <c r="S171" s="38">
        <v>9895</v>
      </c>
      <c r="T171" s="38">
        <v>3.9997980000000002</v>
      </c>
      <c r="U171" s="24"/>
      <c r="V171" s="27">
        <f t="shared" si="653"/>
        <v>1</v>
      </c>
      <c r="W171" s="38">
        <v>139.494212</v>
      </c>
      <c r="X171" s="38">
        <v>139.494212</v>
      </c>
      <c r="Y171" s="38">
        <v>0</v>
      </c>
      <c r="Z171" s="38">
        <v>0.27720499999999998</v>
      </c>
      <c r="AA171" s="38"/>
      <c r="AB171" s="38">
        <v>5.8329999999999996E-3</v>
      </c>
      <c r="AC171" s="38">
        <v>1.7191999999999999E-2</v>
      </c>
      <c r="AD171" s="38">
        <v>109</v>
      </c>
      <c r="AE171" s="38">
        <v>3.9908260000000002</v>
      </c>
      <c r="AF171" s="24"/>
      <c r="AG171" s="27">
        <f t="shared" si="654"/>
        <v>1</v>
      </c>
      <c r="AH171" s="38">
        <v>139.494212</v>
      </c>
      <c r="AI171" s="38">
        <v>139.494212</v>
      </c>
      <c r="AJ171" s="38">
        <v>0</v>
      </c>
      <c r="AK171" s="38">
        <v>60.984932999999998</v>
      </c>
      <c r="AL171" s="38"/>
      <c r="AM171" s="38">
        <v>2.665279</v>
      </c>
      <c r="AN171" s="38">
        <v>13.504522</v>
      </c>
      <c r="AO171" s="38">
        <v>12395</v>
      </c>
      <c r="AP171" s="38">
        <v>3.9995970000000001</v>
      </c>
      <c r="AQ171" s="24"/>
      <c r="AR171" s="27">
        <f t="shared" si="655"/>
        <v>1</v>
      </c>
      <c r="AS171" s="38">
        <v>139.494212</v>
      </c>
      <c r="AT171" s="38">
        <v>139.494212</v>
      </c>
      <c r="AU171" s="38">
        <v>0</v>
      </c>
      <c r="AV171" s="38">
        <v>121.903024</v>
      </c>
      <c r="AW171" s="38"/>
      <c r="AX171" s="38">
        <v>4.8951510000000003</v>
      </c>
      <c r="AY171" s="38">
        <v>24.644703</v>
      </c>
      <c r="AZ171" s="38">
        <v>15167</v>
      </c>
      <c r="BA171" s="38">
        <v>4</v>
      </c>
      <c r="BB171" s="24"/>
      <c r="BC171" s="27">
        <f t="shared" si="656"/>
        <v>1</v>
      </c>
      <c r="BD171" s="38">
        <v>139.494212</v>
      </c>
      <c r="BE171" s="38">
        <v>139.494212</v>
      </c>
      <c r="BF171" s="38">
        <v>0</v>
      </c>
      <c r="BG171" s="38">
        <v>121.370073</v>
      </c>
      <c r="BH171" s="38"/>
      <c r="BI171" s="38">
        <v>4.8199430000000003</v>
      </c>
      <c r="BJ171" s="38">
        <v>24.223725000000002</v>
      </c>
      <c r="BK171" s="38">
        <v>15138</v>
      </c>
      <c r="BL171" s="38">
        <v>3.9998680000000002</v>
      </c>
      <c r="BM171" s="24"/>
      <c r="BN171" s="27">
        <f t="shared" si="657"/>
        <v>1</v>
      </c>
      <c r="BO171" s="38">
        <v>139.494212</v>
      </c>
      <c r="BP171" s="38">
        <v>139.494212</v>
      </c>
      <c r="BQ171" s="38">
        <v>0</v>
      </c>
      <c r="BR171" s="38">
        <v>12.431988</v>
      </c>
      <c r="BS171" s="38"/>
      <c r="BT171" s="38">
        <v>0.63484399999999996</v>
      </c>
      <c r="BU171" s="38">
        <v>3.2425199999999998</v>
      </c>
      <c r="BV171" s="38">
        <v>6709</v>
      </c>
      <c r="BW171" s="38">
        <v>3.9992549999999998</v>
      </c>
      <c r="BX171" s="24"/>
      <c r="BY171" s="27">
        <f t="shared" si="658"/>
        <v>1</v>
      </c>
      <c r="BZ171" s="38">
        <v>139.494212</v>
      </c>
      <c r="CA171" s="38">
        <v>139.494212</v>
      </c>
      <c r="CB171" s="38">
        <v>0</v>
      </c>
      <c r="CC171" s="38">
        <v>181.92172299999999</v>
      </c>
      <c r="CD171" s="38"/>
      <c r="CE171" s="38">
        <v>6.4483389999999998</v>
      </c>
      <c r="CF171" s="38">
        <v>32.147320000000001</v>
      </c>
      <c r="CG171" s="38">
        <v>16478</v>
      </c>
      <c r="CH171" s="38">
        <v>3.9998179999999999</v>
      </c>
      <c r="CI171" s="24"/>
      <c r="CJ171" s="27">
        <f t="shared" si="659"/>
        <v>1</v>
      </c>
      <c r="CK171" s="38">
        <v>139.494212</v>
      </c>
      <c r="CL171" s="38">
        <v>139.494212</v>
      </c>
      <c r="CM171" s="38">
        <v>0</v>
      </c>
      <c r="CN171" s="38">
        <v>242.277796</v>
      </c>
      <c r="CO171" s="38"/>
      <c r="CP171" s="38">
        <v>8.3566190000000002</v>
      </c>
      <c r="CQ171" s="38">
        <v>41.257396999999997</v>
      </c>
      <c r="CR171" s="38">
        <v>17864</v>
      </c>
      <c r="CS171" s="38">
        <v>3.9998320000000001</v>
      </c>
      <c r="CT171" s="24"/>
    </row>
    <row r="172" spans="1:98" ht="13" x14ac:dyDescent="0.15">
      <c r="A172" s="8"/>
      <c r="B172" s="8"/>
      <c r="C172" s="8"/>
      <c r="D172" s="8"/>
      <c r="E172" s="27">
        <f t="shared" si="660"/>
        <v>1</v>
      </c>
      <c r="F172" s="38">
        <v>129.86420699999999</v>
      </c>
      <c r="G172" s="38">
        <v>129.86420699999999</v>
      </c>
      <c r="H172" s="38">
        <v>0</v>
      </c>
      <c r="I172" s="38">
        <v>1.640549</v>
      </c>
      <c r="J172" s="24"/>
      <c r="K172" s="27">
        <f t="shared" si="652"/>
        <v>1</v>
      </c>
      <c r="L172" s="38">
        <v>129.86420699999999</v>
      </c>
      <c r="M172" s="38">
        <v>129.86420699999999</v>
      </c>
      <c r="N172" s="38">
        <v>0</v>
      </c>
      <c r="O172" s="38">
        <v>30.617556</v>
      </c>
      <c r="P172" s="38"/>
      <c r="Q172" s="38">
        <v>1.4881850000000001</v>
      </c>
      <c r="R172" s="38">
        <v>7.5676579999999998</v>
      </c>
      <c r="S172" s="38">
        <v>9979</v>
      </c>
      <c r="T172" s="38">
        <v>3.9996990000000001</v>
      </c>
      <c r="U172" s="24"/>
      <c r="V172" s="27">
        <f t="shared" si="653"/>
        <v>1</v>
      </c>
      <c r="W172" s="38">
        <v>129.86420699999999</v>
      </c>
      <c r="X172" s="38">
        <v>129.86420699999999</v>
      </c>
      <c r="Y172" s="38">
        <v>0</v>
      </c>
      <c r="Z172" s="38">
        <v>0.24076500000000001</v>
      </c>
      <c r="AA172" s="38"/>
      <c r="AB172" s="38">
        <v>1.0793000000000001E-2</v>
      </c>
      <c r="AC172" s="38">
        <v>2.7157000000000001E-2</v>
      </c>
      <c r="AD172" s="38">
        <v>196</v>
      </c>
      <c r="AE172" s="38">
        <v>3.9540820000000001</v>
      </c>
      <c r="AF172" s="24"/>
      <c r="AG172" s="27">
        <f t="shared" si="654"/>
        <v>1</v>
      </c>
      <c r="AH172" s="38">
        <v>129.86420699999999</v>
      </c>
      <c r="AI172" s="38">
        <v>129.86420699999999</v>
      </c>
      <c r="AJ172" s="38">
        <v>0</v>
      </c>
      <c r="AK172" s="38">
        <v>60.919325999999998</v>
      </c>
      <c r="AL172" s="38"/>
      <c r="AM172" s="38">
        <v>2.642255</v>
      </c>
      <c r="AN172" s="38">
        <v>13.548515</v>
      </c>
      <c r="AO172" s="38">
        <v>12420</v>
      </c>
      <c r="AP172" s="38">
        <v>3.9997579999999999</v>
      </c>
      <c r="AQ172" s="24"/>
      <c r="AR172" s="27">
        <f t="shared" si="655"/>
        <v>1</v>
      </c>
      <c r="AS172" s="38">
        <v>129.86420699999999</v>
      </c>
      <c r="AT172" s="38">
        <v>129.86420699999999</v>
      </c>
      <c r="AU172" s="38">
        <v>0</v>
      </c>
      <c r="AV172" s="38">
        <v>121.90791400000001</v>
      </c>
      <c r="AW172" s="38"/>
      <c r="AX172" s="38">
        <v>4.8578080000000003</v>
      </c>
      <c r="AY172" s="38">
        <v>24.782157000000002</v>
      </c>
      <c r="AZ172" s="38">
        <v>15447</v>
      </c>
      <c r="BA172" s="38">
        <v>4</v>
      </c>
      <c r="BB172" s="24"/>
      <c r="BC172" s="27">
        <f t="shared" si="656"/>
        <v>1</v>
      </c>
      <c r="BD172" s="38">
        <v>129.86420699999999</v>
      </c>
      <c r="BE172" s="38">
        <v>129.86420699999999</v>
      </c>
      <c r="BF172" s="38">
        <v>0</v>
      </c>
      <c r="BG172" s="38">
        <v>121.43134499999999</v>
      </c>
      <c r="BH172" s="38"/>
      <c r="BI172" s="38">
        <v>4.8357289999999997</v>
      </c>
      <c r="BJ172" s="38">
        <v>24.477499000000002</v>
      </c>
      <c r="BK172" s="38">
        <v>15400</v>
      </c>
      <c r="BL172" s="38">
        <v>3.9998049999999998</v>
      </c>
      <c r="BM172" s="24"/>
      <c r="BN172" s="27">
        <f t="shared" si="657"/>
        <v>1</v>
      </c>
      <c r="BO172" s="38">
        <v>129.86420699999999</v>
      </c>
      <c r="BP172" s="38">
        <v>129.86420699999999</v>
      </c>
      <c r="BQ172" s="38">
        <v>0</v>
      </c>
      <c r="BR172" s="38">
        <v>12.400935</v>
      </c>
      <c r="BS172" s="38"/>
      <c r="BT172" s="38">
        <v>0.645868</v>
      </c>
      <c r="BU172" s="38">
        <v>3.3180429999999999</v>
      </c>
      <c r="BV172" s="38">
        <v>6933</v>
      </c>
      <c r="BW172" s="38">
        <v>3.9995669999999999</v>
      </c>
      <c r="BX172" s="24"/>
      <c r="BY172" s="27">
        <f t="shared" si="658"/>
        <v>1</v>
      </c>
      <c r="BZ172" s="38">
        <v>129.86420699999999</v>
      </c>
      <c r="CA172" s="38">
        <v>129.86420699999999</v>
      </c>
      <c r="CB172" s="38">
        <v>0</v>
      </c>
      <c r="CC172" s="38">
        <v>181.83317099999999</v>
      </c>
      <c r="CD172" s="38"/>
      <c r="CE172" s="38">
        <v>6.2105309999999996</v>
      </c>
      <c r="CF172" s="38">
        <v>31.882985000000001</v>
      </c>
      <c r="CG172" s="38">
        <v>17064</v>
      </c>
      <c r="CH172" s="38">
        <v>3.9998239999999998</v>
      </c>
      <c r="CI172" s="24"/>
      <c r="CJ172" s="27">
        <f t="shared" si="659"/>
        <v>1</v>
      </c>
      <c r="CK172" s="38">
        <v>129.86420699999999</v>
      </c>
      <c r="CL172" s="38">
        <v>129.86420699999999</v>
      </c>
      <c r="CM172" s="38">
        <v>0</v>
      </c>
      <c r="CN172" s="38">
        <v>242.08402899999999</v>
      </c>
      <c r="CO172" s="38"/>
      <c r="CP172" s="38">
        <v>8.0214060000000007</v>
      </c>
      <c r="CQ172" s="38">
        <v>40.736058999999997</v>
      </c>
      <c r="CR172" s="38">
        <v>18373</v>
      </c>
      <c r="CS172" s="38">
        <v>3.9998369999999999</v>
      </c>
      <c r="CT172" s="24"/>
    </row>
    <row r="173" spans="1:98" ht="13" x14ac:dyDescent="0.15">
      <c r="A173" s="8"/>
      <c r="B173" s="8"/>
      <c r="C173" s="8"/>
      <c r="D173" s="8"/>
      <c r="E173" s="27">
        <f t="shared" si="660"/>
        <v>1</v>
      </c>
      <c r="F173" s="38">
        <v>139.081242</v>
      </c>
      <c r="G173" s="38">
        <v>139.081242</v>
      </c>
      <c r="H173" s="38">
        <v>0</v>
      </c>
      <c r="I173" s="38">
        <v>2.6302840000000001</v>
      </c>
      <c r="J173" s="24"/>
      <c r="K173" s="27">
        <f t="shared" si="652"/>
        <v>1</v>
      </c>
      <c r="L173" s="38">
        <v>139.081242</v>
      </c>
      <c r="M173" s="38">
        <v>139.081242</v>
      </c>
      <c r="N173" s="38">
        <v>0</v>
      </c>
      <c r="O173" s="38">
        <v>30.547191000000002</v>
      </c>
      <c r="P173" s="38"/>
      <c r="Q173" s="38">
        <v>1.4848539999999999</v>
      </c>
      <c r="R173" s="38">
        <v>7.3215170000000001</v>
      </c>
      <c r="S173" s="38">
        <v>10673</v>
      </c>
      <c r="T173" s="38">
        <v>3.999625</v>
      </c>
      <c r="U173" s="24"/>
      <c r="V173" s="27">
        <f t="shared" si="653"/>
        <v>1</v>
      </c>
      <c r="W173" s="38">
        <v>139.081242</v>
      </c>
      <c r="X173" s="38">
        <v>139.081242</v>
      </c>
      <c r="Y173" s="38">
        <v>0</v>
      </c>
      <c r="Z173" s="38">
        <v>0.22926199999999999</v>
      </c>
      <c r="AA173" s="38"/>
      <c r="AB173" s="38">
        <v>8.3580000000000008E-3</v>
      </c>
      <c r="AC173" s="38">
        <v>2.2464999999999999E-2</v>
      </c>
      <c r="AD173" s="38">
        <v>141</v>
      </c>
      <c r="AE173" s="38">
        <v>3.9645389999999998</v>
      </c>
      <c r="AF173" s="24"/>
      <c r="AG173" s="27">
        <f t="shared" si="654"/>
        <v>1</v>
      </c>
      <c r="AH173" s="38">
        <v>139.081242</v>
      </c>
      <c r="AI173" s="38">
        <v>139.081242</v>
      </c>
      <c r="AJ173" s="38">
        <v>0</v>
      </c>
      <c r="AK173" s="38">
        <v>60.946831000000003</v>
      </c>
      <c r="AL173" s="38"/>
      <c r="AM173" s="38">
        <v>2.7492990000000002</v>
      </c>
      <c r="AN173" s="38">
        <v>13.182601</v>
      </c>
      <c r="AO173" s="38">
        <v>13091</v>
      </c>
      <c r="AP173" s="38">
        <v>3.9996939999999999</v>
      </c>
      <c r="AQ173" s="24"/>
      <c r="AR173" s="27">
        <f t="shared" si="655"/>
        <v>1</v>
      </c>
      <c r="AS173" s="38">
        <v>139.081242</v>
      </c>
      <c r="AT173" s="38">
        <v>139.081242</v>
      </c>
      <c r="AU173" s="38">
        <v>0</v>
      </c>
      <c r="AV173" s="38">
        <v>122.257789</v>
      </c>
      <c r="AW173" s="38"/>
      <c r="AX173" s="38">
        <v>4.890447</v>
      </c>
      <c r="AY173" s="38">
        <v>23.407117</v>
      </c>
      <c r="AZ173" s="38">
        <v>15717</v>
      </c>
      <c r="BA173" s="38">
        <v>4</v>
      </c>
      <c r="BB173" s="24"/>
      <c r="BC173" s="27">
        <f t="shared" si="656"/>
        <v>1</v>
      </c>
      <c r="BD173" s="38">
        <v>139.081242</v>
      </c>
      <c r="BE173" s="38">
        <v>139.081242</v>
      </c>
      <c r="BF173" s="38">
        <v>0</v>
      </c>
      <c r="BG173" s="38">
        <v>121.388572</v>
      </c>
      <c r="BH173" s="38"/>
      <c r="BI173" s="38">
        <v>4.6970900000000002</v>
      </c>
      <c r="BJ173" s="38">
        <v>22.710314</v>
      </c>
      <c r="BK173" s="38">
        <v>15962</v>
      </c>
      <c r="BL173" s="38">
        <v>3.9995609999999999</v>
      </c>
      <c r="BM173" s="24"/>
      <c r="BN173" s="27">
        <f t="shared" si="657"/>
        <v>1</v>
      </c>
      <c r="BO173" s="38">
        <v>139.081242</v>
      </c>
      <c r="BP173" s="38">
        <v>139.081242</v>
      </c>
      <c r="BQ173" s="38">
        <v>0</v>
      </c>
      <c r="BR173" s="38">
        <v>12.325635</v>
      </c>
      <c r="BS173" s="38"/>
      <c r="BT173" s="38">
        <v>0.65663499999999997</v>
      </c>
      <c r="BU173" s="38">
        <v>3.224955</v>
      </c>
      <c r="BV173" s="38">
        <v>7181</v>
      </c>
      <c r="BW173" s="38">
        <v>3.9994429999999999</v>
      </c>
      <c r="BX173" s="24"/>
      <c r="BY173" s="27">
        <f t="shared" si="658"/>
        <v>1</v>
      </c>
      <c r="BZ173" s="38">
        <v>139.081242</v>
      </c>
      <c r="CA173" s="38">
        <v>139.081242</v>
      </c>
      <c r="CB173" s="38">
        <v>0</v>
      </c>
      <c r="CC173" s="38">
        <v>181.93063100000001</v>
      </c>
      <c r="CD173" s="38"/>
      <c r="CE173" s="38">
        <v>6.6957430000000002</v>
      </c>
      <c r="CF173" s="38">
        <v>31.901033000000002</v>
      </c>
      <c r="CG173" s="38">
        <v>17457</v>
      </c>
      <c r="CH173" s="38">
        <v>3.999771</v>
      </c>
      <c r="CI173" s="24"/>
      <c r="CJ173" s="27">
        <f t="shared" si="659"/>
        <v>1</v>
      </c>
      <c r="CK173" s="38">
        <v>139.081242</v>
      </c>
      <c r="CL173" s="38">
        <v>139.081242</v>
      </c>
      <c r="CM173" s="38">
        <v>0</v>
      </c>
      <c r="CN173" s="38">
        <v>242.10212799999999</v>
      </c>
      <c r="CO173" s="38"/>
      <c r="CP173" s="38">
        <v>8.5450130000000009</v>
      </c>
      <c r="CQ173" s="38">
        <v>40.549776000000001</v>
      </c>
      <c r="CR173" s="38">
        <v>18860</v>
      </c>
      <c r="CS173" s="38">
        <v>3.9997880000000001</v>
      </c>
      <c r="CT173" s="24"/>
    </row>
    <row r="174" spans="1:98" ht="13" x14ac:dyDescent="0.15">
      <c r="A174" s="8"/>
      <c r="B174" s="8"/>
      <c r="C174" s="8"/>
      <c r="D174" s="8"/>
      <c r="E174" s="27">
        <f t="shared" si="660"/>
        <v>1</v>
      </c>
      <c r="F174" s="38">
        <v>136.40827400000001</v>
      </c>
      <c r="G174" s="38">
        <v>136.40827400000001</v>
      </c>
      <c r="H174" s="38">
        <v>0</v>
      </c>
      <c r="I174" s="38">
        <v>3.379235</v>
      </c>
      <c r="J174" s="24"/>
      <c r="K174" s="27">
        <f t="shared" si="652"/>
        <v>1</v>
      </c>
      <c r="L174" s="38">
        <v>136.40827400000001</v>
      </c>
      <c r="M174" s="38">
        <v>136.40827400000001</v>
      </c>
      <c r="N174" s="38">
        <v>0</v>
      </c>
      <c r="O174" s="38">
        <v>30.523845999999999</v>
      </c>
      <c r="P174" s="38"/>
      <c r="Q174" s="38">
        <v>1.414911</v>
      </c>
      <c r="R174" s="38">
        <v>7.4724620000000002</v>
      </c>
      <c r="S174" s="38">
        <v>9883</v>
      </c>
      <c r="T174" s="38">
        <v>3.9998990000000001</v>
      </c>
      <c r="U174" s="24"/>
      <c r="V174" s="27">
        <f t="shared" si="653"/>
        <v>1</v>
      </c>
      <c r="W174" s="38">
        <v>136.40827400000001</v>
      </c>
      <c r="X174" s="38">
        <v>136.40827400000001</v>
      </c>
      <c r="Y174" s="38">
        <v>0</v>
      </c>
      <c r="Z174" s="38">
        <v>0.214424</v>
      </c>
      <c r="AA174" s="38"/>
      <c r="AB174" s="38">
        <v>7.7660000000000003E-3</v>
      </c>
      <c r="AC174" s="38">
        <v>2.2414E-2</v>
      </c>
      <c r="AD174" s="38">
        <v>148</v>
      </c>
      <c r="AE174" s="38">
        <v>3.9932430000000001</v>
      </c>
      <c r="AF174" s="24"/>
      <c r="AG174" s="27">
        <f t="shared" si="654"/>
        <v>1</v>
      </c>
      <c r="AH174" s="38">
        <v>136.40827400000001</v>
      </c>
      <c r="AI174" s="38">
        <v>136.40827400000001</v>
      </c>
      <c r="AJ174" s="38">
        <v>0</v>
      </c>
      <c r="AK174" s="38">
        <v>61.031418000000002</v>
      </c>
      <c r="AL174" s="38"/>
      <c r="AM174" s="38">
        <v>2.6687090000000002</v>
      </c>
      <c r="AN174" s="38">
        <v>13.643428</v>
      </c>
      <c r="AO174" s="38">
        <v>12423</v>
      </c>
      <c r="AP174" s="38">
        <v>3.9999199999999999</v>
      </c>
      <c r="AQ174" s="24"/>
      <c r="AR174" s="27">
        <f t="shared" si="655"/>
        <v>1</v>
      </c>
      <c r="AS174" s="38">
        <v>136.40827400000001</v>
      </c>
      <c r="AT174" s="38">
        <v>136.40827400000001</v>
      </c>
      <c r="AU174" s="38">
        <v>0</v>
      </c>
      <c r="AV174" s="38">
        <v>122.086985</v>
      </c>
      <c r="AW174" s="38"/>
      <c r="AX174" s="38">
        <v>4.7797470000000004</v>
      </c>
      <c r="AY174" s="38">
        <v>24.163131</v>
      </c>
      <c r="AZ174" s="38">
        <v>15324</v>
      </c>
      <c r="BA174" s="38">
        <v>4</v>
      </c>
      <c r="BB174" s="24"/>
      <c r="BC174" s="27">
        <f t="shared" si="656"/>
        <v>1</v>
      </c>
      <c r="BD174" s="38">
        <v>136.40827400000001</v>
      </c>
      <c r="BE174" s="38">
        <v>136.40827400000001</v>
      </c>
      <c r="BF174" s="38">
        <v>0</v>
      </c>
      <c r="BG174" s="38">
        <v>121.23154700000001</v>
      </c>
      <c r="BH174" s="38"/>
      <c r="BI174" s="38">
        <v>4.6039370000000002</v>
      </c>
      <c r="BJ174" s="38">
        <v>23.455945</v>
      </c>
      <c r="BK174" s="38">
        <v>15373</v>
      </c>
      <c r="BL174" s="38">
        <v>3.9999349999999998</v>
      </c>
      <c r="BM174" s="24"/>
      <c r="BN174" s="27">
        <f t="shared" si="657"/>
        <v>1</v>
      </c>
      <c r="BO174" s="38">
        <v>136.40827400000001</v>
      </c>
      <c r="BP174" s="38">
        <v>136.40827400000001</v>
      </c>
      <c r="BQ174" s="38">
        <v>0</v>
      </c>
      <c r="BR174" s="38">
        <v>12.350942</v>
      </c>
      <c r="BS174" s="38"/>
      <c r="BT174" s="38">
        <v>0.63880599999999998</v>
      </c>
      <c r="BU174" s="38">
        <v>3.300659</v>
      </c>
      <c r="BV174" s="38">
        <v>6570</v>
      </c>
      <c r="BW174" s="38">
        <v>3.9998480000000001</v>
      </c>
      <c r="BX174" s="24"/>
      <c r="BY174" s="27">
        <f t="shared" si="658"/>
        <v>1</v>
      </c>
      <c r="BZ174" s="38">
        <v>136.40827400000001</v>
      </c>
      <c r="CA174" s="38">
        <v>136.40827400000001</v>
      </c>
      <c r="CB174" s="38">
        <v>0</v>
      </c>
      <c r="CC174" s="38">
        <v>181.669253</v>
      </c>
      <c r="CD174" s="38"/>
      <c r="CE174" s="38">
        <v>6.3051810000000001</v>
      </c>
      <c r="CF174" s="38">
        <v>31.838474999999999</v>
      </c>
      <c r="CG174" s="38">
        <v>17148</v>
      </c>
      <c r="CH174" s="38">
        <v>3.9999419999999999</v>
      </c>
      <c r="CI174" s="24"/>
      <c r="CJ174" s="27">
        <f t="shared" si="659"/>
        <v>1</v>
      </c>
      <c r="CK174" s="38">
        <v>136.40827400000001</v>
      </c>
      <c r="CL174" s="38">
        <v>136.40827400000001</v>
      </c>
      <c r="CM174" s="38">
        <v>0</v>
      </c>
      <c r="CN174" s="38">
        <v>242.14176699999999</v>
      </c>
      <c r="CO174" s="38"/>
      <c r="CP174" s="38">
        <v>8.0691140000000008</v>
      </c>
      <c r="CQ174" s="38">
        <v>40.445422000000001</v>
      </c>
      <c r="CR174" s="38">
        <v>18477</v>
      </c>
      <c r="CS174" s="38">
        <v>3.999946</v>
      </c>
      <c r="CT174" s="24"/>
    </row>
    <row r="175" spans="1:98" ht="13" x14ac:dyDescent="0.15">
      <c r="A175" s="8"/>
      <c r="B175" s="8"/>
      <c r="C175" s="8"/>
      <c r="D175" s="8"/>
      <c r="E175" s="27">
        <f t="shared" si="660"/>
        <v>1</v>
      </c>
      <c r="F175" s="38">
        <v>226.247343</v>
      </c>
      <c r="G175" s="38">
        <v>226.247343</v>
      </c>
      <c r="H175" s="38">
        <v>0</v>
      </c>
      <c r="I175" s="38">
        <v>15.591184999999999</v>
      </c>
      <c r="J175" s="24"/>
      <c r="K175" s="27">
        <f t="shared" si="652"/>
        <v>1</v>
      </c>
      <c r="L175" s="38">
        <v>226.247343</v>
      </c>
      <c r="M175" s="38">
        <v>226.247343</v>
      </c>
      <c r="N175" s="38">
        <v>0</v>
      </c>
      <c r="O175" s="38">
        <v>39.059764999999999</v>
      </c>
      <c r="P175" s="38"/>
      <c r="Q175" s="38">
        <v>1.5780069999999999</v>
      </c>
      <c r="R175" s="38">
        <v>5.5758260000000002</v>
      </c>
      <c r="S175" s="38">
        <v>13569</v>
      </c>
      <c r="T175" s="38">
        <v>4</v>
      </c>
      <c r="U175" s="24"/>
      <c r="V175" s="27">
        <f t="shared" si="653"/>
        <v>1</v>
      </c>
      <c r="W175" s="38">
        <v>226.247343</v>
      </c>
      <c r="X175" s="38">
        <v>226.247343</v>
      </c>
      <c r="Y175" s="38">
        <v>0</v>
      </c>
      <c r="Z175" s="38">
        <v>16.579032999999999</v>
      </c>
      <c r="AA175" s="38"/>
      <c r="AB175" s="38">
        <v>5.4153E-2</v>
      </c>
      <c r="AC175" s="38">
        <v>7.195E-2</v>
      </c>
      <c r="AD175" s="38">
        <v>322</v>
      </c>
      <c r="AE175" s="38">
        <v>3.968944</v>
      </c>
      <c r="AF175" s="24"/>
      <c r="AG175" s="27">
        <f t="shared" si="654"/>
        <v>1</v>
      </c>
      <c r="AH175" s="38">
        <v>226.247343</v>
      </c>
      <c r="AI175" s="38">
        <v>226.247343</v>
      </c>
      <c r="AJ175" s="38">
        <v>0</v>
      </c>
      <c r="AK175" s="38">
        <v>69.049458000000001</v>
      </c>
      <c r="AL175" s="38"/>
      <c r="AM175" s="38">
        <v>3.1276259999999998</v>
      </c>
      <c r="AN175" s="38">
        <v>10.217542</v>
      </c>
      <c r="AO175" s="38">
        <v>18600</v>
      </c>
      <c r="AP175" s="38">
        <v>4</v>
      </c>
      <c r="AQ175" s="24"/>
      <c r="AR175" s="27">
        <f t="shared" si="655"/>
        <v>1</v>
      </c>
      <c r="AS175" s="38">
        <v>226.247343</v>
      </c>
      <c r="AT175" s="38">
        <v>226.247343</v>
      </c>
      <c r="AU175" s="38">
        <v>0</v>
      </c>
      <c r="AV175" s="38">
        <v>137.95993999999999</v>
      </c>
      <c r="AW175" s="38"/>
      <c r="AX175" s="38">
        <v>6.1220819999999998</v>
      </c>
      <c r="AY175" s="38">
        <v>18.114242999999998</v>
      </c>
      <c r="AZ175" s="38">
        <v>24703</v>
      </c>
      <c r="BA175" s="38">
        <v>4</v>
      </c>
      <c r="BB175" s="24"/>
      <c r="BC175" s="27">
        <f t="shared" si="656"/>
        <v>1</v>
      </c>
      <c r="BD175" s="38">
        <v>226.247343</v>
      </c>
      <c r="BE175" s="38">
        <v>226.247343</v>
      </c>
      <c r="BF175" s="38">
        <v>0</v>
      </c>
      <c r="BG175" s="38">
        <v>129.83004099999999</v>
      </c>
      <c r="BH175" s="38"/>
      <c r="BI175" s="38">
        <v>6.2986250000000004</v>
      </c>
      <c r="BJ175" s="38">
        <v>18.488823</v>
      </c>
      <c r="BK175" s="38">
        <v>24083</v>
      </c>
      <c r="BL175" s="38">
        <v>3.9999579999999999</v>
      </c>
      <c r="BM175" s="24"/>
      <c r="BN175" s="27">
        <f t="shared" si="657"/>
        <v>1</v>
      </c>
      <c r="BO175" s="38">
        <v>226.247343</v>
      </c>
      <c r="BP175" s="38">
        <v>226.247343</v>
      </c>
      <c r="BQ175" s="38">
        <v>0</v>
      </c>
      <c r="BR175" s="38">
        <v>20.876684999999998</v>
      </c>
      <c r="BS175" s="38"/>
      <c r="BT175" s="38">
        <v>0.71632600000000002</v>
      </c>
      <c r="BU175" s="38">
        <v>2.6124329999999998</v>
      </c>
      <c r="BV175" s="38">
        <v>8497</v>
      </c>
      <c r="BW175" s="38">
        <v>4</v>
      </c>
      <c r="BX175" s="24"/>
      <c r="BY175" s="27">
        <f t="shared" si="658"/>
        <v>1</v>
      </c>
      <c r="BZ175" s="38">
        <v>226.247343</v>
      </c>
      <c r="CA175" s="38">
        <v>226.247343</v>
      </c>
      <c r="CB175" s="38">
        <v>0</v>
      </c>
      <c r="CC175" s="38">
        <v>195.28324699999999</v>
      </c>
      <c r="CD175" s="38"/>
      <c r="CE175" s="38">
        <v>8.8516980000000007</v>
      </c>
      <c r="CF175" s="38">
        <v>25.020847</v>
      </c>
      <c r="CG175" s="38">
        <v>27649</v>
      </c>
      <c r="CH175" s="38">
        <v>3.9998909999999999</v>
      </c>
      <c r="CI175" s="24"/>
      <c r="CJ175" s="27">
        <f t="shared" si="659"/>
        <v>1</v>
      </c>
      <c r="CK175" s="38">
        <v>226.247343</v>
      </c>
      <c r="CL175" s="38">
        <v>226.247343</v>
      </c>
      <c r="CM175" s="38">
        <v>0</v>
      </c>
      <c r="CN175" s="38">
        <v>248.90403599999999</v>
      </c>
      <c r="CO175" s="38"/>
      <c r="CP175" s="38">
        <v>11.798098</v>
      </c>
      <c r="CQ175" s="38">
        <v>32.419784</v>
      </c>
      <c r="CR175" s="38">
        <v>30068</v>
      </c>
      <c r="CS175" s="38">
        <v>3.9997340000000001</v>
      </c>
      <c r="CT175" s="24"/>
    </row>
    <row r="176" spans="1:98" ht="13" x14ac:dyDescent="0.15">
      <c r="A176" s="8"/>
      <c r="B176" s="8"/>
      <c r="C176" s="8"/>
      <c r="D176" s="8"/>
      <c r="E176" s="27">
        <f t="shared" si="660"/>
        <v>1</v>
      </c>
      <c r="F176" s="38">
        <v>126.852554</v>
      </c>
      <c r="G176" s="38">
        <v>126.852554</v>
      </c>
      <c r="H176" s="38">
        <v>0</v>
      </c>
      <c r="I176" s="38">
        <v>15.004065000000001</v>
      </c>
      <c r="J176" s="24"/>
      <c r="K176" s="27">
        <f t="shared" si="652"/>
        <v>1</v>
      </c>
      <c r="L176" s="38">
        <v>126.852554</v>
      </c>
      <c r="M176" s="38">
        <v>126.852554</v>
      </c>
      <c r="N176" s="38">
        <v>0</v>
      </c>
      <c r="O176" s="38">
        <v>36.988945000000001</v>
      </c>
      <c r="P176" s="38"/>
      <c r="Q176" s="38">
        <v>1.2223580000000001</v>
      </c>
      <c r="R176" s="38">
        <v>8.1938119999999994</v>
      </c>
      <c r="S176" s="38">
        <v>29285</v>
      </c>
      <c r="T176" s="38">
        <v>7</v>
      </c>
      <c r="U176" s="24"/>
      <c r="V176" s="27">
        <f t="shared" si="653"/>
        <v>1</v>
      </c>
      <c r="W176" s="38">
        <v>126.852554</v>
      </c>
      <c r="X176" s="38">
        <v>126.852554</v>
      </c>
      <c r="Y176" s="38">
        <v>0</v>
      </c>
      <c r="Z176" s="38">
        <v>9.4113760000000006</v>
      </c>
      <c r="AA176" s="38"/>
      <c r="AB176" s="38">
        <v>1.7253999999999999E-2</v>
      </c>
      <c r="AC176" s="38">
        <v>5.3476000000000003E-2</v>
      </c>
      <c r="AD176" s="38">
        <v>140</v>
      </c>
      <c r="AE176" s="38">
        <v>6.9785709999999996</v>
      </c>
      <c r="AF176" s="24"/>
      <c r="AG176" s="27">
        <f t="shared" si="654"/>
        <v>1</v>
      </c>
      <c r="AH176" s="38">
        <v>126.852554</v>
      </c>
      <c r="AI176" s="38">
        <v>126.852554</v>
      </c>
      <c r="AJ176" s="38">
        <v>0</v>
      </c>
      <c r="AK176" s="38">
        <v>69.946777999999995</v>
      </c>
      <c r="AL176" s="38"/>
      <c r="AM176" s="38">
        <v>1.9180999999999999</v>
      </c>
      <c r="AN176" s="38">
        <v>12.932824999999999</v>
      </c>
      <c r="AO176" s="38">
        <v>45273</v>
      </c>
      <c r="AP176" s="38">
        <v>7</v>
      </c>
      <c r="AQ176" s="24"/>
      <c r="AR176" s="27">
        <f t="shared" si="655"/>
        <v>1</v>
      </c>
      <c r="AS176" s="38">
        <v>126.852554</v>
      </c>
      <c r="AT176" s="38">
        <v>126.852554</v>
      </c>
      <c r="AU176" s="38">
        <v>0</v>
      </c>
      <c r="AV176" s="38">
        <v>130.13969700000001</v>
      </c>
      <c r="AW176" s="38"/>
      <c r="AX176" s="38">
        <v>2.7780019999999999</v>
      </c>
      <c r="AY176" s="38">
        <v>18.475762</v>
      </c>
      <c r="AZ176" s="38">
        <v>60959</v>
      </c>
      <c r="BA176" s="38">
        <v>7</v>
      </c>
      <c r="BB176" s="24"/>
      <c r="BC176" s="27">
        <f t="shared" si="656"/>
        <v>1</v>
      </c>
      <c r="BD176" s="38">
        <v>126.852554</v>
      </c>
      <c r="BE176" s="38">
        <v>126.852554</v>
      </c>
      <c r="BF176" s="38">
        <v>0</v>
      </c>
      <c r="BG176" s="38">
        <v>127.293527</v>
      </c>
      <c r="BH176" s="38"/>
      <c r="BI176" s="38">
        <v>2.9731749999999999</v>
      </c>
      <c r="BJ176" s="38">
        <v>19.514901999999999</v>
      </c>
      <c r="BK176" s="38">
        <v>63977</v>
      </c>
      <c r="BL176" s="38">
        <v>7</v>
      </c>
      <c r="BM176" s="24"/>
      <c r="BN176" s="27">
        <f t="shared" si="657"/>
        <v>1</v>
      </c>
      <c r="BO176" s="38">
        <v>126.852554</v>
      </c>
      <c r="BP176" s="38">
        <v>126.852554</v>
      </c>
      <c r="BQ176" s="38">
        <v>0</v>
      </c>
      <c r="BR176" s="38">
        <v>16.514125</v>
      </c>
      <c r="BS176" s="38"/>
      <c r="BT176" s="38">
        <v>0.602966</v>
      </c>
      <c r="BU176" s="38">
        <v>3.8436400000000002</v>
      </c>
      <c r="BV176" s="38">
        <v>14044</v>
      </c>
      <c r="BW176" s="38">
        <v>7</v>
      </c>
      <c r="BX176" s="24"/>
      <c r="BY176" s="27">
        <f t="shared" si="658"/>
        <v>1</v>
      </c>
      <c r="BZ176" s="38">
        <v>126.852554</v>
      </c>
      <c r="CA176" s="38">
        <v>126.852554</v>
      </c>
      <c r="CB176" s="38">
        <v>0</v>
      </c>
      <c r="CC176" s="38">
        <v>188.13922299999999</v>
      </c>
      <c r="CD176" s="38"/>
      <c r="CE176" s="38">
        <v>3.7157990000000001</v>
      </c>
      <c r="CF176" s="38">
        <v>24.307064</v>
      </c>
      <c r="CG176" s="38">
        <v>76938</v>
      </c>
      <c r="CH176" s="38">
        <v>7</v>
      </c>
      <c r="CI176" s="24"/>
      <c r="CJ176" s="27">
        <f t="shared" si="659"/>
        <v>1</v>
      </c>
      <c r="CK176" s="38">
        <v>126.852554</v>
      </c>
      <c r="CL176" s="38">
        <v>126.852554</v>
      </c>
      <c r="CM176" s="38">
        <v>0</v>
      </c>
      <c r="CN176" s="38">
        <v>247.44489799999999</v>
      </c>
      <c r="CO176" s="38"/>
      <c r="CP176" s="38">
        <v>4.4074999999999998</v>
      </c>
      <c r="CQ176" s="38">
        <v>28.992052000000001</v>
      </c>
      <c r="CR176" s="38">
        <v>88931</v>
      </c>
      <c r="CS176" s="38">
        <v>7</v>
      </c>
      <c r="CT176" s="24"/>
    </row>
    <row r="177" spans="1:98" ht="13" x14ac:dyDescent="0.15">
      <c r="A177" s="8"/>
      <c r="B177" s="8"/>
      <c r="C177" s="8"/>
      <c r="D177" s="8"/>
      <c r="E177" s="27">
        <f t="shared" si="660"/>
        <v>1</v>
      </c>
      <c r="F177" s="38">
        <v>105.504181</v>
      </c>
      <c r="G177" s="38">
        <v>105.504181</v>
      </c>
      <c r="H177" s="38">
        <v>0</v>
      </c>
      <c r="I177" s="38">
        <v>4.6326840000000002</v>
      </c>
      <c r="J177" s="24"/>
      <c r="K177" s="27">
        <f t="shared" si="652"/>
        <v>1</v>
      </c>
      <c r="L177" s="38">
        <v>105.504181</v>
      </c>
      <c r="M177" s="38">
        <v>105.504181</v>
      </c>
      <c r="N177" s="38">
        <v>0</v>
      </c>
      <c r="O177" s="38">
        <v>31.692494</v>
      </c>
      <c r="P177" s="38"/>
      <c r="Q177" s="38">
        <v>1.322424</v>
      </c>
      <c r="R177" s="38">
        <v>8.2298860000000005</v>
      </c>
      <c r="S177" s="38">
        <v>30327</v>
      </c>
      <c r="T177" s="38">
        <v>6.9999339999999997</v>
      </c>
      <c r="U177" s="24"/>
      <c r="V177" s="27">
        <f t="shared" si="653"/>
        <v>1</v>
      </c>
      <c r="W177" s="38">
        <v>105.504181</v>
      </c>
      <c r="X177" s="38">
        <v>105.504181</v>
      </c>
      <c r="Y177" s="38">
        <v>0</v>
      </c>
      <c r="Z177" s="38">
        <v>1.063382</v>
      </c>
      <c r="AA177" s="38"/>
      <c r="AB177" s="38">
        <v>1.4581E-2</v>
      </c>
      <c r="AC177" s="38">
        <v>5.2715999999999999E-2</v>
      </c>
      <c r="AD177" s="38">
        <v>156</v>
      </c>
      <c r="AE177" s="38">
        <v>6.9679489999999999</v>
      </c>
      <c r="AF177" s="24"/>
      <c r="AG177" s="27">
        <f t="shared" si="654"/>
        <v>1</v>
      </c>
      <c r="AH177" s="38">
        <v>105.504181</v>
      </c>
      <c r="AI177" s="38">
        <v>105.504181</v>
      </c>
      <c r="AJ177" s="38">
        <v>0</v>
      </c>
      <c r="AK177" s="38">
        <v>62.245939999999997</v>
      </c>
      <c r="AL177" s="38"/>
      <c r="AM177" s="38">
        <v>2.094131</v>
      </c>
      <c r="AN177" s="38">
        <v>13.13204</v>
      </c>
      <c r="AO177" s="38">
        <v>47087</v>
      </c>
      <c r="AP177" s="38">
        <v>6.9999359999999999</v>
      </c>
      <c r="AQ177" s="24"/>
      <c r="AR177" s="27">
        <f t="shared" si="655"/>
        <v>1</v>
      </c>
      <c r="AS177" s="38">
        <v>105.504181</v>
      </c>
      <c r="AT177" s="38">
        <v>105.504181</v>
      </c>
      <c r="AU177" s="38">
        <v>0</v>
      </c>
      <c r="AV177" s="38">
        <v>124.11444899999999</v>
      </c>
      <c r="AW177" s="38"/>
      <c r="AX177" s="38">
        <v>3.1652520000000002</v>
      </c>
      <c r="AY177" s="38">
        <v>19.622667</v>
      </c>
      <c r="AZ177" s="38">
        <v>67990</v>
      </c>
      <c r="BA177" s="38">
        <v>6.9999849999999997</v>
      </c>
      <c r="BB177" s="24"/>
      <c r="BC177" s="27">
        <f t="shared" si="656"/>
        <v>1</v>
      </c>
      <c r="BD177" s="38">
        <v>105.504181</v>
      </c>
      <c r="BE177" s="38">
        <v>105.504181</v>
      </c>
      <c r="BF177" s="38">
        <v>0</v>
      </c>
      <c r="BG177" s="38">
        <v>123.23558</v>
      </c>
      <c r="BH177" s="38"/>
      <c r="BI177" s="38">
        <v>3.1095549999999998</v>
      </c>
      <c r="BJ177" s="38">
        <v>19.126619000000002</v>
      </c>
      <c r="BK177" s="38">
        <v>65627</v>
      </c>
      <c r="BL177" s="38">
        <v>6.9999700000000002</v>
      </c>
      <c r="BM177" s="24"/>
      <c r="BN177" s="27">
        <f t="shared" si="657"/>
        <v>1</v>
      </c>
      <c r="BO177" s="38">
        <v>105.504181</v>
      </c>
      <c r="BP177" s="38">
        <v>105.504181</v>
      </c>
      <c r="BQ177" s="38">
        <v>0</v>
      </c>
      <c r="BR177" s="38">
        <v>12.837259</v>
      </c>
      <c r="BS177" s="38"/>
      <c r="BT177" s="38">
        <v>0.62260099999999996</v>
      </c>
      <c r="BU177" s="38">
        <v>3.7589459999999999</v>
      </c>
      <c r="BV177" s="38">
        <v>15022</v>
      </c>
      <c r="BW177" s="38">
        <v>6.9996010000000002</v>
      </c>
      <c r="BX177" s="24"/>
      <c r="BY177" s="27">
        <f t="shared" si="658"/>
        <v>1</v>
      </c>
      <c r="BZ177" s="38">
        <v>105.504181</v>
      </c>
      <c r="CA177" s="38">
        <v>105.504181</v>
      </c>
      <c r="CB177" s="38">
        <v>0</v>
      </c>
      <c r="CC177" s="38">
        <v>183.10696899999999</v>
      </c>
      <c r="CD177" s="38"/>
      <c r="CE177" s="38">
        <v>3.7520009999999999</v>
      </c>
      <c r="CF177" s="38">
        <v>23.167345000000001</v>
      </c>
      <c r="CG177" s="38">
        <v>80375</v>
      </c>
      <c r="CH177" s="38">
        <v>6.9999750000000001</v>
      </c>
      <c r="CI177" s="24"/>
      <c r="CJ177" s="27">
        <f t="shared" si="659"/>
        <v>1</v>
      </c>
      <c r="CK177" s="38">
        <v>105.504181</v>
      </c>
      <c r="CL177" s="38">
        <v>105.504181</v>
      </c>
      <c r="CM177" s="38">
        <v>0</v>
      </c>
      <c r="CN177" s="38">
        <v>242.86386999999999</v>
      </c>
      <c r="CO177" s="38"/>
      <c r="CP177" s="38">
        <v>4.4627359999999996</v>
      </c>
      <c r="CQ177" s="38">
        <v>27.374019000000001</v>
      </c>
      <c r="CR177" s="38">
        <v>91745</v>
      </c>
      <c r="CS177" s="38">
        <v>6.9999890000000002</v>
      </c>
      <c r="CT177" s="24"/>
    </row>
    <row r="178" spans="1:98" ht="13" x14ac:dyDescent="0.15">
      <c r="A178" s="8"/>
      <c r="B178" s="8"/>
      <c r="C178" s="8"/>
      <c r="D178" s="8"/>
      <c r="E178" s="27">
        <f t="shared" si="660"/>
        <v>1</v>
      </c>
      <c r="F178" s="38">
        <v>107.049487</v>
      </c>
      <c r="G178" s="38">
        <v>107.049487</v>
      </c>
      <c r="H178" s="38">
        <v>0</v>
      </c>
      <c r="I178" s="38">
        <v>21.722640999999999</v>
      </c>
      <c r="J178" s="24"/>
      <c r="K178" s="27">
        <f t="shared" si="652"/>
        <v>1</v>
      </c>
      <c r="L178" s="38">
        <v>107.049487</v>
      </c>
      <c r="M178" s="38">
        <v>107.049487</v>
      </c>
      <c r="N178" s="38">
        <v>0</v>
      </c>
      <c r="O178" s="38">
        <v>31.157274000000001</v>
      </c>
      <c r="P178" s="38"/>
      <c r="Q178" s="38">
        <v>1.2636210000000001</v>
      </c>
      <c r="R178" s="38">
        <v>7.9928590000000002</v>
      </c>
      <c r="S178" s="38">
        <v>30105</v>
      </c>
      <c r="T178" s="38">
        <v>6.9999339999999997</v>
      </c>
      <c r="U178" s="24"/>
      <c r="V178" s="27">
        <f t="shared" si="653"/>
        <v>1</v>
      </c>
      <c r="W178" s="38">
        <v>107.049487</v>
      </c>
      <c r="X178" s="38">
        <v>107.049487</v>
      </c>
      <c r="Y178" s="38">
        <v>0</v>
      </c>
      <c r="Z178" s="38">
        <v>2.083691</v>
      </c>
      <c r="AA178" s="38"/>
      <c r="AB178" s="38">
        <v>3.434E-3</v>
      </c>
      <c r="AC178" s="38">
        <v>1.8432E-2</v>
      </c>
      <c r="AD178" s="38">
        <v>60</v>
      </c>
      <c r="AE178" s="38">
        <v>6.983333</v>
      </c>
      <c r="AF178" s="24"/>
      <c r="AG178" s="27">
        <f t="shared" si="654"/>
        <v>1</v>
      </c>
      <c r="AH178" s="38">
        <v>107.049487</v>
      </c>
      <c r="AI178" s="38">
        <v>107.049487</v>
      </c>
      <c r="AJ178" s="38">
        <v>0</v>
      </c>
      <c r="AK178" s="38">
        <v>61.878044000000003</v>
      </c>
      <c r="AL178" s="38"/>
      <c r="AM178" s="38">
        <v>2.0265209999999998</v>
      </c>
      <c r="AN178" s="38">
        <v>12.899542</v>
      </c>
      <c r="AO178" s="38">
        <v>47176</v>
      </c>
      <c r="AP178" s="38">
        <v>6.9999580000000003</v>
      </c>
      <c r="AQ178" s="24"/>
      <c r="AR178" s="27">
        <f t="shared" si="655"/>
        <v>1</v>
      </c>
      <c r="AS178" s="38">
        <v>107.049487</v>
      </c>
      <c r="AT178" s="38">
        <v>107.049487</v>
      </c>
      <c r="AU178" s="38">
        <v>0</v>
      </c>
      <c r="AV178" s="38">
        <v>124.26232899999999</v>
      </c>
      <c r="AW178" s="38"/>
      <c r="AX178" s="38">
        <v>3.0398450000000001</v>
      </c>
      <c r="AY178" s="38">
        <v>19.220507999999999</v>
      </c>
      <c r="AZ178" s="38">
        <v>66648</v>
      </c>
      <c r="BA178" s="38">
        <v>6.9999849999999997</v>
      </c>
      <c r="BB178" s="24"/>
      <c r="BC178" s="27">
        <f t="shared" si="656"/>
        <v>1</v>
      </c>
      <c r="BD178" s="38">
        <v>107.049487</v>
      </c>
      <c r="BE178" s="38">
        <v>107.049487</v>
      </c>
      <c r="BF178" s="38">
        <v>0</v>
      </c>
      <c r="BG178" s="38">
        <v>122.42052</v>
      </c>
      <c r="BH178" s="38"/>
      <c r="BI178" s="38">
        <v>2.9957959999999999</v>
      </c>
      <c r="BJ178" s="38">
        <v>19.059578999999999</v>
      </c>
      <c r="BK178" s="38">
        <v>66618</v>
      </c>
      <c r="BL178" s="38">
        <v>6.9999549999999999</v>
      </c>
      <c r="BM178" s="24"/>
      <c r="BN178" s="27">
        <f t="shared" si="657"/>
        <v>1</v>
      </c>
      <c r="BO178" s="38">
        <v>107.049487</v>
      </c>
      <c r="BP178" s="38">
        <v>107.049487</v>
      </c>
      <c r="BQ178" s="38">
        <v>0</v>
      </c>
      <c r="BR178" s="38">
        <v>12.771569</v>
      </c>
      <c r="BS178" s="38"/>
      <c r="BT178" s="38">
        <v>0.61194000000000004</v>
      </c>
      <c r="BU178" s="38">
        <v>3.786025</v>
      </c>
      <c r="BV178" s="38">
        <v>14475</v>
      </c>
      <c r="BW178" s="38">
        <v>6.9997930000000004</v>
      </c>
      <c r="BX178" s="24"/>
      <c r="BY178" s="27">
        <f t="shared" si="658"/>
        <v>1</v>
      </c>
      <c r="BZ178" s="38">
        <v>107.049487</v>
      </c>
      <c r="CA178" s="38">
        <v>107.049487</v>
      </c>
      <c r="CB178" s="38">
        <v>0</v>
      </c>
      <c r="CC178" s="38">
        <v>183.76366999999999</v>
      </c>
      <c r="CD178" s="38"/>
      <c r="CE178" s="38">
        <v>3.786397</v>
      </c>
      <c r="CF178" s="38">
        <v>23.535204</v>
      </c>
      <c r="CG178" s="38">
        <v>78824</v>
      </c>
      <c r="CH178" s="38">
        <v>6.9999750000000001</v>
      </c>
      <c r="CI178" s="24"/>
      <c r="CJ178" s="27">
        <f t="shared" si="659"/>
        <v>1</v>
      </c>
      <c r="CK178" s="38">
        <v>107.049487</v>
      </c>
      <c r="CL178" s="38">
        <v>107.049487</v>
      </c>
      <c r="CM178" s="38">
        <v>0</v>
      </c>
      <c r="CN178" s="38">
        <v>243.37731299999999</v>
      </c>
      <c r="CO178" s="38"/>
      <c r="CP178" s="38">
        <v>4.4995070000000004</v>
      </c>
      <c r="CQ178" s="38">
        <v>28.030068</v>
      </c>
      <c r="CR178" s="38">
        <v>90614</v>
      </c>
      <c r="CS178" s="38">
        <v>6.9999779999999996</v>
      </c>
      <c r="CT178" s="24"/>
    </row>
    <row r="179" spans="1:98" ht="13" x14ac:dyDescent="0.15">
      <c r="A179" s="8"/>
      <c r="B179" s="8"/>
      <c r="C179" s="8"/>
      <c r="D179" s="8"/>
      <c r="E179" s="27">
        <f t="shared" si="660"/>
        <v>1</v>
      </c>
      <c r="F179" s="38">
        <v>119.701144</v>
      </c>
      <c r="G179" s="38">
        <v>119.701144</v>
      </c>
      <c r="H179" s="38">
        <v>0</v>
      </c>
      <c r="I179" s="38">
        <v>27.187764000000001</v>
      </c>
      <c r="J179" s="24"/>
      <c r="K179" s="27">
        <f t="shared" si="652"/>
        <v>1</v>
      </c>
      <c r="L179" s="38">
        <v>119.701144</v>
      </c>
      <c r="M179" s="38">
        <v>119.701144</v>
      </c>
      <c r="N179" s="38">
        <v>0</v>
      </c>
      <c r="O179" s="38">
        <v>32.102114</v>
      </c>
      <c r="P179" s="38"/>
      <c r="Q179" s="38">
        <v>1.48207</v>
      </c>
      <c r="R179" s="38">
        <v>8.5495599999999996</v>
      </c>
      <c r="S179" s="38">
        <v>32129</v>
      </c>
      <c r="T179" s="38">
        <v>6.9998760000000004</v>
      </c>
      <c r="U179" s="24"/>
      <c r="V179" s="27">
        <f t="shared" si="653"/>
        <v>1</v>
      </c>
      <c r="W179" s="38">
        <v>119.701144</v>
      </c>
      <c r="X179" s="38">
        <v>119.701144</v>
      </c>
      <c r="Y179" s="38">
        <v>0</v>
      </c>
      <c r="Z179" s="38">
        <v>6.4710830000000001</v>
      </c>
      <c r="AA179" s="38"/>
      <c r="AB179" s="38">
        <v>7.5440000000000004E-3</v>
      </c>
      <c r="AC179" s="38">
        <v>2.4933E-2</v>
      </c>
      <c r="AD179" s="38">
        <v>80</v>
      </c>
      <c r="AE179" s="38">
        <v>6.9625000000000004</v>
      </c>
      <c r="AF179" s="24"/>
      <c r="AG179" s="27">
        <f t="shared" si="654"/>
        <v>1</v>
      </c>
      <c r="AH179" s="38">
        <v>119.701144</v>
      </c>
      <c r="AI179" s="38">
        <v>119.701144</v>
      </c>
      <c r="AJ179" s="38">
        <v>0</v>
      </c>
      <c r="AK179" s="38">
        <v>62.81812</v>
      </c>
      <c r="AL179" s="38"/>
      <c r="AM179" s="38">
        <v>2.4286189999999999</v>
      </c>
      <c r="AN179" s="38">
        <v>13.822430000000001</v>
      </c>
      <c r="AO179" s="38">
        <v>48437</v>
      </c>
      <c r="AP179" s="38">
        <v>6.9999789999999997</v>
      </c>
      <c r="AQ179" s="24"/>
      <c r="AR179" s="27">
        <f t="shared" si="655"/>
        <v>1</v>
      </c>
      <c r="AS179" s="38">
        <v>119.701144</v>
      </c>
      <c r="AT179" s="38">
        <v>119.701144</v>
      </c>
      <c r="AU179" s="38">
        <v>0</v>
      </c>
      <c r="AV179" s="38">
        <v>127.516396</v>
      </c>
      <c r="AW179" s="38"/>
      <c r="AX179" s="38">
        <v>3.789266</v>
      </c>
      <c r="AY179" s="38">
        <v>20.953720000000001</v>
      </c>
      <c r="AZ179" s="38">
        <v>71485</v>
      </c>
      <c r="BA179" s="38">
        <v>6.9999859999999998</v>
      </c>
      <c r="BB179" s="24"/>
      <c r="BC179" s="27">
        <f t="shared" si="656"/>
        <v>1</v>
      </c>
      <c r="BD179" s="38">
        <v>119.701144</v>
      </c>
      <c r="BE179" s="38">
        <v>119.701144</v>
      </c>
      <c r="BF179" s="38">
        <v>0</v>
      </c>
      <c r="BG179" s="38">
        <v>123.57237499999999</v>
      </c>
      <c r="BH179" s="38"/>
      <c r="BI179" s="38">
        <v>3.5785559999999998</v>
      </c>
      <c r="BJ179" s="38">
        <v>19.850633999999999</v>
      </c>
      <c r="BK179" s="38">
        <v>72342</v>
      </c>
      <c r="BL179" s="38">
        <v>6.9999589999999996</v>
      </c>
      <c r="BM179" s="24"/>
      <c r="BN179" s="27">
        <f t="shared" si="657"/>
        <v>1</v>
      </c>
      <c r="BO179" s="38">
        <v>119.701144</v>
      </c>
      <c r="BP179" s="38">
        <v>119.701144</v>
      </c>
      <c r="BQ179" s="38">
        <v>0</v>
      </c>
      <c r="BR179" s="38">
        <v>14.052237</v>
      </c>
      <c r="BS179" s="38"/>
      <c r="BT179" s="38">
        <v>0.694604</v>
      </c>
      <c r="BU179" s="38">
        <v>3.9467530000000002</v>
      </c>
      <c r="BV179" s="38">
        <v>14249</v>
      </c>
      <c r="BW179" s="38">
        <v>7</v>
      </c>
      <c r="BX179" s="24"/>
      <c r="BY179" s="27">
        <f t="shared" si="658"/>
        <v>1</v>
      </c>
      <c r="BZ179" s="38">
        <v>119.701144</v>
      </c>
      <c r="CA179" s="38">
        <v>119.701144</v>
      </c>
      <c r="CB179" s="38">
        <v>0</v>
      </c>
      <c r="CC179" s="38">
        <v>183.684956</v>
      </c>
      <c r="CD179" s="38"/>
      <c r="CE179" s="38">
        <v>4.8402180000000001</v>
      </c>
      <c r="CF179" s="38">
        <v>25.809853</v>
      </c>
      <c r="CG179" s="38">
        <v>85638</v>
      </c>
      <c r="CH179" s="38">
        <v>6.9999650000000004</v>
      </c>
      <c r="CI179" s="24"/>
      <c r="CJ179" s="27">
        <f t="shared" si="659"/>
        <v>1</v>
      </c>
      <c r="CK179" s="38">
        <v>119.701144</v>
      </c>
      <c r="CL179" s="38">
        <v>119.701144</v>
      </c>
      <c r="CM179" s="38">
        <v>0</v>
      </c>
      <c r="CN179" s="38">
        <v>244.154144</v>
      </c>
      <c r="CO179" s="38"/>
      <c r="CP179" s="38">
        <v>5.7704490000000002</v>
      </c>
      <c r="CQ179" s="38">
        <v>30.121697999999999</v>
      </c>
      <c r="CR179" s="38">
        <v>96445</v>
      </c>
      <c r="CS179" s="38">
        <v>6.9999900000000004</v>
      </c>
      <c r="CT179" s="24"/>
    </row>
    <row r="180" spans="1:98" ht="13" x14ac:dyDescent="0.15">
      <c r="A180" s="8"/>
      <c r="B180" s="8"/>
      <c r="C180" s="8"/>
      <c r="D180" s="8"/>
      <c r="E180" s="27">
        <f t="shared" si="660"/>
        <v>1</v>
      </c>
      <c r="F180" s="38">
        <v>151.218367</v>
      </c>
      <c r="G180" s="38">
        <v>151.218367</v>
      </c>
      <c r="H180" s="38">
        <v>0</v>
      </c>
      <c r="I180" s="38">
        <v>147.25776200000001</v>
      </c>
      <c r="J180" s="24"/>
      <c r="K180" s="27">
        <f t="shared" si="652"/>
        <v>1</v>
      </c>
      <c r="L180" s="38">
        <v>151.218367</v>
      </c>
      <c r="M180" s="38">
        <v>151.218367</v>
      </c>
      <c r="N180" s="38">
        <v>0</v>
      </c>
      <c r="O180" s="38">
        <v>56.839463000000002</v>
      </c>
      <c r="P180" s="38"/>
      <c r="Q180" s="38">
        <v>1.485239</v>
      </c>
      <c r="R180" s="38">
        <v>8.3436299999999992</v>
      </c>
      <c r="S180" s="38">
        <v>31619</v>
      </c>
      <c r="T180" s="38">
        <v>6.9998420000000001</v>
      </c>
      <c r="U180" s="24"/>
      <c r="V180" s="27">
        <f t="shared" si="653"/>
        <v>1</v>
      </c>
      <c r="W180" s="38">
        <v>151.218367</v>
      </c>
      <c r="X180" s="38">
        <v>151.218367</v>
      </c>
      <c r="Y180" s="38">
        <v>0</v>
      </c>
      <c r="Z180" s="38">
        <v>62.559367000000002</v>
      </c>
      <c r="AA180" s="38"/>
      <c r="AB180" s="38">
        <v>5.2564E-2</v>
      </c>
      <c r="AC180" s="38">
        <v>9.5985000000000001E-2</v>
      </c>
      <c r="AD180" s="38">
        <v>242</v>
      </c>
      <c r="AE180" s="38">
        <v>6.9297519999999997</v>
      </c>
      <c r="AF180" s="24"/>
      <c r="AG180" s="27">
        <f t="shared" si="654"/>
        <v>1</v>
      </c>
      <c r="AH180" s="38">
        <v>151.218367</v>
      </c>
      <c r="AI180" s="38">
        <v>151.218367</v>
      </c>
      <c r="AJ180" s="38">
        <v>0</v>
      </c>
      <c r="AK180" s="38">
        <v>99.024456000000001</v>
      </c>
      <c r="AL180" s="38"/>
      <c r="AM180" s="38">
        <v>2.349262</v>
      </c>
      <c r="AN180" s="38">
        <v>13.707435</v>
      </c>
      <c r="AO180" s="38">
        <v>47574</v>
      </c>
      <c r="AP180" s="38">
        <v>6.9999580000000003</v>
      </c>
      <c r="AQ180" s="24"/>
      <c r="AR180" s="27">
        <f t="shared" si="655"/>
        <v>1</v>
      </c>
      <c r="AS180" s="38">
        <v>151.218367</v>
      </c>
      <c r="AT180" s="38">
        <v>151.218367</v>
      </c>
      <c r="AU180" s="38">
        <v>0</v>
      </c>
      <c r="AV180" s="38">
        <v>173.546808</v>
      </c>
      <c r="AW180" s="38"/>
      <c r="AX180" s="38">
        <v>3.488775</v>
      </c>
      <c r="AY180" s="38">
        <v>20.568912000000001</v>
      </c>
      <c r="AZ180" s="38">
        <v>72032</v>
      </c>
      <c r="BA180" s="38">
        <v>7</v>
      </c>
      <c r="BB180" s="24"/>
      <c r="BC180" s="27">
        <f t="shared" si="656"/>
        <v>1</v>
      </c>
      <c r="BD180" s="38">
        <v>151.218367</v>
      </c>
      <c r="BE180" s="38">
        <v>151.218367</v>
      </c>
      <c r="BF180" s="38">
        <v>0</v>
      </c>
      <c r="BG180" s="38">
        <v>149.985401</v>
      </c>
      <c r="BH180" s="38"/>
      <c r="BI180" s="38">
        <v>3.599831</v>
      </c>
      <c r="BJ180" s="38">
        <v>20.213225999999999</v>
      </c>
      <c r="BK180" s="38">
        <v>70723</v>
      </c>
      <c r="BL180" s="38">
        <v>6.9997030000000002</v>
      </c>
      <c r="BM180" s="24"/>
      <c r="BN180" s="27">
        <f t="shared" si="657"/>
        <v>1</v>
      </c>
      <c r="BO180" s="38">
        <v>151.218367</v>
      </c>
      <c r="BP180" s="38">
        <v>151.218367</v>
      </c>
      <c r="BQ180" s="38">
        <v>0</v>
      </c>
      <c r="BR180" s="38">
        <v>29.696501999999999</v>
      </c>
      <c r="BS180" s="38"/>
      <c r="BT180" s="38">
        <v>0.78302899999999998</v>
      </c>
      <c r="BU180" s="38">
        <v>3.9539659999999999</v>
      </c>
      <c r="BV180" s="38">
        <v>15142</v>
      </c>
      <c r="BW180" s="38">
        <v>6.9993400000000001</v>
      </c>
      <c r="BX180" s="24"/>
      <c r="BY180" s="27">
        <f t="shared" si="658"/>
        <v>1</v>
      </c>
      <c r="BZ180" s="38">
        <v>151.218367</v>
      </c>
      <c r="CA180" s="38">
        <v>151.218367</v>
      </c>
      <c r="CB180" s="38">
        <v>0</v>
      </c>
      <c r="CC180" s="38">
        <v>221.24651</v>
      </c>
      <c r="CD180" s="38"/>
      <c r="CE180" s="38">
        <v>4.4740739999999999</v>
      </c>
      <c r="CF180" s="38">
        <v>24.976241999999999</v>
      </c>
      <c r="CG180" s="38">
        <v>84923</v>
      </c>
      <c r="CH180" s="38">
        <v>6.9999409999999997</v>
      </c>
      <c r="CI180" s="24"/>
      <c r="CJ180" s="27">
        <f t="shared" si="659"/>
        <v>1</v>
      </c>
      <c r="CK180" s="38">
        <v>151.218367</v>
      </c>
      <c r="CL180" s="38">
        <v>151.218367</v>
      </c>
      <c r="CM180" s="38">
        <v>0</v>
      </c>
      <c r="CN180" s="38">
        <v>277.68365</v>
      </c>
      <c r="CO180" s="38"/>
      <c r="CP180" s="38">
        <v>5.3114039999999996</v>
      </c>
      <c r="CQ180" s="38">
        <v>29.579370000000001</v>
      </c>
      <c r="CR180" s="38">
        <v>96847</v>
      </c>
      <c r="CS180" s="38">
        <v>6.9998860000000001</v>
      </c>
      <c r="CT180" s="24"/>
    </row>
    <row r="181" spans="1:98" ht="13" x14ac:dyDescent="0.15">
      <c r="A181" s="8"/>
      <c r="B181" s="8"/>
      <c r="C181" s="8"/>
      <c r="D181" s="8"/>
      <c r="E181" s="27">
        <f t="shared" si="660"/>
        <v>1</v>
      </c>
      <c r="F181" s="38">
        <v>75.264690000000002</v>
      </c>
      <c r="G181" s="38">
        <v>75.264690000000002</v>
      </c>
      <c r="H181" s="38">
        <v>0</v>
      </c>
      <c r="I181" s="38">
        <v>47.526454999999999</v>
      </c>
      <c r="J181" s="24"/>
      <c r="K181" s="27">
        <f t="shared" si="652"/>
        <v>1</v>
      </c>
      <c r="L181" s="38">
        <v>75.264690000000002</v>
      </c>
      <c r="M181" s="38">
        <v>75.264690000000002</v>
      </c>
      <c r="N181" s="38">
        <v>0</v>
      </c>
      <c r="O181" s="38">
        <v>33.020026999999999</v>
      </c>
      <c r="P181" s="38"/>
      <c r="Q181" s="38">
        <v>0.91533399999999998</v>
      </c>
      <c r="R181" s="38">
        <v>10.842769000000001</v>
      </c>
      <c r="S181" s="38">
        <v>26283</v>
      </c>
      <c r="T181" s="38">
        <v>11.999924</v>
      </c>
      <c r="U181" s="24"/>
      <c r="V181" s="27">
        <f t="shared" si="653"/>
        <v>1</v>
      </c>
      <c r="W181" s="38">
        <v>75.264690000000002</v>
      </c>
      <c r="X181" s="38">
        <v>75.264690000000002</v>
      </c>
      <c r="Y181" s="38">
        <v>0</v>
      </c>
      <c r="Z181" s="38">
        <v>3.8473549999999999</v>
      </c>
      <c r="AA181" s="38"/>
      <c r="AB181" s="38">
        <v>5.6357999999999998E-2</v>
      </c>
      <c r="AC181" s="38">
        <v>0.30792700000000001</v>
      </c>
      <c r="AD181" s="38">
        <v>265</v>
      </c>
      <c r="AE181" s="38">
        <v>11.920755</v>
      </c>
      <c r="AF181" s="24"/>
      <c r="AG181" s="27">
        <f t="shared" si="654"/>
        <v>1</v>
      </c>
      <c r="AH181" s="38">
        <v>75.264690000000002</v>
      </c>
      <c r="AI181" s="38">
        <v>75.264690000000002</v>
      </c>
      <c r="AJ181" s="38">
        <v>0</v>
      </c>
      <c r="AK181" s="38">
        <v>65.299100999999993</v>
      </c>
      <c r="AL181" s="38"/>
      <c r="AM181" s="38">
        <v>1.7427109999999999</v>
      </c>
      <c r="AN181" s="38">
        <v>19.016258000000001</v>
      </c>
      <c r="AO181" s="38">
        <v>45424</v>
      </c>
      <c r="AP181" s="38">
        <v>11.999692</v>
      </c>
      <c r="AQ181" s="24"/>
      <c r="AR181" s="27">
        <f t="shared" si="655"/>
        <v>1</v>
      </c>
      <c r="AS181" s="38">
        <v>75.264690000000002</v>
      </c>
      <c r="AT181" s="38">
        <v>75.264690000000002</v>
      </c>
      <c r="AU181" s="38">
        <v>0</v>
      </c>
      <c r="AV181" s="38">
        <v>125.87702899999999</v>
      </c>
      <c r="AW181" s="38"/>
      <c r="AX181" s="38">
        <v>2.4609480000000001</v>
      </c>
      <c r="AY181" s="38">
        <v>29.167884000000001</v>
      </c>
      <c r="AZ181" s="38">
        <v>68466</v>
      </c>
      <c r="BA181" s="38">
        <v>11.999971</v>
      </c>
      <c r="BB181" s="24"/>
      <c r="BC181" s="27">
        <f t="shared" si="656"/>
        <v>1</v>
      </c>
      <c r="BD181" s="38">
        <v>75.264690000000002</v>
      </c>
      <c r="BE181" s="38">
        <v>75.264690000000002</v>
      </c>
      <c r="BF181" s="38">
        <v>0</v>
      </c>
      <c r="BG181" s="38">
        <v>126.94211300000001</v>
      </c>
      <c r="BH181" s="38"/>
      <c r="BI181" s="38">
        <v>2.678118</v>
      </c>
      <c r="BJ181" s="38">
        <v>30.138413</v>
      </c>
      <c r="BK181" s="38">
        <v>70058</v>
      </c>
      <c r="BL181" s="38">
        <v>11.999729</v>
      </c>
      <c r="BM181" s="24"/>
      <c r="BN181" s="27">
        <f t="shared" si="657"/>
        <v>1</v>
      </c>
      <c r="BO181" s="38">
        <v>75.264690000000002</v>
      </c>
      <c r="BP181" s="38">
        <v>75.264690000000002</v>
      </c>
      <c r="BQ181" s="38">
        <v>0</v>
      </c>
      <c r="BR181" s="38">
        <v>15.667742000000001</v>
      </c>
      <c r="BS181" s="38"/>
      <c r="BT181" s="38">
        <v>0.40056799999999998</v>
      </c>
      <c r="BU181" s="38">
        <v>4.7219259999999998</v>
      </c>
      <c r="BV181" s="38">
        <v>12040</v>
      </c>
      <c r="BW181" s="38">
        <v>11.999502</v>
      </c>
      <c r="BX181" s="24"/>
      <c r="BY181" s="27">
        <f t="shared" si="658"/>
        <v>1</v>
      </c>
      <c r="BZ181" s="38">
        <v>75.264690000000002</v>
      </c>
      <c r="CA181" s="38">
        <v>75.264690000000002</v>
      </c>
      <c r="CB181" s="38">
        <v>0</v>
      </c>
      <c r="CC181" s="38">
        <v>184.537902</v>
      </c>
      <c r="CD181" s="38"/>
      <c r="CE181" s="38">
        <v>2.9844819999999999</v>
      </c>
      <c r="CF181" s="38">
        <v>35.687508999999999</v>
      </c>
      <c r="CG181" s="38">
        <v>86897</v>
      </c>
      <c r="CH181" s="38">
        <v>11.999965</v>
      </c>
      <c r="CI181" s="24"/>
      <c r="CJ181" s="27">
        <f t="shared" si="659"/>
        <v>1</v>
      </c>
      <c r="CK181" s="38">
        <v>75.264690000000002</v>
      </c>
      <c r="CL181" s="38">
        <v>75.264690000000002</v>
      </c>
      <c r="CM181" s="38">
        <v>0</v>
      </c>
      <c r="CN181" s="38">
        <v>246.33695</v>
      </c>
      <c r="CO181" s="38"/>
      <c r="CP181" s="38">
        <v>3.5169229999999998</v>
      </c>
      <c r="CQ181" s="38">
        <v>41.905414999999998</v>
      </c>
      <c r="CR181" s="38">
        <v>100915</v>
      </c>
      <c r="CS181" s="38">
        <v>11.99995</v>
      </c>
      <c r="CT181" s="24"/>
    </row>
    <row r="182" spans="1:98" ht="13" x14ac:dyDescent="0.15">
      <c r="A182" s="8"/>
      <c r="B182" s="8"/>
      <c r="C182" s="8"/>
      <c r="D182" s="8"/>
      <c r="E182" s="27">
        <f t="shared" si="660"/>
        <v>1</v>
      </c>
      <c r="F182" s="38">
        <v>100.56873400000001</v>
      </c>
      <c r="G182" s="38">
        <v>100.56873400000001</v>
      </c>
      <c r="H182" s="38">
        <v>0</v>
      </c>
      <c r="I182" s="38">
        <v>481.83758499999999</v>
      </c>
      <c r="J182" s="24"/>
      <c r="K182" s="27">
        <f t="shared" si="652"/>
        <v>1</v>
      </c>
      <c r="L182" s="38">
        <v>100.56873400000001</v>
      </c>
      <c r="M182" s="38">
        <v>100.56873400000001</v>
      </c>
      <c r="N182" s="38">
        <v>0</v>
      </c>
      <c r="O182" s="38">
        <v>89.229634000000004</v>
      </c>
      <c r="P182" s="38"/>
      <c r="Q182" s="38">
        <v>1.182758</v>
      </c>
      <c r="R182" s="38">
        <v>11.695587</v>
      </c>
      <c r="S182" s="38">
        <v>28122</v>
      </c>
      <c r="T182" s="38">
        <v>11.999324</v>
      </c>
      <c r="U182" s="24"/>
      <c r="V182" s="27">
        <f t="shared" si="653"/>
        <v>1</v>
      </c>
      <c r="W182" s="38">
        <v>100.56873400000001</v>
      </c>
      <c r="X182" s="38">
        <v>100.56873400000001</v>
      </c>
      <c r="Y182" s="38">
        <v>0</v>
      </c>
      <c r="Z182" s="38">
        <v>47.370552000000004</v>
      </c>
      <c r="AA182" s="38"/>
      <c r="AB182" s="38">
        <v>0.13325999999999999</v>
      </c>
      <c r="AC182" s="38">
        <v>0.29752400000000001</v>
      </c>
      <c r="AD182" s="38">
        <v>421</v>
      </c>
      <c r="AE182" s="38">
        <v>11.966746000000001</v>
      </c>
      <c r="AF182" s="24"/>
      <c r="AG182" s="27">
        <f t="shared" si="654"/>
        <v>1</v>
      </c>
      <c r="AH182" s="38">
        <v>100.56873400000001</v>
      </c>
      <c r="AI182" s="38">
        <v>100.56873400000001</v>
      </c>
      <c r="AJ182" s="38">
        <v>0</v>
      </c>
      <c r="AK182" s="38">
        <v>113.374887</v>
      </c>
      <c r="AL182" s="38"/>
      <c r="AM182" s="38">
        <v>1.8893500000000001</v>
      </c>
      <c r="AN182" s="38">
        <v>20.235757</v>
      </c>
      <c r="AO182" s="38">
        <v>45616</v>
      </c>
      <c r="AP182" s="38">
        <v>11.999803</v>
      </c>
      <c r="AQ182" s="24"/>
      <c r="AR182" s="27">
        <f t="shared" si="655"/>
        <v>1</v>
      </c>
      <c r="AS182" s="38">
        <v>100.56873400000001</v>
      </c>
      <c r="AT182" s="38">
        <v>100.56873400000001</v>
      </c>
      <c r="AU182" s="38">
        <v>0</v>
      </c>
      <c r="AV182" s="38">
        <v>184.09230099999999</v>
      </c>
      <c r="AW182" s="38"/>
      <c r="AX182" s="38">
        <v>2.9221650000000001</v>
      </c>
      <c r="AY182" s="38">
        <v>32.848436</v>
      </c>
      <c r="AZ182" s="38">
        <v>73989</v>
      </c>
      <c r="BA182" s="38">
        <v>11.999973000000001</v>
      </c>
      <c r="BB182" s="24"/>
      <c r="BC182" s="27">
        <f t="shared" si="656"/>
        <v>1</v>
      </c>
      <c r="BD182" s="38">
        <v>100.56873400000001</v>
      </c>
      <c r="BE182" s="38">
        <v>100.56873400000001</v>
      </c>
      <c r="BF182" s="38">
        <v>0</v>
      </c>
      <c r="BG182" s="38">
        <v>173.71818500000001</v>
      </c>
      <c r="BH182" s="38"/>
      <c r="BI182" s="38">
        <v>2.9555560000000001</v>
      </c>
      <c r="BJ182" s="38">
        <v>32.490260999999997</v>
      </c>
      <c r="BK182" s="38">
        <v>76311</v>
      </c>
      <c r="BL182" s="38">
        <v>11.999921000000001</v>
      </c>
      <c r="BM182" s="24"/>
      <c r="BN182" s="27">
        <f t="shared" si="657"/>
        <v>1</v>
      </c>
      <c r="BO182" s="38">
        <v>100.56873400000001</v>
      </c>
      <c r="BP182" s="38">
        <v>100.56873400000001</v>
      </c>
      <c r="BQ182" s="38">
        <v>0</v>
      </c>
      <c r="BR182" s="38">
        <v>46.568030999999998</v>
      </c>
      <c r="BS182" s="38"/>
      <c r="BT182" s="38">
        <v>0.521007</v>
      </c>
      <c r="BU182" s="38">
        <v>5.0555089999999998</v>
      </c>
      <c r="BV182" s="38">
        <v>12439</v>
      </c>
      <c r="BW182" s="38">
        <v>11.998955</v>
      </c>
      <c r="BX182" s="24"/>
      <c r="BY182" s="27">
        <f t="shared" si="658"/>
        <v>1</v>
      </c>
      <c r="BZ182" s="38">
        <v>100.56873400000001</v>
      </c>
      <c r="CA182" s="38">
        <v>100.56873400000001</v>
      </c>
      <c r="CB182" s="38">
        <v>0</v>
      </c>
      <c r="CC182" s="38">
        <v>244.20393899999999</v>
      </c>
      <c r="CD182" s="38"/>
      <c r="CE182" s="38">
        <v>4.5125570000000002</v>
      </c>
      <c r="CF182" s="38">
        <v>42.150840000000002</v>
      </c>
      <c r="CG182" s="38">
        <v>93194</v>
      </c>
      <c r="CH182" s="38">
        <v>11.999667000000001</v>
      </c>
      <c r="CI182" s="24"/>
      <c r="CJ182" s="27">
        <f t="shared" si="659"/>
        <v>1</v>
      </c>
      <c r="CK182" s="38">
        <v>100.56873400000001</v>
      </c>
      <c r="CL182" s="38">
        <v>100.56873400000001</v>
      </c>
      <c r="CM182" s="38">
        <v>0</v>
      </c>
      <c r="CN182" s="38">
        <v>296.70679799999999</v>
      </c>
      <c r="CO182" s="38"/>
      <c r="CP182" s="38">
        <v>4.5956630000000001</v>
      </c>
      <c r="CQ182" s="38">
        <v>49.649594999999998</v>
      </c>
      <c r="CR182" s="38">
        <v>107537</v>
      </c>
      <c r="CS182" s="38">
        <v>11.999926</v>
      </c>
      <c r="CT182" s="24"/>
    </row>
    <row r="183" spans="1:98" ht="13" x14ac:dyDescent="0.15">
      <c r="A183" s="8"/>
      <c r="B183" s="8"/>
      <c r="C183" s="8"/>
      <c r="D183" s="8"/>
      <c r="E183" s="27">
        <f t="shared" ref="E183:E230" si="661">IF(H183 &lt; 0.0001,1,0)</f>
        <v>1</v>
      </c>
      <c r="F183" s="38">
        <v>93.346822000000003</v>
      </c>
      <c r="G183" s="38">
        <v>93.346822000000003</v>
      </c>
      <c r="H183" s="38">
        <v>0</v>
      </c>
      <c r="I183" s="38">
        <v>148.145903</v>
      </c>
      <c r="J183" s="24"/>
      <c r="K183" s="27">
        <f t="shared" si="652"/>
        <v>1</v>
      </c>
      <c r="L183" s="38">
        <v>93.346822000000003</v>
      </c>
      <c r="M183" s="38">
        <v>93.346822000000003</v>
      </c>
      <c r="N183" s="38">
        <v>0</v>
      </c>
      <c r="O183" s="38">
        <v>59.891123</v>
      </c>
      <c r="P183" s="38"/>
      <c r="Q183" s="38">
        <v>0.89390499999999995</v>
      </c>
      <c r="R183" s="38">
        <v>9.6521170000000005</v>
      </c>
      <c r="S183" s="38">
        <v>23073</v>
      </c>
      <c r="T183" s="38">
        <v>11.99844</v>
      </c>
      <c r="U183" s="24"/>
      <c r="V183" s="27">
        <f t="shared" si="653"/>
        <v>1</v>
      </c>
      <c r="W183" s="38">
        <v>93.346822000000003</v>
      </c>
      <c r="X183" s="38">
        <v>93.346822000000003</v>
      </c>
      <c r="Y183" s="38">
        <v>0</v>
      </c>
      <c r="Z183" s="38">
        <v>22.634308000000001</v>
      </c>
      <c r="AA183" s="38"/>
      <c r="AB183" s="38">
        <v>0.13589000000000001</v>
      </c>
      <c r="AC183" s="38">
        <v>0.548512</v>
      </c>
      <c r="AD183" s="38">
        <v>537</v>
      </c>
      <c r="AE183" s="38">
        <v>11.847300000000001</v>
      </c>
      <c r="AF183" s="24"/>
      <c r="AG183" s="27">
        <f t="shared" si="654"/>
        <v>1</v>
      </c>
      <c r="AH183" s="38">
        <v>93.346822000000003</v>
      </c>
      <c r="AI183" s="38">
        <v>93.346822000000003</v>
      </c>
      <c r="AJ183" s="38">
        <v>0</v>
      </c>
      <c r="AK183" s="38">
        <v>93.585938999999996</v>
      </c>
      <c r="AL183" s="38"/>
      <c r="AM183" s="38">
        <v>1.779644</v>
      </c>
      <c r="AN183" s="38">
        <v>16.670529999999999</v>
      </c>
      <c r="AO183" s="38">
        <v>38574</v>
      </c>
      <c r="AP183" s="38">
        <v>11.998652</v>
      </c>
      <c r="AQ183" s="24"/>
      <c r="AR183" s="27">
        <f t="shared" si="655"/>
        <v>1</v>
      </c>
      <c r="AS183" s="38">
        <v>93.346822000000003</v>
      </c>
      <c r="AT183" s="38">
        <v>93.346822000000003</v>
      </c>
      <c r="AU183" s="38">
        <v>0</v>
      </c>
      <c r="AV183" s="38">
        <v>140.617887</v>
      </c>
      <c r="AW183" s="38"/>
      <c r="AX183" s="38">
        <v>1.9823379999999999</v>
      </c>
      <c r="AY183" s="38">
        <v>26.193715999999998</v>
      </c>
      <c r="AZ183" s="38">
        <v>61312</v>
      </c>
      <c r="BA183" s="38">
        <v>11.999950999999999</v>
      </c>
      <c r="BB183" s="24"/>
      <c r="BC183" s="27">
        <f t="shared" si="656"/>
        <v>1</v>
      </c>
      <c r="BD183" s="38">
        <v>93.346822000000003</v>
      </c>
      <c r="BE183" s="38">
        <v>93.346822000000003</v>
      </c>
      <c r="BF183" s="38">
        <v>0</v>
      </c>
      <c r="BG183" s="38">
        <v>145.59034700000001</v>
      </c>
      <c r="BH183" s="38"/>
      <c r="BI183" s="38">
        <v>2.132876</v>
      </c>
      <c r="BJ183" s="38">
        <v>25.443335000000001</v>
      </c>
      <c r="BK183" s="38">
        <v>59122</v>
      </c>
      <c r="BL183" s="38">
        <v>11.999357</v>
      </c>
      <c r="BM183" s="24"/>
      <c r="BN183" s="27">
        <f t="shared" si="657"/>
        <v>1</v>
      </c>
      <c r="BO183" s="38">
        <v>93.346822000000003</v>
      </c>
      <c r="BP183" s="38">
        <v>93.346822000000003</v>
      </c>
      <c r="BQ183" s="38">
        <v>0</v>
      </c>
      <c r="BR183" s="38">
        <v>28.386693000000001</v>
      </c>
      <c r="BS183" s="38"/>
      <c r="BT183" s="38">
        <v>0.46754699999999999</v>
      </c>
      <c r="BU183" s="38">
        <v>4.2946150000000003</v>
      </c>
      <c r="BV183" s="38">
        <v>10987</v>
      </c>
      <c r="BW183" s="38">
        <v>11.997816</v>
      </c>
      <c r="BX183" s="24"/>
      <c r="BY183" s="27">
        <f t="shared" si="658"/>
        <v>1</v>
      </c>
      <c r="BZ183" s="38">
        <v>93.346822000000003</v>
      </c>
      <c r="CA183" s="38">
        <v>93.346822000000003</v>
      </c>
      <c r="CB183" s="38">
        <v>0</v>
      </c>
      <c r="CC183" s="38">
        <v>204.54986400000001</v>
      </c>
      <c r="CD183" s="38"/>
      <c r="CE183" s="38">
        <v>2.6685629999999998</v>
      </c>
      <c r="CF183" s="38">
        <v>31.051943999999999</v>
      </c>
      <c r="CG183" s="38">
        <v>71576</v>
      </c>
      <c r="CH183" s="38">
        <v>11.999762</v>
      </c>
      <c r="CI183" s="24"/>
      <c r="CJ183" s="27">
        <f t="shared" si="659"/>
        <v>1</v>
      </c>
      <c r="CK183" s="38">
        <v>93.346822000000003</v>
      </c>
      <c r="CL183" s="38">
        <v>93.346822000000003</v>
      </c>
      <c r="CM183" s="38">
        <v>0</v>
      </c>
      <c r="CN183" s="38">
        <v>270.12167299999999</v>
      </c>
      <c r="CO183" s="38"/>
      <c r="CP183" s="38">
        <v>3.0938560000000002</v>
      </c>
      <c r="CQ183" s="38">
        <v>36.923352000000001</v>
      </c>
      <c r="CR183" s="38">
        <v>83319</v>
      </c>
      <c r="CS183" s="38">
        <v>11.99958</v>
      </c>
      <c r="CT183" s="24"/>
    </row>
    <row r="184" spans="1:98" ht="13" x14ac:dyDescent="0.15">
      <c r="A184" s="8"/>
      <c r="B184" s="8"/>
      <c r="C184" s="8"/>
      <c r="D184" s="8"/>
      <c r="E184" s="27">
        <f t="shared" si="661"/>
        <v>1</v>
      </c>
      <c r="F184" s="38">
        <v>95.212577999999993</v>
      </c>
      <c r="G184" s="38">
        <v>95.212577999999993</v>
      </c>
      <c r="H184" s="38">
        <v>0</v>
      </c>
      <c r="I184" s="38">
        <v>218.87743699999999</v>
      </c>
      <c r="J184" s="24"/>
      <c r="K184" s="27">
        <f t="shared" si="652"/>
        <v>1</v>
      </c>
      <c r="L184" s="38">
        <v>95.212577999999993</v>
      </c>
      <c r="M184" s="38">
        <v>95.212577999999993</v>
      </c>
      <c r="N184" s="38">
        <v>0</v>
      </c>
      <c r="O184" s="38">
        <v>54.712769999999999</v>
      </c>
      <c r="P184" s="38"/>
      <c r="Q184" s="38">
        <v>1.1755070000000001</v>
      </c>
      <c r="R184" s="38">
        <v>10.958805999999999</v>
      </c>
      <c r="S184" s="38">
        <v>28276</v>
      </c>
      <c r="T184" s="38">
        <v>11.99855</v>
      </c>
      <c r="U184" s="24"/>
      <c r="V184" s="27">
        <f t="shared" si="653"/>
        <v>1</v>
      </c>
      <c r="W184" s="38">
        <v>95.212577999999993</v>
      </c>
      <c r="X184" s="38">
        <v>95.212577999999993</v>
      </c>
      <c r="Y184" s="38">
        <v>0</v>
      </c>
      <c r="Z184" s="38">
        <v>23.091176000000001</v>
      </c>
      <c r="AA184" s="38"/>
      <c r="AB184" s="38">
        <v>1.172045</v>
      </c>
      <c r="AC184" s="38">
        <v>1.43015</v>
      </c>
      <c r="AD184" s="38">
        <v>1725</v>
      </c>
      <c r="AE184" s="38">
        <v>11.868406</v>
      </c>
      <c r="AF184" s="24"/>
      <c r="AG184" s="27">
        <f t="shared" si="654"/>
        <v>1</v>
      </c>
      <c r="AH184" s="38">
        <v>95.212577999999993</v>
      </c>
      <c r="AI184" s="38">
        <v>95.212577999999993</v>
      </c>
      <c r="AJ184" s="38">
        <v>0</v>
      </c>
      <c r="AK184" s="38">
        <v>110.07402500000001</v>
      </c>
      <c r="AL184" s="38"/>
      <c r="AM184" s="38">
        <v>3.651335</v>
      </c>
      <c r="AN184" s="38">
        <v>19.298548</v>
      </c>
      <c r="AO184" s="38">
        <v>45260</v>
      </c>
      <c r="AP184" s="38">
        <v>11.996509</v>
      </c>
      <c r="AQ184" s="24"/>
      <c r="AR184" s="27">
        <f t="shared" si="655"/>
        <v>1</v>
      </c>
      <c r="AS184" s="38">
        <v>95.212577999999993</v>
      </c>
      <c r="AT184" s="38">
        <v>95.212577999999993</v>
      </c>
      <c r="AU184" s="38">
        <v>0</v>
      </c>
      <c r="AV184" s="38">
        <v>145.023933</v>
      </c>
      <c r="AW184" s="38"/>
      <c r="AX184" s="38">
        <v>2.5084840000000002</v>
      </c>
      <c r="AY184" s="38">
        <v>29.004051</v>
      </c>
      <c r="AZ184" s="38">
        <v>68773</v>
      </c>
      <c r="BA184" s="38">
        <v>11.999955999999999</v>
      </c>
      <c r="BB184" s="24"/>
      <c r="BC184" s="27">
        <f t="shared" si="656"/>
        <v>1</v>
      </c>
      <c r="BD184" s="38">
        <v>95.212577999999993</v>
      </c>
      <c r="BE184" s="38">
        <v>95.212577999999993</v>
      </c>
      <c r="BF184" s="38">
        <v>0</v>
      </c>
      <c r="BG184" s="38">
        <v>157.455365</v>
      </c>
      <c r="BH184" s="38"/>
      <c r="BI184" s="38">
        <v>2.8579940000000001</v>
      </c>
      <c r="BJ184" s="38">
        <v>29.937922</v>
      </c>
      <c r="BK184" s="38">
        <v>73327</v>
      </c>
      <c r="BL184" s="38">
        <v>11.999686000000001</v>
      </c>
      <c r="BM184" s="24"/>
      <c r="BN184" s="27">
        <f t="shared" si="657"/>
        <v>1</v>
      </c>
      <c r="BO184" s="38">
        <v>95.212577999999993</v>
      </c>
      <c r="BP184" s="38">
        <v>95.212577999999993</v>
      </c>
      <c r="BQ184" s="38">
        <v>0</v>
      </c>
      <c r="BR184" s="38">
        <v>36.129010000000001</v>
      </c>
      <c r="BS184" s="38"/>
      <c r="BT184" s="38">
        <v>0.48723100000000003</v>
      </c>
      <c r="BU184" s="38">
        <v>4.9955360000000004</v>
      </c>
      <c r="BV184" s="38">
        <v>11595</v>
      </c>
      <c r="BW184" s="38">
        <v>11.998706</v>
      </c>
      <c r="BX184" s="24"/>
      <c r="BY184" s="27">
        <f t="shared" si="658"/>
        <v>1</v>
      </c>
      <c r="BZ184" s="38">
        <v>95.212577999999993</v>
      </c>
      <c r="CA184" s="38">
        <v>95.212577999999993</v>
      </c>
      <c r="CB184" s="38">
        <v>0</v>
      </c>
      <c r="CC184" s="38">
        <v>209.098086</v>
      </c>
      <c r="CD184" s="38"/>
      <c r="CE184" s="38">
        <v>3.388369</v>
      </c>
      <c r="CF184" s="38">
        <v>37.248930000000001</v>
      </c>
      <c r="CG184" s="38">
        <v>87349</v>
      </c>
      <c r="CH184" s="38">
        <v>11.999805</v>
      </c>
      <c r="CI184" s="24"/>
      <c r="CJ184" s="27">
        <f t="shared" si="659"/>
        <v>1</v>
      </c>
      <c r="CK184" s="38">
        <v>95.212577999999993</v>
      </c>
      <c r="CL184" s="38">
        <v>95.212577999999993</v>
      </c>
      <c r="CM184" s="38">
        <v>0</v>
      </c>
      <c r="CN184" s="38">
        <v>266.91134899999997</v>
      </c>
      <c r="CO184" s="38"/>
      <c r="CP184" s="38">
        <v>4.0700099999999999</v>
      </c>
      <c r="CQ184" s="38">
        <v>44.286487000000001</v>
      </c>
      <c r="CR184" s="38">
        <v>100187</v>
      </c>
      <c r="CS184" s="38">
        <v>11.999720999999999</v>
      </c>
      <c r="CT184" s="24"/>
    </row>
    <row r="185" spans="1:98" ht="13" x14ac:dyDescent="0.15">
      <c r="A185" s="8"/>
      <c r="B185" s="8"/>
      <c r="C185" s="8"/>
      <c r="D185" s="8"/>
      <c r="E185" s="27">
        <f t="shared" si="661"/>
        <v>1</v>
      </c>
      <c r="F185" s="38">
        <v>95.205494000000002</v>
      </c>
      <c r="G185" s="38">
        <v>95.205494000000002</v>
      </c>
      <c r="H185" s="38">
        <v>0</v>
      </c>
      <c r="I185" s="38">
        <v>223.09370899999999</v>
      </c>
      <c r="J185" s="24"/>
      <c r="K185" s="27">
        <f t="shared" si="652"/>
        <v>1</v>
      </c>
      <c r="L185" s="38">
        <v>95.205494000000002</v>
      </c>
      <c r="M185" s="38">
        <v>95.205494000000002</v>
      </c>
      <c r="N185" s="38">
        <v>0</v>
      </c>
      <c r="O185" s="38">
        <v>59.649532000000001</v>
      </c>
      <c r="P185" s="38"/>
      <c r="Q185" s="38">
        <v>0.84095399999999998</v>
      </c>
      <c r="R185" s="38">
        <v>9.9655609999999992</v>
      </c>
      <c r="S185" s="38">
        <v>24699</v>
      </c>
      <c r="T185" s="38">
        <v>11.998785</v>
      </c>
      <c r="U185" s="24"/>
      <c r="V185" s="27">
        <f t="shared" si="653"/>
        <v>1</v>
      </c>
      <c r="W185" s="38">
        <v>95.205494000000002</v>
      </c>
      <c r="X185" s="38">
        <v>95.205494000000002</v>
      </c>
      <c r="Y185" s="38">
        <v>0</v>
      </c>
      <c r="Z185" s="38">
        <v>26.333317000000001</v>
      </c>
      <c r="AA185" s="38"/>
      <c r="AB185" s="38">
        <v>0.24327199999999999</v>
      </c>
      <c r="AC185" s="38">
        <v>0.69247999999999998</v>
      </c>
      <c r="AD185" s="38">
        <v>738</v>
      </c>
      <c r="AE185" s="38">
        <v>11.890243999999999</v>
      </c>
      <c r="AF185" s="24"/>
      <c r="AG185" s="27">
        <f t="shared" si="654"/>
        <v>1</v>
      </c>
      <c r="AH185" s="38">
        <v>95.205494000000002</v>
      </c>
      <c r="AI185" s="38">
        <v>95.205494000000002</v>
      </c>
      <c r="AJ185" s="38">
        <v>0</v>
      </c>
      <c r="AK185" s="38">
        <v>87.008899</v>
      </c>
      <c r="AL185" s="38"/>
      <c r="AM185" s="38">
        <v>1.3862380000000001</v>
      </c>
      <c r="AN185" s="38">
        <v>17.088329000000002</v>
      </c>
      <c r="AO185" s="38">
        <v>40079</v>
      </c>
      <c r="AP185" s="38">
        <v>11.999451000000001</v>
      </c>
      <c r="AQ185" s="24"/>
      <c r="AR185" s="27">
        <f t="shared" si="655"/>
        <v>1</v>
      </c>
      <c r="AS185" s="38">
        <v>95.205494000000002</v>
      </c>
      <c r="AT185" s="38">
        <v>95.205494000000002</v>
      </c>
      <c r="AU185" s="38">
        <v>0</v>
      </c>
      <c r="AV185" s="38">
        <v>158.78004999999999</v>
      </c>
      <c r="AW185" s="38"/>
      <c r="AX185" s="38">
        <v>1.9670810000000001</v>
      </c>
      <c r="AY185" s="38">
        <v>25.830939000000001</v>
      </c>
      <c r="AZ185" s="38">
        <v>59830</v>
      </c>
      <c r="BA185" s="38">
        <v>11.999967</v>
      </c>
      <c r="BB185" s="24"/>
      <c r="BC185" s="27">
        <f t="shared" si="656"/>
        <v>1</v>
      </c>
      <c r="BD185" s="38">
        <v>95.205494000000002</v>
      </c>
      <c r="BE185" s="38">
        <v>95.205494000000002</v>
      </c>
      <c r="BF185" s="38">
        <v>0</v>
      </c>
      <c r="BG185" s="38">
        <v>186.302502</v>
      </c>
      <c r="BH185" s="38"/>
      <c r="BI185" s="38">
        <v>1.9424859999999999</v>
      </c>
      <c r="BJ185" s="38">
        <v>25.416536000000001</v>
      </c>
      <c r="BK185" s="38">
        <v>61215</v>
      </c>
      <c r="BL185" s="38">
        <v>11.999739</v>
      </c>
      <c r="BM185" s="24"/>
      <c r="BN185" s="27">
        <f t="shared" si="657"/>
        <v>1</v>
      </c>
      <c r="BO185" s="38">
        <v>95.205494000000002</v>
      </c>
      <c r="BP185" s="38">
        <v>95.205494000000002</v>
      </c>
      <c r="BQ185" s="38">
        <v>0</v>
      </c>
      <c r="BR185" s="38">
        <v>32.409114000000002</v>
      </c>
      <c r="BS185" s="38"/>
      <c r="BT185" s="38">
        <v>0.38094699999999998</v>
      </c>
      <c r="BU185" s="38">
        <v>4.4004190000000003</v>
      </c>
      <c r="BV185" s="38">
        <v>10569</v>
      </c>
      <c r="BW185" s="38">
        <v>11.998581</v>
      </c>
      <c r="BX185" s="24"/>
      <c r="BY185" s="27">
        <f t="shared" si="658"/>
        <v>1</v>
      </c>
      <c r="BZ185" s="38">
        <v>95.205494000000002</v>
      </c>
      <c r="CA185" s="38">
        <v>95.205494000000002</v>
      </c>
      <c r="CB185" s="38">
        <v>0</v>
      </c>
      <c r="CC185" s="38">
        <v>228.94599700000001</v>
      </c>
      <c r="CD185" s="38"/>
      <c r="CE185" s="38">
        <v>2.7275170000000002</v>
      </c>
      <c r="CF185" s="38">
        <v>31.456439</v>
      </c>
      <c r="CG185" s="38">
        <v>75993</v>
      </c>
      <c r="CH185" s="38">
        <v>11.999262999999999</v>
      </c>
      <c r="CI185" s="24"/>
      <c r="CJ185" s="27">
        <f t="shared" si="659"/>
        <v>1</v>
      </c>
      <c r="CK185" s="38">
        <v>95.205494000000002</v>
      </c>
      <c r="CL185" s="38">
        <v>95.205494000000002</v>
      </c>
      <c r="CM185" s="38">
        <v>0</v>
      </c>
      <c r="CN185" s="38">
        <v>275.316125</v>
      </c>
      <c r="CO185" s="38"/>
      <c r="CP185" s="38">
        <v>2.9732530000000001</v>
      </c>
      <c r="CQ185" s="38">
        <v>37.230617000000002</v>
      </c>
      <c r="CR185" s="38">
        <v>88340</v>
      </c>
      <c r="CS185" s="38">
        <v>11.999525</v>
      </c>
      <c r="CT185" s="24"/>
    </row>
    <row r="186" spans="1:98" ht="13" x14ac:dyDescent="0.15">
      <c r="A186" s="8"/>
      <c r="B186" s="8"/>
      <c r="C186" s="8"/>
      <c r="D186" s="8">
        <v>100</v>
      </c>
      <c r="E186" s="27">
        <f t="shared" si="661"/>
        <v>1</v>
      </c>
      <c r="F186" s="38">
        <v>226.525204</v>
      </c>
      <c r="G186" s="38">
        <v>226.525204</v>
      </c>
      <c r="H186" s="38">
        <v>0</v>
      </c>
      <c r="I186" s="38">
        <v>24.724121</v>
      </c>
      <c r="J186" s="24"/>
      <c r="K186" s="27">
        <f t="shared" si="652"/>
        <v>1</v>
      </c>
      <c r="L186" s="38">
        <v>226.525204</v>
      </c>
      <c r="M186" s="38">
        <v>226.525204</v>
      </c>
      <c r="N186" s="38">
        <v>0</v>
      </c>
      <c r="O186" s="38">
        <v>31.760484000000002</v>
      </c>
      <c r="P186" s="38"/>
      <c r="Q186" s="38">
        <v>2.0998999999999999</v>
      </c>
      <c r="R186" s="38">
        <v>7.1632660000000001</v>
      </c>
      <c r="S186" s="38">
        <v>20002</v>
      </c>
      <c r="T186" s="38">
        <v>3.9997500000000001</v>
      </c>
      <c r="U186" s="24"/>
      <c r="V186" s="27">
        <f t="shared" si="653"/>
        <v>1</v>
      </c>
      <c r="W186" s="38">
        <v>226.525204</v>
      </c>
      <c r="X186" s="38">
        <v>226.525204</v>
      </c>
      <c r="Y186" s="38">
        <v>0</v>
      </c>
      <c r="Z186" s="38">
        <v>1.7115579999999999</v>
      </c>
      <c r="AA186" s="38"/>
      <c r="AB186" s="38">
        <v>3.5219E-2</v>
      </c>
      <c r="AC186" s="38">
        <v>6.1934999999999997E-2</v>
      </c>
      <c r="AD186" s="38">
        <v>237</v>
      </c>
      <c r="AE186" s="38">
        <v>3.9662449999999998</v>
      </c>
      <c r="AF186" s="24"/>
      <c r="AG186" s="27">
        <f t="shared" si="654"/>
        <v>1</v>
      </c>
      <c r="AH186" s="38">
        <v>226.525204</v>
      </c>
      <c r="AI186" s="38">
        <v>226.525204</v>
      </c>
      <c r="AJ186" s="38">
        <v>0</v>
      </c>
      <c r="AK186" s="38">
        <v>61.956446</v>
      </c>
      <c r="AL186" s="38"/>
      <c r="AM186" s="38">
        <v>3.6622150000000002</v>
      </c>
      <c r="AN186" s="38">
        <v>12.405618</v>
      </c>
      <c r="AO186" s="38">
        <v>27810</v>
      </c>
      <c r="AP186" s="38">
        <v>3.9999280000000002</v>
      </c>
      <c r="AQ186" s="24"/>
      <c r="AR186" s="27">
        <f t="shared" si="655"/>
        <v>1</v>
      </c>
      <c r="AS186" s="38">
        <v>226.525204</v>
      </c>
      <c r="AT186" s="38">
        <v>226.525204</v>
      </c>
      <c r="AU186" s="38">
        <v>0</v>
      </c>
      <c r="AV186" s="38">
        <v>135.87729899999999</v>
      </c>
      <c r="AW186" s="38"/>
      <c r="AX186" s="38">
        <v>6.3469610000000003</v>
      </c>
      <c r="AY186" s="38">
        <v>20.584889</v>
      </c>
      <c r="AZ186" s="38">
        <v>38018</v>
      </c>
      <c r="BA186" s="38">
        <v>4</v>
      </c>
      <c r="BB186" s="24"/>
      <c r="BC186" s="27">
        <f t="shared" si="656"/>
        <v>1</v>
      </c>
      <c r="BD186" s="38">
        <v>226.525204</v>
      </c>
      <c r="BE186" s="38">
        <v>226.525204</v>
      </c>
      <c r="BF186" s="38">
        <v>0</v>
      </c>
      <c r="BG186" s="38">
        <v>122.374488</v>
      </c>
      <c r="BH186" s="38"/>
      <c r="BI186" s="38">
        <v>6.5512040000000002</v>
      </c>
      <c r="BJ186" s="38">
        <v>20.771903999999999</v>
      </c>
      <c r="BK186" s="38">
        <v>38700</v>
      </c>
      <c r="BL186" s="38">
        <v>3.9999479999999998</v>
      </c>
      <c r="BM186" s="24"/>
      <c r="BN186" s="27">
        <f t="shared" si="657"/>
        <v>1</v>
      </c>
      <c r="BO186" s="38">
        <v>226.525204</v>
      </c>
      <c r="BP186" s="38">
        <v>226.525204</v>
      </c>
      <c r="BQ186" s="38">
        <v>0</v>
      </c>
      <c r="BR186" s="38">
        <v>13.20595</v>
      </c>
      <c r="BS186" s="38"/>
      <c r="BT186" s="38">
        <v>0.92887399999999998</v>
      </c>
      <c r="BU186" s="38">
        <v>3.3233540000000001</v>
      </c>
      <c r="BV186" s="38">
        <v>11856</v>
      </c>
      <c r="BW186" s="38">
        <v>3.9998309999999999</v>
      </c>
      <c r="BX186" s="24"/>
      <c r="BY186" s="27">
        <f t="shared" si="658"/>
        <v>1</v>
      </c>
      <c r="BZ186" s="38">
        <v>226.525204</v>
      </c>
      <c r="CA186" s="38">
        <v>226.525204</v>
      </c>
      <c r="CB186" s="38">
        <v>0</v>
      </c>
      <c r="CC186" s="38">
        <v>183.58295899999999</v>
      </c>
      <c r="CD186" s="38"/>
      <c r="CE186" s="38">
        <v>8.6902779999999993</v>
      </c>
      <c r="CF186" s="38">
        <v>27.367796999999999</v>
      </c>
      <c r="CG186" s="38">
        <v>45975</v>
      </c>
      <c r="CH186" s="38">
        <v>3.9999560000000001</v>
      </c>
      <c r="CI186" s="24"/>
      <c r="CJ186" s="27">
        <f t="shared" si="659"/>
        <v>1</v>
      </c>
      <c r="CK186" s="38">
        <v>226.525204</v>
      </c>
      <c r="CL186" s="38">
        <v>226.525204</v>
      </c>
      <c r="CM186" s="38">
        <v>0</v>
      </c>
      <c r="CN186" s="38">
        <v>243.57168100000001</v>
      </c>
      <c r="CO186" s="38"/>
      <c r="CP186" s="38">
        <v>11.024660000000001</v>
      </c>
      <c r="CQ186" s="38">
        <v>34.004365999999997</v>
      </c>
      <c r="CR186" s="38">
        <v>51141</v>
      </c>
      <c r="CS186" s="38">
        <v>3.9999799999999999</v>
      </c>
      <c r="CT186" s="24"/>
    </row>
    <row r="187" spans="1:98" ht="13" x14ac:dyDescent="0.15">
      <c r="A187" s="8"/>
      <c r="B187" s="8"/>
      <c r="C187" s="8"/>
      <c r="D187" s="8"/>
      <c r="E187" s="27">
        <f t="shared" si="661"/>
        <v>1</v>
      </c>
      <c r="F187" s="38">
        <v>268.002026</v>
      </c>
      <c r="G187" s="38">
        <v>268.002026</v>
      </c>
      <c r="H187" s="38">
        <v>0</v>
      </c>
      <c r="I187" s="38">
        <v>25.077110000000001</v>
      </c>
      <c r="J187" s="24"/>
      <c r="K187" s="27">
        <f t="shared" si="652"/>
        <v>1</v>
      </c>
      <c r="L187" s="38">
        <v>268.002026</v>
      </c>
      <c r="M187" s="38">
        <v>268.002026</v>
      </c>
      <c r="N187" s="38">
        <v>0</v>
      </c>
      <c r="O187" s="38">
        <v>36.746084000000003</v>
      </c>
      <c r="P187" s="38"/>
      <c r="Q187" s="38">
        <v>2.2559339999999999</v>
      </c>
      <c r="R187" s="38">
        <v>7.0583260000000001</v>
      </c>
      <c r="S187" s="38">
        <v>21278</v>
      </c>
      <c r="T187" s="38">
        <v>3.9998119999999999</v>
      </c>
      <c r="U187" s="24"/>
      <c r="V187" s="27">
        <f t="shared" si="653"/>
        <v>1</v>
      </c>
      <c r="W187" s="38">
        <v>268.002026</v>
      </c>
      <c r="X187" s="38">
        <v>268.002026</v>
      </c>
      <c r="Y187" s="38">
        <v>0</v>
      </c>
      <c r="Z187" s="38">
        <v>16.518464000000002</v>
      </c>
      <c r="AA187" s="38"/>
      <c r="AB187" s="38">
        <v>5.7463E-2</v>
      </c>
      <c r="AC187" s="38">
        <v>5.8009999999999999E-2</v>
      </c>
      <c r="AD187" s="38">
        <v>297</v>
      </c>
      <c r="AE187" s="38">
        <v>3.986532</v>
      </c>
      <c r="AF187" s="24"/>
      <c r="AG187" s="27">
        <f t="shared" si="654"/>
        <v>1</v>
      </c>
      <c r="AH187" s="38">
        <v>268.002026</v>
      </c>
      <c r="AI187" s="38">
        <v>268.002026</v>
      </c>
      <c r="AJ187" s="38">
        <v>0</v>
      </c>
      <c r="AK187" s="38">
        <v>66.292978000000005</v>
      </c>
      <c r="AL187" s="38"/>
      <c r="AM187" s="38">
        <v>4.0252530000000002</v>
      </c>
      <c r="AN187" s="38">
        <v>12.073442</v>
      </c>
      <c r="AO187" s="38">
        <v>30105</v>
      </c>
      <c r="AP187" s="38">
        <v>3.9998339999999999</v>
      </c>
      <c r="AQ187" s="24"/>
      <c r="AR187" s="27">
        <f t="shared" si="655"/>
        <v>1</v>
      </c>
      <c r="AS187" s="38">
        <v>268.002026</v>
      </c>
      <c r="AT187" s="38">
        <v>268.002026</v>
      </c>
      <c r="AU187" s="38">
        <v>0</v>
      </c>
      <c r="AV187" s="38">
        <v>178.170807</v>
      </c>
      <c r="AW187" s="38"/>
      <c r="AX187" s="38">
        <v>6.906263</v>
      </c>
      <c r="AY187" s="38">
        <v>20.272715999999999</v>
      </c>
      <c r="AZ187" s="38">
        <v>41167</v>
      </c>
      <c r="BA187" s="38">
        <v>4</v>
      </c>
      <c r="BB187" s="24"/>
      <c r="BC187" s="27">
        <f t="shared" si="656"/>
        <v>1</v>
      </c>
      <c r="BD187" s="38">
        <v>268.002026</v>
      </c>
      <c r="BE187" s="38">
        <v>268.002026</v>
      </c>
      <c r="BF187" s="38">
        <v>0</v>
      </c>
      <c r="BG187" s="38">
        <v>134.46857299999999</v>
      </c>
      <c r="BH187" s="38"/>
      <c r="BI187" s="38">
        <v>6.8265190000000002</v>
      </c>
      <c r="BJ187" s="38">
        <v>20.015452</v>
      </c>
      <c r="BK187" s="38">
        <v>40844</v>
      </c>
      <c r="BL187" s="38">
        <v>3.9999509999999998</v>
      </c>
      <c r="BM187" s="24"/>
      <c r="BN187" s="27">
        <f t="shared" si="657"/>
        <v>1</v>
      </c>
      <c r="BO187" s="38">
        <v>268.002026</v>
      </c>
      <c r="BP187" s="38">
        <v>268.002026</v>
      </c>
      <c r="BQ187" s="38">
        <v>0</v>
      </c>
      <c r="BR187" s="38">
        <v>16.878003</v>
      </c>
      <c r="BS187" s="38"/>
      <c r="BT187" s="38">
        <v>1.025504</v>
      </c>
      <c r="BU187" s="38">
        <v>3.2275070000000001</v>
      </c>
      <c r="BV187" s="38">
        <v>12603</v>
      </c>
      <c r="BW187" s="38">
        <v>3.9996830000000001</v>
      </c>
      <c r="BX187" s="24"/>
      <c r="BY187" s="27">
        <f t="shared" si="658"/>
        <v>1</v>
      </c>
      <c r="BZ187" s="38">
        <v>268.002026</v>
      </c>
      <c r="CA187" s="38">
        <v>268.002026</v>
      </c>
      <c r="CB187" s="38">
        <v>0</v>
      </c>
      <c r="CC187" s="38">
        <v>188.08561700000001</v>
      </c>
      <c r="CD187" s="38"/>
      <c r="CE187" s="38">
        <v>9.3659529999999993</v>
      </c>
      <c r="CF187" s="38">
        <v>26.553701</v>
      </c>
      <c r="CG187" s="38">
        <v>49694</v>
      </c>
      <c r="CH187" s="38">
        <v>3.9998990000000001</v>
      </c>
      <c r="CI187" s="24"/>
      <c r="CJ187" s="27">
        <f t="shared" si="659"/>
        <v>1</v>
      </c>
      <c r="CK187" s="38">
        <v>268.002026</v>
      </c>
      <c r="CL187" s="38">
        <v>268.002026</v>
      </c>
      <c r="CM187" s="38">
        <v>0</v>
      </c>
      <c r="CN187" s="38">
        <v>247.41728900000001</v>
      </c>
      <c r="CO187" s="38"/>
      <c r="CP187" s="38">
        <v>11.865408</v>
      </c>
      <c r="CQ187" s="38">
        <v>33.193033999999997</v>
      </c>
      <c r="CR187" s="38">
        <v>55719</v>
      </c>
      <c r="CS187" s="38">
        <v>3.999946</v>
      </c>
      <c r="CT187" s="24"/>
    </row>
    <row r="188" spans="1:98" ht="13" x14ac:dyDescent="0.15">
      <c r="A188" s="8"/>
      <c r="B188" s="8"/>
      <c r="C188" s="8"/>
      <c r="D188" s="8"/>
      <c r="E188" s="27">
        <f t="shared" si="661"/>
        <v>1</v>
      </c>
      <c r="F188" s="38">
        <v>204.952223</v>
      </c>
      <c r="G188" s="38">
        <v>204.952223</v>
      </c>
      <c r="H188" s="38">
        <v>0</v>
      </c>
      <c r="I188" s="38">
        <v>30.39424</v>
      </c>
      <c r="J188" s="24"/>
      <c r="K188" s="27">
        <f t="shared" si="652"/>
        <v>1</v>
      </c>
      <c r="L188" s="38">
        <v>204.952223</v>
      </c>
      <c r="M188" s="38">
        <v>204.952223</v>
      </c>
      <c r="N188" s="38">
        <v>0</v>
      </c>
      <c r="O188" s="38">
        <v>31.618435000000002</v>
      </c>
      <c r="P188" s="38"/>
      <c r="Q188" s="38">
        <v>1.8513470000000001</v>
      </c>
      <c r="R188" s="38">
        <v>7.420706</v>
      </c>
      <c r="S188" s="38">
        <v>17543</v>
      </c>
      <c r="T188" s="38">
        <v>3.9998860000000001</v>
      </c>
      <c r="U188" s="24"/>
      <c r="V188" s="27">
        <f t="shared" si="653"/>
        <v>1</v>
      </c>
      <c r="W188" s="38">
        <v>204.952223</v>
      </c>
      <c r="X188" s="38">
        <v>204.952223</v>
      </c>
      <c r="Y188" s="38">
        <v>0</v>
      </c>
      <c r="Z188" s="38">
        <v>0.81000099999999997</v>
      </c>
      <c r="AA188" s="38"/>
      <c r="AB188" s="38">
        <v>3.8654000000000001E-2</v>
      </c>
      <c r="AC188" s="38">
        <v>5.6515000000000003E-2</v>
      </c>
      <c r="AD188" s="38">
        <v>307</v>
      </c>
      <c r="AE188" s="38">
        <v>3.9902280000000001</v>
      </c>
      <c r="AF188" s="24"/>
      <c r="AG188" s="27">
        <f t="shared" si="654"/>
        <v>1</v>
      </c>
      <c r="AH188" s="38">
        <v>204.952223</v>
      </c>
      <c r="AI188" s="38">
        <v>204.952223</v>
      </c>
      <c r="AJ188" s="38">
        <v>0</v>
      </c>
      <c r="AK188" s="38">
        <v>61.585413000000003</v>
      </c>
      <c r="AL188" s="38"/>
      <c r="AM188" s="38">
        <v>3.2744680000000002</v>
      </c>
      <c r="AN188" s="38">
        <v>12.856439</v>
      </c>
      <c r="AO188" s="38">
        <v>23449</v>
      </c>
      <c r="AP188" s="38">
        <v>3.9998719999999999</v>
      </c>
      <c r="AQ188" s="24"/>
      <c r="AR188" s="27">
        <f t="shared" si="655"/>
        <v>1</v>
      </c>
      <c r="AS188" s="38">
        <v>204.952223</v>
      </c>
      <c r="AT188" s="38">
        <v>204.952223</v>
      </c>
      <c r="AU188" s="38">
        <v>0</v>
      </c>
      <c r="AV188" s="38">
        <v>125.09014000000001</v>
      </c>
      <c r="AW188" s="38"/>
      <c r="AX188" s="38">
        <v>5.574287</v>
      </c>
      <c r="AY188" s="38">
        <v>21.633189999999999</v>
      </c>
      <c r="AZ188" s="38">
        <v>32369</v>
      </c>
      <c r="BA188" s="38">
        <v>4</v>
      </c>
      <c r="BB188" s="24"/>
      <c r="BC188" s="27">
        <f t="shared" si="656"/>
        <v>1</v>
      </c>
      <c r="BD188" s="38">
        <v>204.952223</v>
      </c>
      <c r="BE188" s="38">
        <v>204.952223</v>
      </c>
      <c r="BF188" s="38">
        <v>0</v>
      </c>
      <c r="BG188" s="38">
        <v>122.443169</v>
      </c>
      <c r="BH188" s="38"/>
      <c r="BI188" s="38">
        <v>5.562093</v>
      </c>
      <c r="BJ188" s="38">
        <v>21.662524000000001</v>
      </c>
      <c r="BK188" s="38">
        <v>32242</v>
      </c>
      <c r="BL188" s="38">
        <v>3.9999069999999999</v>
      </c>
      <c r="BM188" s="24"/>
      <c r="BN188" s="27">
        <f t="shared" si="657"/>
        <v>1</v>
      </c>
      <c r="BO188" s="38">
        <v>204.952223</v>
      </c>
      <c r="BP188" s="38">
        <v>204.952223</v>
      </c>
      <c r="BQ188" s="38">
        <v>0</v>
      </c>
      <c r="BR188" s="38">
        <v>13.987968</v>
      </c>
      <c r="BS188" s="38"/>
      <c r="BT188" s="38">
        <v>0.87137699999999996</v>
      </c>
      <c r="BU188" s="38">
        <v>3.4795569999999998</v>
      </c>
      <c r="BV188" s="38">
        <v>11158</v>
      </c>
      <c r="BW188" s="38">
        <v>3.9998209999999998</v>
      </c>
      <c r="BX188" s="24"/>
      <c r="BY188" s="27">
        <f t="shared" si="658"/>
        <v>1</v>
      </c>
      <c r="BZ188" s="38">
        <v>204.952223</v>
      </c>
      <c r="CA188" s="38">
        <v>204.952223</v>
      </c>
      <c r="CB188" s="38">
        <v>0</v>
      </c>
      <c r="CC188" s="38">
        <v>182.714968</v>
      </c>
      <c r="CD188" s="38"/>
      <c r="CE188" s="38">
        <v>7.6246320000000001</v>
      </c>
      <c r="CF188" s="38">
        <v>29.458494000000002</v>
      </c>
      <c r="CG188" s="38">
        <v>37044</v>
      </c>
      <c r="CH188" s="38">
        <v>3.999946</v>
      </c>
      <c r="CI188" s="24"/>
      <c r="CJ188" s="27">
        <f t="shared" si="659"/>
        <v>1</v>
      </c>
      <c r="CK188" s="38">
        <v>204.952223</v>
      </c>
      <c r="CL188" s="38">
        <v>204.952223</v>
      </c>
      <c r="CM188" s="38">
        <v>0</v>
      </c>
      <c r="CN188" s="38">
        <v>243.22919400000001</v>
      </c>
      <c r="CO188" s="38"/>
      <c r="CP188" s="38">
        <v>9.3071179999999991</v>
      </c>
      <c r="CQ188" s="38">
        <v>35.664661000000002</v>
      </c>
      <c r="CR188" s="38">
        <v>40618</v>
      </c>
      <c r="CS188" s="38">
        <v>3.9999509999999998</v>
      </c>
      <c r="CT188" s="24"/>
    </row>
    <row r="189" spans="1:98" ht="13" x14ac:dyDescent="0.15">
      <c r="A189" s="8"/>
      <c r="B189" s="8"/>
      <c r="C189" s="8"/>
      <c r="D189" s="8"/>
      <c r="E189" s="27">
        <f t="shared" si="661"/>
        <v>1</v>
      </c>
      <c r="F189" s="38">
        <v>232.91370699999999</v>
      </c>
      <c r="G189" s="38">
        <v>232.91370699999999</v>
      </c>
      <c r="H189" s="38">
        <v>0</v>
      </c>
      <c r="I189" s="38">
        <v>30.203689000000001</v>
      </c>
      <c r="J189" s="24"/>
      <c r="K189" s="27">
        <f t="shared" si="652"/>
        <v>1</v>
      </c>
      <c r="L189" s="38">
        <v>232.91370699999999</v>
      </c>
      <c r="M189" s="38">
        <v>232.91370699999999</v>
      </c>
      <c r="N189" s="38">
        <v>0</v>
      </c>
      <c r="O189" s="38">
        <v>32.635398000000002</v>
      </c>
      <c r="P189" s="38"/>
      <c r="Q189" s="38">
        <v>1.925756</v>
      </c>
      <c r="R189" s="38">
        <v>6.9693529999999999</v>
      </c>
      <c r="S189" s="38">
        <v>19420</v>
      </c>
      <c r="T189" s="38">
        <v>3.9997940000000001</v>
      </c>
      <c r="U189" s="24"/>
      <c r="V189" s="27">
        <f t="shared" si="653"/>
        <v>1</v>
      </c>
      <c r="W189" s="38">
        <v>232.91370699999999</v>
      </c>
      <c r="X189" s="38">
        <v>232.91370699999999</v>
      </c>
      <c r="Y189" s="38">
        <v>0</v>
      </c>
      <c r="Z189" s="38">
        <v>4.1478080000000004</v>
      </c>
      <c r="AA189" s="38"/>
      <c r="AB189" s="38">
        <v>6.5134999999999998E-2</v>
      </c>
      <c r="AC189" s="38">
        <v>7.4648999999999993E-2</v>
      </c>
      <c r="AD189" s="38">
        <v>338</v>
      </c>
      <c r="AE189" s="38">
        <v>3.95858</v>
      </c>
      <c r="AF189" s="24"/>
      <c r="AG189" s="27">
        <f t="shared" si="654"/>
        <v>1</v>
      </c>
      <c r="AH189" s="38">
        <v>232.91370699999999</v>
      </c>
      <c r="AI189" s="38">
        <v>232.91370699999999</v>
      </c>
      <c r="AJ189" s="38">
        <v>0</v>
      </c>
      <c r="AK189" s="38">
        <v>63.457166999999998</v>
      </c>
      <c r="AL189" s="38"/>
      <c r="AM189" s="38">
        <v>3.5225110000000002</v>
      </c>
      <c r="AN189" s="38">
        <v>12.239675</v>
      </c>
      <c r="AO189" s="38">
        <v>26867</v>
      </c>
      <c r="AP189" s="38">
        <v>3.9999630000000002</v>
      </c>
      <c r="AQ189" s="24"/>
      <c r="AR189" s="27">
        <f t="shared" si="655"/>
        <v>1</v>
      </c>
      <c r="AS189" s="38">
        <v>232.91370699999999</v>
      </c>
      <c r="AT189" s="38">
        <v>232.91370699999999</v>
      </c>
      <c r="AU189" s="38">
        <v>0</v>
      </c>
      <c r="AV189" s="38">
        <v>142.48327699999999</v>
      </c>
      <c r="AW189" s="38"/>
      <c r="AX189" s="38">
        <v>6.1597090000000003</v>
      </c>
      <c r="AY189" s="38">
        <v>20.551841</v>
      </c>
      <c r="AZ189" s="38">
        <v>36182</v>
      </c>
      <c r="BA189" s="38">
        <v>4</v>
      </c>
      <c r="BB189" s="24"/>
      <c r="BC189" s="27">
        <f t="shared" si="656"/>
        <v>1</v>
      </c>
      <c r="BD189" s="38">
        <v>232.91370699999999</v>
      </c>
      <c r="BE189" s="38">
        <v>232.91370699999999</v>
      </c>
      <c r="BF189" s="38">
        <v>0</v>
      </c>
      <c r="BG189" s="38">
        <v>123.17911700000001</v>
      </c>
      <c r="BH189" s="38"/>
      <c r="BI189" s="38">
        <v>6.0394639999999997</v>
      </c>
      <c r="BJ189" s="38">
        <v>20.188016000000001</v>
      </c>
      <c r="BK189" s="38">
        <v>37024</v>
      </c>
      <c r="BL189" s="38">
        <v>3.9998649999999998</v>
      </c>
      <c r="BM189" s="24"/>
      <c r="BN189" s="27">
        <f t="shared" si="657"/>
        <v>1</v>
      </c>
      <c r="BO189" s="38">
        <v>232.91370699999999</v>
      </c>
      <c r="BP189" s="38">
        <v>232.91370699999999</v>
      </c>
      <c r="BQ189" s="38">
        <v>0</v>
      </c>
      <c r="BR189" s="38">
        <v>13.555013000000001</v>
      </c>
      <c r="BS189" s="38"/>
      <c r="BT189" s="38">
        <v>0.88110200000000005</v>
      </c>
      <c r="BU189" s="38">
        <v>3.3287049999999998</v>
      </c>
      <c r="BV189" s="38">
        <v>11680</v>
      </c>
      <c r="BW189" s="38">
        <v>3.999743</v>
      </c>
      <c r="BX189" s="24"/>
      <c r="BY189" s="27">
        <f t="shared" si="658"/>
        <v>1</v>
      </c>
      <c r="BZ189" s="38">
        <v>232.91370699999999</v>
      </c>
      <c r="CA189" s="38">
        <v>232.91370699999999</v>
      </c>
      <c r="CB189" s="38">
        <v>0</v>
      </c>
      <c r="CC189" s="38">
        <v>184.482044</v>
      </c>
      <c r="CD189" s="38"/>
      <c r="CE189" s="38">
        <v>8.5945140000000002</v>
      </c>
      <c r="CF189" s="38">
        <v>27.642120999999999</v>
      </c>
      <c r="CG189" s="38">
        <v>43748</v>
      </c>
      <c r="CH189" s="38">
        <v>3.9999310000000001</v>
      </c>
      <c r="CI189" s="24"/>
      <c r="CJ189" s="27">
        <f t="shared" si="659"/>
        <v>1</v>
      </c>
      <c r="CK189" s="38">
        <v>232.91370699999999</v>
      </c>
      <c r="CL189" s="38">
        <v>232.91370699999999</v>
      </c>
      <c r="CM189" s="38">
        <v>0</v>
      </c>
      <c r="CN189" s="38">
        <v>243.94995399999999</v>
      </c>
      <c r="CO189" s="38"/>
      <c r="CP189" s="38">
        <v>10.878261</v>
      </c>
      <c r="CQ189" s="38">
        <v>34.321818999999998</v>
      </c>
      <c r="CR189" s="38">
        <v>48656</v>
      </c>
      <c r="CS189" s="38">
        <v>3.9999790000000002</v>
      </c>
      <c r="CT189" s="24"/>
    </row>
    <row r="190" spans="1:98" ht="13" x14ac:dyDescent="0.15">
      <c r="A190" s="8"/>
      <c r="B190" s="8"/>
      <c r="C190" s="8"/>
      <c r="D190" s="8"/>
      <c r="E190" s="27">
        <f t="shared" si="661"/>
        <v>1</v>
      </c>
      <c r="F190" s="38">
        <v>215.741929</v>
      </c>
      <c r="G190" s="38">
        <v>215.741929</v>
      </c>
      <c r="H190" s="38">
        <v>0</v>
      </c>
      <c r="I190" s="38">
        <v>22.595623</v>
      </c>
      <c r="J190" s="24"/>
      <c r="K190" s="27">
        <f t="shared" si="652"/>
        <v>1</v>
      </c>
      <c r="L190" s="38">
        <v>215.741929</v>
      </c>
      <c r="M190" s="38">
        <v>215.741929</v>
      </c>
      <c r="N190" s="38">
        <v>0</v>
      </c>
      <c r="O190" s="38">
        <v>32.437384999999999</v>
      </c>
      <c r="P190" s="38"/>
      <c r="Q190" s="38">
        <v>1.8202579999999999</v>
      </c>
      <c r="R190" s="38">
        <v>7.2264840000000001</v>
      </c>
      <c r="S190" s="38">
        <v>17938</v>
      </c>
      <c r="T190" s="38">
        <v>3.9999440000000002</v>
      </c>
      <c r="U190" s="24"/>
      <c r="V190" s="27">
        <f t="shared" si="653"/>
        <v>1</v>
      </c>
      <c r="W190" s="38">
        <v>215.741929</v>
      </c>
      <c r="X190" s="38">
        <v>215.741929</v>
      </c>
      <c r="Y190" s="38">
        <v>0</v>
      </c>
      <c r="Z190" s="38">
        <v>2.8311350000000002</v>
      </c>
      <c r="AA190" s="38"/>
      <c r="AB190" s="38">
        <v>6.2637999999999999E-2</v>
      </c>
      <c r="AC190" s="38">
        <v>7.3094999999999993E-2</v>
      </c>
      <c r="AD190" s="38">
        <v>411</v>
      </c>
      <c r="AE190" s="38">
        <v>3.961071</v>
      </c>
      <c r="AF190" s="24"/>
      <c r="AG190" s="27">
        <f t="shared" si="654"/>
        <v>1</v>
      </c>
      <c r="AH190" s="38">
        <v>215.741929</v>
      </c>
      <c r="AI190" s="38">
        <v>215.741929</v>
      </c>
      <c r="AJ190" s="38">
        <v>0</v>
      </c>
      <c r="AK190" s="38">
        <v>62.394230999999998</v>
      </c>
      <c r="AL190" s="38"/>
      <c r="AM190" s="38">
        <v>3.2626059999999999</v>
      </c>
      <c r="AN190" s="38">
        <v>12.690886000000001</v>
      </c>
      <c r="AO190" s="38">
        <v>23777</v>
      </c>
      <c r="AP190" s="38">
        <v>4</v>
      </c>
      <c r="AQ190" s="24"/>
      <c r="AR190" s="27">
        <f t="shared" si="655"/>
        <v>1</v>
      </c>
      <c r="AS190" s="38">
        <v>215.741929</v>
      </c>
      <c r="AT190" s="38">
        <v>215.741929</v>
      </c>
      <c r="AU190" s="38">
        <v>0</v>
      </c>
      <c r="AV190" s="38">
        <v>127.124619</v>
      </c>
      <c r="AW190" s="38"/>
      <c r="AX190" s="38">
        <v>5.6607890000000003</v>
      </c>
      <c r="AY190" s="38">
        <v>21.610082999999999</v>
      </c>
      <c r="AZ190" s="38">
        <v>31447</v>
      </c>
      <c r="BA190" s="38">
        <v>4</v>
      </c>
      <c r="BB190" s="24"/>
      <c r="BC190" s="27">
        <f t="shared" si="656"/>
        <v>1</v>
      </c>
      <c r="BD190" s="38">
        <v>215.741929</v>
      </c>
      <c r="BE190" s="38">
        <v>215.741929</v>
      </c>
      <c r="BF190" s="38">
        <v>0</v>
      </c>
      <c r="BG190" s="38">
        <v>122.292253</v>
      </c>
      <c r="BH190" s="38"/>
      <c r="BI190" s="38">
        <v>5.2861310000000001</v>
      </c>
      <c r="BJ190" s="38">
        <v>20.315849</v>
      </c>
      <c r="BK190" s="38">
        <v>31021</v>
      </c>
      <c r="BL190" s="38">
        <v>3.9999359999999999</v>
      </c>
      <c r="BM190" s="24"/>
      <c r="BN190" s="27">
        <f t="shared" si="657"/>
        <v>1</v>
      </c>
      <c r="BO190" s="38">
        <v>215.741929</v>
      </c>
      <c r="BP190" s="38">
        <v>215.741929</v>
      </c>
      <c r="BQ190" s="38">
        <v>0</v>
      </c>
      <c r="BR190" s="38">
        <v>13.652162000000001</v>
      </c>
      <c r="BS190" s="38"/>
      <c r="BT190" s="38">
        <v>0.83214699999999997</v>
      </c>
      <c r="BU190" s="38">
        <v>3.3930729999999998</v>
      </c>
      <c r="BV190" s="38">
        <v>11075</v>
      </c>
      <c r="BW190" s="38">
        <v>4</v>
      </c>
      <c r="BX190" s="24"/>
      <c r="BY190" s="27">
        <f t="shared" si="658"/>
        <v>1</v>
      </c>
      <c r="BZ190" s="38">
        <v>215.741929</v>
      </c>
      <c r="CA190" s="38">
        <v>215.741929</v>
      </c>
      <c r="CB190" s="38">
        <v>0</v>
      </c>
      <c r="CC190" s="38">
        <v>183.972973</v>
      </c>
      <c r="CD190" s="38"/>
      <c r="CE190" s="38">
        <v>7.5165040000000003</v>
      </c>
      <c r="CF190" s="38">
        <v>28.506257999999999</v>
      </c>
      <c r="CG190" s="38">
        <v>36664</v>
      </c>
      <c r="CH190" s="38">
        <v>3.9999449999999999</v>
      </c>
      <c r="CI190" s="24"/>
      <c r="CJ190" s="27">
        <f t="shared" si="659"/>
        <v>1</v>
      </c>
      <c r="CK190" s="38">
        <v>215.741929</v>
      </c>
      <c r="CL190" s="38">
        <v>215.741929</v>
      </c>
      <c r="CM190" s="38">
        <v>0</v>
      </c>
      <c r="CN190" s="38">
        <v>244.90813199999999</v>
      </c>
      <c r="CO190" s="38"/>
      <c r="CP190" s="38">
        <v>9.5014730000000007</v>
      </c>
      <c r="CQ190" s="38">
        <v>35.257925</v>
      </c>
      <c r="CR190" s="38">
        <v>40792</v>
      </c>
      <c r="CS190" s="38">
        <v>3.9999509999999998</v>
      </c>
      <c r="CT190" s="24"/>
    </row>
    <row r="191" spans="1:98" ht="13" x14ac:dyDescent="0.15">
      <c r="A191" s="8"/>
      <c r="B191" s="8"/>
      <c r="C191" s="8"/>
      <c r="D191" s="8"/>
      <c r="E191" s="27">
        <f t="shared" si="661"/>
        <v>0</v>
      </c>
      <c r="F191" s="38">
        <v>240.63350700000001</v>
      </c>
      <c r="G191" s="38">
        <v>146.716103</v>
      </c>
      <c r="H191" s="38">
        <v>39.029229999999998</v>
      </c>
      <c r="I191" s="38">
        <v>598.75641499999995</v>
      </c>
      <c r="J191" s="24"/>
      <c r="K191" s="27">
        <f t="shared" si="652"/>
        <v>0</v>
      </c>
      <c r="L191" s="38">
        <v>240.63350700000001</v>
      </c>
      <c r="M191" s="38">
        <v>224.43381099999999</v>
      </c>
      <c r="N191" s="38">
        <v>6.7321030000000004</v>
      </c>
      <c r="O191" s="38">
        <v>598.70557499999995</v>
      </c>
      <c r="P191" s="38"/>
      <c r="Q191" s="38">
        <v>4.8863700000000003</v>
      </c>
      <c r="R191" s="38">
        <v>9.6415389999999999</v>
      </c>
      <c r="S191" s="38">
        <v>25997</v>
      </c>
      <c r="T191" s="38">
        <v>6.9986540000000002</v>
      </c>
      <c r="U191" s="24"/>
      <c r="V191" s="27">
        <f t="shared" si="653"/>
        <v>0</v>
      </c>
      <c r="W191" s="38">
        <v>240.63350700000001</v>
      </c>
      <c r="X191" s="38">
        <v>216.001239</v>
      </c>
      <c r="Y191" s="38">
        <v>10.236425000000001</v>
      </c>
      <c r="Z191" s="38">
        <v>598.63350200000002</v>
      </c>
      <c r="AA191" s="38"/>
      <c r="AB191" s="38">
        <v>2.046176</v>
      </c>
      <c r="AC191" s="38">
        <v>1.17275</v>
      </c>
      <c r="AD191" s="38">
        <v>1290</v>
      </c>
      <c r="AE191" s="38">
        <v>6.9503880000000002</v>
      </c>
      <c r="AF191" s="24"/>
      <c r="AG191" s="27">
        <f t="shared" si="654"/>
        <v>0</v>
      </c>
      <c r="AH191" s="38">
        <v>240.63350700000001</v>
      </c>
      <c r="AI191" s="38">
        <v>225.66171399999999</v>
      </c>
      <c r="AJ191" s="38">
        <v>6.2218239999999998</v>
      </c>
      <c r="AK191" s="38">
        <v>598.83156099999997</v>
      </c>
      <c r="AL191" s="38"/>
      <c r="AM191" s="38">
        <v>10.428865</v>
      </c>
      <c r="AN191" s="38">
        <v>17.883994000000001</v>
      </c>
      <c r="AO191" s="38">
        <v>43608</v>
      </c>
      <c r="AP191" s="38">
        <v>6.9986009999999998</v>
      </c>
      <c r="AQ191" s="24"/>
      <c r="AR191" s="27">
        <f t="shared" si="655"/>
        <v>0</v>
      </c>
      <c r="AS191" s="38">
        <v>240.63350700000001</v>
      </c>
      <c r="AT191" s="38">
        <v>178.596946</v>
      </c>
      <c r="AU191" s="38">
        <v>25.780515999999999</v>
      </c>
      <c r="AV191" s="38">
        <v>599.05794100000003</v>
      </c>
      <c r="AW191" s="38"/>
      <c r="AX191" s="38">
        <v>13.839418</v>
      </c>
      <c r="AY191" s="38">
        <v>30.752503000000001</v>
      </c>
      <c r="AZ191" s="38">
        <v>68325</v>
      </c>
      <c r="BA191" s="38">
        <v>7</v>
      </c>
      <c r="BB191" s="24"/>
      <c r="BC191" s="27">
        <f t="shared" si="656"/>
        <v>0</v>
      </c>
      <c r="BD191" s="38">
        <v>240.63350700000001</v>
      </c>
      <c r="BE191" s="38">
        <v>215.145613</v>
      </c>
      <c r="BF191" s="38">
        <v>10.591996999999999</v>
      </c>
      <c r="BG191" s="38">
        <v>599.06882499999995</v>
      </c>
      <c r="BH191" s="38"/>
      <c r="BI191" s="38">
        <v>15.243656</v>
      </c>
      <c r="BJ191" s="38">
        <v>30.677382000000001</v>
      </c>
      <c r="BK191" s="38">
        <v>73444</v>
      </c>
      <c r="BL191" s="38">
        <v>6.9996600000000004</v>
      </c>
      <c r="BM191" s="24"/>
      <c r="BN191" s="27">
        <f t="shared" si="657"/>
        <v>0</v>
      </c>
      <c r="BO191" s="38">
        <v>240.63350700000001</v>
      </c>
      <c r="BP191" s="38">
        <v>220.46200099999999</v>
      </c>
      <c r="BQ191" s="38">
        <v>8.3826669999999996</v>
      </c>
      <c r="BR191" s="38">
        <v>598.66117099999997</v>
      </c>
      <c r="BS191" s="38"/>
      <c r="BT191" s="38">
        <v>2.0029180000000002</v>
      </c>
      <c r="BU191" s="38">
        <v>4.014729</v>
      </c>
      <c r="BV191" s="38">
        <v>10079</v>
      </c>
      <c r="BW191" s="38">
        <v>6.9983129999999996</v>
      </c>
      <c r="BX191" s="24"/>
      <c r="BY191" s="27">
        <f t="shared" si="658"/>
        <v>0</v>
      </c>
      <c r="BZ191" s="38">
        <v>240.63350700000001</v>
      </c>
      <c r="CA191" s="38">
        <v>214.23486800000001</v>
      </c>
      <c r="CB191" s="38">
        <v>10.970475</v>
      </c>
      <c r="CC191" s="38">
        <v>599.23610699999995</v>
      </c>
      <c r="CD191" s="38"/>
      <c r="CE191" s="38">
        <v>23.068708000000001</v>
      </c>
      <c r="CF191" s="38">
        <v>42.474212000000001</v>
      </c>
      <c r="CG191" s="38">
        <v>97765</v>
      </c>
      <c r="CH191" s="38">
        <v>6.9997239999999996</v>
      </c>
      <c r="CI191" s="24"/>
      <c r="CJ191" s="27">
        <f t="shared" si="659"/>
        <v>0</v>
      </c>
      <c r="CK191" s="38">
        <v>240.63350700000001</v>
      </c>
      <c r="CL191" s="38">
        <v>209.60127600000001</v>
      </c>
      <c r="CM191" s="38">
        <v>12.896055</v>
      </c>
      <c r="CN191" s="38">
        <v>599.41795500000001</v>
      </c>
      <c r="CO191" s="38"/>
      <c r="CP191" s="38">
        <v>26.537195000000001</v>
      </c>
      <c r="CQ191" s="38">
        <v>53.342198000000003</v>
      </c>
      <c r="CR191" s="38">
        <v>117854</v>
      </c>
      <c r="CS191" s="38">
        <v>6.9995419999999999</v>
      </c>
      <c r="CT191" s="24"/>
    </row>
    <row r="192" spans="1:98" ht="13" x14ac:dyDescent="0.15">
      <c r="A192" s="8"/>
      <c r="B192" s="8"/>
      <c r="C192" s="8"/>
      <c r="D192" s="8"/>
      <c r="E192" s="27">
        <f t="shared" si="661"/>
        <v>0</v>
      </c>
      <c r="F192" s="38">
        <v>232.26401200000001</v>
      </c>
      <c r="G192" s="38">
        <v>150.81773899999999</v>
      </c>
      <c r="H192" s="38">
        <v>35.066248000000002</v>
      </c>
      <c r="I192" s="38">
        <v>598.720823</v>
      </c>
      <c r="J192" s="24"/>
      <c r="K192" s="27">
        <f t="shared" si="652"/>
        <v>1</v>
      </c>
      <c r="L192" s="38">
        <v>232.26401200000001</v>
      </c>
      <c r="M192" s="38">
        <v>232.26401200000001</v>
      </c>
      <c r="N192" s="38">
        <v>0</v>
      </c>
      <c r="O192" s="38">
        <v>524.61702300000002</v>
      </c>
      <c r="P192" s="38"/>
      <c r="Q192" s="38">
        <v>4.3866509999999996</v>
      </c>
      <c r="R192" s="38">
        <v>9.6155980000000003</v>
      </c>
      <c r="S192" s="38">
        <v>26293</v>
      </c>
      <c r="T192" s="38">
        <v>6.9995440000000002</v>
      </c>
      <c r="U192" s="24"/>
      <c r="V192" s="27">
        <f t="shared" si="653"/>
        <v>0</v>
      </c>
      <c r="W192" s="38">
        <v>232.26401200000001</v>
      </c>
      <c r="X192" s="38">
        <v>216.17146700000001</v>
      </c>
      <c r="Y192" s="38">
        <v>6.9285569999999996</v>
      </c>
      <c r="Z192" s="38">
        <v>598.63017100000002</v>
      </c>
      <c r="AA192" s="38"/>
      <c r="AB192" s="38">
        <v>1.1074660000000001</v>
      </c>
      <c r="AC192" s="38">
        <v>0.76451999999999998</v>
      </c>
      <c r="AD192" s="38">
        <v>945</v>
      </c>
      <c r="AE192" s="38">
        <v>6.9671960000000004</v>
      </c>
      <c r="AF192" s="24"/>
      <c r="AG192" s="27">
        <f t="shared" si="654"/>
        <v>1</v>
      </c>
      <c r="AH192" s="38">
        <v>232.26401200000001</v>
      </c>
      <c r="AI192" s="38">
        <v>232.26401200000001</v>
      </c>
      <c r="AJ192" s="38">
        <v>0</v>
      </c>
      <c r="AK192" s="38">
        <v>498.01661999999999</v>
      </c>
      <c r="AL192" s="38"/>
      <c r="AM192" s="38">
        <v>7.7168520000000003</v>
      </c>
      <c r="AN192" s="38">
        <v>18.281188</v>
      </c>
      <c r="AO192" s="38">
        <v>46938</v>
      </c>
      <c r="AP192" s="38">
        <v>6.9998079999999998</v>
      </c>
      <c r="AQ192" s="24"/>
      <c r="AR192" s="27">
        <f t="shared" si="655"/>
        <v>0</v>
      </c>
      <c r="AS192" s="38">
        <v>232.26401200000001</v>
      </c>
      <c r="AT192" s="38">
        <v>180.893823</v>
      </c>
      <c r="AU192" s="38">
        <v>22.117153999999999</v>
      </c>
      <c r="AV192" s="38">
        <v>599.10662000000002</v>
      </c>
      <c r="AW192" s="38"/>
      <c r="AX192" s="38">
        <v>12.309850000000001</v>
      </c>
      <c r="AY192" s="38">
        <v>32.039068999999998</v>
      </c>
      <c r="AZ192" s="38">
        <v>79052</v>
      </c>
      <c r="BA192" s="38">
        <v>6.999987</v>
      </c>
      <c r="BB192" s="24"/>
      <c r="BC192" s="27">
        <f t="shared" si="656"/>
        <v>0</v>
      </c>
      <c r="BD192" s="38">
        <v>232.26401200000001</v>
      </c>
      <c r="BE192" s="38">
        <v>211.72568899999999</v>
      </c>
      <c r="BF192" s="38">
        <v>8.8426629999999999</v>
      </c>
      <c r="BG192" s="38">
        <v>599.03482399999996</v>
      </c>
      <c r="BH192" s="38"/>
      <c r="BI192" s="38">
        <v>13.250707</v>
      </c>
      <c r="BJ192" s="38">
        <v>31.779332</v>
      </c>
      <c r="BK192" s="38">
        <v>82881</v>
      </c>
      <c r="BL192" s="38">
        <v>6.9998550000000002</v>
      </c>
      <c r="BM192" s="24"/>
      <c r="BN192" s="27">
        <f t="shared" si="657"/>
        <v>0</v>
      </c>
      <c r="BO192" s="38">
        <v>232.26401200000001</v>
      </c>
      <c r="BP192" s="38">
        <v>221.30022700000001</v>
      </c>
      <c r="BQ192" s="38">
        <v>4.7203980000000003</v>
      </c>
      <c r="BR192" s="38">
        <v>598.64718000000005</v>
      </c>
      <c r="BS192" s="38"/>
      <c r="BT192" s="38">
        <v>1.425691</v>
      </c>
      <c r="BU192" s="38">
        <v>3.9392809999999998</v>
      </c>
      <c r="BV192" s="38">
        <v>10661</v>
      </c>
      <c r="BW192" s="38">
        <v>6.9998120000000004</v>
      </c>
      <c r="BX192" s="24"/>
      <c r="BY192" s="27">
        <f t="shared" si="658"/>
        <v>0</v>
      </c>
      <c r="BZ192" s="38">
        <v>232.26401200000001</v>
      </c>
      <c r="CA192" s="38">
        <v>212.39636100000001</v>
      </c>
      <c r="CB192" s="38">
        <v>8.5539090000000009</v>
      </c>
      <c r="CC192" s="38">
        <v>599.25140099999999</v>
      </c>
      <c r="CD192" s="38"/>
      <c r="CE192" s="38">
        <v>18.16816</v>
      </c>
      <c r="CF192" s="38">
        <v>44.076636999999998</v>
      </c>
      <c r="CG192" s="38">
        <v>106515</v>
      </c>
      <c r="CH192" s="38">
        <v>6.9998969999999998</v>
      </c>
      <c r="CI192" s="24"/>
      <c r="CJ192" s="27">
        <f t="shared" si="659"/>
        <v>0</v>
      </c>
      <c r="CK192" s="38">
        <v>232.26401200000001</v>
      </c>
      <c r="CL192" s="38">
        <v>217.318186</v>
      </c>
      <c r="CM192" s="38">
        <v>6.434844</v>
      </c>
      <c r="CN192" s="38">
        <v>599.43579699999998</v>
      </c>
      <c r="CO192" s="38"/>
      <c r="CP192" s="38">
        <v>23.264697000000002</v>
      </c>
      <c r="CQ192" s="38">
        <v>55.052813</v>
      </c>
      <c r="CR192" s="38">
        <v>131491</v>
      </c>
      <c r="CS192" s="38">
        <v>6.9999390000000004</v>
      </c>
      <c r="CT192" s="24"/>
    </row>
    <row r="193" spans="1:98" ht="13" x14ac:dyDescent="0.15">
      <c r="A193" s="8"/>
      <c r="B193" s="8"/>
      <c r="C193" s="8"/>
      <c r="D193" s="8"/>
      <c r="E193" s="27">
        <f t="shared" si="661"/>
        <v>0</v>
      </c>
      <c r="F193" s="38">
        <v>194.64208500000001</v>
      </c>
      <c r="G193" s="38">
        <v>142.34910400000001</v>
      </c>
      <c r="H193" s="38">
        <v>26.866225</v>
      </c>
      <c r="I193" s="38">
        <v>598.65916100000004</v>
      </c>
      <c r="J193" s="24"/>
      <c r="K193" s="27">
        <f t="shared" si="652"/>
        <v>1</v>
      </c>
      <c r="L193" s="38">
        <v>194.64208500000001</v>
      </c>
      <c r="M193" s="38">
        <v>194.64208500000001</v>
      </c>
      <c r="N193" s="38">
        <v>0</v>
      </c>
      <c r="O193" s="38">
        <v>68.453995000000006</v>
      </c>
      <c r="P193" s="38"/>
      <c r="Q193" s="38">
        <v>2.8832140000000002</v>
      </c>
      <c r="R193" s="38">
        <v>9.0106660000000005</v>
      </c>
      <c r="S193" s="38">
        <v>31060</v>
      </c>
      <c r="T193" s="38">
        <v>6.9996780000000003</v>
      </c>
      <c r="U193" s="24"/>
      <c r="V193" s="27">
        <f t="shared" si="653"/>
        <v>1</v>
      </c>
      <c r="W193" s="38">
        <v>194.64208500000001</v>
      </c>
      <c r="X193" s="38">
        <v>194.64208500000001</v>
      </c>
      <c r="Y193" s="38">
        <v>0</v>
      </c>
      <c r="Z193" s="38">
        <v>70.965956000000006</v>
      </c>
      <c r="AA193" s="38"/>
      <c r="AB193" s="38">
        <v>0.33743899999999999</v>
      </c>
      <c r="AC193" s="38">
        <v>0.21292800000000001</v>
      </c>
      <c r="AD193" s="38">
        <v>542</v>
      </c>
      <c r="AE193" s="38">
        <v>6.9354240000000003</v>
      </c>
      <c r="AF193" s="24"/>
      <c r="AG193" s="27">
        <f t="shared" si="654"/>
        <v>1</v>
      </c>
      <c r="AH193" s="38">
        <v>194.64208500000001</v>
      </c>
      <c r="AI193" s="38">
        <v>194.64208500000001</v>
      </c>
      <c r="AJ193" s="38">
        <v>0</v>
      </c>
      <c r="AK193" s="38">
        <v>107.870515</v>
      </c>
      <c r="AL193" s="38"/>
      <c r="AM193" s="38">
        <v>4.6915329999999997</v>
      </c>
      <c r="AN193" s="38">
        <v>16.186530999999999</v>
      </c>
      <c r="AO193" s="38">
        <v>53770</v>
      </c>
      <c r="AP193" s="38">
        <v>6.9998509999999996</v>
      </c>
      <c r="AQ193" s="24"/>
      <c r="AR193" s="27">
        <f t="shared" si="655"/>
        <v>1</v>
      </c>
      <c r="AS193" s="38">
        <v>194.64208500000001</v>
      </c>
      <c r="AT193" s="38">
        <v>194.64208500000001</v>
      </c>
      <c r="AU193" s="38">
        <v>0</v>
      </c>
      <c r="AV193" s="38">
        <v>469.411294</v>
      </c>
      <c r="AW193" s="38"/>
      <c r="AX193" s="38">
        <v>7.3904870000000003</v>
      </c>
      <c r="AY193" s="38">
        <v>26.139247999999998</v>
      </c>
      <c r="AZ193" s="38">
        <v>89920</v>
      </c>
      <c r="BA193" s="38">
        <v>7</v>
      </c>
      <c r="BB193" s="24"/>
      <c r="BC193" s="27">
        <f t="shared" si="656"/>
        <v>1</v>
      </c>
      <c r="BD193" s="38">
        <v>194.64208500000001</v>
      </c>
      <c r="BE193" s="38">
        <v>194.64208500000001</v>
      </c>
      <c r="BF193" s="38">
        <v>0</v>
      </c>
      <c r="BG193" s="38">
        <v>172.74005600000001</v>
      </c>
      <c r="BH193" s="38"/>
      <c r="BI193" s="38">
        <v>7.71035</v>
      </c>
      <c r="BJ193" s="38">
        <v>26.605097000000001</v>
      </c>
      <c r="BK193" s="38">
        <v>90493</v>
      </c>
      <c r="BL193" s="38">
        <v>6.9999339999999997</v>
      </c>
      <c r="BM193" s="24"/>
      <c r="BN193" s="27">
        <f t="shared" si="657"/>
        <v>1</v>
      </c>
      <c r="BO193" s="38">
        <v>194.64208500000001</v>
      </c>
      <c r="BP193" s="38">
        <v>194.64208500000001</v>
      </c>
      <c r="BQ193" s="38">
        <v>0</v>
      </c>
      <c r="BR193" s="38">
        <v>54.218780000000002</v>
      </c>
      <c r="BS193" s="38"/>
      <c r="BT193" s="38">
        <v>1.119041</v>
      </c>
      <c r="BU193" s="38">
        <v>3.5731999999999999</v>
      </c>
      <c r="BV193" s="38">
        <v>11679</v>
      </c>
      <c r="BW193" s="38">
        <v>6.9995719999999997</v>
      </c>
      <c r="BX193" s="24"/>
      <c r="BY193" s="27">
        <f t="shared" si="658"/>
        <v>1</v>
      </c>
      <c r="BZ193" s="38">
        <v>194.64208500000001</v>
      </c>
      <c r="CA193" s="38">
        <v>194.64208500000001</v>
      </c>
      <c r="CB193" s="38">
        <v>0</v>
      </c>
      <c r="CC193" s="38">
        <v>232.688095</v>
      </c>
      <c r="CD193" s="38"/>
      <c r="CE193" s="38">
        <v>10.381434</v>
      </c>
      <c r="CF193" s="38">
        <v>34.789760999999999</v>
      </c>
      <c r="CG193" s="38">
        <v>111748</v>
      </c>
      <c r="CH193" s="38">
        <v>6.9998930000000001</v>
      </c>
      <c r="CI193" s="24"/>
      <c r="CJ193" s="27">
        <f t="shared" si="659"/>
        <v>1</v>
      </c>
      <c r="CK193" s="38">
        <v>194.64208500000001</v>
      </c>
      <c r="CL193" s="38">
        <v>194.64208500000001</v>
      </c>
      <c r="CM193" s="38">
        <v>0</v>
      </c>
      <c r="CN193" s="38">
        <v>272.24025599999999</v>
      </c>
      <c r="CO193" s="38"/>
      <c r="CP193" s="38">
        <v>12.563432000000001</v>
      </c>
      <c r="CQ193" s="38">
        <v>42.014130999999999</v>
      </c>
      <c r="CR193" s="38">
        <v>132976</v>
      </c>
      <c r="CS193" s="38">
        <v>6.999962</v>
      </c>
      <c r="CT193" s="24"/>
    </row>
    <row r="194" spans="1:98" ht="13" x14ac:dyDescent="0.15">
      <c r="A194" s="8"/>
      <c r="B194" s="8"/>
      <c r="C194" s="8"/>
      <c r="D194" s="8"/>
      <c r="E194" s="27">
        <f t="shared" si="661"/>
        <v>0</v>
      </c>
      <c r="F194" s="38">
        <v>200.287206</v>
      </c>
      <c r="G194" s="38">
        <v>151.82629499999999</v>
      </c>
      <c r="H194" s="38">
        <v>24.195709999999998</v>
      </c>
      <c r="I194" s="38">
        <v>598.73717999999997</v>
      </c>
      <c r="J194" s="24"/>
      <c r="K194" s="27">
        <f t="shared" si="652"/>
        <v>1</v>
      </c>
      <c r="L194" s="38">
        <v>200.287206</v>
      </c>
      <c r="M194" s="38">
        <v>200.287206</v>
      </c>
      <c r="N194" s="38">
        <v>0</v>
      </c>
      <c r="O194" s="38">
        <v>61.892783999999999</v>
      </c>
      <c r="P194" s="38"/>
      <c r="Q194" s="38">
        <v>3.6350500000000001</v>
      </c>
      <c r="R194" s="38">
        <v>8.9884640000000005</v>
      </c>
      <c r="S194" s="38">
        <v>28471</v>
      </c>
      <c r="T194" s="38">
        <v>6.9998950000000004</v>
      </c>
      <c r="U194" s="24"/>
      <c r="V194" s="27">
        <f t="shared" si="653"/>
        <v>1</v>
      </c>
      <c r="W194" s="38">
        <v>200.287206</v>
      </c>
      <c r="X194" s="38">
        <v>200.287206</v>
      </c>
      <c r="Y194" s="38">
        <v>0</v>
      </c>
      <c r="Z194" s="38">
        <v>93.404059000000004</v>
      </c>
      <c r="AA194" s="38"/>
      <c r="AB194" s="38">
        <v>0.271013</v>
      </c>
      <c r="AC194" s="38">
        <v>0.181334</v>
      </c>
      <c r="AD194" s="38">
        <v>462</v>
      </c>
      <c r="AE194" s="38">
        <v>6.9718609999999996</v>
      </c>
      <c r="AF194" s="24"/>
      <c r="AG194" s="27">
        <f t="shared" si="654"/>
        <v>1</v>
      </c>
      <c r="AH194" s="38">
        <v>200.287206</v>
      </c>
      <c r="AI194" s="38">
        <v>200.287206</v>
      </c>
      <c r="AJ194" s="38">
        <v>0</v>
      </c>
      <c r="AK194" s="38">
        <v>93.786890999999997</v>
      </c>
      <c r="AL194" s="38"/>
      <c r="AM194" s="38">
        <v>6.5485360000000004</v>
      </c>
      <c r="AN194" s="38">
        <v>16.240317000000001</v>
      </c>
      <c r="AO194" s="38">
        <v>49124</v>
      </c>
      <c r="AP194" s="38">
        <v>6.999898</v>
      </c>
      <c r="AQ194" s="24"/>
      <c r="AR194" s="27">
        <f t="shared" si="655"/>
        <v>1</v>
      </c>
      <c r="AS194" s="38">
        <v>200.287206</v>
      </c>
      <c r="AT194" s="38">
        <v>200.287206</v>
      </c>
      <c r="AU194" s="38">
        <v>0</v>
      </c>
      <c r="AV194" s="38">
        <v>580.07035599999995</v>
      </c>
      <c r="AW194" s="38"/>
      <c r="AX194" s="38">
        <v>10.607059</v>
      </c>
      <c r="AY194" s="38">
        <v>27.220319</v>
      </c>
      <c r="AZ194" s="38">
        <v>82420</v>
      </c>
      <c r="BA194" s="38">
        <v>7</v>
      </c>
      <c r="BB194" s="24"/>
      <c r="BC194" s="27">
        <f t="shared" si="656"/>
        <v>1</v>
      </c>
      <c r="BD194" s="38">
        <v>200.287206</v>
      </c>
      <c r="BE194" s="38">
        <v>200.287206</v>
      </c>
      <c r="BF194" s="38">
        <v>0</v>
      </c>
      <c r="BG194" s="38">
        <v>159.049194</v>
      </c>
      <c r="BH194" s="38"/>
      <c r="BI194" s="38">
        <v>10.641641</v>
      </c>
      <c r="BJ194" s="38">
        <v>26.905767000000001</v>
      </c>
      <c r="BK194" s="38">
        <v>84409</v>
      </c>
      <c r="BL194" s="38">
        <v>6.9998930000000001</v>
      </c>
      <c r="BM194" s="24"/>
      <c r="BN194" s="27">
        <f t="shared" si="657"/>
        <v>1</v>
      </c>
      <c r="BO194" s="38">
        <v>200.287206</v>
      </c>
      <c r="BP194" s="38">
        <v>200.287206</v>
      </c>
      <c r="BQ194" s="38">
        <v>0</v>
      </c>
      <c r="BR194" s="38">
        <v>45.672648000000002</v>
      </c>
      <c r="BS194" s="38"/>
      <c r="BT194" s="38">
        <v>1.4654929999999999</v>
      </c>
      <c r="BU194" s="38">
        <v>3.5674199999999998</v>
      </c>
      <c r="BV194" s="38">
        <v>11420</v>
      </c>
      <c r="BW194" s="38">
        <v>6.9997369999999997</v>
      </c>
      <c r="BX194" s="24"/>
      <c r="BY194" s="27">
        <f t="shared" si="658"/>
        <v>1</v>
      </c>
      <c r="BZ194" s="38">
        <v>200.287206</v>
      </c>
      <c r="CA194" s="38">
        <v>200.287206</v>
      </c>
      <c r="CB194" s="38">
        <v>0</v>
      </c>
      <c r="CC194" s="38">
        <v>220.529967</v>
      </c>
      <c r="CD194" s="38"/>
      <c r="CE194" s="38">
        <v>14.901502000000001</v>
      </c>
      <c r="CF194" s="38">
        <v>35.826194000000001</v>
      </c>
      <c r="CG194" s="38">
        <v>112218</v>
      </c>
      <c r="CH194" s="38">
        <v>6.9999019999999996</v>
      </c>
      <c r="CI194" s="24"/>
      <c r="CJ194" s="27">
        <f t="shared" si="659"/>
        <v>1</v>
      </c>
      <c r="CK194" s="38">
        <v>200.287206</v>
      </c>
      <c r="CL194" s="38">
        <v>200.287206</v>
      </c>
      <c r="CM194" s="38">
        <v>0</v>
      </c>
      <c r="CN194" s="38">
        <v>278.54119700000001</v>
      </c>
      <c r="CO194" s="38"/>
      <c r="CP194" s="38">
        <v>18.994105000000001</v>
      </c>
      <c r="CQ194" s="38">
        <v>44.226823000000003</v>
      </c>
      <c r="CR194" s="38">
        <v>135517</v>
      </c>
      <c r="CS194" s="38">
        <v>6.9998969999999998</v>
      </c>
      <c r="CT194" s="24"/>
    </row>
    <row r="195" spans="1:98" ht="13" x14ac:dyDescent="0.15">
      <c r="A195" s="8"/>
      <c r="B195" s="8"/>
      <c r="C195" s="8"/>
      <c r="D195" s="8"/>
      <c r="E195" s="27">
        <f t="shared" si="661"/>
        <v>0</v>
      </c>
      <c r="F195" s="38">
        <v>215.30415099999999</v>
      </c>
      <c r="G195" s="38">
        <v>203.144811</v>
      </c>
      <c r="H195" s="38">
        <v>5.6475179999999998</v>
      </c>
      <c r="I195" s="38">
        <v>598.63843499999996</v>
      </c>
      <c r="J195" s="24"/>
      <c r="K195" s="27">
        <f t="shared" si="652"/>
        <v>1</v>
      </c>
      <c r="L195" s="38">
        <v>215.30415099999999</v>
      </c>
      <c r="M195" s="38">
        <v>215.30415099999999</v>
      </c>
      <c r="N195" s="38">
        <v>0</v>
      </c>
      <c r="O195" s="38">
        <v>143.02859599999999</v>
      </c>
      <c r="P195" s="38"/>
      <c r="Q195" s="38">
        <v>3.9146550000000002</v>
      </c>
      <c r="R195" s="38">
        <v>8.7260910000000003</v>
      </c>
      <c r="S195" s="38">
        <v>25271</v>
      </c>
      <c r="T195" s="38">
        <v>6.9997629999999997</v>
      </c>
      <c r="U195" s="24"/>
      <c r="V195" s="27">
        <f t="shared" si="653"/>
        <v>1</v>
      </c>
      <c r="W195" s="38">
        <v>215.30415099999999</v>
      </c>
      <c r="X195" s="38">
        <v>215.30415099999999</v>
      </c>
      <c r="Y195" s="38">
        <v>0</v>
      </c>
      <c r="Z195" s="38">
        <v>392.48864600000002</v>
      </c>
      <c r="AA195" s="38"/>
      <c r="AB195" s="38">
        <v>0.449847</v>
      </c>
      <c r="AC195" s="38">
        <v>0.22536300000000001</v>
      </c>
      <c r="AD195" s="38">
        <v>577</v>
      </c>
      <c r="AE195" s="38">
        <v>6.9670709999999998</v>
      </c>
      <c r="AF195" s="24"/>
      <c r="AG195" s="27">
        <f t="shared" si="654"/>
        <v>1</v>
      </c>
      <c r="AH195" s="38">
        <v>215.30415099999999</v>
      </c>
      <c r="AI195" s="38">
        <v>215.30415099999999</v>
      </c>
      <c r="AJ195" s="38">
        <v>0</v>
      </c>
      <c r="AK195" s="38">
        <v>176.44803999999999</v>
      </c>
      <c r="AL195" s="38"/>
      <c r="AM195" s="38">
        <v>7.1695190000000002</v>
      </c>
      <c r="AN195" s="38">
        <v>16.245996999999999</v>
      </c>
      <c r="AO195" s="38">
        <v>47212</v>
      </c>
      <c r="AP195" s="38">
        <v>6.9999789999999997</v>
      </c>
      <c r="AQ195" s="24"/>
      <c r="AR195" s="27">
        <f t="shared" si="655"/>
        <v>0</v>
      </c>
      <c r="AS195" s="38">
        <v>215.30415099999999</v>
      </c>
      <c r="AT195" s="38">
        <v>186.15177299999999</v>
      </c>
      <c r="AU195" s="38">
        <v>13.540091</v>
      </c>
      <c r="AV195" s="38">
        <v>599.06431799999996</v>
      </c>
      <c r="AW195" s="38"/>
      <c r="AX195" s="38">
        <v>12.401279000000001</v>
      </c>
      <c r="AY195" s="38">
        <v>27.932805999999999</v>
      </c>
      <c r="AZ195" s="38">
        <v>78984</v>
      </c>
      <c r="BA195" s="38">
        <v>7</v>
      </c>
      <c r="BB195" s="24"/>
      <c r="BC195" s="27">
        <f t="shared" si="656"/>
        <v>1</v>
      </c>
      <c r="BD195" s="38">
        <v>215.30415099999999</v>
      </c>
      <c r="BE195" s="38">
        <v>215.30415099999999</v>
      </c>
      <c r="BF195" s="38">
        <v>0</v>
      </c>
      <c r="BG195" s="38">
        <v>284.023708</v>
      </c>
      <c r="BH195" s="38"/>
      <c r="BI195" s="38">
        <v>13.121999000000001</v>
      </c>
      <c r="BJ195" s="38">
        <v>27.947578</v>
      </c>
      <c r="BK195" s="38">
        <v>78010</v>
      </c>
      <c r="BL195" s="38">
        <v>6.9998459999999998</v>
      </c>
      <c r="BM195" s="24"/>
      <c r="BN195" s="27">
        <f t="shared" si="657"/>
        <v>1</v>
      </c>
      <c r="BO195" s="38">
        <v>215.30415099999999</v>
      </c>
      <c r="BP195" s="38">
        <v>215.30415099999999</v>
      </c>
      <c r="BQ195" s="38">
        <v>0</v>
      </c>
      <c r="BR195" s="38">
        <v>88.487637000000007</v>
      </c>
      <c r="BS195" s="38"/>
      <c r="BT195" s="38">
        <v>1.427805</v>
      </c>
      <c r="BU195" s="38">
        <v>3.4920779999999998</v>
      </c>
      <c r="BV195" s="38">
        <v>10291</v>
      </c>
      <c r="BW195" s="38">
        <v>6.9999029999999998</v>
      </c>
      <c r="BX195" s="24"/>
      <c r="BY195" s="27">
        <f t="shared" si="658"/>
        <v>1</v>
      </c>
      <c r="BZ195" s="38">
        <v>215.30415099999999</v>
      </c>
      <c r="CA195" s="38">
        <v>215.30415099999999</v>
      </c>
      <c r="CB195" s="38">
        <v>0</v>
      </c>
      <c r="CC195" s="38">
        <v>260.60420599999998</v>
      </c>
      <c r="CD195" s="38"/>
      <c r="CE195" s="38">
        <v>17.333734</v>
      </c>
      <c r="CF195" s="38">
        <v>37.165717000000001</v>
      </c>
      <c r="CG195" s="38">
        <v>109754</v>
      </c>
      <c r="CH195" s="38">
        <v>6.9999539999999998</v>
      </c>
      <c r="CI195" s="24"/>
      <c r="CJ195" s="27">
        <f t="shared" si="659"/>
        <v>1</v>
      </c>
      <c r="CK195" s="38">
        <v>215.30415099999999</v>
      </c>
      <c r="CL195" s="38">
        <v>215.30415099999999</v>
      </c>
      <c r="CM195" s="38">
        <v>0</v>
      </c>
      <c r="CN195" s="38">
        <v>345.80839500000002</v>
      </c>
      <c r="CO195" s="38"/>
      <c r="CP195" s="38">
        <v>21.739909000000001</v>
      </c>
      <c r="CQ195" s="38">
        <v>46.249279000000001</v>
      </c>
      <c r="CR195" s="38">
        <v>133792</v>
      </c>
      <c r="CS195" s="38">
        <v>6.9998950000000004</v>
      </c>
      <c r="CT195" s="24"/>
    </row>
    <row r="196" spans="1:98" ht="13" x14ac:dyDescent="0.15">
      <c r="A196" s="8"/>
      <c r="B196" s="8"/>
      <c r="C196" s="8"/>
      <c r="D196" s="8"/>
      <c r="E196" s="27">
        <f t="shared" si="661"/>
        <v>0</v>
      </c>
      <c r="F196" s="38">
        <v>173.738157</v>
      </c>
      <c r="G196" s="38">
        <v>82.960859999999997</v>
      </c>
      <c r="H196" s="38">
        <v>52.249487999999999</v>
      </c>
      <c r="I196" s="38">
        <v>598.85450500000002</v>
      </c>
      <c r="J196" s="24"/>
      <c r="K196" s="27">
        <f t="shared" si="652"/>
        <v>0</v>
      </c>
      <c r="L196" s="38">
        <v>173.738157</v>
      </c>
      <c r="M196" s="38">
        <v>139.65941900000001</v>
      </c>
      <c r="N196" s="38">
        <v>19.614999000000001</v>
      </c>
      <c r="O196" s="38">
        <v>598.76554299999998</v>
      </c>
      <c r="P196" s="38"/>
      <c r="Q196" s="38">
        <v>7.1236769999999998</v>
      </c>
      <c r="R196" s="38">
        <v>13.730879</v>
      </c>
      <c r="S196" s="38">
        <v>16781</v>
      </c>
      <c r="T196" s="38">
        <v>11.995768999999999</v>
      </c>
      <c r="U196" s="24"/>
      <c r="V196" s="27">
        <f t="shared" si="653"/>
        <v>0</v>
      </c>
      <c r="W196" s="38">
        <v>173.738157</v>
      </c>
      <c r="X196" s="38">
        <v>132.713357</v>
      </c>
      <c r="Y196" s="38">
        <v>23.613005999999999</v>
      </c>
      <c r="Z196" s="38">
        <v>598.77098899999999</v>
      </c>
      <c r="AA196" s="38"/>
      <c r="AB196" s="38">
        <v>5.7292550000000002</v>
      </c>
      <c r="AC196" s="38">
        <v>5.1139780000000004</v>
      </c>
      <c r="AD196" s="38">
        <v>1845</v>
      </c>
      <c r="AE196" s="38">
        <v>11.940379</v>
      </c>
      <c r="AF196" s="24"/>
      <c r="AG196" s="27">
        <f t="shared" si="654"/>
        <v>0</v>
      </c>
      <c r="AH196" s="38">
        <v>173.738157</v>
      </c>
      <c r="AI196" s="38">
        <v>132.3023</v>
      </c>
      <c r="AJ196" s="38">
        <v>23.849601</v>
      </c>
      <c r="AK196" s="38">
        <v>598.91994799999998</v>
      </c>
      <c r="AL196" s="38"/>
      <c r="AM196" s="38">
        <v>12.671059</v>
      </c>
      <c r="AN196" s="38">
        <v>26.034527000000001</v>
      </c>
      <c r="AO196" s="38">
        <v>31771</v>
      </c>
      <c r="AP196" s="38">
        <v>11.995058</v>
      </c>
      <c r="AQ196" s="24"/>
      <c r="AR196" s="27">
        <f t="shared" si="655"/>
        <v>0</v>
      </c>
      <c r="AS196" s="38">
        <v>173.738157</v>
      </c>
      <c r="AT196" s="38">
        <v>120.75836700000001</v>
      </c>
      <c r="AU196" s="38">
        <v>30.494043999999999</v>
      </c>
      <c r="AV196" s="38">
        <v>599.03620100000001</v>
      </c>
      <c r="AW196" s="38"/>
      <c r="AX196" s="38">
        <v>10.562367999999999</v>
      </c>
      <c r="AY196" s="38">
        <v>47.107678999999997</v>
      </c>
      <c r="AZ196" s="38">
        <v>52603</v>
      </c>
      <c r="BA196" s="38">
        <v>11.999943</v>
      </c>
      <c r="BB196" s="24"/>
      <c r="BC196" s="27">
        <f t="shared" si="656"/>
        <v>0</v>
      </c>
      <c r="BD196" s="38">
        <v>173.738157</v>
      </c>
      <c r="BE196" s="38">
        <v>128.80151499999999</v>
      </c>
      <c r="BF196" s="38">
        <v>25.864578000000002</v>
      </c>
      <c r="BG196" s="38">
        <v>599.13229899999999</v>
      </c>
      <c r="BH196" s="38"/>
      <c r="BI196" s="38">
        <v>27.338812999999998</v>
      </c>
      <c r="BJ196" s="38">
        <v>49.471485000000001</v>
      </c>
      <c r="BK196" s="38">
        <v>57363</v>
      </c>
      <c r="BL196" s="38">
        <v>11.997525</v>
      </c>
      <c r="BM196" s="24"/>
      <c r="BN196" s="27">
        <f t="shared" si="657"/>
        <v>0</v>
      </c>
      <c r="BO196" s="38">
        <v>173.738157</v>
      </c>
      <c r="BP196" s="38">
        <v>137.490081</v>
      </c>
      <c r="BQ196" s="38">
        <v>20.863624000000002</v>
      </c>
      <c r="BR196" s="38">
        <v>598.66528200000005</v>
      </c>
      <c r="BS196" s="38"/>
      <c r="BT196" s="38">
        <v>3.7686160000000002</v>
      </c>
      <c r="BU196" s="38">
        <v>6.1571569999999998</v>
      </c>
      <c r="BV196" s="38">
        <v>8123</v>
      </c>
      <c r="BW196" s="38">
        <v>11.993968000000001</v>
      </c>
      <c r="BX196" s="24"/>
      <c r="BY196" s="27">
        <f t="shared" si="658"/>
        <v>0</v>
      </c>
      <c r="BZ196" s="38">
        <v>173.738157</v>
      </c>
      <c r="CA196" s="38">
        <v>128.93088499999999</v>
      </c>
      <c r="CB196" s="38">
        <v>25.790116000000001</v>
      </c>
      <c r="CC196" s="38">
        <v>599.23010799999997</v>
      </c>
      <c r="CD196" s="38"/>
      <c r="CE196" s="38">
        <v>17.415837</v>
      </c>
      <c r="CF196" s="38">
        <v>69.895674999999997</v>
      </c>
      <c r="CG196" s="38">
        <v>82231</v>
      </c>
      <c r="CH196" s="38">
        <v>11.999599</v>
      </c>
      <c r="CI196" s="24"/>
      <c r="CJ196" s="27">
        <f t="shared" si="659"/>
        <v>0</v>
      </c>
      <c r="CK196" s="38">
        <v>173.738157</v>
      </c>
      <c r="CL196" s="38">
        <v>129.33082400000001</v>
      </c>
      <c r="CM196" s="38">
        <v>25.559919000000001</v>
      </c>
      <c r="CN196" s="38">
        <v>599.46994600000005</v>
      </c>
      <c r="CO196" s="38"/>
      <c r="CP196" s="38">
        <v>29.000295999999999</v>
      </c>
      <c r="CQ196" s="38">
        <v>93.343143999999995</v>
      </c>
      <c r="CR196" s="38">
        <v>106524</v>
      </c>
      <c r="CS196" s="38">
        <v>11.998949</v>
      </c>
      <c r="CT196" s="24"/>
    </row>
    <row r="197" spans="1:98" ht="13" x14ac:dyDescent="0.15">
      <c r="A197" s="8"/>
      <c r="B197" s="8"/>
      <c r="C197" s="8"/>
      <c r="D197" s="8"/>
      <c r="E197" s="27">
        <f t="shared" si="661"/>
        <v>0</v>
      </c>
      <c r="F197" s="38">
        <v>182.582053</v>
      </c>
      <c r="G197" s="38">
        <v>83.603960000000001</v>
      </c>
      <c r="H197" s="38">
        <v>54.210197999999998</v>
      </c>
      <c r="I197" s="38">
        <v>598.74379199999998</v>
      </c>
      <c r="J197" s="24"/>
      <c r="K197" s="27">
        <f t="shared" si="652"/>
        <v>0</v>
      </c>
      <c r="L197" s="38">
        <v>182.582053</v>
      </c>
      <c r="M197" s="38">
        <v>132.59182699999999</v>
      </c>
      <c r="N197" s="38">
        <v>27.379594999999998</v>
      </c>
      <c r="O197" s="38">
        <v>598.75641499999995</v>
      </c>
      <c r="P197" s="38"/>
      <c r="Q197" s="38">
        <v>12.625324000000001</v>
      </c>
      <c r="R197" s="38">
        <v>14.102316999999999</v>
      </c>
      <c r="S197" s="38">
        <v>18438</v>
      </c>
      <c r="T197" s="38">
        <v>11.991973</v>
      </c>
      <c r="U197" s="24"/>
      <c r="V197" s="27">
        <f t="shared" si="653"/>
        <v>0</v>
      </c>
      <c r="W197" s="38">
        <v>182.582053</v>
      </c>
      <c r="X197" s="38">
        <v>130.04028600000001</v>
      </c>
      <c r="Y197" s="38">
        <v>28.777070999999999</v>
      </c>
      <c r="Z197" s="38">
        <v>598.75987199999997</v>
      </c>
      <c r="AA197" s="38"/>
      <c r="AB197" s="38">
        <v>8.5564450000000001</v>
      </c>
      <c r="AC197" s="38">
        <v>3.4325139999999998</v>
      </c>
      <c r="AD197" s="38">
        <v>3770</v>
      </c>
      <c r="AE197" s="38">
        <v>11.957825</v>
      </c>
      <c r="AF197" s="24"/>
      <c r="AG197" s="27">
        <f t="shared" si="654"/>
        <v>0</v>
      </c>
      <c r="AH197" s="38">
        <v>182.582053</v>
      </c>
      <c r="AI197" s="38">
        <v>130.586387</v>
      </c>
      <c r="AJ197" s="38">
        <v>28.477972000000001</v>
      </c>
      <c r="AK197" s="38">
        <v>598.91894600000001</v>
      </c>
      <c r="AL197" s="38"/>
      <c r="AM197" s="38">
        <v>15.757707999999999</v>
      </c>
      <c r="AN197" s="38">
        <v>25.866012999999999</v>
      </c>
      <c r="AO197" s="38">
        <v>32380</v>
      </c>
      <c r="AP197" s="38">
        <v>11.997066</v>
      </c>
      <c r="AQ197" s="24"/>
      <c r="AR197" s="27">
        <f t="shared" si="655"/>
        <v>0</v>
      </c>
      <c r="AS197" s="38">
        <v>182.582053</v>
      </c>
      <c r="AT197" s="38">
        <v>121.639768</v>
      </c>
      <c r="AU197" s="38">
        <v>33.378025999999998</v>
      </c>
      <c r="AV197" s="38">
        <v>599.00397599999997</v>
      </c>
      <c r="AW197" s="38"/>
      <c r="AX197" s="38">
        <v>9.3955310000000001</v>
      </c>
      <c r="AY197" s="38">
        <v>48.291960000000003</v>
      </c>
      <c r="AZ197" s="38">
        <v>55285</v>
      </c>
      <c r="BA197" s="38">
        <v>11.999981999999999</v>
      </c>
      <c r="BB197" s="24"/>
      <c r="BC197" s="27">
        <f t="shared" si="656"/>
        <v>0</v>
      </c>
      <c r="BD197" s="38">
        <v>182.582053</v>
      </c>
      <c r="BE197" s="38">
        <v>126.610247</v>
      </c>
      <c r="BF197" s="38">
        <v>30.6557</v>
      </c>
      <c r="BG197" s="38">
        <v>599.25427999999999</v>
      </c>
      <c r="BH197" s="38"/>
      <c r="BI197" s="38">
        <v>17.913347000000002</v>
      </c>
      <c r="BJ197" s="38">
        <v>50.205067999999997</v>
      </c>
      <c r="BK197" s="38">
        <v>57436</v>
      </c>
      <c r="BL197" s="38">
        <v>11.998137</v>
      </c>
      <c r="BM197" s="24"/>
      <c r="BN197" s="27">
        <f t="shared" si="657"/>
        <v>0</v>
      </c>
      <c r="BO197" s="38">
        <v>182.582053</v>
      </c>
      <c r="BP197" s="38">
        <v>136.710362</v>
      </c>
      <c r="BQ197" s="38">
        <v>25.123877</v>
      </c>
      <c r="BR197" s="38">
        <v>598.67227700000001</v>
      </c>
      <c r="BS197" s="38"/>
      <c r="BT197" s="38">
        <v>6.2597110000000002</v>
      </c>
      <c r="BU197" s="38">
        <v>6.0138850000000001</v>
      </c>
      <c r="BV197" s="38">
        <v>8941</v>
      </c>
      <c r="BW197" s="38">
        <v>11.989598000000001</v>
      </c>
      <c r="BX197" s="24"/>
      <c r="BY197" s="27">
        <f t="shared" si="658"/>
        <v>0</v>
      </c>
      <c r="BZ197" s="38">
        <v>182.582053</v>
      </c>
      <c r="CA197" s="38">
        <v>129.266031</v>
      </c>
      <c r="CB197" s="38">
        <v>29.201129999999999</v>
      </c>
      <c r="CC197" s="38">
        <v>599.41155700000002</v>
      </c>
      <c r="CD197" s="38"/>
      <c r="CE197" s="38">
        <v>25.772762</v>
      </c>
      <c r="CF197" s="38">
        <v>72.967827</v>
      </c>
      <c r="CG197" s="38">
        <v>86271</v>
      </c>
      <c r="CH197" s="38">
        <v>11.998284</v>
      </c>
      <c r="CI197" s="24"/>
      <c r="CJ197" s="27">
        <f t="shared" si="659"/>
        <v>0</v>
      </c>
      <c r="CK197" s="38">
        <v>182.582053</v>
      </c>
      <c r="CL197" s="38">
        <v>123.769133</v>
      </c>
      <c r="CM197" s="38">
        <v>32.211775000000003</v>
      </c>
      <c r="CN197" s="38">
        <v>599.76461500000005</v>
      </c>
      <c r="CO197" s="38"/>
      <c r="CP197" s="38">
        <v>25.932220999999998</v>
      </c>
      <c r="CQ197" s="38">
        <v>95.275351999999998</v>
      </c>
      <c r="CR197" s="38">
        <v>107881</v>
      </c>
      <c r="CS197" s="38">
        <v>11.99898</v>
      </c>
      <c r="CT197" s="24"/>
    </row>
    <row r="198" spans="1:98" ht="13" x14ac:dyDescent="0.15">
      <c r="A198" s="8"/>
      <c r="B198" s="8"/>
      <c r="C198" s="8"/>
      <c r="D198" s="8"/>
      <c r="E198" s="27">
        <f t="shared" si="661"/>
        <v>0</v>
      </c>
      <c r="F198" s="38">
        <v>219.328551</v>
      </c>
      <c r="G198" s="38">
        <v>84.210482999999996</v>
      </c>
      <c r="H198" s="38">
        <v>61.605325999999998</v>
      </c>
      <c r="I198" s="38">
        <v>598.85389999999995</v>
      </c>
      <c r="J198" s="24"/>
      <c r="K198" s="27">
        <f t="shared" si="652"/>
        <v>0</v>
      </c>
      <c r="L198" s="38">
        <v>219.328551</v>
      </c>
      <c r="M198" s="38">
        <v>132.99868699999999</v>
      </c>
      <c r="N198" s="38">
        <v>39.360979</v>
      </c>
      <c r="O198" s="38">
        <v>598.73382300000003</v>
      </c>
      <c r="P198" s="38"/>
      <c r="Q198" s="38">
        <v>15.738239999999999</v>
      </c>
      <c r="R198" s="38">
        <v>13.135635000000001</v>
      </c>
      <c r="S198" s="38">
        <v>15601</v>
      </c>
      <c r="T198" s="38">
        <v>11.989488</v>
      </c>
      <c r="U198" s="24"/>
      <c r="V198" s="27">
        <f t="shared" si="653"/>
        <v>0</v>
      </c>
      <c r="W198" s="38">
        <v>219.328551</v>
      </c>
      <c r="X198" s="38">
        <v>130.704937</v>
      </c>
      <c r="Y198" s="38">
        <v>40.406784000000002</v>
      </c>
      <c r="Z198" s="38">
        <v>598.90326200000004</v>
      </c>
      <c r="AA198" s="38"/>
      <c r="AB198" s="38">
        <v>17.47232</v>
      </c>
      <c r="AC198" s="38">
        <v>5.4520109999999997</v>
      </c>
      <c r="AD198" s="38">
        <v>4798</v>
      </c>
      <c r="AE198" s="38">
        <v>11.947478</v>
      </c>
      <c r="AF198" s="24"/>
      <c r="AG198" s="27">
        <f t="shared" si="654"/>
        <v>0</v>
      </c>
      <c r="AH198" s="38">
        <v>219.328551</v>
      </c>
      <c r="AI198" s="38">
        <v>129.393843</v>
      </c>
      <c r="AJ198" s="38">
        <v>41.004559999999998</v>
      </c>
      <c r="AK198" s="38">
        <v>598.91141800000003</v>
      </c>
      <c r="AL198" s="38"/>
      <c r="AM198" s="38">
        <v>14.280872</v>
      </c>
      <c r="AN198" s="38">
        <v>23.521152000000001</v>
      </c>
      <c r="AO198" s="38">
        <v>24804</v>
      </c>
      <c r="AP198" s="38">
        <v>11.995525000000001</v>
      </c>
      <c r="AQ198" s="24"/>
      <c r="AR198" s="27">
        <f t="shared" si="655"/>
        <v>0</v>
      </c>
      <c r="AS198" s="38">
        <v>219.328551</v>
      </c>
      <c r="AT198" s="38">
        <v>115.317063</v>
      </c>
      <c r="AU198" s="38">
        <v>47.422685000000001</v>
      </c>
      <c r="AV198" s="38">
        <v>599.01847599999996</v>
      </c>
      <c r="AW198" s="38"/>
      <c r="AX198" s="38">
        <v>9.8597239999999999</v>
      </c>
      <c r="AY198" s="38">
        <v>43.636645000000001</v>
      </c>
      <c r="AZ198" s="38">
        <v>47349</v>
      </c>
      <c r="BA198" s="38">
        <v>12</v>
      </c>
      <c r="BB198" s="24"/>
      <c r="BC198" s="27">
        <f t="shared" si="656"/>
        <v>0</v>
      </c>
      <c r="BD198" s="38">
        <v>219.328551</v>
      </c>
      <c r="BE198" s="38">
        <v>127.071437</v>
      </c>
      <c r="BF198" s="38">
        <v>42.063431000000001</v>
      </c>
      <c r="BG198" s="38">
        <v>599.23054500000001</v>
      </c>
      <c r="BH198" s="38"/>
      <c r="BI198" s="38">
        <v>31.674358000000002</v>
      </c>
      <c r="BJ198" s="38">
        <v>46.339764000000002</v>
      </c>
      <c r="BK198" s="38">
        <v>47136</v>
      </c>
      <c r="BL198" s="38">
        <v>11.995778</v>
      </c>
      <c r="BM198" s="24"/>
      <c r="BN198" s="27">
        <f t="shared" si="657"/>
        <v>0</v>
      </c>
      <c r="BO198" s="38">
        <v>309.45776699999999</v>
      </c>
      <c r="BP198" s="38">
        <v>137.625057</v>
      </c>
      <c r="BQ198" s="38">
        <v>55.527031000000001</v>
      </c>
      <c r="BR198" s="38">
        <v>598.67773699999998</v>
      </c>
      <c r="BS198" s="38"/>
      <c r="BT198" s="38">
        <v>6.1675779999999998</v>
      </c>
      <c r="BU198" s="38">
        <v>5.8239299999999998</v>
      </c>
      <c r="BV198" s="38">
        <v>7332</v>
      </c>
      <c r="BW198" s="38">
        <v>11.990589</v>
      </c>
      <c r="BX198" s="24"/>
      <c r="BY198" s="27">
        <f t="shared" si="658"/>
        <v>0</v>
      </c>
      <c r="BZ198" s="38">
        <v>221.13863799999999</v>
      </c>
      <c r="CA198" s="38">
        <v>123.178674</v>
      </c>
      <c r="CB198" s="38">
        <v>44.297986000000002</v>
      </c>
      <c r="CC198" s="38">
        <v>599.53700700000002</v>
      </c>
      <c r="CD198" s="38"/>
      <c r="CE198" s="38">
        <v>57.381776000000002</v>
      </c>
      <c r="CF198" s="38">
        <v>70.054151000000005</v>
      </c>
      <c r="CG198" s="38">
        <v>77293</v>
      </c>
      <c r="CH198" s="38">
        <v>11.993648</v>
      </c>
      <c r="CI198" s="24"/>
      <c r="CJ198" s="27">
        <f t="shared" si="659"/>
        <v>0</v>
      </c>
      <c r="CK198" s="38">
        <v>219.328551</v>
      </c>
      <c r="CL198" s="38">
        <v>122.87009999999999</v>
      </c>
      <c r="CM198" s="38">
        <v>43.978976000000003</v>
      </c>
      <c r="CN198" s="38">
        <v>599.82572800000003</v>
      </c>
      <c r="CO198" s="38"/>
      <c r="CP198" s="38">
        <v>53.082182000000003</v>
      </c>
      <c r="CQ198" s="38">
        <v>89.385570000000001</v>
      </c>
      <c r="CR198" s="38">
        <v>94167</v>
      </c>
      <c r="CS198" s="38">
        <v>11.997695999999999</v>
      </c>
      <c r="CT198" s="24"/>
    </row>
    <row r="199" spans="1:98" ht="13" x14ac:dyDescent="0.15">
      <c r="A199" s="8"/>
      <c r="B199" s="8"/>
      <c r="C199" s="8"/>
      <c r="D199" s="8"/>
      <c r="E199" s="27">
        <f t="shared" si="661"/>
        <v>0</v>
      </c>
      <c r="F199" s="38">
        <v>219.783736</v>
      </c>
      <c r="G199" s="38">
        <v>82.940928</v>
      </c>
      <c r="H199" s="38">
        <v>62.262481999999999</v>
      </c>
      <c r="I199" s="38">
        <v>598.84915100000001</v>
      </c>
      <c r="J199" s="24"/>
      <c r="K199" s="27">
        <f t="shared" si="652"/>
        <v>0</v>
      </c>
      <c r="L199" s="38">
        <v>219.783736</v>
      </c>
      <c r="M199" s="38">
        <v>139.72273000000001</v>
      </c>
      <c r="N199" s="38">
        <v>36.427174999999998</v>
      </c>
      <c r="O199" s="38">
        <v>598.77509399999997</v>
      </c>
      <c r="P199" s="38"/>
      <c r="Q199" s="38">
        <v>9.1449700000000007</v>
      </c>
      <c r="R199" s="38">
        <v>14.117732999999999</v>
      </c>
      <c r="S199" s="38">
        <v>18587</v>
      </c>
      <c r="T199" s="38">
        <v>11.99306</v>
      </c>
      <c r="U199" s="24"/>
      <c r="V199" s="27">
        <f t="shared" si="653"/>
        <v>0</v>
      </c>
      <c r="W199" s="38">
        <v>219.783736</v>
      </c>
      <c r="X199" s="38">
        <v>125.977816</v>
      </c>
      <c r="Y199" s="38">
        <v>42.681010999999998</v>
      </c>
      <c r="Z199" s="38">
        <v>598.92823799999996</v>
      </c>
      <c r="AA199" s="38"/>
      <c r="AB199" s="38">
        <v>22.767772999999998</v>
      </c>
      <c r="AC199" s="38">
        <v>6.5739850000000004</v>
      </c>
      <c r="AD199" s="38">
        <v>6446</v>
      </c>
      <c r="AE199" s="38">
        <v>11.919174999999999</v>
      </c>
      <c r="AF199" s="24"/>
      <c r="AG199" s="27">
        <f t="shared" si="654"/>
        <v>0</v>
      </c>
      <c r="AH199" s="38">
        <v>219.783736</v>
      </c>
      <c r="AI199" s="38">
        <v>132.87485899999999</v>
      </c>
      <c r="AJ199" s="38">
        <v>39.542906000000002</v>
      </c>
      <c r="AK199" s="38">
        <v>598.95377499999995</v>
      </c>
      <c r="AL199" s="38"/>
      <c r="AM199" s="38">
        <v>21.984524</v>
      </c>
      <c r="AN199" s="38">
        <v>27.094549000000001</v>
      </c>
      <c r="AO199" s="38">
        <v>33674</v>
      </c>
      <c r="AP199" s="38">
        <v>11.995694</v>
      </c>
      <c r="AQ199" s="24"/>
      <c r="AR199" s="27">
        <f t="shared" si="655"/>
        <v>0</v>
      </c>
      <c r="AS199" s="38">
        <v>219.783736</v>
      </c>
      <c r="AT199" s="38">
        <v>108.388766</v>
      </c>
      <c r="AU199" s="38">
        <v>50.683900999999999</v>
      </c>
      <c r="AV199" s="38">
        <v>599.00768200000005</v>
      </c>
      <c r="AW199" s="38"/>
      <c r="AX199" s="38">
        <v>9.5929230000000008</v>
      </c>
      <c r="AY199" s="38">
        <v>49.345818000000001</v>
      </c>
      <c r="AZ199" s="38">
        <v>57936</v>
      </c>
      <c r="BA199" s="38">
        <v>11.999948</v>
      </c>
      <c r="BB199" s="24"/>
      <c r="BC199" s="27">
        <f t="shared" si="656"/>
        <v>0</v>
      </c>
      <c r="BD199" s="38">
        <v>219.783736</v>
      </c>
      <c r="BE199" s="38">
        <v>127.739569</v>
      </c>
      <c r="BF199" s="38">
        <v>41.879426000000002</v>
      </c>
      <c r="BG199" s="38">
        <v>599.27542800000003</v>
      </c>
      <c r="BH199" s="38"/>
      <c r="BI199" s="38">
        <v>22.318289</v>
      </c>
      <c r="BJ199" s="38">
        <v>51.727665000000002</v>
      </c>
      <c r="BK199" s="38">
        <v>63473</v>
      </c>
      <c r="BL199" s="38">
        <v>11.997448</v>
      </c>
      <c r="BM199" s="24"/>
      <c r="BN199" s="27">
        <f t="shared" si="657"/>
        <v>0</v>
      </c>
      <c r="BO199" s="38">
        <v>225.78667300000001</v>
      </c>
      <c r="BP199" s="38">
        <v>134.210689</v>
      </c>
      <c r="BQ199" s="38">
        <v>40.558630999999998</v>
      </c>
      <c r="BR199" s="38">
        <v>598.68730700000003</v>
      </c>
      <c r="BS199" s="38"/>
      <c r="BT199" s="38">
        <v>5.0284690000000003</v>
      </c>
      <c r="BU199" s="38">
        <v>7.0961129999999999</v>
      </c>
      <c r="BV199" s="38">
        <v>9073</v>
      </c>
      <c r="BW199" s="38">
        <v>11.989309</v>
      </c>
      <c r="BX199" s="24"/>
      <c r="BY199" s="27">
        <f t="shared" si="658"/>
        <v>0</v>
      </c>
      <c r="BZ199" s="38">
        <v>219.783736</v>
      </c>
      <c r="CA199" s="38">
        <v>143.894091</v>
      </c>
      <c r="CB199" s="38">
        <v>34.529235999999997</v>
      </c>
      <c r="CC199" s="38">
        <v>599.58943199999999</v>
      </c>
      <c r="CD199" s="38"/>
      <c r="CE199" s="38">
        <v>33.932082999999999</v>
      </c>
      <c r="CF199" s="38">
        <v>75.456417000000002</v>
      </c>
      <c r="CG199" s="38">
        <v>86572</v>
      </c>
      <c r="CH199" s="38">
        <v>11.998117000000001</v>
      </c>
      <c r="CI199" s="24"/>
      <c r="CJ199" s="27">
        <f t="shared" si="659"/>
        <v>0</v>
      </c>
      <c r="CK199" s="38">
        <v>219.783736</v>
      </c>
      <c r="CL199" s="38">
        <v>121.157957</v>
      </c>
      <c r="CM199" s="38">
        <v>44.874011000000003</v>
      </c>
      <c r="CN199" s="38">
        <v>599.88956900000005</v>
      </c>
      <c r="CO199" s="38"/>
      <c r="CP199" s="38">
        <v>40.954911000000003</v>
      </c>
      <c r="CQ199" s="38">
        <v>98.680948000000001</v>
      </c>
      <c r="CR199" s="38">
        <v>111608</v>
      </c>
      <c r="CS199" s="38">
        <v>11.998154</v>
      </c>
      <c r="CT199" s="24"/>
    </row>
    <row r="200" spans="1:98" ht="13" x14ac:dyDescent="0.15">
      <c r="A200" s="8"/>
      <c r="B200" s="8"/>
      <c r="C200" s="8"/>
      <c r="D200" s="8"/>
      <c r="E200" s="27">
        <f t="shared" si="661"/>
        <v>0</v>
      </c>
      <c r="F200" s="38">
        <v>187.315473</v>
      </c>
      <c r="G200" s="38">
        <v>107.367632</v>
      </c>
      <c r="H200" s="38">
        <v>42.680852999999999</v>
      </c>
      <c r="I200" s="38">
        <v>599.19727999999998</v>
      </c>
      <c r="J200" s="24"/>
      <c r="K200" s="27">
        <f t="shared" si="652"/>
        <v>0</v>
      </c>
      <c r="L200" s="38">
        <v>187.315473</v>
      </c>
      <c r="M200" s="38">
        <v>138.95786100000001</v>
      </c>
      <c r="N200" s="38">
        <v>25.816133000000001</v>
      </c>
      <c r="O200" s="38">
        <v>598.77748099999997</v>
      </c>
      <c r="P200" s="38"/>
      <c r="Q200" s="38">
        <v>8.4346029999999992</v>
      </c>
      <c r="R200" s="38">
        <v>14.778416</v>
      </c>
      <c r="S200" s="38">
        <v>19695</v>
      </c>
      <c r="T200" s="38">
        <v>11.995633</v>
      </c>
      <c r="U200" s="24"/>
      <c r="V200" s="27">
        <f t="shared" si="653"/>
        <v>0</v>
      </c>
      <c r="W200" s="38">
        <v>187.315473</v>
      </c>
      <c r="X200" s="38">
        <v>129.999043</v>
      </c>
      <c r="Y200" s="38">
        <v>30.598876000000001</v>
      </c>
      <c r="Z200" s="38">
        <v>598.87992999999994</v>
      </c>
      <c r="AA200" s="38"/>
      <c r="AB200" s="38">
        <v>9.6927470000000007</v>
      </c>
      <c r="AC200" s="38">
        <v>6.5158379999999996</v>
      </c>
      <c r="AD200" s="38">
        <v>3683</v>
      </c>
      <c r="AE200" s="38">
        <v>11.950855000000001</v>
      </c>
      <c r="AF200" s="24"/>
      <c r="AG200" s="27">
        <f t="shared" si="654"/>
        <v>0</v>
      </c>
      <c r="AH200" s="38">
        <v>187.315473</v>
      </c>
      <c r="AI200" s="38">
        <v>139.87051700000001</v>
      </c>
      <c r="AJ200" s="38">
        <v>25.328904000000001</v>
      </c>
      <c r="AK200" s="38">
        <v>598.93241499999999</v>
      </c>
      <c r="AL200" s="38"/>
      <c r="AM200" s="38">
        <v>18.891313</v>
      </c>
      <c r="AN200" s="38">
        <v>28.566192000000001</v>
      </c>
      <c r="AO200" s="38">
        <v>36942</v>
      </c>
      <c r="AP200" s="38">
        <v>11.995018999999999</v>
      </c>
      <c r="AQ200" s="24"/>
      <c r="AR200" s="27">
        <f t="shared" si="655"/>
        <v>0</v>
      </c>
      <c r="AS200" s="38">
        <v>187.315473</v>
      </c>
      <c r="AT200" s="38">
        <v>114.073697</v>
      </c>
      <c r="AU200" s="38">
        <v>39.100762000000003</v>
      </c>
      <c r="AV200" s="38">
        <v>599.07171900000003</v>
      </c>
      <c r="AW200" s="38"/>
      <c r="AX200" s="38">
        <v>8.5898889999999994</v>
      </c>
      <c r="AY200" s="38">
        <v>51.493161999999998</v>
      </c>
      <c r="AZ200" s="38">
        <v>61990</v>
      </c>
      <c r="BA200" s="38">
        <v>11.999968000000001</v>
      </c>
      <c r="BB200" s="24"/>
      <c r="BC200" s="27">
        <f t="shared" si="656"/>
        <v>0</v>
      </c>
      <c r="BD200" s="38">
        <v>187.315473</v>
      </c>
      <c r="BE200" s="38">
        <v>127.92058400000001</v>
      </c>
      <c r="BF200" s="38">
        <v>31.708480000000002</v>
      </c>
      <c r="BG200" s="38">
        <v>599.27958799999999</v>
      </c>
      <c r="BH200" s="38"/>
      <c r="BI200" s="38">
        <v>25.680548999999999</v>
      </c>
      <c r="BJ200" s="38">
        <v>54.425075999999997</v>
      </c>
      <c r="BK200" s="38">
        <v>64915</v>
      </c>
      <c r="BL200" s="38">
        <v>11.996302999999999</v>
      </c>
      <c r="BM200" s="24"/>
      <c r="BN200" s="27">
        <f t="shared" si="657"/>
        <v>0</v>
      </c>
      <c r="BO200" s="38">
        <v>187.315473</v>
      </c>
      <c r="BP200" s="38">
        <v>133.15021999999999</v>
      </c>
      <c r="BQ200" s="38">
        <v>28.916592999999999</v>
      </c>
      <c r="BR200" s="38">
        <v>598.68385799999999</v>
      </c>
      <c r="BS200" s="38"/>
      <c r="BT200" s="38">
        <v>5.3593820000000001</v>
      </c>
      <c r="BU200" s="38">
        <v>6.7050729999999996</v>
      </c>
      <c r="BV200" s="38">
        <v>9356</v>
      </c>
      <c r="BW200" s="38">
        <v>11.988136000000001</v>
      </c>
      <c r="BX200" s="24"/>
      <c r="BY200" s="27">
        <f t="shared" si="658"/>
        <v>0</v>
      </c>
      <c r="BZ200" s="38">
        <v>187.315473</v>
      </c>
      <c r="CA200" s="38">
        <v>126.252003</v>
      </c>
      <c r="CB200" s="38">
        <v>32.599266999999998</v>
      </c>
      <c r="CC200" s="38">
        <v>599.588705</v>
      </c>
      <c r="CD200" s="38"/>
      <c r="CE200" s="38">
        <v>39.289943000000001</v>
      </c>
      <c r="CF200" s="38">
        <v>78.958546999999996</v>
      </c>
      <c r="CG200" s="38">
        <v>101940</v>
      </c>
      <c r="CH200" s="38">
        <v>11.997793</v>
      </c>
      <c r="CI200" s="24"/>
      <c r="CJ200" s="27">
        <f t="shared" si="659"/>
        <v>0</v>
      </c>
      <c r="CK200" s="38">
        <v>187.315473</v>
      </c>
      <c r="CL200" s="38">
        <v>139.41783100000001</v>
      </c>
      <c r="CM200" s="38">
        <v>25.570574000000001</v>
      </c>
      <c r="CN200" s="38">
        <v>599.89629300000001</v>
      </c>
      <c r="CO200" s="38"/>
      <c r="CP200" s="38">
        <v>34.629384000000002</v>
      </c>
      <c r="CQ200" s="38">
        <v>102.074355</v>
      </c>
      <c r="CR200" s="38">
        <v>126394</v>
      </c>
      <c r="CS200" s="38">
        <v>11.998275</v>
      </c>
      <c r="CT200" s="24"/>
    </row>
    <row r="201" spans="1:98" ht="13" x14ac:dyDescent="0.15">
      <c r="A201" s="8"/>
      <c r="B201" s="8"/>
      <c r="C201" s="8"/>
      <c r="D201" s="8">
        <v>200</v>
      </c>
      <c r="E201" s="27">
        <f t="shared" si="661"/>
        <v>0</v>
      </c>
      <c r="F201" s="38">
        <v>516.32287499999995</v>
      </c>
      <c r="G201" s="38">
        <v>363.299398</v>
      </c>
      <c r="H201" s="38">
        <v>29.637167999999999</v>
      </c>
      <c r="I201" s="38">
        <v>598.59713099999999</v>
      </c>
      <c r="J201" s="24"/>
      <c r="K201" s="27">
        <f t="shared" si="652"/>
        <v>1</v>
      </c>
      <c r="L201" s="38">
        <v>516.32287499999995</v>
      </c>
      <c r="M201" s="38">
        <v>516.32287499999995</v>
      </c>
      <c r="N201" s="38">
        <v>0</v>
      </c>
      <c r="O201" s="38">
        <v>110.076742</v>
      </c>
      <c r="P201" s="38"/>
      <c r="Q201" s="38">
        <v>3.8478189999999999</v>
      </c>
      <c r="R201" s="38">
        <v>6.8981139999999996</v>
      </c>
      <c r="S201" s="38">
        <v>31366</v>
      </c>
      <c r="T201" s="38">
        <v>3.9993940000000001</v>
      </c>
      <c r="U201" s="24"/>
      <c r="V201" s="27">
        <f t="shared" si="653"/>
        <v>1</v>
      </c>
      <c r="W201" s="38">
        <v>516.32287499999995</v>
      </c>
      <c r="X201" s="38">
        <v>516.32287499999995</v>
      </c>
      <c r="Y201" s="38">
        <v>0</v>
      </c>
      <c r="Z201" s="38">
        <v>517.75843699999996</v>
      </c>
      <c r="AA201" s="38"/>
      <c r="AB201" s="38">
        <v>0.93416600000000005</v>
      </c>
      <c r="AC201" s="38">
        <v>0.25762200000000002</v>
      </c>
      <c r="AD201" s="38">
        <v>1101</v>
      </c>
      <c r="AE201" s="38">
        <v>3.9818349999999998</v>
      </c>
      <c r="AF201" s="24"/>
      <c r="AG201" s="27">
        <f t="shared" si="654"/>
        <v>1</v>
      </c>
      <c r="AH201" s="38">
        <v>516.32287499999995</v>
      </c>
      <c r="AI201" s="38">
        <v>516.32287499999995</v>
      </c>
      <c r="AJ201" s="38">
        <v>0</v>
      </c>
      <c r="AK201" s="38">
        <v>191.61188000000001</v>
      </c>
      <c r="AL201" s="38"/>
      <c r="AM201" s="38">
        <v>5.4692879999999997</v>
      </c>
      <c r="AN201" s="38">
        <v>12.472958</v>
      </c>
      <c r="AO201" s="38">
        <v>55125</v>
      </c>
      <c r="AP201" s="38">
        <v>3.9994010000000002</v>
      </c>
      <c r="AQ201" s="24"/>
      <c r="AR201" s="27">
        <f t="shared" si="655"/>
        <v>0</v>
      </c>
      <c r="AS201" s="38">
        <v>516.32287499999995</v>
      </c>
      <c r="AT201" s="38">
        <v>304.01542999999998</v>
      </c>
      <c r="AU201" s="38">
        <v>41.119123999999999</v>
      </c>
      <c r="AV201" s="38">
        <v>599.34392800000001</v>
      </c>
      <c r="AW201" s="38"/>
      <c r="AX201" s="38">
        <v>6.2229070000000002</v>
      </c>
      <c r="AY201" s="38">
        <v>19.778946000000001</v>
      </c>
      <c r="AZ201" s="38">
        <v>88001</v>
      </c>
      <c r="BA201" s="38">
        <v>4</v>
      </c>
      <c r="BB201" s="24"/>
      <c r="BC201" s="27">
        <f t="shared" si="656"/>
        <v>1</v>
      </c>
      <c r="BD201" s="38">
        <v>516.32287499999995</v>
      </c>
      <c r="BE201" s="38">
        <v>516.32287499999995</v>
      </c>
      <c r="BF201" s="38">
        <v>0</v>
      </c>
      <c r="BG201" s="38">
        <v>265.33481599999999</v>
      </c>
      <c r="BH201" s="38"/>
      <c r="BI201" s="38">
        <v>9.2512830000000008</v>
      </c>
      <c r="BJ201" s="38">
        <v>20.514088000000001</v>
      </c>
      <c r="BK201" s="38">
        <v>87065</v>
      </c>
      <c r="BL201" s="38">
        <v>3.999736</v>
      </c>
      <c r="BM201" s="24"/>
      <c r="BN201" s="27">
        <f t="shared" si="657"/>
        <v>1</v>
      </c>
      <c r="BO201" s="38">
        <v>516.32287499999995</v>
      </c>
      <c r="BP201" s="38">
        <v>516.32287499999995</v>
      </c>
      <c r="BQ201" s="38">
        <v>0</v>
      </c>
      <c r="BR201" s="38">
        <v>105.234634</v>
      </c>
      <c r="BS201" s="38"/>
      <c r="BT201" s="38">
        <v>1.8188249999999999</v>
      </c>
      <c r="BU201" s="38">
        <v>3.0548690000000001</v>
      </c>
      <c r="BV201" s="38">
        <v>14011</v>
      </c>
      <c r="BW201" s="38">
        <v>3.9987870000000001</v>
      </c>
      <c r="BX201" s="24"/>
      <c r="BY201" s="27">
        <f t="shared" si="658"/>
        <v>1</v>
      </c>
      <c r="BZ201" s="38">
        <v>516.32287499999995</v>
      </c>
      <c r="CA201" s="38">
        <v>516.32287499999995</v>
      </c>
      <c r="CB201" s="38">
        <v>0</v>
      </c>
      <c r="CC201" s="38">
        <v>366.50841400000002</v>
      </c>
      <c r="CD201" s="38"/>
      <c r="CE201" s="38">
        <v>9.8683289999999992</v>
      </c>
      <c r="CF201" s="38">
        <v>26.743848</v>
      </c>
      <c r="CG201" s="38">
        <v>109458</v>
      </c>
      <c r="CH201" s="38">
        <v>3.9998809999999998</v>
      </c>
      <c r="CI201" s="24"/>
      <c r="CJ201" s="27">
        <f t="shared" si="659"/>
        <v>1</v>
      </c>
      <c r="CK201" s="38">
        <v>516.32287499999995</v>
      </c>
      <c r="CL201" s="38">
        <v>516.32287499999995</v>
      </c>
      <c r="CM201" s="38">
        <v>0</v>
      </c>
      <c r="CN201" s="38">
        <v>469.49890099999999</v>
      </c>
      <c r="CO201" s="38"/>
      <c r="CP201" s="38">
        <v>11.654054</v>
      </c>
      <c r="CQ201" s="38">
        <v>31.878578999999998</v>
      </c>
      <c r="CR201" s="38">
        <v>126144</v>
      </c>
      <c r="CS201" s="38">
        <v>3.9998179999999999</v>
      </c>
      <c r="CT201" s="24"/>
    </row>
    <row r="202" spans="1:98" ht="13" x14ac:dyDescent="0.15">
      <c r="A202" s="8"/>
      <c r="B202" s="8"/>
      <c r="C202" s="8"/>
      <c r="D202" s="8"/>
      <c r="E202" s="27">
        <f t="shared" si="661"/>
        <v>0</v>
      </c>
      <c r="F202" s="38">
        <v>588.12842599999999</v>
      </c>
      <c r="G202" s="38">
        <v>370.96359000000001</v>
      </c>
      <c r="H202" s="38">
        <v>36.924729999999997</v>
      </c>
      <c r="I202" s="38">
        <v>598.64929600000005</v>
      </c>
      <c r="J202" s="24"/>
      <c r="K202" s="27">
        <f t="shared" si="652"/>
        <v>1</v>
      </c>
      <c r="L202" s="38">
        <v>588.12842599999999</v>
      </c>
      <c r="M202" s="38">
        <v>588.12842599999999</v>
      </c>
      <c r="N202" s="38">
        <v>0</v>
      </c>
      <c r="O202" s="38">
        <v>179.69986399999999</v>
      </c>
      <c r="P202" s="38"/>
      <c r="Q202" s="38">
        <v>5.4606820000000003</v>
      </c>
      <c r="R202" s="38">
        <v>6.9477789999999997</v>
      </c>
      <c r="S202" s="38">
        <v>29252</v>
      </c>
      <c r="T202" s="38">
        <v>3.9984959999999998</v>
      </c>
      <c r="U202" s="24"/>
      <c r="V202" s="27">
        <f t="shared" si="653"/>
        <v>0</v>
      </c>
      <c r="W202" s="38">
        <v>588.12842599999999</v>
      </c>
      <c r="X202" s="38">
        <v>525.35312099999999</v>
      </c>
      <c r="Y202" s="38">
        <v>10.673741</v>
      </c>
      <c r="Z202" s="38">
        <v>598.62994300000003</v>
      </c>
      <c r="AA202" s="38"/>
      <c r="AB202" s="38">
        <v>2.469341</v>
      </c>
      <c r="AC202" s="38">
        <v>0.60129699999999997</v>
      </c>
      <c r="AD202" s="38">
        <v>1661</v>
      </c>
      <c r="AE202" s="38">
        <v>3.9566530000000002</v>
      </c>
      <c r="AF202" s="24"/>
      <c r="AG202" s="27">
        <f t="shared" si="654"/>
        <v>1</v>
      </c>
      <c r="AH202" s="38">
        <v>588.12842599999999</v>
      </c>
      <c r="AI202" s="38">
        <v>588.12842599999999</v>
      </c>
      <c r="AJ202" s="38">
        <v>0</v>
      </c>
      <c r="AK202" s="38">
        <v>243.58092400000001</v>
      </c>
      <c r="AL202" s="38"/>
      <c r="AM202" s="38">
        <v>6.3557230000000002</v>
      </c>
      <c r="AN202" s="38">
        <v>12.437267</v>
      </c>
      <c r="AO202" s="38">
        <v>52060</v>
      </c>
      <c r="AP202" s="38">
        <v>3.9992890000000001</v>
      </c>
      <c r="AQ202" s="24"/>
      <c r="AR202" s="27">
        <f t="shared" si="655"/>
        <v>0</v>
      </c>
      <c r="AS202" s="38">
        <v>588.12842599999999</v>
      </c>
      <c r="AT202" s="38">
        <v>324.26490999999999</v>
      </c>
      <c r="AU202" s="38">
        <v>44.864949000000003</v>
      </c>
      <c r="AV202" s="38">
        <v>599.29724199999998</v>
      </c>
      <c r="AW202" s="38"/>
      <c r="AX202" s="38">
        <v>7.6475780000000002</v>
      </c>
      <c r="AY202" s="38">
        <v>21.194148999999999</v>
      </c>
      <c r="AZ202" s="38">
        <v>86960</v>
      </c>
      <c r="BA202" s="38">
        <v>4</v>
      </c>
      <c r="BB202" s="24"/>
      <c r="BC202" s="27">
        <f t="shared" si="656"/>
        <v>1</v>
      </c>
      <c r="BD202" s="38">
        <v>588.12842599999999</v>
      </c>
      <c r="BE202" s="38">
        <v>588.12842599999999</v>
      </c>
      <c r="BF202" s="38">
        <v>0</v>
      </c>
      <c r="BG202" s="38">
        <v>304.42647499999998</v>
      </c>
      <c r="BH202" s="38"/>
      <c r="BI202" s="38">
        <v>11.526555999999999</v>
      </c>
      <c r="BJ202" s="38">
        <v>21.134050999999999</v>
      </c>
      <c r="BK202" s="38">
        <v>86955</v>
      </c>
      <c r="BL202" s="38">
        <v>3.9996320000000001</v>
      </c>
      <c r="BM202" s="24"/>
      <c r="BN202" s="27">
        <f t="shared" si="657"/>
        <v>1</v>
      </c>
      <c r="BO202" s="38">
        <v>588.12842599999999</v>
      </c>
      <c r="BP202" s="38">
        <v>588.12842599999999</v>
      </c>
      <c r="BQ202" s="38">
        <v>0</v>
      </c>
      <c r="BR202" s="38">
        <v>268.82831299999998</v>
      </c>
      <c r="BS202" s="38"/>
      <c r="BT202" s="38">
        <v>2.5888650000000002</v>
      </c>
      <c r="BU202" s="38">
        <v>3.0334940000000001</v>
      </c>
      <c r="BV202" s="38">
        <v>13582</v>
      </c>
      <c r="BW202" s="38">
        <v>3.9967600000000001</v>
      </c>
      <c r="BX202" s="24"/>
      <c r="BY202" s="27">
        <f t="shared" si="658"/>
        <v>1</v>
      </c>
      <c r="BZ202" s="38">
        <v>588.12842599999999</v>
      </c>
      <c r="CA202" s="38">
        <v>588.12842599999999</v>
      </c>
      <c r="CB202" s="38">
        <v>0</v>
      </c>
      <c r="CC202" s="38">
        <v>415.28250800000001</v>
      </c>
      <c r="CD202" s="38"/>
      <c r="CE202" s="38">
        <v>12.038043</v>
      </c>
      <c r="CF202" s="38">
        <v>27.351666999999999</v>
      </c>
      <c r="CG202" s="38">
        <v>116728</v>
      </c>
      <c r="CH202" s="38">
        <v>3.9997940000000001</v>
      </c>
      <c r="CI202" s="24"/>
      <c r="CJ202" s="27">
        <f t="shared" si="659"/>
        <v>1</v>
      </c>
      <c r="CK202" s="38">
        <v>588.12842599999999</v>
      </c>
      <c r="CL202" s="38">
        <v>588.12842599999999</v>
      </c>
      <c r="CM202" s="38">
        <v>0</v>
      </c>
      <c r="CN202" s="38">
        <v>504.68155999999999</v>
      </c>
      <c r="CO202" s="38"/>
      <c r="CP202" s="38">
        <v>14.096271</v>
      </c>
      <c r="CQ202" s="38">
        <v>32.426997999999998</v>
      </c>
      <c r="CR202" s="38">
        <v>133771</v>
      </c>
      <c r="CS202" s="38">
        <v>3.999746</v>
      </c>
      <c r="CT202" s="24"/>
    </row>
    <row r="203" spans="1:98" ht="13" x14ac:dyDescent="0.15">
      <c r="A203" s="8"/>
      <c r="B203" s="8"/>
      <c r="C203" s="8"/>
      <c r="D203" s="8"/>
      <c r="E203" s="27">
        <f t="shared" si="661"/>
        <v>0</v>
      </c>
      <c r="F203" s="38">
        <v>436.971588</v>
      </c>
      <c r="G203" s="38">
        <v>340.19740100000001</v>
      </c>
      <c r="H203" s="38">
        <v>22.146563</v>
      </c>
      <c r="I203" s="38">
        <v>598.600461</v>
      </c>
      <c r="J203" s="24"/>
      <c r="K203" s="27">
        <f t="shared" si="652"/>
        <v>1</v>
      </c>
      <c r="L203" s="38">
        <v>436.971588</v>
      </c>
      <c r="M203" s="38">
        <v>436.971588</v>
      </c>
      <c r="N203" s="38">
        <v>0</v>
      </c>
      <c r="O203" s="38">
        <v>41.031370000000003</v>
      </c>
      <c r="P203" s="38"/>
      <c r="Q203" s="38">
        <v>2.8881130000000002</v>
      </c>
      <c r="R203" s="38">
        <v>7.0471909999999998</v>
      </c>
      <c r="S203" s="38">
        <v>36705</v>
      </c>
      <c r="T203" s="38">
        <v>3.9996459999999998</v>
      </c>
      <c r="U203" s="24"/>
      <c r="V203" s="27">
        <f t="shared" si="653"/>
        <v>1</v>
      </c>
      <c r="W203" s="38">
        <v>436.971588</v>
      </c>
      <c r="X203" s="38">
        <v>436.971588</v>
      </c>
      <c r="Y203" s="38">
        <v>0</v>
      </c>
      <c r="Z203" s="38">
        <v>49.077924000000003</v>
      </c>
      <c r="AA203" s="38"/>
      <c r="AB203" s="38">
        <v>0.75369399999999998</v>
      </c>
      <c r="AC203" s="38">
        <v>0.26439800000000002</v>
      </c>
      <c r="AD203" s="38">
        <v>1101</v>
      </c>
      <c r="AE203" s="38">
        <v>3.9891009999999998</v>
      </c>
      <c r="AF203" s="24"/>
      <c r="AG203" s="27">
        <f t="shared" si="654"/>
        <v>1</v>
      </c>
      <c r="AH203" s="38">
        <v>436.971588</v>
      </c>
      <c r="AI203" s="38">
        <v>436.971588</v>
      </c>
      <c r="AJ203" s="38">
        <v>0</v>
      </c>
      <c r="AK203" s="38">
        <v>88.446134999999998</v>
      </c>
      <c r="AL203" s="38"/>
      <c r="AM203" s="38">
        <v>4.2962939999999996</v>
      </c>
      <c r="AN203" s="38">
        <v>12.617257</v>
      </c>
      <c r="AO203" s="38">
        <v>58012</v>
      </c>
      <c r="AP203" s="38">
        <v>3.9998450000000001</v>
      </c>
      <c r="AQ203" s="24"/>
      <c r="AR203" s="27">
        <f t="shared" si="655"/>
        <v>0</v>
      </c>
      <c r="AS203" s="38">
        <v>436.971588</v>
      </c>
      <c r="AT203" s="38">
        <v>331.87639000000001</v>
      </c>
      <c r="AU203" s="38">
        <v>24.050808</v>
      </c>
      <c r="AV203" s="38">
        <v>599.44956999999999</v>
      </c>
      <c r="AW203" s="38"/>
      <c r="AX203" s="38">
        <v>5.8861129999999999</v>
      </c>
      <c r="AY203" s="38">
        <v>20.302340000000001</v>
      </c>
      <c r="AZ203" s="38">
        <v>87651</v>
      </c>
      <c r="BA203" s="38">
        <v>4</v>
      </c>
      <c r="BB203" s="24"/>
      <c r="BC203" s="27">
        <f t="shared" si="656"/>
        <v>1</v>
      </c>
      <c r="BD203" s="38">
        <v>436.971588</v>
      </c>
      <c r="BE203" s="38">
        <v>436.971588</v>
      </c>
      <c r="BF203" s="38">
        <v>0</v>
      </c>
      <c r="BG203" s="38">
        <v>155.95211</v>
      </c>
      <c r="BH203" s="38"/>
      <c r="BI203" s="38">
        <v>6.8049090000000003</v>
      </c>
      <c r="BJ203" s="38">
        <v>19.94078</v>
      </c>
      <c r="BK203" s="38">
        <v>90251</v>
      </c>
      <c r="BL203" s="38">
        <v>3.9999220000000002</v>
      </c>
      <c r="BM203" s="24"/>
      <c r="BN203" s="27">
        <f t="shared" si="657"/>
        <v>1</v>
      </c>
      <c r="BO203" s="38">
        <v>436.971588</v>
      </c>
      <c r="BP203" s="38">
        <v>436.971588</v>
      </c>
      <c r="BQ203" s="38">
        <v>0</v>
      </c>
      <c r="BR203" s="38">
        <v>30.62471</v>
      </c>
      <c r="BS203" s="38"/>
      <c r="BT203" s="38">
        <v>1.3506309999999999</v>
      </c>
      <c r="BU203" s="38">
        <v>3.093394</v>
      </c>
      <c r="BV203" s="38">
        <v>16055</v>
      </c>
      <c r="BW203" s="38">
        <v>3.9996260000000001</v>
      </c>
      <c r="BX203" s="24"/>
      <c r="BY203" s="27">
        <f t="shared" si="658"/>
        <v>1</v>
      </c>
      <c r="BZ203" s="38">
        <v>436.971588</v>
      </c>
      <c r="CA203" s="38">
        <v>436.971588</v>
      </c>
      <c r="CB203" s="38">
        <v>0</v>
      </c>
      <c r="CC203" s="38">
        <v>208.481055</v>
      </c>
      <c r="CD203" s="38"/>
      <c r="CE203" s="38">
        <v>9.0597659999999998</v>
      </c>
      <c r="CF203" s="38">
        <v>26.133109000000001</v>
      </c>
      <c r="CG203" s="38">
        <v>107302</v>
      </c>
      <c r="CH203" s="38">
        <v>3.9997669999999999</v>
      </c>
      <c r="CI203" s="24"/>
      <c r="CJ203" s="27">
        <f t="shared" si="659"/>
        <v>1</v>
      </c>
      <c r="CK203" s="38">
        <v>436.971588</v>
      </c>
      <c r="CL203" s="38">
        <v>436.971588</v>
      </c>
      <c r="CM203" s="38">
        <v>0</v>
      </c>
      <c r="CN203" s="38">
        <v>278.98520200000002</v>
      </c>
      <c r="CO203" s="38"/>
      <c r="CP203" s="38">
        <v>9.2382860000000004</v>
      </c>
      <c r="CQ203" s="38">
        <v>30.450801999999999</v>
      </c>
      <c r="CR203" s="38">
        <v>119256</v>
      </c>
      <c r="CS203" s="38">
        <v>3.9999500000000001</v>
      </c>
      <c r="CT203" s="24"/>
    </row>
    <row r="204" spans="1:98" ht="13" x14ac:dyDescent="0.15">
      <c r="A204" s="8"/>
      <c r="B204" s="8"/>
      <c r="C204" s="8"/>
      <c r="D204" s="8"/>
      <c r="E204" s="27">
        <f t="shared" si="661"/>
        <v>0</v>
      </c>
      <c r="F204" s="38">
        <v>554.32301500000005</v>
      </c>
      <c r="G204" s="38">
        <v>360.254955</v>
      </c>
      <c r="H204" s="38">
        <v>35.009923000000001</v>
      </c>
      <c r="I204" s="38">
        <v>598.67157899999995</v>
      </c>
      <c r="J204" s="24"/>
      <c r="K204" s="27">
        <f t="shared" si="652"/>
        <v>1</v>
      </c>
      <c r="L204" s="38">
        <v>554.32301500000005</v>
      </c>
      <c r="M204" s="38">
        <v>554.32301500000005</v>
      </c>
      <c r="N204" s="38">
        <v>0</v>
      </c>
      <c r="O204" s="38">
        <v>75.323543999999998</v>
      </c>
      <c r="P204" s="38"/>
      <c r="Q204" s="38">
        <v>4.4447549999999998</v>
      </c>
      <c r="R204" s="38">
        <v>6.5567580000000003</v>
      </c>
      <c r="S204" s="38">
        <v>30252</v>
      </c>
      <c r="T204" s="38">
        <v>3.9991409999999998</v>
      </c>
      <c r="U204" s="24"/>
      <c r="V204" s="27">
        <f t="shared" si="653"/>
        <v>0</v>
      </c>
      <c r="W204" s="38">
        <v>554.32301500000005</v>
      </c>
      <c r="X204" s="38">
        <v>497.99867999999998</v>
      </c>
      <c r="Y204" s="38">
        <v>10.160923</v>
      </c>
      <c r="Z204" s="38">
        <v>598.63723000000005</v>
      </c>
      <c r="AA204" s="38"/>
      <c r="AB204" s="38">
        <v>2.517471</v>
      </c>
      <c r="AC204" s="38">
        <v>0.51330799999999999</v>
      </c>
      <c r="AD204" s="38">
        <v>1585</v>
      </c>
      <c r="AE204" s="38">
        <v>3.9709780000000001</v>
      </c>
      <c r="AF204" s="24"/>
      <c r="AG204" s="27">
        <f t="shared" si="654"/>
        <v>1</v>
      </c>
      <c r="AH204" s="38">
        <v>554.32301500000005</v>
      </c>
      <c r="AI204" s="38">
        <v>554.32301500000005</v>
      </c>
      <c r="AJ204" s="38">
        <v>0</v>
      </c>
      <c r="AK204" s="38">
        <v>132.08741900000001</v>
      </c>
      <c r="AL204" s="38"/>
      <c r="AM204" s="38">
        <v>6.26478</v>
      </c>
      <c r="AN204" s="38">
        <v>12.339324</v>
      </c>
      <c r="AO204" s="38">
        <v>53671</v>
      </c>
      <c r="AP204" s="38">
        <v>3.9996649999999998</v>
      </c>
      <c r="AQ204" s="24"/>
      <c r="AR204" s="27">
        <f t="shared" si="655"/>
        <v>0</v>
      </c>
      <c r="AS204" s="38">
        <v>554.32301500000005</v>
      </c>
      <c r="AT204" s="38">
        <v>267.58410700000002</v>
      </c>
      <c r="AU204" s="38">
        <v>51.727764999999998</v>
      </c>
      <c r="AV204" s="38">
        <v>599.27358400000003</v>
      </c>
      <c r="AW204" s="38"/>
      <c r="AX204" s="38">
        <v>7.4829189999999999</v>
      </c>
      <c r="AY204" s="38">
        <v>20.470966000000001</v>
      </c>
      <c r="AZ204" s="38">
        <v>90033</v>
      </c>
      <c r="BA204" s="38">
        <v>4</v>
      </c>
      <c r="BB204" s="24"/>
      <c r="BC204" s="27">
        <f t="shared" si="656"/>
        <v>1</v>
      </c>
      <c r="BD204" s="38">
        <v>554.32301500000005</v>
      </c>
      <c r="BE204" s="38">
        <v>554.32301500000005</v>
      </c>
      <c r="BF204" s="38">
        <v>0</v>
      </c>
      <c r="BG204" s="38">
        <v>199.784944</v>
      </c>
      <c r="BH204" s="38"/>
      <c r="BI204" s="38">
        <v>9.8040830000000003</v>
      </c>
      <c r="BJ204" s="38">
        <v>20.756933</v>
      </c>
      <c r="BK204" s="38">
        <v>89906</v>
      </c>
      <c r="BL204" s="38">
        <v>3.999822</v>
      </c>
      <c r="BM204" s="24"/>
      <c r="BN204" s="27">
        <f t="shared" si="657"/>
        <v>1</v>
      </c>
      <c r="BO204" s="38">
        <v>554.32301500000005</v>
      </c>
      <c r="BP204" s="38">
        <v>554.32301500000005</v>
      </c>
      <c r="BQ204" s="38">
        <v>0</v>
      </c>
      <c r="BR204" s="38">
        <v>65.205578000000003</v>
      </c>
      <c r="BS204" s="38"/>
      <c r="BT204" s="38">
        <v>2.3718149999999998</v>
      </c>
      <c r="BU204" s="38">
        <v>2.9231050000000001</v>
      </c>
      <c r="BV204" s="38">
        <v>13871</v>
      </c>
      <c r="BW204" s="38">
        <v>3.999279</v>
      </c>
      <c r="BX204" s="24"/>
      <c r="BY204" s="27">
        <f t="shared" si="658"/>
        <v>1</v>
      </c>
      <c r="BZ204" s="38">
        <v>554.32301500000005</v>
      </c>
      <c r="CA204" s="38">
        <v>554.32301500000005</v>
      </c>
      <c r="CB204" s="38">
        <v>0</v>
      </c>
      <c r="CC204" s="38">
        <v>273.56227000000001</v>
      </c>
      <c r="CD204" s="38"/>
      <c r="CE204" s="38">
        <v>11.909646</v>
      </c>
      <c r="CF204" s="38">
        <v>26.870909999999999</v>
      </c>
      <c r="CG204" s="38">
        <v>116111</v>
      </c>
      <c r="CH204" s="38">
        <v>3.9998019999999999</v>
      </c>
      <c r="CI204" s="24"/>
      <c r="CJ204" s="27">
        <f t="shared" si="659"/>
        <v>1</v>
      </c>
      <c r="CK204" s="38">
        <v>554.32301500000005</v>
      </c>
      <c r="CL204" s="38">
        <v>554.32301500000005</v>
      </c>
      <c r="CM204" s="38">
        <v>0</v>
      </c>
      <c r="CN204" s="38">
        <v>324.15228400000001</v>
      </c>
      <c r="CO204" s="38"/>
      <c r="CP204" s="38">
        <v>15.561726</v>
      </c>
      <c r="CQ204" s="38">
        <v>32.361812</v>
      </c>
      <c r="CR204" s="38">
        <v>135610</v>
      </c>
      <c r="CS204" s="38">
        <v>3.9998010000000002</v>
      </c>
      <c r="CT204" s="24"/>
    </row>
    <row r="205" spans="1:98" ht="13" x14ac:dyDescent="0.15">
      <c r="A205" s="8"/>
      <c r="B205" s="8"/>
      <c r="C205" s="8"/>
      <c r="D205" s="8"/>
      <c r="E205" s="27">
        <f t="shared" si="661"/>
        <v>0</v>
      </c>
      <c r="F205" s="38">
        <v>483.68615899999998</v>
      </c>
      <c r="G205" s="38">
        <v>251.16843299999999</v>
      </c>
      <c r="H205" s="38">
        <v>48.072023999999999</v>
      </c>
      <c r="I205" s="38">
        <v>598.63687800000002</v>
      </c>
      <c r="J205" s="24"/>
      <c r="K205" s="27">
        <f t="shared" si="652"/>
        <v>1</v>
      </c>
      <c r="L205" s="38">
        <v>483.68615899999998</v>
      </c>
      <c r="M205" s="38">
        <v>483.68615899999998</v>
      </c>
      <c r="N205" s="38">
        <v>0</v>
      </c>
      <c r="O205" s="38">
        <v>69.468643</v>
      </c>
      <c r="P205" s="38"/>
      <c r="Q205" s="38">
        <v>3.7340439999999999</v>
      </c>
      <c r="R205" s="38">
        <v>7.0438650000000003</v>
      </c>
      <c r="S205" s="38">
        <v>33527</v>
      </c>
      <c r="T205" s="38">
        <v>3.9994329999999998</v>
      </c>
      <c r="U205" s="24"/>
      <c r="V205" s="27">
        <f t="shared" si="653"/>
        <v>1</v>
      </c>
      <c r="W205" s="38">
        <v>483.68615899999998</v>
      </c>
      <c r="X205" s="38">
        <v>483.68615899999998</v>
      </c>
      <c r="Y205" s="38">
        <v>0</v>
      </c>
      <c r="Z205" s="38">
        <v>251.10085100000001</v>
      </c>
      <c r="AA205" s="38"/>
      <c r="AB205" s="38">
        <v>0.633768</v>
      </c>
      <c r="AC205" s="38">
        <v>0.28117399999999998</v>
      </c>
      <c r="AD205" s="38">
        <v>757</v>
      </c>
      <c r="AE205" s="38">
        <v>3.9643329999999999</v>
      </c>
      <c r="AF205" s="24"/>
      <c r="AG205" s="27">
        <f t="shared" si="654"/>
        <v>1</v>
      </c>
      <c r="AH205" s="38">
        <v>483.68615899999998</v>
      </c>
      <c r="AI205" s="38">
        <v>483.68615899999998</v>
      </c>
      <c r="AJ205" s="38">
        <v>0</v>
      </c>
      <c r="AK205" s="38">
        <v>107.68405300000001</v>
      </c>
      <c r="AL205" s="38"/>
      <c r="AM205" s="38">
        <v>5.1103529999999999</v>
      </c>
      <c r="AN205" s="38">
        <v>12.612047</v>
      </c>
      <c r="AO205" s="38">
        <v>56083</v>
      </c>
      <c r="AP205" s="38">
        <v>3.999733</v>
      </c>
      <c r="AQ205" s="24"/>
      <c r="AR205" s="27">
        <f t="shared" si="655"/>
        <v>0</v>
      </c>
      <c r="AS205" s="38">
        <v>483.68615899999998</v>
      </c>
      <c r="AT205" s="38">
        <v>300.71839599999998</v>
      </c>
      <c r="AU205" s="38">
        <v>37.827786000000003</v>
      </c>
      <c r="AV205" s="38">
        <v>599.40779299999997</v>
      </c>
      <c r="AW205" s="38"/>
      <c r="AX205" s="38">
        <v>6.4203659999999996</v>
      </c>
      <c r="AY205" s="38">
        <v>20.905783</v>
      </c>
      <c r="AZ205" s="38">
        <v>86598</v>
      </c>
      <c r="BA205" s="38">
        <v>4</v>
      </c>
      <c r="BB205" s="24"/>
      <c r="BC205" s="27">
        <f t="shared" si="656"/>
        <v>1</v>
      </c>
      <c r="BD205" s="38">
        <v>483.68615899999998</v>
      </c>
      <c r="BE205" s="38">
        <v>483.68615899999998</v>
      </c>
      <c r="BF205" s="38">
        <v>0</v>
      </c>
      <c r="BG205" s="38">
        <v>166.58706900000001</v>
      </c>
      <c r="BH205" s="38"/>
      <c r="BI205" s="38">
        <v>7.224119</v>
      </c>
      <c r="BJ205" s="38">
        <v>20.554275000000001</v>
      </c>
      <c r="BK205" s="38">
        <v>90008</v>
      </c>
      <c r="BL205" s="38">
        <v>3.999911</v>
      </c>
      <c r="BM205" s="24"/>
      <c r="BN205" s="27">
        <f t="shared" si="657"/>
        <v>1</v>
      </c>
      <c r="BO205" s="38">
        <v>483.68615899999998</v>
      </c>
      <c r="BP205" s="38">
        <v>483.68615899999998</v>
      </c>
      <c r="BQ205" s="38">
        <v>0</v>
      </c>
      <c r="BR205" s="38">
        <v>50.776449</v>
      </c>
      <c r="BS205" s="38"/>
      <c r="BT205" s="38">
        <v>2.136298</v>
      </c>
      <c r="BU205" s="38">
        <v>3.106058</v>
      </c>
      <c r="BV205" s="38">
        <v>15295</v>
      </c>
      <c r="BW205" s="38">
        <v>3.9986269999999999</v>
      </c>
      <c r="BX205" s="24"/>
      <c r="BY205" s="27">
        <f t="shared" si="658"/>
        <v>1</v>
      </c>
      <c r="BZ205" s="38">
        <v>483.68615899999998</v>
      </c>
      <c r="CA205" s="38">
        <v>483.68615899999998</v>
      </c>
      <c r="CB205" s="38">
        <v>0</v>
      </c>
      <c r="CC205" s="38">
        <v>289.85154199999999</v>
      </c>
      <c r="CD205" s="38"/>
      <c r="CE205" s="38">
        <v>9.0291540000000001</v>
      </c>
      <c r="CF205" s="38">
        <v>26.029178999999999</v>
      </c>
      <c r="CG205" s="38">
        <v>111979</v>
      </c>
      <c r="CH205" s="38">
        <v>3.9998659999999999</v>
      </c>
      <c r="CI205" s="24"/>
      <c r="CJ205" s="27">
        <f t="shared" si="659"/>
        <v>1</v>
      </c>
      <c r="CK205" s="38">
        <v>483.68615899999998</v>
      </c>
      <c r="CL205" s="38">
        <v>483.68615899999998</v>
      </c>
      <c r="CM205" s="38">
        <v>0</v>
      </c>
      <c r="CN205" s="38">
        <v>372.53635000000003</v>
      </c>
      <c r="CO205" s="38"/>
      <c r="CP205" s="38">
        <v>10.291608</v>
      </c>
      <c r="CQ205" s="38">
        <v>31.465385999999999</v>
      </c>
      <c r="CR205" s="38">
        <v>128866</v>
      </c>
      <c r="CS205" s="38">
        <v>3.9998990000000001</v>
      </c>
      <c r="CT205" s="24"/>
    </row>
    <row r="206" spans="1:98" ht="13" x14ac:dyDescent="0.15">
      <c r="A206" s="8"/>
      <c r="B206" s="8"/>
      <c r="C206" s="8"/>
      <c r="D206" s="8"/>
      <c r="E206" s="27">
        <f t="shared" si="661"/>
        <v>0</v>
      </c>
      <c r="F206" s="38">
        <v>437.94934899999998</v>
      </c>
      <c r="G206" s="38">
        <v>126.192511</v>
      </c>
      <c r="H206" s="38">
        <v>71.185592</v>
      </c>
      <c r="I206" s="38">
        <v>598.67845799999998</v>
      </c>
      <c r="J206" s="24"/>
      <c r="K206" s="27">
        <f t="shared" si="652"/>
        <v>0</v>
      </c>
      <c r="L206" s="38">
        <v>437.94934899999998</v>
      </c>
      <c r="M206" s="38">
        <v>365.11237</v>
      </c>
      <c r="N206" s="38">
        <v>16.63137</v>
      </c>
      <c r="O206" s="38">
        <v>598.819073</v>
      </c>
      <c r="P206" s="38"/>
      <c r="Q206" s="38">
        <v>20.226562999999999</v>
      </c>
      <c r="R206" s="38">
        <v>10.116431</v>
      </c>
      <c r="S206" s="38">
        <v>27800</v>
      </c>
      <c r="T206" s="38">
        <v>6.9970140000000001</v>
      </c>
      <c r="U206" s="24"/>
      <c r="V206" s="27">
        <f t="shared" si="653"/>
        <v>0</v>
      </c>
      <c r="W206" s="38">
        <v>437.94934899999998</v>
      </c>
      <c r="X206" s="38">
        <v>331.27480600000001</v>
      </c>
      <c r="Y206" s="38">
        <v>24.357735000000002</v>
      </c>
      <c r="Z206" s="38">
        <v>598.85566500000004</v>
      </c>
      <c r="AA206" s="38"/>
      <c r="AB206" s="38">
        <v>17.839096999999999</v>
      </c>
      <c r="AC206" s="38">
        <v>3.8362539999999998</v>
      </c>
      <c r="AD206" s="38">
        <v>2648</v>
      </c>
      <c r="AE206" s="38">
        <v>6.9365560000000004</v>
      </c>
      <c r="AF206" s="24"/>
      <c r="AG206" s="27">
        <f t="shared" si="654"/>
        <v>0</v>
      </c>
      <c r="AH206" s="38">
        <v>437.94934899999998</v>
      </c>
      <c r="AI206" s="38">
        <v>365.02380900000003</v>
      </c>
      <c r="AJ206" s="38">
        <v>16.651592000000001</v>
      </c>
      <c r="AK206" s="38">
        <v>599.00899800000002</v>
      </c>
      <c r="AL206" s="38"/>
      <c r="AM206" s="38">
        <v>19.763466999999999</v>
      </c>
      <c r="AN206" s="38">
        <v>18.904294</v>
      </c>
      <c r="AO206" s="38">
        <v>49121</v>
      </c>
      <c r="AP206" s="38">
        <v>6.9984529999999996</v>
      </c>
      <c r="AQ206" s="24"/>
      <c r="AR206" s="27">
        <f t="shared" si="655"/>
        <v>0</v>
      </c>
      <c r="AS206" s="38">
        <v>437.94934899999998</v>
      </c>
      <c r="AT206" s="38">
        <v>180.321304</v>
      </c>
      <c r="AU206" s="38">
        <v>58.825991000000002</v>
      </c>
      <c r="AV206" s="38">
        <v>599.18573900000001</v>
      </c>
      <c r="AW206" s="38"/>
      <c r="AX206" s="38">
        <v>12.640153</v>
      </c>
      <c r="AY206" s="38">
        <v>33.527101999999999</v>
      </c>
      <c r="AZ206" s="38">
        <v>89375</v>
      </c>
      <c r="BA206" s="38">
        <v>6.9999890000000002</v>
      </c>
      <c r="BB206" s="24"/>
      <c r="BC206" s="27">
        <f t="shared" si="656"/>
        <v>0</v>
      </c>
      <c r="BD206" s="38">
        <v>443.49765100000002</v>
      </c>
      <c r="BE206" s="38">
        <v>370.06760200000002</v>
      </c>
      <c r="BF206" s="38">
        <v>16.557032</v>
      </c>
      <c r="BG206" s="38">
        <v>599.42322899999999</v>
      </c>
      <c r="BH206" s="38"/>
      <c r="BI206" s="38">
        <v>35.044370999999998</v>
      </c>
      <c r="BJ206" s="38">
        <v>34.804532000000002</v>
      </c>
      <c r="BK206" s="38">
        <v>95444</v>
      </c>
      <c r="BL206" s="38">
        <v>6.9994339999999999</v>
      </c>
      <c r="BM206" s="24"/>
      <c r="BN206" s="27">
        <f t="shared" si="657"/>
        <v>0</v>
      </c>
      <c r="BO206" s="38">
        <v>437.94934899999998</v>
      </c>
      <c r="BP206" s="38">
        <v>356.30869000000001</v>
      </c>
      <c r="BQ206" s="38">
        <v>18.641576000000001</v>
      </c>
      <c r="BR206" s="38">
        <v>598.70787700000005</v>
      </c>
      <c r="BS206" s="38"/>
      <c r="BT206" s="38">
        <v>7.9843820000000001</v>
      </c>
      <c r="BU206" s="38">
        <v>4.5534720000000002</v>
      </c>
      <c r="BV206" s="38">
        <v>12119</v>
      </c>
      <c r="BW206" s="38">
        <v>6.9969469999999996</v>
      </c>
      <c r="BX206" s="24"/>
      <c r="BY206" s="27">
        <f t="shared" si="658"/>
        <v>0</v>
      </c>
      <c r="BZ206" s="38">
        <v>437.94934899999998</v>
      </c>
      <c r="CA206" s="38">
        <v>368.74530900000002</v>
      </c>
      <c r="CB206" s="38">
        <v>15.801836</v>
      </c>
      <c r="CC206" s="38">
        <v>599.82384300000001</v>
      </c>
      <c r="CD206" s="38"/>
      <c r="CE206" s="38">
        <v>44.445264999999999</v>
      </c>
      <c r="CF206" s="38">
        <v>50.002060999999998</v>
      </c>
      <c r="CG206" s="38">
        <v>137719</v>
      </c>
      <c r="CH206" s="38">
        <v>6.9991789999999998</v>
      </c>
      <c r="CI206" s="24"/>
      <c r="CJ206" s="27">
        <f t="shared" si="659"/>
        <v>0</v>
      </c>
      <c r="CK206" s="38">
        <v>437.94934899999998</v>
      </c>
      <c r="CL206" s="38">
        <v>372.35559899999998</v>
      </c>
      <c r="CM206" s="38">
        <v>14.977474000000001</v>
      </c>
      <c r="CN206" s="38">
        <v>599.830468</v>
      </c>
      <c r="CO206" s="38"/>
      <c r="CP206" s="38">
        <v>38.051482</v>
      </c>
      <c r="CQ206" s="38">
        <v>62.621366999999999</v>
      </c>
      <c r="CR206" s="38">
        <v>172640</v>
      </c>
      <c r="CS206" s="38">
        <v>6.9996289999999997</v>
      </c>
      <c r="CT206" s="24"/>
    </row>
    <row r="207" spans="1:98" ht="13" x14ac:dyDescent="0.15">
      <c r="A207" s="8"/>
      <c r="B207" s="8"/>
      <c r="C207" s="8"/>
      <c r="D207" s="8"/>
      <c r="E207" s="27">
        <f t="shared" si="661"/>
        <v>0</v>
      </c>
      <c r="F207" s="38">
        <v>446.702876</v>
      </c>
      <c r="G207" s="38">
        <v>122.777255</v>
      </c>
      <c r="H207" s="38">
        <v>72.514782999999994</v>
      </c>
      <c r="I207" s="38">
        <v>598.65027199999997</v>
      </c>
      <c r="J207" s="24"/>
      <c r="K207" s="27">
        <f t="shared" si="652"/>
        <v>0</v>
      </c>
      <c r="L207" s="38">
        <v>446.702876</v>
      </c>
      <c r="M207" s="38">
        <v>368.192499</v>
      </c>
      <c r="N207" s="38">
        <v>17.575524999999999</v>
      </c>
      <c r="O207" s="38">
        <v>598.82587899999999</v>
      </c>
      <c r="P207" s="38"/>
      <c r="Q207" s="38">
        <v>20.253026999999999</v>
      </c>
      <c r="R207" s="38">
        <v>9.6600370000000009</v>
      </c>
      <c r="S207" s="38">
        <v>27420</v>
      </c>
      <c r="T207" s="38">
        <v>6.9977020000000003</v>
      </c>
      <c r="U207" s="24"/>
      <c r="V207" s="27">
        <f t="shared" si="653"/>
        <v>0</v>
      </c>
      <c r="W207" s="38">
        <v>446.702876</v>
      </c>
      <c r="X207" s="38">
        <v>339.96574500000003</v>
      </c>
      <c r="Y207" s="38">
        <v>23.894435999999999</v>
      </c>
      <c r="Z207" s="38">
        <v>598.90290300000004</v>
      </c>
      <c r="AA207" s="38"/>
      <c r="AB207" s="38">
        <v>26.90146</v>
      </c>
      <c r="AC207" s="38">
        <v>4.3402070000000004</v>
      </c>
      <c r="AD207" s="38">
        <v>3845</v>
      </c>
      <c r="AE207" s="38">
        <v>6.9474640000000001</v>
      </c>
      <c r="AF207" s="24"/>
      <c r="AG207" s="27">
        <f t="shared" si="654"/>
        <v>0</v>
      </c>
      <c r="AH207" s="38">
        <v>446.702876</v>
      </c>
      <c r="AI207" s="38">
        <v>370.34151900000001</v>
      </c>
      <c r="AJ207" s="38">
        <v>17.094439999999999</v>
      </c>
      <c r="AK207" s="38">
        <v>599.01183800000001</v>
      </c>
      <c r="AL207" s="38"/>
      <c r="AM207" s="38">
        <v>24.035150999999999</v>
      </c>
      <c r="AN207" s="38">
        <v>18.743684999999999</v>
      </c>
      <c r="AO207" s="38">
        <v>50003</v>
      </c>
      <c r="AP207" s="38">
        <v>6.9993999999999996</v>
      </c>
      <c r="AQ207" s="24"/>
      <c r="AR207" s="27">
        <f t="shared" si="655"/>
        <v>0</v>
      </c>
      <c r="AS207" s="38">
        <v>446.702876</v>
      </c>
      <c r="AT207" s="38">
        <v>176.48130399999999</v>
      </c>
      <c r="AU207" s="38">
        <v>60.492463000000001</v>
      </c>
      <c r="AV207" s="38">
        <v>599.15611000000001</v>
      </c>
      <c r="AW207" s="38"/>
      <c r="AX207" s="38">
        <v>13.075424999999999</v>
      </c>
      <c r="AY207" s="38">
        <v>33.120198000000002</v>
      </c>
      <c r="AZ207" s="38">
        <v>93325</v>
      </c>
      <c r="BA207" s="38">
        <v>7</v>
      </c>
      <c r="BB207" s="24"/>
      <c r="BC207" s="27">
        <f t="shared" si="656"/>
        <v>0</v>
      </c>
      <c r="BD207" s="38">
        <v>446.702876</v>
      </c>
      <c r="BE207" s="38">
        <v>349.38998600000002</v>
      </c>
      <c r="BF207" s="38">
        <v>21.784701999999999</v>
      </c>
      <c r="BG207" s="38">
        <v>599.41519400000004</v>
      </c>
      <c r="BH207" s="38"/>
      <c r="BI207" s="38">
        <v>31.112817</v>
      </c>
      <c r="BJ207" s="38">
        <v>34.763630999999997</v>
      </c>
      <c r="BK207" s="38">
        <v>95490</v>
      </c>
      <c r="BL207" s="38">
        <v>6.9993509999999999</v>
      </c>
      <c r="BM207" s="24"/>
      <c r="BN207" s="27">
        <f t="shared" si="657"/>
        <v>0</v>
      </c>
      <c r="BO207" s="38">
        <v>446.702876</v>
      </c>
      <c r="BP207" s="38">
        <v>363.05363399999999</v>
      </c>
      <c r="BQ207" s="38">
        <v>18.725923999999999</v>
      </c>
      <c r="BR207" s="38">
        <v>598.69279400000005</v>
      </c>
      <c r="BS207" s="38"/>
      <c r="BT207" s="38">
        <v>8.3403559999999999</v>
      </c>
      <c r="BU207" s="38">
        <v>4.1214700000000004</v>
      </c>
      <c r="BV207" s="38">
        <v>12391</v>
      </c>
      <c r="BW207" s="38">
        <v>6.9977400000000003</v>
      </c>
      <c r="BX207" s="24"/>
      <c r="BY207" s="27">
        <f t="shared" si="658"/>
        <v>0</v>
      </c>
      <c r="BZ207" s="38">
        <v>446.702876</v>
      </c>
      <c r="CA207" s="38">
        <v>369.98405000000002</v>
      </c>
      <c r="CB207" s="38">
        <v>17.174464</v>
      </c>
      <c r="CC207" s="38">
        <v>599.68478500000003</v>
      </c>
      <c r="CD207" s="38"/>
      <c r="CE207" s="38">
        <v>36.256155999999997</v>
      </c>
      <c r="CF207" s="38">
        <v>49.592475</v>
      </c>
      <c r="CG207" s="38">
        <v>137389</v>
      </c>
      <c r="CH207" s="38">
        <v>6.9997600000000002</v>
      </c>
      <c r="CI207" s="24"/>
      <c r="CJ207" s="27">
        <f t="shared" si="659"/>
        <v>0</v>
      </c>
      <c r="CK207" s="38">
        <v>446.702876</v>
      </c>
      <c r="CL207" s="38">
        <v>372.10044599999998</v>
      </c>
      <c r="CM207" s="38">
        <v>16.700683000000001</v>
      </c>
      <c r="CN207" s="38">
        <v>599.83479999999997</v>
      </c>
      <c r="CO207" s="38"/>
      <c r="CP207" s="38">
        <v>45.725386</v>
      </c>
      <c r="CQ207" s="38">
        <v>61.961640000000003</v>
      </c>
      <c r="CR207" s="38">
        <v>173492</v>
      </c>
      <c r="CS207" s="38">
        <v>6.9998329999999997</v>
      </c>
      <c r="CT207" s="24"/>
    </row>
    <row r="208" spans="1:98" ht="13" x14ac:dyDescent="0.15">
      <c r="A208" s="8"/>
      <c r="B208" s="8"/>
      <c r="C208" s="8"/>
      <c r="D208" s="8"/>
      <c r="E208" s="27">
        <f t="shared" si="661"/>
        <v>0</v>
      </c>
      <c r="F208" s="38">
        <v>462.79349100000002</v>
      </c>
      <c r="G208" s="38">
        <v>121.71957500000001</v>
      </c>
      <c r="H208" s="38">
        <v>73.698943999999997</v>
      </c>
      <c r="I208" s="38">
        <v>598.65083000000004</v>
      </c>
      <c r="J208" s="24"/>
      <c r="K208" s="27">
        <f t="shared" si="652"/>
        <v>0</v>
      </c>
      <c r="L208" s="38">
        <v>467.32376199999999</v>
      </c>
      <c r="M208" s="38">
        <v>374.07787300000001</v>
      </c>
      <c r="N208" s="38">
        <v>19.953167000000001</v>
      </c>
      <c r="O208" s="38">
        <v>598.80999199999997</v>
      </c>
      <c r="P208" s="38"/>
      <c r="Q208" s="38">
        <v>17.520837</v>
      </c>
      <c r="R208" s="38">
        <v>9.7256490000000007</v>
      </c>
      <c r="S208" s="38">
        <v>26430</v>
      </c>
      <c r="T208" s="38">
        <v>6.9979570000000004</v>
      </c>
      <c r="U208" s="24"/>
      <c r="V208" s="27">
        <f t="shared" si="653"/>
        <v>0</v>
      </c>
      <c r="W208" s="38">
        <v>460.51972000000001</v>
      </c>
      <c r="X208" s="38">
        <v>333.82727399999999</v>
      </c>
      <c r="Y208" s="38">
        <v>27.510753999999999</v>
      </c>
      <c r="Z208" s="38">
        <v>598.872119</v>
      </c>
      <c r="AA208" s="38"/>
      <c r="AB208" s="38">
        <v>32.669611000000003</v>
      </c>
      <c r="AC208" s="38">
        <v>4.5021389999999997</v>
      </c>
      <c r="AD208" s="38">
        <v>3750</v>
      </c>
      <c r="AE208" s="38">
        <v>6.942933</v>
      </c>
      <c r="AF208" s="24"/>
      <c r="AG208" s="27">
        <f t="shared" si="654"/>
        <v>0</v>
      </c>
      <c r="AH208" s="38">
        <v>462.79349100000002</v>
      </c>
      <c r="AI208" s="38">
        <v>379.04580199999998</v>
      </c>
      <c r="AJ208" s="38">
        <v>18.096125000000001</v>
      </c>
      <c r="AK208" s="38">
        <v>599.00487699999996</v>
      </c>
      <c r="AL208" s="38"/>
      <c r="AM208" s="38">
        <v>29.464410000000001</v>
      </c>
      <c r="AN208" s="38">
        <v>18.284779</v>
      </c>
      <c r="AO208" s="38">
        <v>49123</v>
      </c>
      <c r="AP208" s="38">
        <v>6.9985549999999996</v>
      </c>
      <c r="AQ208" s="24"/>
      <c r="AR208" s="27">
        <f t="shared" si="655"/>
        <v>0</v>
      </c>
      <c r="AS208" s="38">
        <v>460.51972000000001</v>
      </c>
      <c r="AT208" s="38">
        <v>161.62676999999999</v>
      </c>
      <c r="AU208" s="38">
        <v>64.903398999999993</v>
      </c>
      <c r="AV208" s="38">
        <v>599.10271899999998</v>
      </c>
      <c r="AW208" s="38"/>
      <c r="AX208" s="38">
        <v>13.170339</v>
      </c>
      <c r="AY208" s="38">
        <v>32.753898</v>
      </c>
      <c r="AZ208" s="38">
        <v>85458</v>
      </c>
      <c r="BA208" s="38">
        <v>7</v>
      </c>
      <c r="BB208" s="24"/>
      <c r="BC208" s="27">
        <f t="shared" si="656"/>
        <v>0</v>
      </c>
      <c r="BD208" s="38">
        <v>460.51972000000001</v>
      </c>
      <c r="BE208" s="38">
        <v>377.52507500000002</v>
      </c>
      <c r="BF208" s="38">
        <v>18.021951999999999</v>
      </c>
      <c r="BG208" s="38">
        <v>599.36758799999996</v>
      </c>
      <c r="BH208" s="38"/>
      <c r="BI208" s="38">
        <v>30.838228999999998</v>
      </c>
      <c r="BJ208" s="38">
        <v>34.449275999999998</v>
      </c>
      <c r="BK208" s="38">
        <v>85880</v>
      </c>
      <c r="BL208" s="38">
        <v>6.9990920000000001</v>
      </c>
      <c r="BM208" s="24"/>
      <c r="BN208" s="27">
        <f t="shared" si="657"/>
        <v>0</v>
      </c>
      <c r="BO208" s="38">
        <v>467.32376199999999</v>
      </c>
      <c r="BP208" s="38">
        <v>360.46048200000001</v>
      </c>
      <c r="BQ208" s="38">
        <v>22.867076000000001</v>
      </c>
      <c r="BR208" s="38">
        <v>598.68098899999995</v>
      </c>
      <c r="BS208" s="38"/>
      <c r="BT208" s="38">
        <v>5.2986700000000004</v>
      </c>
      <c r="BU208" s="38">
        <v>4.1139359999999998</v>
      </c>
      <c r="BV208" s="38">
        <v>11727</v>
      </c>
      <c r="BW208" s="38">
        <v>6.9963329999999999</v>
      </c>
      <c r="BX208" s="24"/>
      <c r="BY208" s="27">
        <f t="shared" si="658"/>
        <v>0</v>
      </c>
      <c r="BZ208" s="38">
        <v>460.51972000000001</v>
      </c>
      <c r="CA208" s="38">
        <v>346.64369599999998</v>
      </c>
      <c r="CB208" s="38">
        <v>24.727719</v>
      </c>
      <c r="CC208" s="38">
        <v>599.69557599999996</v>
      </c>
      <c r="CD208" s="38"/>
      <c r="CE208" s="38">
        <v>45.331153</v>
      </c>
      <c r="CF208" s="38">
        <v>48.967581000000003</v>
      </c>
      <c r="CG208" s="38">
        <v>133625</v>
      </c>
      <c r="CH208" s="38">
        <v>6.9991839999999996</v>
      </c>
      <c r="CI208" s="24"/>
      <c r="CJ208" s="27">
        <f t="shared" si="659"/>
        <v>0</v>
      </c>
      <c r="CK208" s="38">
        <v>482.84334100000001</v>
      </c>
      <c r="CL208" s="38">
        <v>360.58575500000001</v>
      </c>
      <c r="CM208" s="38">
        <v>25.320342</v>
      </c>
      <c r="CN208" s="38">
        <v>600.08346900000004</v>
      </c>
      <c r="CO208" s="38"/>
      <c r="CP208" s="38">
        <v>58.180323000000001</v>
      </c>
      <c r="CQ208" s="38">
        <v>62.934876000000003</v>
      </c>
      <c r="CR208" s="38">
        <v>169726</v>
      </c>
      <c r="CS208" s="38">
        <v>6.9994459999999998</v>
      </c>
      <c r="CT208" s="24"/>
    </row>
    <row r="209" spans="1:98" ht="13" x14ac:dyDescent="0.15">
      <c r="A209" s="8"/>
      <c r="B209" s="8"/>
      <c r="C209" s="8"/>
      <c r="D209" s="8"/>
      <c r="E209" s="27">
        <f t="shared" si="661"/>
        <v>0</v>
      </c>
      <c r="F209" s="38">
        <v>429.33599600000002</v>
      </c>
      <c r="G209" s="38">
        <v>120.186961</v>
      </c>
      <c r="H209" s="38">
        <v>72.006315999999998</v>
      </c>
      <c r="I209" s="38">
        <v>598.63662699999998</v>
      </c>
      <c r="J209" s="24"/>
      <c r="K209" s="27">
        <f t="shared" si="652"/>
        <v>0</v>
      </c>
      <c r="L209" s="38">
        <v>429.33599600000002</v>
      </c>
      <c r="M209" s="38">
        <v>369.01611500000001</v>
      </c>
      <c r="N209" s="38">
        <v>14.049575000000001</v>
      </c>
      <c r="O209" s="38">
        <v>598.82427700000005</v>
      </c>
      <c r="P209" s="38"/>
      <c r="Q209" s="38">
        <v>16.240129</v>
      </c>
      <c r="R209" s="38">
        <v>9.5389610000000005</v>
      </c>
      <c r="S209" s="38">
        <v>28917</v>
      </c>
      <c r="T209" s="38">
        <v>6.9987899999999996</v>
      </c>
      <c r="U209" s="24"/>
      <c r="V209" s="27">
        <f t="shared" si="653"/>
        <v>0</v>
      </c>
      <c r="W209" s="38">
        <v>429.33599600000002</v>
      </c>
      <c r="X209" s="38">
        <v>337.70941399999998</v>
      </c>
      <c r="Y209" s="38">
        <v>21.341463000000001</v>
      </c>
      <c r="Z209" s="38">
        <v>598.789987</v>
      </c>
      <c r="AA209" s="38"/>
      <c r="AB209" s="38">
        <v>13.382733999999999</v>
      </c>
      <c r="AC209" s="38">
        <v>3.208107</v>
      </c>
      <c r="AD209" s="38">
        <v>2608</v>
      </c>
      <c r="AE209" s="38">
        <v>6.9658740000000003</v>
      </c>
      <c r="AF209" s="24"/>
      <c r="AG209" s="27">
        <f t="shared" si="654"/>
        <v>0</v>
      </c>
      <c r="AH209" s="38">
        <v>429.33599600000002</v>
      </c>
      <c r="AI209" s="38">
        <v>364.80972200000002</v>
      </c>
      <c r="AJ209" s="38">
        <v>15.029318999999999</v>
      </c>
      <c r="AK209" s="38">
        <v>599.02817300000004</v>
      </c>
      <c r="AL209" s="38"/>
      <c r="AM209" s="38">
        <v>15.473592999999999</v>
      </c>
      <c r="AN209" s="38">
        <v>17.906789</v>
      </c>
      <c r="AO209" s="38">
        <v>50088</v>
      </c>
      <c r="AP209" s="38">
        <v>6.9992609999999997</v>
      </c>
      <c r="AQ209" s="24"/>
      <c r="AR209" s="27">
        <f t="shared" si="655"/>
        <v>0</v>
      </c>
      <c r="AS209" s="38">
        <v>429.33599600000002</v>
      </c>
      <c r="AT209" s="38">
        <v>161.41507799999999</v>
      </c>
      <c r="AU209" s="38">
        <v>62.403554</v>
      </c>
      <c r="AV209" s="38">
        <v>599.19003799999996</v>
      </c>
      <c r="AW209" s="38"/>
      <c r="AX209" s="38">
        <v>12.682722</v>
      </c>
      <c r="AY209" s="38">
        <v>32.231996000000002</v>
      </c>
      <c r="AZ209" s="38">
        <v>89258</v>
      </c>
      <c r="BA209" s="38">
        <v>7</v>
      </c>
      <c r="BB209" s="24"/>
      <c r="BC209" s="27">
        <f t="shared" si="656"/>
        <v>0</v>
      </c>
      <c r="BD209" s="38">
        <v>432.72694799999999</v>
      </c>
      <c r="BE209" s="38">
        <v>364.156702</v>
      </c>
      <c r="BF209" s="38">
        <v>15.846076999999999</v>
      </c>
      <c r="BG209" s="38">
        <v>599.26824299999998</v>
      </c>
      <c r="BH209" s="38"/>
      <c r="BI209" s="38">
        <v>25.367469</v>
      </c>
      <c r="BJ209" s="38">
        <v>33.241726999999997</v>
      </c>
      <c r="BK209" s="38">
        <v>95597</v>
      </c>
      <c r="BL209" s="38">
        <v>6.999676</v>
      </c>
      <c r="BM209" s="24"/>
      <c r="BN209" s="27">
        <f t="shared" si="657"/>
        <v>0</v>
      </c>
      <c r="BO209" s="38">
        <v>429.33599600000002</v>
      </c>
      <c r="BP209" s="38">
        <v>355.671514</v>
      </c>
      <c r="BQ209" s="38">
        <v>17.157769999999999</v>
      </c>
      <c r="BR209" s="38">
        <v>598.72050400000001</v>
      </c>
      <c r="BS209" s="38"/>
      <c r="BT209" s="38">
        <v>8.1800119999999996</v>
      </c>
      <c r="BU209" s="38">
        <v>4.170795</v>
      </c>
      <c r="BV209" s="38">
        <v>11712</v>
      </c>
      <c r="BW209" s="38">
        <v>6.9969260000000002</v>
      </c>
      <c r="BX209" s="24"/>
      <c r="BY209" s="27">
        <f t="shared" si="658"/>
        <v>0</v>
      </c>
      <c r="BZ209" s="38">
        <v>429.33599600000002</v>
      </c>
      <c r="CA209" s="38">
        <v>366.527872</v>
      </c>
      <c r="CB209" s="38">
        <v>14.629130999999999</v>
      </c>
      <c r="CC209" s="38">
        <v>599.57515599999999</v>
      </c>
      <c r="CD209" s="38"/>
      <c r="CE209" s="38">
        <v>31.050221000000001</v>
      </c>
      <c r="CF209" s="38">
        <v>46.761415</v>
      </c>
      <c r="CG209" s="38">
        <v>134887</v>
      </c>
      <c r="CH209" s="38">
        <v>6.9998810000000002</v>
      </c>
      <c r="CI209" s="24"/>
      <c r="CJ209" s="27">
        <f t="shared" si="659"/>
        <v>0</v>
      </c>
      <c r="CK209" s="38">
        <v>429.33599600000002</v>
      </c>
      <c r="CL209" s="38">
        <v>370.71916599999997</v>
      </c>
      <c r="CM209" s="38">
        <v>13.652903999999999</v>
      </c>
      <c r="CN209" s="38">
        <v>599.76183500000002</v>
      </c>
      <c r="CO209" s="38"/>
      <c r="CP209" s="38">
        <v>33.197398999999997</v>
      </c>
      <c r="CQ209" s="38">
        <v>59.921095000000001</v>
      </c>
      <c r="CR209" s="38">
        <v>169928</v>
      </c>
      <c r="CS209" s="38">
        <v>6.9998760000000004</v>
      </c>
      <c r="CT209" s="24"/>
    </row>
    <row r="210" spans="1:98" ht="13" x14ac:dyDescent="0.15">
      <c r="A210" s="8"/>
      <c r="B210" s="8"/>
      <c r="C210" s="8"/>
      <c r="D210" s="8"/>
      <c r="E210" s="27">
        <f t="shared" si="661"/>
        <v>0</v>
      </c>
      <c r="F210" s="38">
        <v>506.66647699999999</v>
      </c>
      <c r="G210" s="38">
        <v>131.28519700000001</v>
      </c>
      <c r="H210" s="38">
        <v>74.088437999999996</v>
      </c>
      <c r="I210" s="38">
        <v>598.64357299999995</v>
      </c>
      <c r="J210" s="24"/>
      <c r="K210" s="27">
        <f t="shared" si="652"/>
        <v>0</v>
      </c>
      <c r="L210" s="38">
        <v>527.287462</v>
      </c>
      <c r="M210" s="38">
        <v>378.77641299999999</v>
      </c>
      <c r="N210" s="38">
        <v>28.165102000000001</v>
      </c>
      <c r="O210" s="38">
        <v>598.82347900000002</v>
      </c>
      <c r="P210" s="38"/>
      <c r="Q210" s="38">
        <v>18.047633000000001</v>
      </c>
      <c r="R210" s="38">
        <v>9.6449850000000001</v>
      </c>
      <c r="S210" s="38">
        <v>24267</v>
      </c>
      <c r="T210" s="38">
        <v>6.9968269999999997</v>
      </c>
      <c r="U210" s="24"/>
      <c r="V210" s="27">
        <f t="shared" si="653"/>
        <v>0</v>
      </c>
      <c r="W210" s="38">
        <v>516.51196400000003</v>
      </c>
      <c r="X210" s="38">
        <v>347.30345699999998</v>
      </c>
      <c r="Y210" s="38">
        <v>32.759842999999996</v>
      </c>
      <c r="Z210" s="38">
        <v>598.91236800000001</v>
      </c>
      <c r="AA210" s="38"/>
      <c r="AB210" s="38">
        <v>53.286402000000002</v>
      </c>
      <c r="AC210" s="38">
        <v>3.6260880000000002</v>
      </c>
      <c r="AD210" s="38">
        <v>6473</v>
      </c>
      <c r="AE210" s="38">
        <v>6.9388230000000002</v>
      </c>
      <c r="AF210" s="24"/>
      <c r="AG210" s="27">
        <f t="shared" si="654"/>
        <v>0</v>
      </c>
      <c r="AH210" s="38">
        <v>516.51196400000003</v>
      </c>
      <c r="AI210" s="38">
        <v>391.00763599999999</v>
      </c>
      <c r="AJ210" s="38">
        <v>24.298435999999999</v>
      </c>
      <c r="AK210" s="38">
        <v>599.01271399999996</v>
      </c>
      <c r="AL210" s="38"/>
      <c r="AM210" s="38">
        <v>35.854999999999997</v>
      </c>
      <c r="AN210" s="38">
        <v>18.624359999999999</v>
      </c>
      <c r="AO210" s="38">
        <v>46210</v>
      </c>
      <c r="AP210" s="38">
        <v>6.9969700000000001</v>
      </c>
      <c r="AQ210" s="24"/>
      <c r="AR210" s="27">
        <f t="shared" si="655"/>
        <v>0</v>
      </c>
      <c r="AS210" s="38">
        <v>506.66647699999999</v>
      </c>
      <c r="AT210" s="38">
        <v>180.78169700000001</v>
      </c>
      <c r="AU210" s="38">
        <v>64.319389000000001</v>
      </c>
      <c r="AV210" s="38">
        <v>599.10129700000005</v>
      </c>
      <c r="AW210" s="38"/>
      <c r="AX210" s="38">
        <v>13.768547</v>
      </c>
      <c r="AY210" s="38">
        <v>33.261294999999997</v>
      </c>
      <c r="AZ210" s="38">
        <v>85972</v>
      </c>
      <c r="BA210" s="38">
        <v>6.9999880000000001</v>
      </c>
      <c r="BB210" s="24"/>
      <c r="BC210" s="27">
        <f t="shared" si="656"/>
        <v>0</v>
      </c>
      <c r="BD210" s="38">
        <v>506.66647699999999</v>
      </c>
      <c r="BE210" s="38">
        <v>397.21049099999999</v>
      </c>
      <c r="BF210" s="38">
        <v>21.603162999999999</v>
      </c>
      <c r="BG210" s="38">
        <v>599.36802999999998</v>
      </c>
      <c r="BH210" s="38"/>
      <c r="BI210" s="38">
        <v>50.722166999999999</v>
      </c>
      <c r="BJ210" s="38">
        <v>35.119030000000002</v>
      </c>
      <c r="BK210" s="38">
        <v>87392</v>
      </c>
      <c r="BL210" s="38">
        <v>6.9981229999999996</v>
      </c>
      <c r="BM210" s="24"/>
      <c r="BN210" s="27">
        <f t="shared" si="657"/>
        <v>0</v>
      </c>
      <c r="BO210" s="38">
        <v>506.66647699999999</v>
      </c>
      <c r="BP210" s="38">
        <v>367.17012699999998</v>
      </c>
      <c r="BQ210" s="38">
        <v>27.532184999999998</v>
      </c>
      <c r="BR210" s="38">
        <v>598.70511999999997</v>
      </c>
      <c r="BS210" s="38"/>
      <c r="BT210" s="38">
        <v>8.4969839999999994</v>
      </c>
      <c r="BU210" s="38">
        <v>4.0946249999999997</v>
      </c>
      <c r="BV210" s="38">
        <v>9803</v>
      </c>
      <c r="BW210" s="38">
        <v>6.994389</v>
      </c>
      <c r="BX210" s="24"/>
      <c r="BY210" s="27">
        <f t="shared" si="658"/>
        <v>0</v>
      </c>
      <c r="BZ210" s="38">
        <v>526.66647699999999</v>
      </c>
      <c r="CA210" s="38">
        <v>390.97940999999997</v>
      </c>
      <c r="CB210" s="38">
        <v>25.763376999999998</v>
      </c>
      <c r="CC210" s="38">
        <v>599.71828600000003</v>
      </c>
      <c r="CD210" s="38"/>
      <c r="CE210" s="38">
        <v>64.663203999999993</v>
      </c>
      <c r="CF210" s="38">
        <v>50.785454000000001</v>
      </c>
      <c r="CG210" s="38">
        <v>122914</v>
      </c>
      <c r="CH210" s="38">
        <v>6.9991859999999999</v>
      </c>
      <c r="CI210" s="24"/>
      <c r="CJ210" s="27">
        <f t="shared" si="659"/>
        <v>0</v>
      </c>
      <c r="CK210" s="38">
        <v>516.66647699999999</v>
      </c>
      <c r="CL210" s="38">
        <v>334.80112500000001</v>
      </c>
      <c r="CM210" s="38">
        <v>35.199759</v>
      </c>
      <c r="CN210" s="38">
        <v>600.05549099999996</v>
      </c>
      <c r="CO210" s="38"/>
      <c r="CP210" s="38">
        <v>89.548724000000007</v>
      </c>
      <c r="CQ210" s="38">
        <v>65.668068000000005</v>
      </c>
      <c r="CR210" s="38">
        <v>155684</v>
      </c>
      <c r="CS210" s="38">
        <v>6.9989340000000002</v>
      </c>
      <c r="CT210" s="24"/>
    </row>
    <row r="211" spans="1:98" ht="13" x14ac:dyDescent="0.15">
      <c r="A211" s="8"/>
      <c r="B211" s="8"/>
      <c r="C211" s="8"/>
      <c r="D211" s="8"/>
      <c r="E211" s="27">
        <f t="shared" si="661"/>
        <v>0</v>
      </c>
      <c r="F211" s="38">
        <v>452.770151</v>
      </c>
      <c r="G211" s="38">
        <v>70.689903000000001</v>
      </c>
      <c r="H211" s="38">
        <v>84.387242999999998</v>
      </c>
      <c r="I211" s="38">
        <v>598.683178</v>
      </c>
      <c r="J211" s="24"/>
      <c r="K211" s="27">
        <f t="shared" si="652"/>
        <v>0</v>
      </c>
      <c r="L211" s="38">
        <v>452.770151</v>
      </c>
      <c r="M211" s="38">
        <v>236.990162</v>
      </c>
      <c r="N211" s="38">
        <v>47.657733</v>
      </c>
      <c r="O211" s="38">
        <v>598.79204500000003</v>
      </c>
      <c r="P211" s="38"/>
      <c r="Q211" s="38">
        <v>21.281787999999999</v>
      </c>
      <c r="R211" s="38">
        <v>12.266734</v>
      </c>
      <c r="S211" s="38">
        <v>14578</v>
      </c>
      <c r="T211" s="38">
        <v>11.995335000000001</v>
      </c>
      <c r="U211" s="24"/>
      <c r="V211" s="27">
        <f t="shared" si="653"/>
        <v>0</v>
      </c>
      <c r="W211" s="38">
        <v>455.32919700000002</v>
      </c>
      <c r="X211" s="38">
        <v>196.130518</v>
      </c>
      <c r="Y211" s="38">
        <v>56.925556</v>
      </c>
      <c r="Z211" s="38">
        <v>598.94770300000005</v>
      </c>
      <c r="AA211" s="38"/>
      <c r="AB211" s="38">
        <v>86.453866000000005</v>
      </c>
      <c r="AC211" s="38">
        <v>5.6485279999999998</v>
      </c>
      <c r="AD211" s="38">
        <v>8788</v>
      </c>
      <c r="AE211" s="38">
        <v>11.981452000000001</v>
      </c>
      <c r="AF211" s="24"/>
      <c r="AG211" s="27">
        <f t="shared" si="654"/>
        <v>0</v>
      </c>
      <c r="AH211" s="38">
        <v>461.70396799999997</v>
      </c>
      <c r="AI211" s="38">
        <v>235.735354</v>
      </c>
      <c r="AJ211" s="38">
        <v>48.942315999999998</v>
      </c>
      <c r="AK211" s="38">
        <v>598.99977699999999</v>
      </c>
      <c r="AL211" s="38"/>
      <c r="AM211" s="38">
        <v>43.233704000000003</v>
      </c>
      <c r="AN211" s="38">
        <v>24.746507000000001</v>
      </c>
      <c r="AO211" s="38">
        <v>27917</v>
      </c>
      <c r="AP211" s="38">
        <v>11.996991</v>
      </c>
      <c r="AQ211" s="24"/>
      <c r="AR211" s="27">
        <f t="shared" si="655"/>
        <v>0</v>
      </c>
      <c r="AS211" s="38">
        <v>461.07075900000001</v>
      </c>
      <c r="AT211" s="38">
        <v>111.94162300000001</v>
      </c>
      <c r="AU211" s="38">
        <v>75.721378999999999</v>
      </c>
      <c r="AV211" s="38">
        <v>599.09942899999999</v>
      </c>
      <c r="AW211" s="38"/>
      <c r="AX211" s="38">
        <v>8.8948260000000001</v>
      </c>
      <c r="AY211" s="38">
        <v>45.002836000000002</v>
      </c>
      <c r="AZ211" s="38">
        <v>49318</v>
      </c>
      <c r="BA211" s="38">
        <v>12</v>
      </c>
      <c r="BB211" s="24"/>
      <c r="BC211" s="27">
        <f t="shared" si="656"/>
        <v>0</v>
      </c>
      <c r="BD211" s="38">
        <v>452.770151</v>
      </c>
      <c r="BE211" s="38">
        <v>201.48968300000001</v>
      </c>
      <c r="BF211" s="38">
        <v>55.498460999999999</v>
      </c>
      <c r="BG211" s="38">
        <v>599.34972200000004</v>
      </c>
      <c r="BH211" s="38"/>
      <c r="BI211" s="38">
        <v>91.380010999999996</v>
      </c>
      <c r="BJ211" s="38">
        <v>49.761501000000003</v>
      </c>
      <c r="BK211" s="38">
        <v>60227</v>
      </c>
      <c r="BL211" s="38">
        <v>11.998139999999999</v>
      </c>
      <c r="BM211" s="24"/>
      <c r="BN211" s="27">
        <f t="shared" si="657"/>
        <v>0</v>
      </c>
      <c r="BO211" s="38">
        <v>452.770151</v>
      </c>
      <c r="BP211" s="38">
        <v>223.02013500000001</v>
      </c>
      <c r="BQ211" s="38">
        <v>50.743189999999998</v>
      </c>
      <c r="BR211" s="38">
        <v>598.727169</v>
      </c>
      <c r="BS211" s="38"/>
      <c r="BT211" s="38">
        <v>8.7767370000000007</v>
      </c>
      <c r="BU211" s="38">
        <v>6.0010349999999999</v>
      </c>
      <c r="BV211" s="38">
        <v>8091</v>
      </c>
      <c r="BW211" s="38">
        <v>11.999257999999999</v>
      </c>
      <c r="BX211" s="24"/>
      <c r="BY211" s="27">
        <f t="shared" si="658"/>
        <v>0</v>
      </c>
      <c r="BZ211" s="38">
        <v>452.770151</v>
      </c>
      <c r="CA211" s="38">
        <v>198.69713999999999</v>
      </c>
      <c r="CB211" s="38">
        <v>56.115229999999997</v>
      </c>
      <c r="CC211" s="38">
        <v>599.68224299999997</v>
      </c>
      <c r="CD211" s="38"/>
      <c r="CE211" s="38">
        <v>140.83491799999999</v>
      </c>
      <c r="CF211" s="38">
        <v>74.316847999999993</v>
      </c>
      <c r="CG211" s="38">
        <v>84711</v>
      </c>
      <c r="CH211" s="38">
        <v>11.997698</v>
      </c>
      <c r="CI211" s="24"/>
      <c r="CJ211" s="27">
        <f t="shared" si="659"/>
        <v>0</v>
      </c>
      <c r="CK211" s="38">
        <v>461.07075900000001</v>
      </c>
      <c r="CL211" s="38">
        <v>140.512507</v>
      </c>
      <c r="CM211" s="38">
        <v>69.524741000000006</v>
      </c>
      <c r="CN211" s="38">
        <v>600.02085999999997</v>
      </c>
      <c r="CO211" s="38"/>
      <c r="CP211" s="38">
        <v>179.07525999999999</v>
      </c>
      <c r="CQ211" s="38">
        <v>95.973275000000001</v>
      </c>
      <c r="CR211" s="38">
        <v>106256</v>
      </c>
      <c r="CS211" s="38">
        <v>11.998457</v>
      </c>
      <c r="CT211" s="24"/>
    </row>
    <row r="212" spans="1:98" ht="13" x14ac:dyDescent="0.15">
      <c r="A212" s="8"/>
      <c r="B212" s="8"/>
      <c r="C212" s="8"/>
      <c r="D212" s="8"/>
      <c r="E212" s="27">
        <f t="shared" si="661"/>
        <v>0</v>
      </c>
      <c r="F212" s="38">
        <v>413.30056400000001</v>
      </c>
      <c r="G212" s="38">
        <v>72.353482</v>
      </c>
      <c r="H212" s="38">
        <v>82.493737999999993</v>
      </c>
      <c r="I212" s="38">
        <v>598.66483500000004</v>
      </c>
      <c r="J212" s="24"/>
      <c r="K212" s="27">
        <f t="shared" si="652"/>
        <v>0</v>
      </c>
      <c r="L212" s="38">
        <v>413.30056400000001</v>
      </c>
      <c r="M212" s="38">
        <v>229.62553700000001</v>
      </c>
      <c r="N212" s="38">
        <v>44.441029999999998</v>
      </c>
      <c r="O212" s="38">
        <v>598.79275299999995</v>
      </c>
      <c r="P212" s="38"/>
      <c r="Q212" s="38">
        <v>21.687926000000001</v>
      </c>
      <c r="R212" s="38">
        <v>14.494144</v>
      </c>
      <c r="S212" s="38">
        <v>20277</v>
      </c>
      <c r="T212" s="38">
        <v>11.996942000000001</v>
      </c>
      <c r="U212" s="24"/>
      <c r="V212" s="27">
        <f t="shared" si="653"/>
        <v>0</v>
      </c>
      <c r="W212" s="38">
        <v>413.30056400000001</v>
      </c>
      <c r="X212" s="38">
        <v>194.244685</v>
      </c>
      <c r="Y212" s="38">
        <v>53.001592000000002</v>
      </c>
      <c r="Z212" s="38">
        <v>598.89281000000005</v>
      </c>
      <c r="AA212" s="38"/>
      <c r="AB212" s="38">
        <v>81.333855</v>
      </c>
      <c r="AC212" s="38">
        <v>5.3649399999999998</v>
      </c>
      <c r="AD212" s="38">
        <v>8442</v>
      </c>
      <c r="AE212" s="38">
        <v>11.990287</v>
      </c>
      <c r="AF212" s="24"/>
      <c r="AG212" s="27">
        <f t="shared" si="654"/>
        <v>0</v>
      </c>
      <c r="AH212" s="38">
        <v>422.214473</v>
      </c>
      <c r="AI212" s="38">
        <v>230.72400300000001</v>
      </c>
      <c r="AJ212" s="38">
        <v>45.353839000000001</v>
      </c>
      <c r="AK212" s="38">
        <v>598.97897999999998</v>
      </c>
      <c r="AL212" s="38"/>
      <c r="AM212" s="38">
        <v>44.847633000000002</v>
      </c>
      <c r="AN212" s="38">
        <v>27.838998</v>
      </c>
      <c r="AO212" s="38">
        <v>35355</v>
      </c>
      <c r="AP212" s="38">
        <v>11.997878999999999</v>
      </c>
      <c r="AQ212" s="24"/>
      <c r="AR212" s="27">
        <f t="shared" si="655"/>
        <v>0</v>
      </c>
      <c r="AS212" s="38">
        <v>413.30056400000001</v>
      </c>
      <c r="AT212" s="38">
        <v>103.28415699999999</v>
      </c>
      <c r="AU212" s="38">
        <v>75.009916000000004</v>
      </c>
      <c r="AV212" s="38">
        <v>599.06034799999998</v>
      </c>
      <c r="AW212" s="38"/>
      <c r="AX212" s="38">
        <v>8.9889690000000009</v>
      </c>
      <c r="AY212" s="38">
        <v>47.903511999999999</v>
      </c>
      <c r="AZ212" s="38">
        <v>57942</v>
      </c>
      <c r="BA212" s="38">
        <v>11.999948</v>
      </c>
      <c r="BB212" s="24"/>
      <c r="BC212" s="27">
        <f t="shared" si="656"/>
        <v>0</v>
      </c>
      <c r="BD212" s="38">
        <v>438.32909599999999</v>
      </c>
      <c r="BE212" s="38">
        <v>201.222273</v>
      </c>
      <c r="BF212" s="38">
        <v>54.093333999999999</v>
      </c>
      <c r="BG212" s="38">
        <v>599.32442000000003</v>
      </c>
      <c r="BH212" s="38"/>
      <c r="BI212" s="38">
        <v>93.336844999999997</v>
      </c>
      <c r="BJ212" s="38">
        <v>52.726928999999998</v>
      </c>
      <c r="BK212" s="38">
        <v>69258</v>
      </c>
      <c r="BL212" s="38">
        <v>11.998340000000001</v>
      </c>
      <c r="BM212" s="24"/>
      <c r="BN212" s="27">
        <f t="shared" si="657"/>
        <v>0</v>
      </c>
      <c r="BO212" s="38">
        <v>422.09731900000003</v>
      </c>
      <c r="BP212" s="38">
        <v>217.099039</v>
      </c>
      <c r="BQ212" s="38">
        <v>48.566591000000003</v>
      </c>
      <c r="BR212" s="38">
        <v>598.67921899999999</v>
      </c>
      <c r="BS212" s="38"/>
      <c r="BT212" s="38">
        <v>7.8061639999999999</v>
      </c>
      <c r="BU212" s="38">
        <v>6.3925669999999997</v>
      </c>
      <c r="BV212" s="38">
        <v>9146</v>
      </c>
      <c r="BW212" s="38">
        <v>11.997375999999999</v>
      </c>
      <c r="BX212" s="24"/>
      <c r="BY212" s="27">
        <f t="shared" si="658"/>
        <v>0</v>
      </c>
      <c r="BZ212" s="38">
        <v>416.87925899999999</v>
      </c>
      <c r="CA212" s="38">
        <v>196.93625299999999</v>
      </c>
      <c r="CB212" s="38">
        <v>52.759402999999999</v>
      </c>
      <c r="CC212" s="38">
        <v>599.67394300000001</v>
      </c>
      <c r="CD212" s="38"/>
      <c r="CE212" s="38">
        <v>138.653212</v>
      </c>
      <c r="CF212" s="38">
        <v>78.218500000000006</v>
      </c>
      <c r="CG212" s="38">
        <v>105192</v>
      </c>
      <c r="CH212" s="38">
        <v>11.998108</v>
      </c>
      <c r="CI212" s="24"/>
      <c r="CJ212" s="27">
        <f t="shared" si="659"/>
        <v>0</v>
      </c>
      <c r="CK212" s="38">
        <v>447.05538300000001</v>
      </c>
      <c r="CL212" s="38">
        <v>190.97992300000001</v>
      </c>
      <c r="CM212" s="38">
        <v>57.280478000000002</v>
      </c>
      <c r="CN212" s="38">
        <v>600.00293099999999</v>
      </c>
      <c r="CO212" s="38"/>
      <c r="CP212" s="38">
        <v>168.09539599999999</v>
      </c>
      <c r="CQ212" s="38">
        <v>102.274619</v>
      </c>
      <c r="CR212" s="38">
        <v>133759</v>
      </c>
      <c r="CS212" s="38">
        <v>11.998025999999999</v>
      </c>
      <c r="CT212" s="24"/>
    </row>
    <row r="213" spans="1:98" ht="13" x14ac:dyDescent="0.15">
      <c r="A213" s="8"/>
      <c r="B213" s="8"/>
      <c r="C213" s="8"/>
      <c r="D213" s="8"/>
      <c r="E213" s="27">
        <f t="shared" si="661"/>
        <v>0</v>
      </c>
      <c r="F213" s="38">
        <v>463.99949800000002</v>
      </c>
      <c r="G213" s="38">
        <v>72.124635999999995</v>
      </c>
      <c r="H213" s="38">
        <v>84.455881000000005</v>
      </c>
      <c r="I213" s="38">
        <v>598.63776700000005</v>
      </c>
      <c r="J213" s="24"/>
      <c r="K213" s="27">
        <f t="shared" si="652"/>
        <v>0</v>
      </c>
      <c r="L213" s="38">
        <v>447.24181800000002</v>
      </c>
      <c r="M213" s="38">
        <v>238.61077599999999</v>
      </c>
      <c r="N213" s="38">
        <v>46.648375000000001</v>
      </c>
      <c r="O213" s="38">
        <v>598.83647099999996</v>
      </c>
      <c r="P213" s="38"/>
      <c r="Q213" s="38">
        <v>20.209655000000001</v>
      </c>
      <c r="R213" s="38">
        <v>13.925129999999999</v>
      </c>
      <c r="S213" s="38">
        <v>18905</v>
      </c>
      <c r="T213" s="38">
        <v>11.998307</v>
      </c>
      <c r="U213" s="24"/>
      <c r="V213" s="27">
        <f t="shared" si="653"/>
        <v>0</v>
      </c>
      <c r="W213" s="38">
        <v>463.99949800000002</v>
      </c>
      <c r="X213" s="38">
        <v>197.208898</v>
      </c>
      <c r="Y213" s="38">
        <v>57.498035999999999</v>
      </c>
      <c r="Z213" s="38">
        <v>598.95356600000002</v>
      </c>
      <c r="AA213" s="38"/>
      <c r="AB213" s="38">
        <v>86.880269999999996</v>
      </c>
      <c r="AC213" s="38">
        <v>5.6605530000000002</v>
      </c>
      <c r="AD213" s="38">
        <v>9746</v>
      </c>
      <c r="AE213" s="38">
        <v>11.985533</v>
      </c>
      <c r="AF213" s="24"/>
      <c r="AG213" s="27">
        <f t="shared" si="654"/>
        <v>0</v>
      </c>
      <c r="AH213" s="38">
        <v>447.24181800000002</v>
      </c>
      <c r="AI213" s="38">
        <v>221.961704</v>
      </c>
      <c r="AJ213" s="38">
        <v>50.370986000000002</v>
      </c>
      <c r="AK213" s="38">
        <v>599.03549799999996</v>
      </c>
      <c r="AL213" s="38"/>
      <c r="AM213" s="38">
        <v>43.436382000000002</v>
      </c>
      <c r="AN213" s="38">
        <v>26.581149</v>
      </c>
      <c r="AO213" s="38">
        <v>33558</v>
      </c>
      <c r="AP213" s="38">
        <v>11.998182</v>
      </c>
      <c r="AQ213" s="24"/>
      <c r="AR213" s="27">
        <f t="shared" si="655"/>
        <v>0</v>
      </c>
      <c r="AS213" s="38">
        <v>447.24181800000002</v>
      </c>
      <c r="AT213" s="38">
        <v>121.11519</v>
      </c>
      <c r="AU213" s="38">
        <v>72.919528999999997</v>
      </c>
      <c r="AV213" s="38">
        <v>599.09760800000004</v>
      </c>
      <c r="AW213" s="38"/>
      <c r="AX213" s="38">
        <v>9.1405569999999994</v>
      </c>
      <c r="AY213" s="38">
        <v>45.582402999999999</v>
      </c>
      <c r="AZ213" s="38">
        <v>53362</v>
      </c>
      <c r="BA213" s="38">
        <v>11.999981</v>
      </c>
      <c r="BB213" s="24"/>
      <c r="BC213" s="27">
        <f t="shared" si="656"/>
        <v>0</v>
      </c>
      <c r="BD213" s="38">
        <v>460.72487999999998</v>
      </c>
      <c r="BE213" s="38">
        <v>203.29359199999999</v>
      </c>
      <c r="BF213" s="38">
        <v>55.875273999999997</v>
      </c>
      <c r="BG213" s="38">
        <v>599.368607</v>
      </c>
      <c r="BH213" s="38"/>
      <c r="BI213" s="38">
        <v>100.171471</v>
      </c>
      <c r="BJ213" s="38">
        <v>49.446477000000002</v>
      </c>
      <c r="BK213" s="38">
        <v>59269</v>
      </c>
      <c r="BL213" s="38">
        <v>11.998195000000001</v>
      </c>
      <c r="BM213" s="24"/>
      <c r="BN213" s="27">
        <f t="shared" si="657"/>
        <v>0</v>
      </c>
      <c r="BO213" s="38">
        <v>453.43705299999999</v>
      </c>
      <c r="BP213" s="38">
        <v>218.53684999999999</v>
      </c>
      <c r="BQ213" s="38">
        <v>51.804369000000001</v>
      </c>
      <c r="BR213" s="38">
        <v>598.74579800000004</v>
      </c>
      <c r="BS213" s="38"/>
      <c r="BT213" s="38">
        <v>7.2309859999999997</v>
      </c>
      <c r="BU213" s="38">
        <v>6.0440519999999998</v>
      </c>
      <c r="BV213" s="38">
        <v>8624</v>
      </c>
      <c r="BW213" s="38">
        <v>11.998956</v>
      </c>
      <c r="BX213" s="24"/>
      <c r="BY213" s="27">
        <f t="shared" si="658"/>
        <v>0</v>
      </c>
      <c r="BZ213" s="38">
        <v>447.24181800000002</v>
      </c>
      <c r="CA213" s="38">
        <v>139.36245199999999</v>
      </c>
      <c r="CB213" s="38">
        <v>68.839574999999996</v>
      </c>
      <c r="CC213" s="38">
        <v>599.69030699999996</v>
      </c>
      <c r="CD213" s="38"/>
      <c r="CE213" s="38">
        <v>136.27406099999999</v>
      </c>
      <c r="CF213" s="38">
        <v>73.624140999999995</v>
      </c>
      <c r="CG213" s="38">
        <v>84182</v>
      </c>
      <c r="CH213" s="38">
        <v>11.997577</v>
      </c>
      <c r="CI213" s="24"/>
      <c r="CJ213" s="27">
        <f t="shared" si="659"/>
        <v>0</v>
      </c>
      <c r="CK213" s="38">
        <v>791.35660499999994</v>
      </c>
      <c r="CL213" s="38">
        <v>191.30257499999999</v>
      </c>
      <c r="CM213" s="38">
        <v>75.825996000000004</v>
      </c>
      <c r="CN213" s="38">
        <v>600.00586399999997</v>
      </c>
      <c r="CO213" s="38"/>
      <c r="CP213" s="38">
        <v>184.391018</v>
      </c>
      <c r="CQ213" s="38">
        <v>95.327957999999995</v>
      </c>
      <c r="CR213" s="38">
        <v>107040</v>
      </c>
      <c r="CS213" s="38">
        <v>11.998664</v>
      </c>
      <c r="CT213" s="24"/>
    </row>
    <row r="214" spans="1:98" ht="13" x14ac:dyDescent="0.15">
      <c r="A214" s="8"/>
      <c r="B214" s="8"/>
      <c r="C214" s="8"/>
      <c r="D214" s="8"/>
      <c r="E214" s="27">
        <f t="shared" si="661"/>
        <v>0</v>
      </c>
      <c r="F214" s="38">
        <v>490.07446199999998</v>
      </c>
      <c r="G214" s="38">
        <v>71.667141000000001</v>
      </c>
      <c r="H214" s="38">
        <v>85.376275000000007</v>
      </c>
      <c r="I214" s="38">
        <v>598.75491299999999</v>
      </c>
      <c r="J214" s="24"/>
      <c r="K214" s="27">
        <f t="shared" si="652"/>
        <v>0</v>
      </c>
      <c r="L214" s="38">
        <v>489.568667</v>
      </c>
      <c r="M214" s="38">
        <v>231.76921999999999</v>
      </c>
      <c r="N214" s="38">
        <v>52.658486000000003</v>
      </c>
      <c r="O214" s="38">
        <v>598.839698</v>
      </c>
      <c r="P214" s="38"/>
      <c r="Q214" s="38">
        <v>19.438673999999999</v>
      </c>
      <c r="R214" s="38">
        <v>14.655234</v>
      </c>
      <c r="S214" s="38">
        <v>19469</v>
      </c>
      <c r="T214" s="38">
        <v>11.997123999999999</v>
      </c>
      <c r="U214" s="24"/>
      <c r="V214" s="27">
        <f t="shared" si="653"/>
        <v>0</v>
      </c>
      <c r="W214" s="38">
        <v>456.647358</v>
      </c>
      <c r="X214" s="38">
        <v>193.84509499999999</v>
      </c>
      <c r="Y214" s="38">
        <v>57.550373999999998</v>
      </c>
      <c r="Z214" s="38">
        <v>598.94529499999999</v>
      </c>
      <c r="AA214" s="38"/>
      <c r="AB214" s="38">
        <v>84.577348999999998</v>
      </c>
      <c r="AC214" s="38">
        <v>6.0008379999999999</v>
      </c>
      <c r="AD214" s="38">
        <v>8861</v>
      </c>
      <c r="AE214" s="38">
        <v>11.973592</v>
      </c>
      <c r="AF214" s="24"/>
      <c r="AG214" s="27">
        <f t="shared" si="654"/>
        <v>0</v>
      </c>
      <c r="AH214" s="38">
        <v>466.13580100000001</v>
      </c>
      <c r="AI214" s="38">
        <v>240.23579000000001</v>
      </c>
      <c r="AJ214" s="38">
        <v>48.462274000000001</v>
      </c>
      <c r="AK214" s="38">
        <v>599.01411800000005</v>
      </c>
      <c r="AL214" s="38"/>
      <c r="AM214" s="38">
        <v>45.233567999999998</v>
      </c>
      <c r="AN214" s="38">
        <v>27.457018999999999</v>
      </c>
      <c r="AO214" s="38">
        <v>35969</v>
      </c>
      <c r="AP214" s="38">
        <v>11.997441999999999</v>
      </c>
      <c r="AQ214" s="24"/>
      <c r="AR214" s="27">
        <f t="shared" si="655"/>
        <v>0</v>
      </c>
      <c r="AS214" s="38">
        <v>454.94084099999998</v>
      </c>
      <c r="AT214" s="38">
        <v>121.96442999999999</v>
      </c>
      <c r="AU214" s="38">
        <v>73.191145000000006</v>
      </c>
      <c r="AV214" s="38">
        <v>599.09556699999996</v>
      </c>
      <c r="AW214" s="38"/>
      <c r="AX214" s="38">
        <v>9.4901560000000007</v>
      </c>
      <c r="AY214" s="38">
        <v>47.724550000000001</v>
      </c>
      <c r="AZ214" s="38">
        <v>55966</v>
      </c>
      <c r="BA214" s="38">
        <v>11.999981999999999</v>
      </c>
      <c r="BB214" s="24"/>
      <c r="BC214" s="27">
        <f t="shared" si="656"/>
        <v>0</v>
      </c>
      <c r="BD214" s="38">
        <v>456.647358</v>
      </c>
      <c r="BE214" s="38">
        <v>199.849997</v>
      </c>
      <c r="BF214" s="38">
        <v>56.235376000000002</v>
      </c>
      <c r="BG214" s="38">
        <v>599.36303599999997</v>
      </c>
      <c r="BH214" s="38"/>
      <c r="BI214" s="38">
        <v>90.175443000000001</v>
      </c>
      <c r="BJ214" s="38">
        <v>52.201138</v>
      </c>
      <c r="BK214" s="38">
        <v>65470</v>
      </c>
      <c r="BL214" s="38">
        <v>11.997984000000001</v>
      </c>
      <c r="BM214" s="24"/>
      <c r="BN214" s="27">
        <f t="shared" si="657"/>
        <v>0</v>
      </c>
      <c r="BO214" s="38">
        <v>456.647358</v>
      </c>
      <c r="BP214" s="38">
        <v>214.67596599999999</v>
      </c>
      <c r="BQ214" s="38">
        <v>52.988677000000003</v>
      </c>
      <c r="BR214" s="38">
        <v>598.74051099999997</v>
      </c>
      <c r="BS214" s="38"/>
      <c r="BT214" s="38">
        <v>8.8450349999999993</v>
      </c>
      <c r="BU214" s="38">
        <v>6.1580859999999999</v>
      </c>
      <c r="BV214" s="38">
        <v>8638</v>
      </c>
      <c r="BW214" s="38">
        <v>11.99919</v>
      </c>
      <c r="BX214" s="24"/>
      <c r="BY214" s="27">
        <f t="shared" si="658"/>
        <v>0</v>
      </c>
      <c r="BZ214" s="38">
        <v>466.37413500000002</v>
      </c>
      <c r="CA214" s="38">
        <v>197.53414100000001</v>
      </c>
      <c r="CB214" s="38">
        <v>57.644705000000002</v>
      </c>
      <c r="CC214" s="38">
        <v>599.69801099999995</v>
      </c>
      <c r="CD214" s="38"/>
      <c r="CE214" s="38">
        <v>129.23511400000001</v>
      </c>
      <c r="CF214" s="38">
        <v>75.188810000000004</v>
      </c>
      <c r="CG214" s="38">
        <v>91110</v>
      </c>
      <c r="CH214" s="38">
        <v>11.998716</v>
      </c>
      <c r="CI214" s="24"/>
      <c r="CJ214" s="27">
        <f t="shared" si="659"/>
        <v>0</v>
      </c>
      <c r="CK214" s="38">
        <v>524.119058</v>
      </c>
      <c r="CL214" s="38">
        <v>192.879963</v>
      </c>
      <c r="CM214" s="38">
        <v>63.199207999999999</v>
      </c>
      <c r="CN214" s="38">
        <v>600.03952200000003</v>
      </c>
      <c r="CO214" s="38"/>
      <c r="CP214" s="38">
        <v>177.97180399999999</v>
      </c>
      <c r="CQ214" s="38">
        <v>98.851934999999997</v>
      </c>
      <c r="CR214" s="38">
        <v>118827</v>
      </c>
      <c r="CS214" s="38">
        <v>11.9991</v>
      </c>
      <c r="CT214" s="24"/>
    </row>
    <row r="215" spans="1:98" ht="13" x14ac:dyDescent="0.15">
      <c r="A215" s="8"/>
      <c r="B215" s="8"/>
      <c r="C215" s="8"/>
      <c r="D215" s="8"/>
      <c r="E215" s="27">
        <f t="shared" si="661"/>
        <v>0</v>
      </c>
      <c r="F215" s="38">
        <v>393.60222399999998</v>
      </c>
      <c r="G215" s="38">
        <v>72.813455000000005</v>
      </c>
      <c r="H215" s="38">
        <v>81.500750999999994</v>
      </c>
      <c r="I215" s="38">
        <v>598.67474600000003</v>
      </c>
      <c r="J215" s="24"/>
      <c r="K215" s="27">
        <f t="shared" si="652"/>
        <v>0</v>
      </c>
      <c r="L215" s="38">
        <v>401.93352199999998</v>
      </c>
      <c r="M215" s="38">
        <v>226.912003</v>
      </c>
      <c r="N215" s="38">
        <v>43.544891999999997</v>
      </c>
      <c r="O215" s="38">
        <v>598.78454099999999</v>
      </c>
      <c r="P215" s="38"/>
      <c r="Q215" s="38">
        <v>22.372447000000001</v>
      </c>
      <c r="R215" s="38">
        <v>13.621129</v>
      </c>
      <c r="S215" s="38">
        <v>18574</v>
      </c>
      <c r="T215" s="38">
        <v>11.997793</v>
      </c>
      <c r="U215" s="24"/>
      <c r="V215" s="27">
        <f t="shared" si="653"/>
        <v>0</v>
      </c>
      <c r="W215" s="38">
        <v>392.23125199999998</v>
      </c>
      <c r="X215" s="38">
        <v>198.75400099999999</v>
      </c>
      <c r="Y215" s="38">
        <v>49.327342000000002</v>
      </c>
      <c r="Z215" s="38">
        <v>598.89239799999996</v>
      </c>
      <c r="AA215" s="38"/>
      <c r="AB215" s="38">
        <v>82.550241999999997</v>
      </c>
      <c r="AC215" s="38">
        <v>5.8211620000000002</v>
      </c>
      <c r="AD215" s="38">
        <v>9018</v>
      </c>
      <c r="AE215" s="38">
        <v>11.984586</v>
      </c>
      <c r="AF215" s="24"/>
      <c r="AG215" s="27">
        <f t="shared" si="654"/>
        <v>0</v>
      </c>
      <c r="AH215" s="38">
        <v>396.01802099999998</v>
      </c>
      <c r="AI215" s="38">
        <v>217.49552600000001</v>
      </c>
      <c r="AJ215" s="38">
        <v>45.079386999999997</v>
      </c>
      <c r="AK215" s="38">
        <v>598.97162300000002</v>
      </c>
      <c r="AL215" s="38"/>
      <c r="AM215" s="38">
        <v>46.598275999999998</v>
      </c>
      <c r="AN215" s="38">
        <v>26.225311000000001</v>
      </c>
      <c r="AO215" s="38">
        <v>32531</v>
      </c>
      <c r="AP215" s="38">
        <v>11.997479</v>
      </c>
      <c r="AQ215" s="24"/>
      <c r="AR215" s="27">
        <f t="shared" si="655"/>
        <v>0</v>
      </c>
      <c r="AS215" s="38">
        <v>393.60222399999998</v>
      </c>
      <c r="AT215" s="38">
        <v>109.963384</v>
      </c>
      <c r="AU215" s="38">
        <v>72.062306000000007</v>
      </c>
      <c r="AV215" s="38">
        <v>599.01750400000003</v>
      </c>
      <c r="AW215" s="38"/>
      <c r="AX215" s="38">
        <v>9.5912419999999994</v>
      </c>
      <c r="AY215" s="38">
        <v>46.210886000000002</v>
      </c>
      <c r="AZ215" s="38">
        <v>54408</v>
      </c>
      <c r="BA215" s="38">
        <v>11.999981999999999</v>
      </c>
      <c r="BB215" s="24"/>
      <c r="BC215" s="27">
        <f t="shared" si="656"/>
        <v>0</v>
      </c>
      <c r="BD215" s="38">
        <v>393.60222399999998</v>
      </c>
      <c r="BE215" s="38">
        <v>170.44717800000001</v>
      </c>
      <c r="BF215" s="38">
        <v>56.695576000000003</v>
      </c>
      <c r="BG215" s="38">
        <v>599.33309099999997</v>
      </c>
      <c r="BH215" s="38"/>
      <c r="BI215" s="38">
        <v>93.969216000000003</v>
      </c>
      <c r="BJ215" s="38">
        <v>51.289520000000003</v>
      </c>
      <c r="BK215" s="38">
        <v>64645</v>
      </c>
      <c r="BL215" s="38">
        <v>11.998097</v>
      </c>
      <c r="BM215" s="24"/>
      <c r="BN215" s="27">
        <f t="shared" si="657"/>
        <v>0</v>
      </c>
      <c r="BO215" s="38">
        <v>396.68194099999999</v>
      </c>
      <c r="BP215" s="38">
        <v>221.25250700000001</v>
      </c>
      <c r="BQ215" s="38">
        <v>44.224204999999998</v>
      </c>
      <c r="BR215" s="38">
        <v>598.68876</v>
      </c>
      <c r="BS215" s="38"/>
      <c r="BT215" s="38">
        <v>9.2209909999999997</v>
      </c>
      <c r="BU215" s="38">
        <v>5.4239959999999998</v>
      </c>
      <c r="BV215" s="38">
        <v>8085</v>
      </c>
      <c r="BW215" s="38">
        <v>11.998021</v>
      </c>
      <c r="BX215" s="24"/>
      <c r="BY215" s="27">
        <f t="shared" si="658"/>
        <v>0</v>
      </c>
      <c r="BZ215" s="38">
        <v>393.60222399999998</v>
      </c>
      <c r="CA215" s="38">
        <v>145.70267100000001</v>
      </c>
      <c r="CB215" s="38">
        <v>62.982253999999998</v>
      </c>
      <c r="CC215" s="38">
        <v>599.64527099999998</v>
      </c>
      <c r="CD215" s="38"/>
      <c r="CE215" s="38">
        <v>121.648134</v>
      </c>
      <c r="CF215" s="38">
        <v>74.529642999999993</v>
      </c>
      <c r="CG215" s="38">
        <v>92774</v>
      </c>
      <c r="CH215" s="38">
        <v>11.998502</v>
      </c>
      <c r="CI215" s="24"/>
      <c r="CJ215" s="27">
        <f t="shared" si="659"/>
        <v>0</v>
      </c>
      <c r="CK215" s="38">
        <v>392.23125199999998</v>
      </c>
      <c r="CL215" s="38">
        <v>130.943851</v>
      </c>
      <c r="CM215" s="38">
        <v>66.615651</v>
      </c>
      <c r="CN215" s="38">
        <v>599.989238</v>
      </c>
      <c r="CO215" s="38"/>
      <c r="CP215" s="38">
        <v>172.82577599999999</v>
      </c>
      <c r="CQ215" s="38">
        <v>97.856852000000003</v>
      </c>
      <c r="CR215" s="38">
        <v>118941</v>
      </c>
      <c r="CS215" s="38">
        <v>11.998393999999999</v>
      </c>
      <c r="CT215" s="24"/>
    </row>
    <row r="216" spans="1:98" ht="13" x14ac:dyDescent="0.15">
      <c r="A216" s="8"/>
      <c r="B216" s="8"/>
      <c r="C216" s="8"/>
      <c r="D216" s="8">
        <v>500</v>
      </c>
      <c r="E216" s="27">
        <f t="shared" si="661"/>
        <v>0</v>
      </c>
      <c r="F216" s="38">
        <v>1247.0796949999999</v>
      </c>
      <c r="G216" s="38">
        <v>180.99864299999999</v>
      </c>
      <c r="H216" s="38">
        <v>85.486200999999994</v>
      </c>
      <c r="I216" s="38">
        <v>598.62096099999997</v>
      </c>
      <c r="J216" s="24"/>
      <c r="K216" s="27">
        <f t="shared" si="652"/>
        <v>0</v>
      </c>
      <c r="L216" s="38">
        <v>1247.0796949999999</v>
      </c>
      <c r="M216" s="38">
        <v>1170.7498250000001</v>
      </c>
      <c r="N216" s="38">
        <v>6.1206889999999996</v>
      </c>
      <c r="O216" s="38">
        <v>599.02942900000005</v>
      </c>
      <c r="P216" s="38"/>
      <c r="Q216" s="38">
        <v>22.236659</v>
      </c>
      <c r="R216" s="38">
        <v>7.6167470000000002</v>
      </c>
      <c r="S216" s="38">
        <v>35788</v>
      </c>
      <c r="T216" s="38">
        <v>3.9987710000000001</v>
      </c>
      <c r="U216" s="24"/>
      <c r="V216" s="27">
        <f t="shared" si="653"/>
        <v>0</v>
      </c>
      <c r="W216" s="38">
        <v>1247.0796949999999</v>
      </c>
      <c r="X216" s="38">
        <v>1079.654303</v>
      </c>
      <c r="Y216" s="38">
        <v>13.425395999999999</v>
      </c>
      <c r="Z216" s="38">
        <v>598.98916799999995</v>
      </c>
      <c r="AA216" s="38"/>
      <c r="AB216" s="38">
        <v>40.671658000000001</v>
      </c>
      <c r="AC216" s="38">
        <v>4.3264699999999996</v>
      </c>
      <c r="AD216" s="38">
        <v>4541</v>
      </c>
      <c r="AE216" s="38">
        <v>3.9779779999999998</v>
      </c>
      <c r="AF216" s="24"/>
      <c r="AG216" s="27">
        <f t="shared" si="654"/>
        <v>0</v>
      </c>
      <c r="AH216" s="38">
        <v>1247.0796949999999</v>
      </c>
      <c r="AI216" s="38">
        <v>1171.4661000000001</v>
      </c>
      <c r="AJ216" s="38">
        <v>6.0632529999999996</v>
      </c>
      <c r="AK216" s="38">
        <v>599.28884000000005</v>
      </c>
      <c r="AL216" s="38"/>
      <c r="AM216" s="38">
        <v>27.838557000000002</v>
      </c>
      <c r="AN216" s="38">
        <v>13.583233</v>
      </c>
      <c r="AO216" s="38">
        <v>59618</v>
      </c>
      <c r="AP216" s="38">
        <v>3.9985569999999999</v>
      </c>
      <c r="AQ216" s="24"/>
      <c r="AR216" s="27">
        <f t="shared" si="655"/>
        <v>0</v>
      </c>
      <c r="AS216" s="38">
        <v>1247.0796949999999</v>
      </c>
      <c r="AT216" s="38">
        <v>250.35691700000001</v>
      </c>
      <c r="AU216" s="38">
        <v>79.924546000000007</v>
      </c>
      <c r="AV216" s="38">
        <v>599.49270899999999</v>
      </c>
      <c r="AW216" s="38"/>
      <c r="AX216" s="38">
        <v>8.7855799999999995</v>
      </c>
      <c r="AY216" s="38">
        <v>21.281811999999999</v>
      </c>
      <c r="AZ216" s="38">
        <v>97630</v>
      </c>
      <c r="BA216" s="38">
        <v>4</v>
      </c>
      <c r="BB216" s="24"/>
      <c r="BC216" s="27">
        <f t="shared" si="656"/>
        <v>0</v>
      </c>
      <c r="BD216" s="38">
        <v>1247.0796949999999</v>
      </c>
      <c r="BE216" s="38">
        <v>1180.8287419999999</v>
      </c>
      <c r="BF216" s="38">
        <v>5.3124880000000001</v>
      </c>
      <c r="BG216" s="38">
        <v>599.67400899999996</v>
      </c>
      <c r="BH216" s="38"/>
      <c r="BI216" s="38">
        <v>34.518310999999997</v>
      </c>
      <c r="BJ216" s="38">
        <v>22.148910999999998</v>
      </c>
      <c r="BK216" s="38">
        <v>99862</v>
      </c>
      <c r="BL216" s="38">
        <v>3.9993690000000002</v>
      </c>
      <c r="BM216" s="24"/>
      <c r="BN216" s="27">
        <f t="shared" si="657"/>
        <v>0</v>
      </c>
      <c r="BO216" s="38">
        <v>1247.0796949999999</v>
      </c>
      <c r="BP216" s="38">
        <v>1154.143632</v>
      </c>
      <c r="BQ216" s="38">
        <v>7.4522950000000003</v>
      </c>
      <c r="BR216" s="38">
        <v>598.82267899999999</v>
      </c>
      <c r="BS216" s="38"/>
      <c r="BT216" s="38">
        <v>9.8982089999999996</v>
      </c>
      <c r="BU216" s="38">
        <v>3.4417689999999999</v>
      </c>
      <c r="BV216" s="38">
        <v>16234</v>
      </c>
      <c r="BW216" s="38">
        <v>3.9990139999999998</v>
      </c>
      <c r="BX216" s="24"/>
      <c r="BY216" s="27">
        <f t="shared" si="658"/>
        <v>0</v>
      </c>
      <c r="BZ216" s="38">
        <v>1247.0796949999999</v>
      </c>
      <c r="CA216" s="38">
        <v>1175.337053</v>
      </c>
      <c r="CB216" s="38">
        <v>5.7528509999999997</v>
      </c>
      <c r="CC216" s="38">
        <v>600.08754599999997</v>
      </c>
      <c r="CD216" s="38"/>
      <c r="CE216" s="38">
        <v>46.572524999999999</v>
      </c>
      <c r="CF216" s="38">
        <v>30.390598000000001</v>
      </c>
      <c r="CG216" s="38">
        <v>132772</v>
      </c>
      <c r="CH216" s="38">
        <v>3.9994130000000001</v>
      </c>
      <c r="CI216" s="24"/>
      <c r="CJ216" s="27">
        <f t="shared" si="659"/>
        <v>0</v>
      </c>
      <c r="CK216" s="38">
        <v>1247.0796949999999</v>
      </c>
      <c r="CL216" s="38">
        <v>1164.890731</v>
      </c>
      <c r="CM216" s="38">
        <v>6.5905139999999998</v>
      </c>
      <c r="CN216" s="38">
        <v>600.42100100000005</v>
      </c>
      <c r="CO216" s="38"/>
      <c r="CP216" s="38">
        <v>49.024878000000001</v>
      </c>
      <c r="CQ216" s="38">
        <v>36.487859999999998</v>
      </c>
      <c r="CR216" s="38">
        <v>156530</v>
      </c>
      <c r="CS216" s="38">
        <v>3.9996360000000002</v>
      </c>
      <c r="CT216" s="24"/>
    </row>
    <row r="217" spans="1:98" ht="13" x14ac:dyDescent="0.15">
      <c r="A217" s="8"/>
      <c r="B217" s="8"/>
      <c r="C217" s="8"/>
      <c r="D217" s="8"/>
      <c r="E217" s="27">
        <f t="shared" si="661"/>
        <v>0</v>
      </c>
      <c r="F217" s="38">
        <v>1291.178083</v>
      </c>
      <c r="G217" s="38">
        <v>176.270915</v>
      </c>
      <c r="H217" s="38">
        <v>86.348055000000002</v>
      </c>
      <c r="I217" s="38">
        <v>598.57215199999996</v>
      </c>
      <c r="J217" s="24"/>
      <c r="K217" s="27">
        <f t="shared" si="652"/>
        <v>0</v>
      </c>
      <c r="L217" s="38">
        <v>1291.178083</v>
      </c>
      <c r="M217" s="38">
        <v>1170.505197</v>
      </c>
      <c r="N217" s="38">
        <v>9.3459520000000005</v>
      </c>
      <c r="O217" s="38">
        <v>599.35138300000006</v>
      </c>
      <c r="P217" s="38"/>
      <c r="Q217" s="38">
        <v>15.721709000000001</v>
      </c>
      <c r="R217" s="38">
        <v>7.2512020000000001</v>
      </c>
      <c r="S217" s="38">
        <v>31894</v>
      </c>
      <c r="T217" s="38">
        <v>3.9993729999999998</v>
      </c>
      <c r="U217" s="24"/>
      <c r="V217" s="27">
        <f t="shared" si="653"/>
        <v>0</v>
      </c>
      <c r="W217" s="38">
        <v>1291.178083</v>
      </c>
      <c r="X217" s="38">
        <v>1075.9298590000001</v>
      </c>
      <c r="Y217" s="38">
        <v>16.670684000000001</v>
      </c>
      <c r="Z217" s="38">
        <v>599.29380900000001</v>
      </c>
      <c r="AA217" s="38"/>
      <c r="AB217" s="38">
        <v>29.211400999999999</v>
      </c>
      <c r="AC217" s="38">
        <v>5.1456819999999999</v>
      </c>
      <c r="AD217" s="38">
        <v>3452</v>
      </c>
      <c r="AE217" s="38">
        <v>3.977115</v>
      </c>
      <c r="AF217" s="24"/>
      <c r="AG217" s="27">
        <f t="shared" si="654"/>
        <v>0</v>
      </c>
      <c r="AH217" s="38">
        <v>1291.178083</v>
      </c>
      <c r="AI217" s="38">
        <v>1190.6475829999999</v>
      </c>
      <c r="AJ217" s="38">
        <v>7.785952</v>
      </c>
      <c r="AK217" s="38">
        <v>599.54535799999996</v>
      </c>
      <c r="AL217" s="38"/>
      <c r="AM217" s="38">
        <v>26.265363000000001</v>
      </c>
      <c r="AN217" s="38">
        <v>13.064722</v>
      </c>
      <c r="AO217" s="38">
        <v>57802</v>
      </c>
      <c r="AP217" s="38">
        <v>3.9992559999999999</v>
      </c>
      <c r="AQ217" s="24"/>
      <c r="AR217" s="27">
        <f t="shared" si="655"/>
        <v>0</v>
      </c>
      <c r="AS217" s="38">
        <v>1319.936827</v>
      </c>
      <c r="AT217" s="38">
        <v>343.09310399999998</v>
      </c>
      <c r="AU217" s="38">
        <v>74.006854000000004</v>
      </c>
      <c r="AV217" s="38">
        <v>599.90476699999999</v>
      </c>
      <c r="AW217" s="38"/>
      <c r="AX217" s="38">
        <v>8.7758299999999991</v>
      </c>
      <c r="AY217" s="38">
        <v>21.284341000000001</v>
      </c>
      <c r="AZ217" s="38">
        <v>91881</v>
      </c>
      <c r="BA217" s="38">
        <v>3.9999889999999998</v>
      </c>
      <c r="BB217" s="24"/>
      <c r="BC217" s="27">
        <f t="shared" si="656"/>
        <v>0</v>
      </c>
      <c r="BD217" s="38">
        <v>1291.178083</v>
      </c>
      <c r="BE217" s="38">
        <v>1173.7410190000001</v>
      </c>
      <c r="BF217" s="38">
        <v>9.0953420000000005</v>
      </c>
      <c r="BG217" s="38">
        <v>600.08917499999995</v>
      </c>
      <c r="BH217" s="38"/>
      <c r="BI217" s="38">
        <v>20.277221000000001</v>
      </c>
      <c r="BJ217" s="38">
        <v>22.666288999999999</v>
      </c>
      <c r="BK217" s="38">
        <v>93725</v>
      </c>
      <c r="BL217" s="38">
        <v>3.9996589999999999</v>
      </c>
      <c r="BM217" s="24"/>
      <c r="BN217" s="27">
        <f t="shared" si="657"/>
        <v>0</v>
      </c>
      <c r="BO217" s="38">
        <v>1291.178083</v>
      </c>
      <c r="BP217" s="38">
        <v>1158.8359069999999</v>
      </c>
      <c r="BQ217" s="38">
        <v>10.249722999999999</v>
      </c>
      <c r="BR217" s="38">
        <v>599.09909700000003</v>
      </c>
      <c r="BS217" s="38"/>
      <c r="BT217" s="38">
        <v>9.5182819999999992</v>
      </c>
      <c r="BU217" s="38">
        <v>3.1217860000000002</v>
      </c>
      <c r="BV217" s="38">
        <v>14737</v>
      </c>
      <c r="BW217" s="38">
        <v>3.9993210000000001</v>
      </c>
      <c r="BX217" s="24"/>
      <c r="BY217" s="27">
        <f t="shared" si="658"/>
        <v>0</v>
      </c>
      <c r="BZ217" s="38">
        <v>1291.178083</v>
      </c>
      <c r="CA217" s="38">
        <v>1169.179167</v>
      </c>
      <c r="CB217" s="38">
        <v>9.4486509999999999</v>
      </c>
      <c r="CC217" s="38">
        <v>600.35252100000002</v>
      </c>
      <c r="CD217" s="38"/>
      <c r="CE217" s="38">
        <v>49.9621</v>
      </c>
      <c r="CF217" s="38">
        <v>30.844466000000001</v>
      </c>
      <c r="CG217" s="38">
        <v>130095</v>
      </c>
      <c r="CH217" s="38">
        <v>3.9995159999999998</v>
      </c>
      <c r="CI217" s="24"/>
      <c r="CJ217" s="27">
        <f t="shared" si="659"/>
        <v>0</v>
      </c>
      <c r="CK217" s="38">
        <v>1291.178083</v>
      </c>
      <c r="CL217" s="38">
        <v>1171.6656720000001</v>
      </c>
      <c r="CM217" s="38">
        <v>9.2560749999999992</v>
      </c>
      <c r="CN217" s="38">
        <v>600.60007900000005</v>
      </c>
      <c r="CO217" s="38"/>
      <c r="CP217" s="38">
        <v>33.022924000000003</v>
      </c>
      <c r="CQ217" s="38">
        <v>36.543720999999998</v>
      </c>
      <c r="CR217" s="38">
        <v>153528</v>
      </c>
      <c r="CS217" s="38">
        <v>3.99987</v>
      </c>
      <c r="CT217" s="24"/>
    </row>
    <row r="218" spans="1:98" ht="13" x14ac:dyDescent="0.15">
      <c r="A218" s="8"/>
      <c r="B218" s="8"/>
      <c r="C218" s="8"/>
      <c r="D218" s="8"/>
      <c r="E218" s="27">
        <f t="shared" si="661"/>
        <v>0</v>
      </c>
      <c r="F218" s="38">
        <v>1299.5602650000001</v>
      </c>
      <c r="G218" s="38">
        <v>297.61651499999999</v>
      </c>
      <c r="H218" s="38">
        <v>77.098675</v>
      </c>
      <c r="I218" s="38">
        <v>598.63016900000002</v>
      </c>
      <c r="J218" s="24"/>
      <c r="K218" s="27">
        <f t="shared" si="652"/>
        <v>0</v>
      </c>
      <c r="L218" s="38">
        <v>1299.5602650000001</v>
      </c>
      <c r="M218" s="38">
        <v>1177.1000180000001</v>
      </c>
      <c r="N218" s="38">
        <v>9.4232060000000004</v>
      </c>
      <c r="O218" s="38">
        <v>599.32500900000002</v>
      </c>
      <c r="P218" s="38"/>
      <c r="Q218" s="38">
        <v>26.800007999999998</v>
      </c>
      <c r="R218" s="38">
        <v>7.6917730000000004</v>
      </c>
      <c r="S218" s="38">
        <v>34188</v>
      </c>
      <c r="T218" s="38">
        <v>3.9990049999999999</v>
      </c>
      <c r="U218" s="24"/>
      <c r="V218" s="27">
        <f t="shared" si="653"/>
        <v>0</v>
      </c>
      <c r="W218" s="38">
        <v>1299.5602650000001</v>
      </c>
      <c r="X218" s="38">
        <v>1045.967396</v>
      </c>
      <c r="Y218" s="38">
        <v>19.513743999999999</v>
      </c>
      <c r="Z218" s="38">
        <v>599.31841299999996</v>
      </c>
      <c r="AA218" s="38"/>
      <c r="AB218" s="38">
        <v>39.220405999999997</v>
      </c>
      <c r="AC218" s="38">
        <v>4.9359599999999997</v>
      </c>
      <c r="AD218" s="38">
        <v>4020</v>
      </c>
      <c r="AE218" s="38">
        <v>3.9656720000000001</v>
      </c>
      <c r="AF218" s="24"/>
      <c r="AG218" s="27">
        <f t="shared" si="654"/>
        <v>0</v>
      </c>
      <c r="AH218" s="38">
        <v>1299.5602650000001</v>
      </c>
      <c r="AI218" s="38">
        <v>1190.410738</v>
      </c>
      <c r="AJ218" s="38">
        <v>8.3989580000000004</v>
      </c>
      <c r="AK218" s="38">
        <v>599.59391900000003</v>
      </c>
      <c r="AL218" s="38"/>
      <c r="AM218" s="38">
        <v>32.819454</v>
      </c>
      <c r="AN218" s="38">
        <v>13.30209</v>
      </c>
      <c r="AO218" s="38">
        <v>58041</v>
      </c>
      <c r="AP218" s="38">
        <v>3.9994830000000001</v>
      </c>
      <c r="AQ218" s="24"/>
      <c r="AR218" s="27">
        <f t="shared" si="655"/>
        <v>0</v>
      </c>
      <c r="AS218" s="38">
        <v>1315.284643</v>
      </c>
      <c r="AT218" s="38">
        <v>240.94467</v>
      </c>
      <c r="AU218" s="38">
        <v>81.681177000000005</v>
      </c>
      <c r="AV218" s="38">
        <v>599.91163300000005</v>
      </c>
      <c r="AW218" s="38"/>
      <c r="AX218" s="38">
        <v>9.0699170000000002</v>
      </c>
      <c r="AY218" s="38">
        <v>21.429065000000001</v>
      </c>
      <c r="AZ218" s="38">
        <v>93249</v>
      </c>
      <c r="BA218" s="38">
        <v>3.9999889999999998</v>
      </c>
      <c r="BB218" s="24"/>
      <c r="BC218" s="27">
        <f t="shared" si="656"/>
        <v>0</v>
      </c>
      <c r="BD218" s="38">
        <v>1299.5602650000001</v>
      </c>
      <c r="BE218" s="38">
        <v>1191.273064</v>
      </c>
      <c r="BF218" s="38">
        <v>8.3326030000000006</v>
      </c>
      <c r="BG218" s="38">
        <v>600.13668600000005</v>
      </c>
      <c r="BH218" s="38"/>
      <c r="BI218" s="38">
        <v>72.296341999999996</v>
      </c>
      <c r="BJ218" s="38">
        <v>22.551088</v>
      </c>
      <c r="BK218" s="38">
        <v>97478</v>
      </c>
      <c r="BL218" s="38">
        <v>3.9991180000000002</v>
      </c>
      <c r="BM218" s="24"/>
      <c r="BN218" s="27">
        <f t="shared" si="657"/>
        <v>0</v>
      </c>
      <c r="BO218" s="38">
        <v>1299.5602650000001</v>
      </c>
      <c r="BP218" s="38">
        <v>1174.961127</v>
      </c>
      <c r="BQ218" s="38">
        <v>9.5877920000000003</v>
      </c>
      <c r="BR218" s="38">
        <v>599.12310000000002</v>
      </c>
      <c r="BS218" s="38"/>
      <c r="BT218" s="38">
        <v>7.5809990000000003</v>
      </c>
      <c r="BU218" s="38">
        <v>3.1426810000000001</v>
      </c>
      <c r="BV218" s="38">
        <v>13993</v>
      </c>
      <c r="BW218" s="38">
        <v>3.9982850000000001</v>
      </c>
      <c r="BX218" s="24"/>
      <c r="BY218" s="27">
        <f t="shared" si="658"/>
        <v>0</v>
      </c>
      <c r="BZ218" s="38">
        <v>1299.5602650000001</v>
      </c>
      <c r="CA218" s="38">
        <v>1183.808456</v>
      </c>
      <c r="CB218" s="38">
        <v>8.9069979999999997</v>
      </c>
      <c r="CC218" s="38">
        <v>600.33175500000004</v>
      </c>
      <c r="CD218" s="38"/>
      <c r="CE218" s="38">
        <v>43.317518999999997</v>
      </c>
      <c r="CF218" s="38">
        <v>30.665941</v>
      </c>
      <c r="CG218" s="38">
        <v>131736</v>
      </c>
      <c r="CH218" s="38">
        <v>3.9995599999999998</v>
      </c>
      <c r="CI218" s="24"/>
      <c r="CJ218" s="27">
        <f t="shared" si="659"/>
        <v>0</v>
      </c>
      <c r="CK218" s="38">
        <v>1309.8362890000001</v>
      </c>
      <c r="CL218" s="38">
        <v>1172.4298550000001</v>
      </c>
      <c r="CM218" s="38">
        <v>10.490352</v>
      </c>
      <c r="CN218" s="38">
        <v>601.03015000000005</v>
      </c>
      <c r="CO218" s="38"/>
      <c r="CP218" s="38">
        <v>70.189297999999994</v>
      </c>
      <c r="CQ218" s="38">
        <v>41.480193</v>
      </c>
      <c r="CR218" s="38">
        <v>156967</v>
      </c>
      <c r="CS218" s="38">
        <v>3.9995349999999998</v>
      </c>
      <c r="CT218" s="24"/>
    </row>
    <row r="219" spans="1:98" ht="13" x14ac:dyDescent="0.15">
      <c r="A219" s="8"/>
      <c r="B219" s="8"/>
      <c r="C219" s="8"/>
      <c r="D219" s="8"/>
      <c r="E219" s="27">
        <f t="shared" si="661"/>
        <v>0</v>
      </c>
      <c r="F219" s="38">
        <v>1208.6506890000001</v>
      </c>
      <c r="G219" s="38">
        <v>181.27138400000001</v>
      </c>
      <c r="H219" s="38">
        <v>85.002168999999995</v>
      </c>
      <c r="I219" s="38">
        <v>598.61357799999996</v>
      </c>
      <c r="J219" s="24"/>
      <c r="K219" s="27">
        <f t="shared" si="652"/>
        <v>0</v>
      </c>
      <c r="L219" s="38">
        <v>1208.6506890000001</v>
      </c>
      <c r="M219" s="38">
        <v>1127.6487629999999</v>
      </c>
      <c r="N219" s="38">
        <v>6.7018469999999999</v>
      </c>
      <c r="O219" s="38">
        <v>599.03065800000002</v>
      </c>
      <c r="P219" s="38"/>
      <c r="Q219" s="38">
        <v>19.3645</v>
      </c>
      <c r="R219" s="38">
        <v>7.2478980000000002</v>
      </c>
      <c r="S219" s="38">
        <v>32182</v>
      </c>
      <c r="T219" s="38">
        <v>3.9990060000000001</v>
      </c>
      <c r="U219" s="24"/>
      <c r="V219" s="27">
        <f t="shared" si="653"/>
        <v>0</v>
      </c>
      <c r="W219" s="38">
        <v>1208.6506890000001</v>
      </c>
      <c r="X219" s="38">
        <v>1051.5928819999999</v>
      </c>
      <c r="Y219" s="38">
        <v>12.994475</v>
      </c>
      <c r="Z219" s="38">
        <v>598.8818</v>
      </c>
      <c r="AA219" s="38"/>
      <c r="AB219" s="38">
        <v>40.273170999999998</v>
      </c>
      <c r="AC219" s="38">
        <v>2.2949130000000002</v>
      </c>
      <c r="AD219" s="38">
        <v>5146</v>
      </c>
      <c r="AE219" s="38">
        <v>3.9757090000000002</v>
      </c>
      <c r="AF219" s="24"/>
      <c r="AG219" s="27">
        <f t="shared" si="654"/>
        <v>0</v>
      </c>
      <c r="AH219" s="38">
        <v>1208.6506890000001</v>
      </c>
      <c r="AI219" s="38">
        <v>1121.008462</v>
      </c>
      <c r="AJ219" s="38">
        <v>7.2512449999999999</v>
      </c>
      <c r="AK219" s="38">
        <v>599.25887499999999</v>
      </c>
      <c r="AL219" s="38"/>
      <c r="AM219" s="38">
        <v>22.015370000000001</v>
      </c>
      <c r="AN219" s="38">
        <v>12.945098</v>
      </c>
      <c r="AO219" s="38">
        <v>56442</v>
      </c>
      <c r="AP219" s="38">
        <v>3.9994329999999998</v>
      </c>
      <c r="AQ219" s="24"/>
      <c r="AR219" s="27">
        <f t="shared" si="655"/>
        <v>0</v>
      </c>
      <c r="AS219" s="38">
        <v>1208.6506890000001</v>
      </c>
      <c r="AT219" s="38">
        <v>272.90376400000002</v>
      </c>
      <c r="AU219" s="38">
        <v>77.420790999999994</v>
      </c>
      <c r="AV219" s="38">
        <v>599.51704600000005</v>
      </c>
      <c r="AW219" s="38"/>
      <c r="AX219" s="38">
        <v>8.4319229999999994</v>
      </c>
      <c r="AY219" s="38">
        <v>20.652754000000002</v>
      </c>
      <c r="AZ219" s="38">
        <v>96008</v>
      </c>
      <c r="BA219" s="38">
        <v>3.9999899999999999</v>
      </c>
      <c r="BB219" s="24"/>
      <c r="BC219" s="27">
        <f t="shared" si="656"/>
        <v>0</v>
      </c>
      <c r="BD219" s="38">
        <v>1208.6506890000001</v>
      </c>
      <c r="BE219" s="38">
        <v>1121.7465299999999</v>
      </c>
      <c r="BF219" s="38">
        <v>7.1901799999999998</v>
      </c>
      <c r="BG219" s="38">
        <v>599.69160499999998</v>
      </c>
      <c r="BH219" s="38"/>
      <c r="BI219" s="38">
        <v>24.045739999999999</v>
      </c>
      <c r="BJ219" s="38">
        <v>22.221153000000001</v>
      </c>
      <c r="BK219" s="38">
        <v>93946</v>
      </c>
      <c r="BL219" s="38">
        <v>3.9996909999999999</v>
      </c>
      <c r="BM219" s="24"/>
      <c r="BN219" s="27">
        <f t="shared" si="657"/>
        <v>0</v>
      </c>
      <c r="BO219" s="38">
        <v>1208.6506890000001</v>
      </c>
      <c r="BP219" s="38">
        <v>1128.4260119999999</v>
      </c>
      <c r="BQ219" s="38">
        <v>6.6375400000000004</v>
      </c>
      <c r="BR219" s="38">
        <v>598.831051</v>
      </c>
      <c r="BS219" s="38"/>
      <c r="BT219" s="38">
        <v>7.902253</v>
      </c>
      <c r="BU219" s="38">
        <v>3.2716590000000001</v>
      </c>
      <c r="BV219" s="38">
        <v>14859</v>
      </c>
      <c r="BW219" s="38">
        <v>3.9983179999999998</v>
      </c>
      <c r="BX219" s="24"/>
      <c r="BY219" s="27">
        <f t="shared" si="658"/>
        <v>0</v>
      </c>
      <c r="BZ219" s="38">
        <v>1208.6506890000001</v>
      </c>
      <c r="CA219" s="38">
        <v>1124.2122460000001</v>
      </c>
      <c r="CB219" s="38">
        <v>6.9861740000000001</v>
      </c>
      <c r="CC219" s="38">
        <v>600.10281199999997</v>
      </c>
      <c r="CD219" s="38"/>
      <c r="CE219" s="38">
        <v>52.888666000000001</v>
      </c>
      <c r="CF219" s="38">
        <v>29.374558</v>
      </c>
      <c r="CG219" s="38">
        <v>133393</v>
      </c>
      <c r="CH219" s="38">
        <v>3.999603</v>
      </c>
      <c r="CI219" s="24"/>
      <c r="CJ219" s="27">
        <f t="shared" si="659"/>
        <v>0</v>
      </c>
      <c r="CK219" s="38">
        <v>1208.6506890000001</v>
      </c>
      <c r="CL219" s="38">
        <v>1113.838868</v>
      </c>
      <c r="CM219" s="38">
        <v>7.8444349999999998</v>
      </c>
      <c r="CN219" s="38">
        <v>600.42360699999995</v>
      </c>
      <c r="CO219" s="38"/>
      <c r="CP219" s="38">
        <v>40.096193999999997</v>
      </c>
      <c r="CQ219" s="38">
        <v>35.6873</v>
      </c>
      <c r="CR219" s="38">
        <v>159293</v>
      </c>
      <c r="CS219" s="38">
        <v>3.9998309999999999</v>
      </c>
      <c r="CT219" s="24"/>
    </row>
    <row r="220" spans="1:98" ht="13" x14ac:dyDescent="0.15">
      <c r="A220" s="8"/>
      <c r="B220" s="8"/>
      <c r="C220" s="8"/>
      <c r="D220" s="8"/>
      <c r="E220" s="27">
        <f t="shared" si="661"/>
        <v>0</v>
      </c>
      <c r="F220" s="38">
        <v>1329.5824950000001</v>
      </c>
      <c r="G220" s="38">
        <v>171.26961499999999</v>
      </c>
      <c r="H220" s="38">
        <v>87.118542000000005</v>
      </c>
      <c r="I220" s="38">
        <v>598.58736499999998</v>
      </c>
      <c r="J220" s="24"/>
      <c r="K220" s="27">
        <f t="shared" si="652"/>
        <v>0</v>
      </c>
      <c r="L220" s="38">
        <v>1329.5824950000001</v>
      </c>
      <c r="M220" s="38">
        <v>1224.1878059999999</v>
      </c>
      <c r="N220" s="38">
        <v>7.926901</v>
      </c>
      <c r="O220" s="38">
        <v>599.39365299999997</v>
      </c>
      <c r="P220" s="38"/>
      <c r="Q220" s="38">
        <v>23.366448999999999</v>
      </c>
      <c r="R220" s="38">
        <v>7.3885360000000002</v>
      </c>
      <c r="S220" s="38">
        <v>31682</v>
      </c>
      <c r="T220" s="38">
        <v>3.998958</v>
      </c>
      <c r="U220" s="24"/>
      <c r="V220" s="27">
        <f t="shared" si="653"/>
        <v>0</v>
      </c>
      <c r="W220" s="38">
        <v>1329.5824950000001</v>
      </c>
      <c r="X220" s="38">
        <v>1125.8297700000001</v>
      </c>
      <c r="Y220" s="38">
        <v>15.324564000000001</v>
      </c>
      <c r="Z220" s="38">
        <v>599.37436500000001</v>
      </c>
      <c r="AA220" s="38"/>
      <c r="AB220" s="38">
        <v>50.516423000000003</v>
      </c>
      <c r="AC220" s="38">
        <v>3.5993029999999999</v>
      </c>
      <c r="AD220" s="38">
        <v>4282</v>
      </c>
      <c r="AE220" s="38">
        <v>3.9801489999999999</v>
      </c>
      <c r="AF220" s="24"/>
      <c r="AG220" s="27">
        <f t="shared" si="654"/>
        <v>0</v>
      </c>
      <c r="AH220" s="38">
        <v>1329.5824950000001</v>
      </c>
      <c r="AI220" s="38">
        <v>1246.3614</v>
      </c>
      <c r="AJ220" s="38">
        <v>6.2591900000000003</v>
      </c>
      <c r="AK220" s="38">
        <v>599.67591400000003</v>
      </c>
      <c r="AL220" s="38"/>
      <c r="AM220" s="38">
        <v>48.426037000000001</v>
      </c>
      <c r="AN220" s="38">
        <v>13.501148000000001</v>
      </c>
      <c r="AO220" s="38">
        <v>57016</v>
      </c>
      <c r="AP220" s="38">
        <v>3.9991409999999998</v>
      </c>
      <c r="AQ220" s="24"/>
      <c r="AR220" s="27">
        <f t="shared" si="655"/>
        <v>0</v>
      </c>
      <c r="AS220" s="38">
        <v>1329.5824950000001</v>
      </c>
      <c r="AT220" s="38">
        <v>211.22949499999999</v>
      </c>
      <c r="AU220" s="38">
        <v>84.113095999999999</v>
      </c>
      <c r="AV220" s="38">
        <v>599.91167900000005</v>
      </c>
      <c r="AW220" s="38"/>
      <c r="AX220" s="38">
        <v>9.6170609999999996</v>
      </c>
      <c r="AY220" s="38">
        <v>21.850857999999999</v>
      </c>
      <c r="AZ220" s="38">
        <v>92734</v>
      </c>
      <c r="BA220" s="38">
        <v>4</v>
      </c>
      <c r="BB220" s="24"/>
      <c r="BC220" s="27">
        <f t="shared" si="656"/>
        <v>0</v>
      </c>
      <c r="BD220" s="38">
        <v>1329.5824950000001</v>
      </c>
      <c r="BE220" s="38">
        <v>1236.7212850000001</v>
      </c>
      <c r="BF220" s="38">
        <v>6.9842380000000004</v>
      </c>
      <c r="BG220" s="38">
        <v>600.13449600000001</v>
      </c>
      <c r="BH220" s="38"/>
      <c r="BI220" s="38">
        <v>38.933770000000003</v>
      </c>
      <c r="BJ220" s="38">
        <v>22.756695000000001</v>
      </c>
      <c r="BK220" s="38">
        <v>95577</v>
      </c>
      <c r="BL220" s="38">
        <v>3.9997910000000001</v>
      </c>
      <c r="BM220" s="24"/>
      <c r="BN220" s="27">
        <f t="shared" si="657"/>
        <v>0</v>
      </c>
      <c r="BO220" s="38">
        <v>1329.5824950000001</v>
      </c>
      <c r="BP220" s="38">
        <v>1212.1017609999999</v>
      </c>
      <c r="BQ220" s="38">
        <v>8.8359120000000004</v>
      </c>
      <c r="BR220" s="38">
        <v>599.19047999999998</v>
      </c>
      <c r="BS220" s="38"/>
      <c r="BT220" s="38">
        <v>8.2453400000000006</v>
      </c>
      <c r="BU220" s="38">
        <v>3.344036</v>
      </c>
      <c r="BV220" s="38">
        <v>14391</v>
      </c>
      <c r="BW220" s="38">
        <v>3.9986100000000002</v>
      </c>
      <c r="BX220" s="24"/>
      <c r="BY220" s="27">
        <f t="shared" si="658"/>
        <v>0</v>
      </c>
      <c r="BZ220" s="38">
        <v>1329.5824950000001</v>
      </c>
      <c r="CA220" s="38">
        <v>1239.2055989999999</v>
      </c>
      <c r="CB220" s="38">
        <v>6.7973889999999999</v>
      </c>
      <c r="CC220" s="38">
        <v>600.34193900000002</v>
      </c>
      <c r="CD220" s="38"/>
      <c r="CE220" s="38">
        <v>52.000013000000003</v>
      </c>
      <c r="CF220" s="38">
        <v>30.216982000000002</v>
      </c>
      <c r="CG220" s="38">
        <v>135492</v>
      </c>
      <c r="CH220" s="38">
        <v>3.9998010000000002</v>
      </c>
      <c r="CI220" s="24"/>
      <c r="CJ220" s="27">
        <f t="shared" si="659"/>
        <v>0</v>
      </c>
      <c r="CK220" s="38">
        <v>1329.5824950000001</v>
      </c>
      <c r="CL220" s="38">
        <v>1239.5355480000001</v>
      </c>
      <c r="CM220" s="38">
        <v>6.7725730000000004</v>
      </c>
      <c r="CN220" s="38">
        <v>600.67915800000003</v>
      </c>
      <c r="CO220" s="38"/>
      <c r="CP220" s="38">
        <v>66.046053000000001</v>
      </c>
      <c r="CQ220" s="38">
        <v>37.685105999999998</v>
      </c>
      <c r="CR220" s="38">
        <v>165816</v>
      </c>
      <c r="CS220" s="38">
        <v>3.9995959999999999</v>
      </c>
      <c r="CT220" s="24"/>
    </row>
    <row r="221" spans="1:98" ht="13" x14ac:dyDescent="0.15">
      <c r="A221" s="8"/>
      <c r="B221" s="8"/>
      <c r="C221" s="8"/>
      <c r="D221" s="8"/>
      <c r="E221" s="27">
        <f t="shared" si="661"/>
        <v>0</v>
      </c>
      <c r="F221" s="38">
        <v>1079.1545189999999</v>
      </c>
      <c r="G221" s="38">
        <v>93.487004999999996</v>
      </c>
      <c r="H221" s="38">
        <v>91.337013999999996</v>
      </c>
      <c r="I221" s="38">
        <v>598.60597499999994</v>
      </c>
      <c r="J221" s="24"/>
      <c r="K221" s="27">
        <f t="shared" si="652"/>
        <v>0</v>
      </c>
      <c r="L221" s="38">
        <v>1272.158369</v>
      </c>
      <c r="M221" s="38">
        <v>791.91123100000004</v>
      </c>
      <c r="N221" s="38">
        <v>37.750577999999997</v>
      </c>
      <c r="O221" s="38">
        <v>598.99836900000003</v>
      </c>
      <c r="P221" s="38"/>
      <c r="Q221" s="38">
        <v>27.374632999999999</v>
      </c>
      <c r="R221" s="38">
        <v>9.0330840000000006</v>
      </c>
      <c r="S221" s="38">
        <v>25620</v>
      </c>
      <c r="T221" s="38">
        <v>6.9998829999999996</v>
      </c>
      <c r="U221" s="24"/>
      <c r="V221" s="27">
        <f t="shared" si="653"/>
        <v>0</v>
      </c>
      <c r="W221" s="38">
        <v>1079.1545189999999</v>
      </c>
      <c r="X221" s="38">
        <v>682.475863</v>
      </c>
      <c r="Y221" s="38">
        <v>36.758282000000001</v>
      </c>
      <c r="Z221" s="38">
        <v>599.00893099999996</v>
      </c>
      <c r="AA221" s="38"/>
      <c r="AB221" s="38">
        <v>97.916813000000005</v>
      </c>
      <c r="AC221" s="38">
        <v>2.6608049999999999</v>
      </c>
      <c r="AD221" s="38">
        <v>3518</v>
      </c>
      <c r="AE221" s="38">
        <v>6.9840819999999999</v>
      </c>
      <c r="AF221" s="24"/>
      <c r="AG221" s="27">
        <f t="shared" si="654"/>
        <v>0</v>
      </c>
      <c r="AH221" s="38">
        <v>1384.4893079999999</v>
      </c>
      <c r="AI221" s="38">
        <v>814.60858499999995</v>
      </c>
      <c r="AJ221" s="38">
        <v>41.161799999999999</v>
      </c>
      <c r="AK221" s="38">
        <v>599.22810800000002</v>
      </c>
      <c r="AL221" s="38"/>
      <c r="AM221" s="38">
        <v>53.628118000000001</v>
      </c>
      <c r="AN221" s="38">
        <v>17.827639999999999</v>
      </c>
      <c r="AO221" s="38">
        <v>48188</v>
      </c>
      <c r="AP221" s="38">
        <v>6.9993359999999996</v>
      </c>
      <c r="AQ221" s="24"/>
      <c r="AR221" s="27">
        <f t="shared" si="655"/>
        <v>0</v>
      </c>
      <c r="AS221" s="38">
        <v>1079.1545189999999</v>
      </c>
      <c r="AT221" s="38">
        <v>151.71324799999999</v>
      </c>
      <c r="AU221" s="38">
        <v>85.941471000000007</v>
      </c>
      <c r="AV221" s="38">
        <v>599.37652800000001</v>
      </c>
      <c r="AW221" s="38"/>
      <c r="AX221" s="38">
        <v>12.603141000000001</v>
      </c>
      <c r="AY221" s="38">
        <v>30.217393999999999</v>
      </c>
      <c r="AZ221" s="38">
        <v>83217</v>
      </c>
      <c r="BA221" s="38">
        <v>7</v>
      </c>
      <c r="BB221" s="24"/>
      <c r="BC221" s="27">
        <f t="shared" si="656"/>
        <v>0</v>
      </c>
      <c r="BD221" s="38">
        <v>1992.072568</v>
      </c>
      <c r="BE221" s="38">
        <v>833.00581599999998</v>
      </c>
      <c r="BF221" s="38">
        <v>58.183962000000001</v>
      </c>
      <c r="BG221" s="38">
        <v>599.632699</v>
      </c>
      <c r="BH221" s="38"/>
      <c r="BI221" s="38">
        <v>106.209255</v>
      </c>
      <c r="BJ221" s="38">
        <v>32.927878</v>
      </c>
      <c r="BK221" s="38">
        <v>86468</v>
      </c>
      <c r="BL221" s="38">
        <v>6.9996070000000001</v>
      </c>
      <c r="BM221" s="24"/>
      <c r="BN221" s="27">
        <f t="shared" si="657"/>
        <v>0</v>
      </c>
      <c r="BO221" s="38">
        <v>1247.674002</v>
      </c>
      <c r="BP221" s="38">
        <v>759.58145999999999</v>
      </c>
      <c r="BQ221" s="38">
        <v>39.120198000000002</v>
      </c>
      <c r="BR221" s="38">
        <v>598.81532900000002</v>
      </c>
      <c r="BS221" s="38"/>
      <c r="BT221" s="38">
        <v>9.6250870000000006</v>
      </c>
      <c r="BU221" s="38">
        <v>3.9221560000000002</v>
      </c>
      <c r="BV221" s="38">
        <v>11245</v>
      </c>
      <c r="BW221" s="38">
        <v>7</v>
      </c>
      <c r="BX221" s="24"/>
      <c r="BY221" s="27">
        <f t="shared" si="658"/>
        <v>0</v>
      </c>
      <c r="BZ221" s="38">
        <v>1304.0548229999999</v>
      </c>
      <c r="CA221" s="38">
        <v>839.37473799999998</v>
      </c>
      <c r="CB221" s="38">
        <v>35.633477999999997</v>
      </c>
      <c r="CC221" s="38">
        <v>600.08749799999998</v>
      </c>
      <c r="CD221" s="38"/>
      <c r="CE221" s="38">
        <v>166.084112</v>
      </c>
      <c r="CF221" s="38">
        <v>45.259264000000002</v>
      </c>
      <c r="CG221" s="38">
        <v>129985</v>
      </c>
      <c r="CH221" s="38">
        <v>6.9996770000000001</v>
      </c>
      <c r="CI221" s="24"/>
      <c r="CJ221" s="27">
        <f t="shared" si="659"/>
        <v>0</v>
      </c>
      <c r="CK221" s="38">
        <v>1466.7715969999999</v>
      </c>
      <c r="CL221" s="38">
        <v>841.21008200000006</v>
      </c>
      <c r="CM221" s="38">
        <v>42.648870000000002</v>
      </c>
      <c r="CN221" s="38">
        <v>600.44474600000001</v>
      </c>
      <c r="CO221" s="38"/>
      <c r="CP221" s="38">
        <v>223.64324199999999</v>
      </c>
      <c r="CQ221" s="38">
        <v>58.034967999999999</v>
      </c>
      <c r="CR221" s="38">
        <v>162814</v>
      </c>
      <c r="CS221" s="38">
        <v>6.9995950000000002</v>
      </c>
      <c r="CT221" s="24"/>
    </row>
    <row r="222" spans="1:98" ht="13" x14ac:dyDescent="0.15">
      <c r="A222" s="8"/>
      <c r="B222" s="8"/>
      <c r="C222" s="8"/>
      <c r="D222" s="8"/>
      <c r="E222" s="27">
        <f t="shared" si="661"/>
        <v>0</v>
      </c>
      <c r="F222" s="38">
        <v>1368.0286639999999</v>
      </c>
      <c r="G222" s="38">
        <v>100.464472</v>
      </c>
      <c r="H222" s="38">
        <v>92.656260000000003</v>
      </c>
      <c r="I222" s="38">
        <v>598.586097</v>
      </c>
      <c r="J222" s="24"/>
      <c r="K222" s="27">
        <f t="shared" si="652"/>
        <v>0</v>
      </c>
      <c r="L222" s="38">
        <v>2288.7348569999999</v>
      </c>
      <c r="M222" s="38">
        <v>845.71493099999998</v>
      </c>
      <c r="N222" s="38">
        <v>63.048802999999999</v>
      </c>
      <c r="O222" s="38">
        <v>598.93946400000004</v>
      </c>
      <c r="P222" s="38"/>
      <c r="Q222" s="38">
        <v>25.686606999999999</v>
      </c>
      <c r="R222" s="38">
        <v>10.160715</v>
      </c>
      <c r="S222" s="38">
        <v>25289</v>
      </c>
      <c r="T222" s="38">
        <v>6.9996049999999999</v>
      </c>
      <c r="U222" s="24"/>
      <c r="V222" s="27">
        <f t="shared" si="653"/>
        <v>0</v>
      </c>
      <c r="W222" s="38">
        <v>1325.9899459999999</v>
      </c>
      <c r="X222" s="38">
        <v>707.98625900000002</v>
      </c>
      <c r="Y222" s="38">
        <v>46.606966</v>
      </c>
      <c r="Z222" s="38">
        <v>598.99765200000002</v>
      </c>
      <c r="AA222" s="38"/>
      <c r="AB222" s="38">
        <v>96.490622000000002</v>
      </c>
      <c r="AC222" s="38">
        <v>3.2270750000000001</v>
      </c>
      <c r="AD222" s="38">
        <v>4568</v>
      </c>
      <c r="AE222" s="38">
        <v>6.9916809999999998</v>
      </c>
      <c r="AF222" s="24"/>
      <c r="AG222" s="27">
        <f t="shared" si="654"/>
        <v>0</v>
      </c>
      <c r="AH222" s="38">
        <v>2247.4769679999999</v>
      </c>
      <c r="AI222" s="38">
        <v>875.40029500000003</v>
      </c>
      <c r="AJ222" s="38">
        <v>61.049643000000003</v>
      </c>
      <c r="AK222" s="38">
        <v>599.17693399999996</v>
      </c>
      <c r="AL222" s="38"/>
      <c r="AM222" s="38">
        <v>53.948180999999998</v>
      </c>
      <c r="AN222" s="38">
        <v>18.468769000000002</v>
      </c>
      <c r="AO222" s="38">
        <v>44202</v>
      </c>
      <c r="AP222" s="38">
        <v>6.9996150000000004</v>
      </c>
      <c r="AQ222" s="24"/>
      <c r="AR222" s="27">
        <f t="shared" si="655"/>
        <v>0</v>
      </c>
      <c r="AS222" s="38">
        <v>1368.0286639999999</v>
      </c>
      <c r="AT222" s="38">
        <v>157.92416399999999</v>
      </c>
      <c r="AU222" s="38">
        <v>88.456078000000005</v>
      </c>
      <c r="AV222" s="38">
        <v>599.29228599999999</v>
      </c>
      <c r="AW222" s="38"/>
      <c r="AX222" s="38">
        <v>13.363161</v>
      </c>
      <c r="AY222" s="38">
        <v>30.989028000000001</v>
      </c>
      <c r="AZ222" s="38">
        <v>79651</v>
      </c>
      <c r="BA222" s="38">
        <v>6.999987</v>
      </c>
      <c r="BB222" s="24"/>
      <c r="BC222" s="27">
        <f t="shared" si="656"/>
        <v>0</v>
      </c>
      <c r="BD222" s="38">
        <v>2421.240065</v>
      </c>
      <c r="BE222" s="38">
        <v>908.97986800000001</v>
      </c>
      <c r="BF222" s="38">
        <v>62.458086000000002</v>
      </c>
      <c r="BG222" s="38">
        <v>599.56611799999996</v>
      </c>
      <c r="BH222" s="38"/>
      <c r="BI222" s="38">
        <v>108.731824</v>
      </c>
      <c r="BJ222" s="38">
        <v>33.366503999999999</v>
      </c>
      <c r="BK222" s="38">
        <v>83515</v>
      </c>
      <c r="BL222" s="38">
        <v>6.9997249999999998</v>
      </c>
      <c r="BM222" s="24"/>
      <c r="BN222" s="27">
        <f t="shared" si="657"/>
        <v>0</v>
      </c>
      <c r="BO222" s="38">
        <v>1442.0532209999999</v>
      </c>
      <c r="BP222" s="38">
        <v>781.91431</v>
      </c>
      <c r="BQ222" s="38">
        <v>45.777707999999997</v>
      </c>
      <c r="BR222" s="38">
        <v>598.816281</v>
      </c>
      <c r="BS222" s="38"/>
      <c r="BT222" s="38">
        <v>9.3318119999999993</v>
      </c>
      <c r="BU222" s="38">
        <v>4.2144709999999996</v>
      </c>
      <c r="BV222" s="38">
        <v>9548</v>
      </c>
      <c r="BW222" s="38">
        <v>6.9998950000000004</v>
      </c>
      <c r="BX222" s="24"/>
      <c r="BY222" s="27">
        <f t="shared" si="658"/>
        <v>0</v>
      </c>
      <c r="BZ222" s="38">
        <v>2112.1386259999999</v>
      </c>
      <c r="CA222" s="38">
        <v>918.01268700000003</v>
      </c>
      <c r="CB222" s="38">
        <v>56.536343000000002</v>
      </c>
      <c r="CC222" s="38">
        <v>600.060337</v>
      </c>
      <c r="CD222" s="38"/>
      <c r="CE222" s="38">
        <v>166.39781600000001</v>
      </c>
      <c r="CF222" s="38">
        <v>48.522140999999998</v>
      </c>
      <c r="CG222" s="38">
        <v>116327</v>
      </c>
      <c r="CH222" s="38">
        <v>6.9995440000000002</v>
      </c>
      <c r="CI222" s="24"/>
      <c r="CJ222" s="27">
        <f t="shared" si="659"/>
        <v>0</v>
      </c>
      <c r="CK222" s="38">
        <v>2089.6174609999998</v>
      </c>
      <c r="CL222" s="38">
        <v>725.21552899999995</v>
      </c>
      <c r="CM222" s="38">
        <v>65.294340000000005</v>
      </c>
      <c r="CN222" s="38">
        <v>600.49865999999997</v>
      </c>
      <c r="CO222" s="38"/>
      <c r="CP222" s="38">
        <v>222.258128</v>
      </c>
      <c r="CQ222" s="38">
        <v>61.481358</v>
      </c>
      <c r="CR222" s="38">
        <v>146505</v>
      </c>
      <c r="CS222" s="38">
        <v>6.9996109999999998</v>
      </c>
      <c r="CT222" s="24"/>
    </row>
    <row r="223" spans="1:98" ht="13" x14ac:dyDescent="0.15">
      <c r="A223" s="8"/>
      <c r="B223" s="8"/>
      <c r="C223" s="8"/>
      <c r="D223" s="8"/>
      <c r="E223" s="27">
        <f t="shared" si="661"/>
        <v>0</v>
      </c>
      <c r="F223" s="38">
        <v>1266.4260549999999</v>
      </c>
      <c r="G223" s="38">
        <v>93.917147999999997</v>
      </c>
      <c r="H223" s="38">
        <v>92.58408</v>
      </c>
      <c r="I223" s="38">
        <v>598.60082699999998</v>
      </c>
      <c r="J223" s="24"/>
      <c r="K223" s="27">
        <f t="shared" si="652"/>
        <v>0</v>
      </c>
      <c r="L223" s="38">
        <v>1359.799377</v>
      </c>
      <c r="M223" s="38">
        <v>826.45106899999996</v>
      </c>
      <c r="N223" s="38">
        <v>39.222572999999997</v>
      </c>
      <c r="O223" s="38">
        <v>598.96888799999999</v>
      </c>
      <c r="P223" s="38"/>
      <c r="Q223" s="38">
        <v>26.635511000000001</v>
      </c>
      <c r="R223" s="38">
        <v>9.2061720000000005</v>
      </c>
      <c r="S223" s="38">
        <v>22381</v>
      </c>
      <c r="T223" s="38">
        <v>6.9995979999999998</v>
      </c>
      <c r="U223" s="24"/>
      <c r="V223" s="27">
        <f t="shared" si="653"/>
        <v>0</v>
      </c>
      <c r="W223" s="38">
        <v>1283.6620370000001</v>
      </c>
      <c r="X223" s="38">
        <v>706.94677300000001</v>
      </c>
      <c r="Y223" s="38">
        <v>44.927343999999998</v>
      </c>
      <c r="Z223" s="38">
        <v>599.01620400000002</v>
      </c>
      <c r="AA223" s="38"/>
      <c r="AB223" s="38">
        <v>98.915766000000005</v>
      </c>
      <c r="AC223" s="38">
        <v>2.5739139999999998</v>
      </c>
      <c r="AD223" s="38">
        <v>3595</v>
      </c>
      <c r="AE223" s="38">
        <v>6.9894299999999996</v>
      </c>
      <c r="AF223" s="24"/>
      <c r="AG223" s="27">
        <f t="shared" si="654"/>
        <v>0</v>
      </c>
      <c r="AH223" s="38">
        <v>1650.4029169999999</v>
      </c>
      <c r="AI223" s="38">
        <v>851.94946100000004</v>
      </c>
      <c r="AJ223" s="38">
        <v>48.379305000000002</v>
      </c>
      <c r="AK223" s="38">
        <v>599.186509</v>
      </c>
      <c r="AL223" s="38"/>
      <c r="AM223" s="38">
        <v>53.253208999999998</v>
      </c>
      <c r="AN223" s="38">
        <v>18.569787999999999</v>
      </c>
      <c r="AO223" s="38">
        <v>44245</v>
      </c>
      <c r="AP223" s="38">
        <v>6.9989150000000002</v>
      </c>
      <c r="AQ223" s="24"/>
      <c r="AR223" s="27">
        <f t="shared" si="655"/>
        <v>0</v>
      </c>
      <c r="AS223" s="38">
        <v>1257.725126</v>
      </c>
      <c r="AT223" s="38">
        <v>112.25719700000001</v>
      </c>
      <c r="AU223" s="38">
        <v>91.074584000000002</v>
      </c>
      <c r="AV223" s="38">
        <v>599.36768900000004</v>
      </c>
      <c r="AW223" s="38"/>
      <c r="AX223" s="38">
        <v>13.189145999999999</v>
      </c>
      <c r="AY223" s="38">
        <v>30.775579</v>
      </c>
      <c r="AZ223" s="38">
        <v>77476</v>
      </c>
      <c r="BA223" s="38">
        <v>7</v>
      </c>
      <c r="BB223" s="24"/>
      <c r="BC223" s="27">
        <f t="shared" si="656"/>
        <v>0</v>
      </c>
      <c r="BD223" s="38">
        <v>2018.2417909999999</v>
      </c>
      <c r="BE223" s="38">
        <v>877.67868599999997</v>
      </c>
      <c r="BF223" s="38">
        <v>56.512709000000001</v>
      </c>
      <c r="BG223" s="38">
        <v>599.65414699999997</v>
      </c>
      <c r="BH223" s="38"/>
      <c r="BI223" s="38">
        <v>111.288853</v>
      </c>
      <c r="BJ223" s="38">
        <v>33.297972999999999</v>
      </c>
      <c r="BK223" s="38">
        <v>81210</v>
      </c>
      <c r="BL223" s="38">
        <v>6.9996679999999998</v>
      </c>
      <c r="BM223" s="24"/>
      <c r="BN223" s="27">
        <f t="shared" si="657"/>
        <v>0</v>
      </c>
      <c r="BO223" s="38">
        <v>1478.8921190000001</v>
      </c>
      <c r="BP223" s="38">
        <v>771.47533899999996</v>
      </c>
      <c r="BQ223" s="38">
        <v>47.834237999999999</v>
      </c>
      <c r="BR223" s="38">
        <v>598.81679899999995</v>
      </c>
      <c r="BS223" s="38"/>
      <c r="BT223" s="38">
        <v>9.2220279999999999</v>
      </c>
      <c r="BU223" s="38">
        <v>3.996756</v>
      </c>
      <c r="BV223" s="38">
        <v>10080</v>
      </c>
      <c r="BW223" s="38">
        <v>6.9999010000000004</v>
      </c>
      <c r="BX223" s="24"/>
      <c r="BY223" s="27">
        <f t="shared" si="658"/>
        <v>0</v>
      </c>
      <c r="BZ223" s="38">
        <v>2274.7089019999999</v>
      </c>
      <c r="CA223" s="38">
        <v>887.18030099999999</v>
      </c>
      <c r="CB223" s="38">
        <v>60.998072999999998</v>
      </c>
      <c r="CC223" s="38">
        <v>600.05696599999999</v>
      </c>
      <c r="CD223" s="38"/>
      <c r="CE223" s="38">
        <v>164.15956</v>
      </c>
      <c r="CF223" s="38">
        <v>47.128642999999997</v>
      </c>
      <c r="CG223" s="38">
        <v>124343</v>
      </c>
      <c r="CH223" s="38">
        <v>6.9994209999999999</v>
      </c>
      <c r="CI223" s="24"/>
      <c r="CJ223" s="27">
        <f t="shared" si="659"/>
        <v>0</v>
      </c>
      <c r="CK223" s="38">
        <v>2273.4909899999998</v>
      </c>
      <c r="CL223" s="38">
        <v>723.18790899999999</v>
      </c>
      <c r="CM223" s="38">
        <v>68.190421000000001</v>
      </c>
      <c r="CN223" s="38">
        <v>600.42341899999997</v>
      </c>
      <c r="CO223" s="38"/>
      <c r="CP223" s="38">
        <v>211.23297700000001</v>
      </c>
      <c r="CQ223" s="38">
        <v>60.226236999999998</v>
      </c>
      <c r="CR223" s="38">
        <v>158985</v>
      </c>
      <c r="CS223" s="38">
        <v>6.9997550000000004</v>
      </c>
      <c r="CT223" s="24"/>
    </row>
    <row r="224" spans="1:98" ht="13" x14ac:dyDescent="0.15">
      <c r="A224" s="8"/>
      <c r="B224" s="8"/>
      <c r="C224" s="8"/>
      <c r="D224" s="8"/>
      <c r="E224" s="27">
        <f t="shared" si="661"/>
        <v>0</v>
      </c>
      <c r="F224" s="38">
        <v>1340.128285</v>
      </c>
      <c r="G224" s="38">
        <v>93.687523999999996</v>
      </c>
      <c r="H224" s="38">
        <v>93.009062999999998</v>
      </c>
      <c r="I224" s="38">
        <v>598.61551299999996</v>
      </c>
      <c r="J224" s="24"/>
      <c r="K224" s="27">
        <f t="shared" si="652"/>
        <v>0</v>
      </c>
      <c r="L224" s="38">
        <v>2311.0178510000001</v>
      </c>
      <c r="M224" s="38">
        <v>857.32926799999996</v>
      </c>
      <c r="N224" s="38">
        <v>62.902524999999997</v>
      </c>
      <c r="O224" s="38">
        <v>598.95906500000001</v>
      </c>
      <c r="P224" s="38"/>
      <c r="Q224" s="38">
        <v>26.762912</v>
      </c>
      <c r="R224" s="38">
        <v>8.7744149999999994</v>
      </c>
      <c r="S224" s="38">
        <v>21518</v>
      </c>
      <c r="T224" s="38">
        <v>6.9999070000000003</v>
      </c>
      <c r="U224" s="24"/>
      <c r="V224" s="27">
        <f t="shared" si="653"/>
        <v>0</v>
      </c>
      <c r="W224" s="38">
        <v>1340.128285</v>
      </c>
      <c r="X224" s="38">
        <v>702.68918099999996</v>
      </c>
      <c r="Y224" s="38">
        <v>47.565528999999998</v>
      </c>
      <c r="Z224" s="38">
        <v>599.01082399999996</v>
      </c>
      <c r="AA224" s="38"/>
      <c r="AB224" s="38">
        <v>101.350348</v>
      </c>
      <c r="AC224" s="38">
        <v>3.0148679999999999</v>
      </c>
      <c r="AD224" s="38">
        <v>4753</v>
      </c>
      <c r="AE224" s="38">
        <v>6.9882179999999998</v>
      </c>
      <c r="AF224" s="24"/>
      <c r="AG224" s="27">
        <f t="shared" si="654"/>
        <v>0</v>
      </c>
      <c r="AH224" s="38">
        <v>1492.5593630000001</v>
      </c>
      <c r="AI224" s="38">
        <v>895.89646800000003</v>
      </c>
      <c r="AJ224" s="38">
        <v>39.975822999999998</v>
      </c>
      <c r="AK224" s="38">
        <v>599.16503299999999</v>
      </c>
      <c r="AL224" s="38"/>
      <c r="AM224" s="38">
        <v>53.366470999999997</v>
      </c>
      <c r="AN224" s="38">
        <v>17.642092000000002</v>
      </c>
      <c r="AO224" s="38">
        <v>41390</v>
      </c>
      <c r="AP224" s="38">
        <v>6.999034</v>
      </c>
      <c r="AQ224" s="24"/>
      <c r="AR224" s="27">
        <f t="shared" si="655"/>
        <v>0</v>
      </c>
      <c r="AS224" s="38">
        <v>1379.71192</v>
      </c>
      <c r="AT224" s="38">
        <v>152.812872</v>
      </c>
      <c r="AU224" s="38">
        <v>88.924290999999997</v>
      </c>
      <c r="AV224" s="38">
        <v>599.32731100000001</v>
      </c>
      <c r="AW224" s="38"/>
      <c r="AX224" s="38">
        <v>13.74347</v>
      </c>
      <c r="AY224" s="38">
        <v>30.628342</v>
      </c>
      <c r="AZ224" s="38">
        <v>75180</v>
      </c>
      <c r="BA224" s="38">
        <v>7</v>
      </c>
      <c r="BB224" s="24"/>
      <c r="BC224" s="27">
        <f t="shared" si="656"/>
        <v>0</v>
      </c>
      <c r="BD224" s="38">
        <v>2189.7654889999999</v>
      </c>
      <c r="BE224" s="38">
        <v>918.87018899999998</v>
      </c>
      <c r="BF224" s="38">
        <v>58.037964000000002</v>
      </c>
      <c r="BG224" s="38">
        <v>599.57043399999998</v>
      </c>
      <c r="BH224" s="38"/>
      <c r="BI224" s="38">
        <v>110.571236</v>
      </c>
      <c r="BJ224" s="38">
        <v>33.115900000000003</v>
      </c>
      <c r="BK224" s="38">
        <v>78983</v>
      </c>
      <c r="BL224" s="38">
        <v>6.9996960000000001</v>
      </c>
      <c r="BM224" s="24"/>
      <c r="BN224" s="27">
        <f t="shared" si="657"/>
        <v>0</v>
      </c>
      <c r="BO224" s="38">
        <v>1379.71192</v>
      </c>
      <c r="BP224" s="38">
        <v>794.68490899999995</v>
      </c>
      <c r="BQ224" s="38">
        <v>42.402113</v>
      </c>
      <c r="BR224" s="38">
        <v>598.812186</v>
      </c>
      <c r="BS224" s="38"/>
      <c r="BT224" s="38">
        <v>8.8469719999999992</v>
      </c>
      <c r="BU224" s="38">
        <v>3.8558349999999999</v>
      </c>
      <c r="BV224" s="38">
        <v>8755</v>
      </c>
      <c r="BW224" s="38">
        <v>6.9997720000000001</v>
      </c>
      <c r="BX224" s="24"/>
      <c r="BY224" s="27">
        <f t="shared" si="658"/>
        <v>0</v>
      </c>
      <c r="BZ224" s="38">
        <v>1609.6090859999999</v>
      </c>
      <c r="CA224" s="38">
        <v>936.72183299999995</v>
      </c>
      <c r="CB224" s="38">
        <v>41.804389999999998</v>
      </c>
      <c r="CC224" s="38">
        <v>600.05821500000002</v>
      </c>
      <c r="CD224" s="38"/>
      <c r="CE224" s="38">
        <v>165.472331</v>
      </c>
      <c r="CF224" s="38">
        <v>48.200490000000002</v>
      </c>
      <c r="CG224" s="38">
        <v>116714</v>
      </c>
      <c r="CH224" s="38">
        <v>6.9996229999999997</v>
      </c>
      <c r="CI224" s="24"/>
      <c r="CJ224" s="27">
        <f t="shared" si="659"/>
        <v>0</v>
      </c>
      <c r="CK224" s="38">
        <v>2280.1792110000001</v>
      </c>
      <c r="CL224" s="38">
        <v>943.70824500000003</v>
      </c>
      <c r="CM224" s="38">
        <v>58.612541</v>
      </c>
      <c r="CN224" s="38">
        <v>600.35742400000004</v>
      </c>
      <c r="CO224" s="38"/>
      <c r="CP224" s="38">
        <v>210.92658399999999</v>
      </c>
      <c r="CQ224" s="38">
        <v>61.104201000000003</v>
      </c>
      <c r="CR224" s="38">
        <v>146187</v>
      </c>
      <c r="CS224" s="38">
        <v>6.9996169999999998</v>
      </c>
      <c r="CT224" s="24"/>
    </row>
    <row r="225" spans="1:98" ht="13" x14ac:dyDescent="0.15">
      <c r="A225" s="8"/>
      <c r="B225" s="8"/>
      <c r="C225" s="8"/>
      <c r="D225" s="8"/>
      <c r="E225" s="27">
        <f t="shared" si="661"/>
        <v>0</v>
      </c>
      <c r="F225" s="38">
        <v>1248.0028090000001</v>
      </c>
      <c r="G225" s="38">
        <v>108.04533600000001</v>
      </c>
      <c r="H225" s="38">
        <v>91.342540999999997</v>
      </c>
      <c r="I225" s="38">
        <v>598.59901000000002</v>
      </c>
      <c r="J225" s="24"/>
      <c r="K225" s="27">
        <f t="shared" si="652"/>
        <v>0</v>
      </c>
      <c r="L225" s="38">
        <v>1296.916138</v>
      </c>
      <c r="M225" s="38">
        <v>837.216677</v>
      </c>
      <c r="N225" s="38">
        <v>35.445580999999997</v>
      </c>
      <c r="O225" s="38">
        <v>598.96939799999996</v>
      </c>
      <c r="P225" s="38"/>
      <c r="Q225" s="38">
        <v>26.006143000000002</v>
      </c>
      <c r="R225" s="38">
        <v>10.034146</v>
      </c>
      <c r="S225" s="38">
        <v>25732</v>
      </c>
      <c r="T225" s="38">
        <v>6.9987180000000002</v>
      </c>
      <c r="U225" s="24"/>
      <c r="V225" s="27">
        <f t="shared" si="653"/>
        <v>0</v>
      </c>
      <c r="W225" s="38">
        <v>1240.7491910000001</v>
      </c>
      <c r="X225" s="38">
        <v>702.02854100000002</v>
      </c>
      <c r="Y225" s="38">
        <v>43.418981000000002</v>
      </c>
      <c r="Z225" s="38">
        <v>598.98061600000005</v>
      </c>
      <c r="AA225" s="38"/>
      <c r="AB225" s="38">
        <v>101.771641</v>
      </c>
      <c r="AC225" s="38">
        <v>2.957929</v>
      </c>
      <c r="AD225" s="38">
        <v>4579</v>
      </c>
      <c r="AE225" s="38">
        <v>6.9790349999999997</v>
      </c>
      <c r="AF225" s="24"/>
      <c r="AG225" s="27">
        <f t="shared" si="654"/>
        <v>0</v>
      </c>
      <c r="AH225" s="38">
        <v>2127.1195910000001</v>
      </c>
      <c r="AI225" s="38">
        <v>862.66254100000003</v>
      </c>
      <c r="AJ225" s="38">
        <v>59.444567999999997</v>
      </c>
      <c r="AK225" s="38">
        <v>599.20426999999995</v>
      </c>
      <c r="AL225" s="38"/>
      <c r="AM225" s="38">
        <v>52.288145</v>
      </c>
      <c r="AN225" s="38">
        <v>18.113706000000001</v>
      </c>
      <c r="AO225" s="38">
        <v>44311</v>
      </c>
      <c r="AP225" s="38">
        <v>6.9992780000000003</v>
      </c>
      <c r="AQ225" s="24"/>
      <c r="AR225" s="27">
        <f t="shared" si="655"/>
        <v>0</v>
      </c>
      <c r="AS225" s="38">
        <v>1240.7491910000001</v>
      </c>
      <c r="AT225" s="38">
        <v>161.208405</v>
      </c>
      <c r="AU225" s="38">
        <v>87.007171999999997</v>
      </c>
      <c r="AV225" s="38">
        <v>599.30065400000001</v>
      </c>
      <c r="AW225" s="38"/>
      <c r="AX225" s="38">
        <v>12.950773999999999</v>
      </c>
      <c r="AY225" s="38">
        <v>30.709028</v>
      </c>
      <c r="AZ225" s="38">
        <v>82044</v>
      </c>
      <c r="BA225" s="38">
        <v>6.9999880000000001</v>
      </c>
      <c r="BB225" s="24"/>
      <c r="BC225" s="27">
        <f t="shared" si="656"/>
        <v>0</v>
      </c>
      <c r="BD225" s="38">
        <v>2168.8180240000002</v>
      </c>
      <c r="BE225" s="38">
        <v>885.28969099999995</v>
      </c>
      <c r="BF225" s="38">
        <v>59.181006000000004</v>
      </c>
      <c r="BG225" s="38">
        <v>599.63718900000003</v>
      </c>
      <c r="BH225" s="38"/>
      <c r="BI225" s="38">
        <v>109.686047</v>
      </c>
      <c r="BJ225" s="38">
        <v>33.383164999999998</v>
      </c>
      <c r="BK225" s="38">
        <v>85283</v>
      </c>
      <c r="BL225" s="38">
        <v>6.9997299999999996</v>
      </c>
      <c r="BM225" s="24"/>
      <c r="BN225" s="27">
        <f t="shared" si="657"/>
        <v>0</v>
      </c>
      <c r="BO225" s="38">
        <v>1466.423041</v>
      </c>
      <c r="BP225" s="38">
        <v>781.44232999999997</v>
      </c>
      <c r="BQ225" s="38">
        <v>46.710988999999998</v>
      </c>
      <c r="BR225" s="38">
        <v>598.82088799999997</v>
      </c>
      <c r="BS225" s="38"/>
      <c r="BT225" s="38">
        <v>10.643101</v>
      </c>
      <c r="BU225" s="38">
        <v>4.0636850000000004</v>
      </c>
      <c r="BV225" s="38">
        <v>10316</v>
      </c>
      <c r="BW225" s="38">
        <v>7</v>
      </c>
      <c r="BX225" s="24"/>
      <c r="BY225" s="27">
        <f t="shared" si="658"/>
        <v>0</v>
      </c>
      <c r="BZ225" s="38">
        <v>2171.5833859999998</v>
      </c>
      <c r="CA225" s="38">
        <v>728.41653199999996</v>
      </c>
      <c r="CB225" s="38">
        <v>66.456892999999994</v>
      </c>
      <c r="CC225" s="38">
        <v>600.00391300000001</v>
      </c>
      <c r="CD225" s="38"/>
      <c r="CE225" s="38">
        <v>165.261009</v>
      </c>
      <c r="CF225" s="38">
        <v>46.829455000000003</v>
      </c>
      <c r="CG225" s="38">
        <v>124965</v>
      </c>
      <c r="CH225" s="38">
        <v>6.999536</v>
      </c>
      <c r="CI225" s="24"/>
      <c r="CJ225" s="27">
        <f t="shared" si="659"/>
        <v>0</v>
      </c>
      <c r="CK225" s="38">
        <v>1985.208783</v>
      </c>
      <c r="CL225" s="38">
        <v>728.10554000000002</v>
      </c>
      <c r="CM225" s="38">
        <v>63.323478000000001</v>
      </c>
      <c r="CN225" s="38">
        <v>600.35210300000006</v>
      </c>
      <c r="CO225" s="38"/>
      <c r="CP225" s="38">
        <v>218.538802</v>
      </c>
      <c r="CQ225" s="38">
        <v>59.925685000000001</v>
      </c>
      <c r="CR225" s="38">
        <v>158784</v>
      </c>
      <c r="CS225" s="38">
        <v>6.9997040000000004</v>
      </c>
      <c r="CT225" s="24"/>
    </row>
    <row r="226" spans="1:98" ht="13" x14ac:dyDescent="0.15">
      <c r="A226" s="8"/>
      <c r="B226" s="8"/>
      <c r="C226" s="8"/>
      <c r="D226" s="8"/>
      <c r="E226" s="27">
        <f t="shared" si="661"/>
        <v>0</v>
      </c>
      <c r="F226" s="38">
        <v>1189.571704</v>
      </c>
      <c r="G226" s="38">
        <v>62.724423000000002</v>
      </c>
      <c r="H226" s="38">
        <v>94.727142000000001</v>
      </c>
      <c r="I226" s="38">
        <v>598.62997800000005</v>
      </c>
      <c r="J226" s="24"/>
      <c r="K226" s="27">
        <f t="shared" si="652"/>
        <v>0</v>
      </c>
      <c r="L226" s="38">
        <v>1390.2781090000001</v>
      </c>
      <c r="M226" s="38">
        <v>502.58460600000001</v>
      </c>
      <c r="N226" s="38">
        <v>63.850067000000003</v>
      </c>
      <c r="O226" s="38">
        <v>598.96583399999997</v>
      </c>
      <c r="P226" s="38"/>
      <c r="Q226" s="38">
        <v>20.074280000000002</v>
      </c>
      <c r="R226" s="38">
        <v>12.08174</v>
      </c>
      <c r="S226" s="38">
        <v>15970</v>
      </c>
      <c r="T226" s="38">
        <v>11.999936999999999</v>
      </c>
      <c r="U226" s="24"/>
      <c r="V226" s="27">
        <f t="shared" si="653"/>
        <v>0</v>
      </c>
      <c r="W226" s="38">
        <v>1357.821068</v>
      </c>
      <c r="X226" s="38">
        <v>421.53019599999999</v>
      </c>
      <c r="Y226" s="38">
        <v>68.955393999999998</v>
      </c>
      <c r="Z226" s="38">
        <v>599.04927699999996</v>
      </c>
      <c r="AA226" s="38"/>
      <c r="AB226" s="38">
        <v>97.483993999999996</v>
      </c>
      <c r="AC226" s="38">
        <v>2.5891890000000002</v>
      </c>
      <c r="AD226" s="38">
        <v>2689</v>
      </c>
      <c r="AE226" s="38">
        <v>11.995165</v>
      </c>
      <c r="AF226" s="24"/>
      <c r="AG226" s="27">
        <f t="shared" si="654"/>
        <v>0</v>
      </c>
      <c r="AH226" s="38">
        <v>1307.4311620000001</v>
      </c>
      <c r="AI226" s="38">
        <v>536.51435500000002</v>
      </c>
      <c r="AJ226" s="38">
        <v>58.964236999999997</v>
      </c>
      <c r="AK226" s="38">
        <v>599.18248000000006</v>
      </c>
      <c r="AL226" s="38"/>
      <c r="AM226" s="38">
        <v>48.853696999999997</v>
      </c>
      <c r="AN226" s="38">
        <v>24.159147999999998</v>
      </c>
      <c r="AO226" s="38">
        <v>29042</v>
      </c>
      <c r="AP226" s="38">
        <v>11.999966000000001</v>
      </c>
      <c r="AQ226" s="24"/>
      <c r="AR226" s="27">
        <f t="shared" si="655"/>
        <v>0</v>
      </c>
      <c r="AS226" s="38">
        <v>1154.239736</v>
      </c>
      <c r="AT226" s="38">
        <v>100.77178499999999</v>
      </c>
      <c r="AU226" s="38">
        <v>91.269423000000003</v>
      </c>
      <c r="AV226" s="38">
        <v>599.31843800000001</v>
      </c>
      <c r="AW226" s="38"/>
      <c r="AX226" s="38">
        <v>8.9356589999999994</v>
      </c>
      <c r="AY226" s="38">
        <v>42.881176000000004</v>
      </c>
      <c r="AZ226" s="38">
        <v>50728</v>
      </c>
      <c r="BA226" s="38">
        <v>11.999980000000001</v>
      </c>
      <c r="BB226" s="24"/>
      <c r="BC226" s="27">
        <f t="shared" si="656"/>
        <v>0</v>
      </c>
      <c r="BD226" s="38">
        <v>2260.5816359999999</v>
      </c>
      <c r="BE226" s="38">
        <v>566.62206600000002</v>
      </c>
      <c r="BF226" s="38">
        <v>74.934678000000005</v>
      </c>
      <c r="BG226" s="38">
        <v>599.58566399999995</v>
      </c>
      <c r="BH226" s="38"/>
      <c r="BI226" s="38">
        <v>103.866534</v>
      </c>
      <c r="BJ226" s="38">
        <v>45.598008</v>
      </c>
      <c r="BK226" s="38">
        <v>56335</v>
      </c>
      <c r="BL226" s="38">
        <v>11.999751</v>
      </c>
      <c r="BM226" s="24"/>
      <c r="BN226" s="27">
        <f t="shared" si="657"/>
        <v>0</v>
      </c>
      <c r="BO226" s="38">
        <v>1591.4117220000001</v>
      </c>
      <c r="BP226" s="38">
        <v>453.699929</v>
      </c>
      <c r="BQ226" s="38">
        <v>71.490725999999995</v>
      </c>
      <c r="BR226" s="38">
        <v>598.81478300000003</v>
      </c>
      <c r="BS226" s="38"/>
      <c r="BT226" s="38">
        <v>7.035196</v>
      </c>
      <c r="BU226" s="38">
        <v>4.8875830000000002</v>
      </c>
      <c r="BV226" s="38">
        <v>6060</v>
      </c>
      <c r="BW226" s="38">
        <v>11.999834999999999</v>
      </c>
      <c r="BX226" s="24"/>
      <c r="BY226" s="27">
        <f t="shared" si="658"/>
        <v>0</v>
      </c>
      <c r="BZ226" s="38">
        <v>4027.52367</v>
      </c>
      <c r="CA226" s="38">
        <v>422.518754</v>
      </c>
      <c r="CB226" s="38">
        <v>89.509217000000007</v>
      </c>
      <c r="CC226" s="38">
        <v>599.91275900000005</v>
      </c>
      <c r="CD226" s="38"/>
      <c r="CE226" s="38">
        <v>161.96160499999999</v>
      </c>
      <c r="CF226" s="38">
        <v>68.621088</v>
      </c>
      <c r="CG226" s="38">
        <v>84501</v>
      </c>
      <c r="CH226" s="38">
        <v>11.999703999999999</v>
      </c>
      <c r="CI226" s="24"/>
      <c r="CJ226" s="27">
        <f t="shared" si="659"/>
        <v>0</v>
      </c>
      <c r="CK226" s="38">
        <v>2322.6353589999999</v>
      </c>
      <c r="CL226" s="38">
        <v>421.73755499999999</v>
      </c>
      <c r="CM226" s="38">
        <v>81.842282999999995</v>
      </c>
      <c r="CN226" s="38">
        <v>600.26339499999995</v>
      </c>
      <c r="CO226" s="38"/>
      <c r="CP226" s="38">
        <v>226.47458599999999</v>
      </c>
      <c r="CQ226" s="38">
        <v>88.714909000000006</v>
      </c>
      <c r="CR226" s="38">
        <v>110023</v>
      </c>
      <c r="CS226" s="38">
        <v>11.999691</v>
      </c>
      <c r="CT226" s="24"/>
    </row>
    <row r="227" spans="1:98" ht="13" x14ac:dyDescent="0.15">
      <c r="A227" s="8"/>
      <c r="B227" s="8"/>
      <c r="C227" s="8"/>
      <c r="D227" s="8"/>
      <c r="E227" s="27">
        <f t="shared" si="661"/>
        <v>0</v>
      </c>
      <c r="F227" s="38">
        <v>1242.610469</v>
      </c>
      <c r="G227" s="38">
        <v>62.218060999999999</v>
      </c>
      <c r="H227" s="38">
        <v>94.992954999999995</v>
      </c>
      <c r="I227" s="38">
        <v>598.62400300000002</v>
      </c>
      <c r="J227" s="24"/>
      <c r="K227" s="27">
        <f t="shared" si="652"/>
        <v>0</v>
      </c>
      <c r="L227" s="38">
        <v>1543.398447</v>
      </c>
      <c r="M227" s="38">
        <v>497.25059499999998</v>
      </c>
      <c r="N227" s="38">
        <v>67.782098000000005</v>
      </c>
      <c r="O227" s="38">
        <v>598.93392600000004</v>
      </c>
      <c r="P227" s="38"/>
      <c r="Q227" s="38">
        <v>22.121395</v>
      </c>
      <c r="R227" s="38">
        <v>12.362959999999999</v>
      </c>
      <c r="S227" s="38">
        <v>14491</v>
      </c>
      <c r="T227" s="38">
        <v>11.999724000000001</v>
      </c>
      <c r="U227" s="24"/>
      <c r="V227" s="27">
        <f t="shared" si="653"/>
        <v>0</v>
      </c>
      <c r="W227" s="38">
        <v>2165.3845900000001</v>
      </c>
      <c r="X227" s="38">
        <v>424.90391299999999</v>
      </c>
      <c r="Y227" s="38">
        <v>80.377438999999995</v>
      </c>
      <c r="Z227" s="38">
        <v>599.05636400000003</v>
      </c>
      <c r="AA227" s="38"/>
      <c r="AB227" s="38">
        <v>97.961476000000005</v>
      </c>
      <c r="AC227" s="38">
        <v>3.3559109999999999</v>
      </c>
      <c r="AD227" s="38">
        <v>3543</v>
      </c>
      <c r="AE227" s="38">
        <v>11.998870999999999</v>
      </c>
      <c r="AF227" s="24"/>
      <c r="AG227" s="27">
        <f t="shared" si="654"/>
        <v>0</v>
      </c>
      <c r="AH227" s="38">
        <v>2068.7551779999999</v>
      </c>
      <c r="AI227" s="38">
        <v>532.86536799999999</v>
      </c>
      <c r="AJ227" s="38">
        <v>74.242221999999998</v>
      </c>
      <c r="AK227" s="38">
        <v>599.13505099999998</v>
      </c>
      <c r="AL227" s="38"/>
      <c r="AM227" s="38">
        <v>48.153815000000002</v>
      </c>
      <c r="AN227" s="38">
        <v>24.241975</v>
      </c>
      <c r="AO227" s="38">
        <v>27601</v>
      </c>
      <c r="AP227" s="38">
        <v>11.999819</v>
      </c>
      <c r="AQ227" s="24"/>
      <c r="AR227" s="27">
        <f t="shared" si="655"/>
        <v>0</v>
      </c>
      <c r="AS227" s="38">
        <v>2027.583797</v>
      </c>
      <c r="AT227" s="38">
        <v>130.93649300000001</v>
      </c>
      <c r="AU227" s="38">
        <v>93.542240000000007</v>
      </c>
      <c r="AV227" s="38">
        <v>599.23982999999998</v>
      </c>
      <c r="AW227" s="38"/>
      <c r="AX227" s="38">
        <v>8.9737229999999997</v>
      </c>
      <c r="AY227" s="38">
        <v>43.819867000000002</v>
      </c>
      <c r="AZ227" s="38">
        <v>50553</v>
      </c>
      <c r="BA227" s="38">
        <v>12</v>
      </c>
      <c r="BB227" s="24"/>
      <c r="BC227" s="27">
        <f t="shared" si="656"/>
        <v>0</v>
      </c>
      <c r="BD227" s="38">
        <v>1681.1100510000001</v>
      </c>
      <c r="BE227" s="38">
        <v>574.66336899999999</v>
      </c>
      <c r="BF227" s="38">
        <v>65.816434000000001</v>
      </c>
      <c r="BG227" s="38">
        <v>599.56580699999995</v>
      </c>
      <c r="BH227" s="38"/>
      <c r="BI227" s="38">
        <v>107.571825</v>
      </c>
      <c r="BJ227" s="38">
        <v>47.033363999999999</v>
      </c>
      <c r="BK227" s="38">
        <v>56734</v>
      </c>
      <c r="BL227" s="38">
        <v>11.999806</v>
      </c>
      <c r="BM227" s="24"/>
      <c r="BN227" s="27">
        <f t="shared" si="657"/>
        <v>0</v>
      </c>
      <c r="BO227" s="38">
        <v>2063.4902440000001</v>
      </c>
      <c r="BP227" s="38">
        <v>450.64342599999998</v>
      </c>
      <c r="BQ227" s="38">
        <v>78.161107000000001</v>
      </c>
      <c r="BR227" s="38">
        <v>598.811238</v>
      </c>
      <c r="BS227" s="38"/>
      <c r="BT227" s="38">
        <v>7.3040989999999999</v>
      </c>
      <c r="BU227" s="38">
        <v>5.7263359999999999</v>
      </c>
      <c r="BV227" s="38">
        <v>6455</v>
      </c>
      <c r="BW227" s="38">
        <v>11.999689999999999</v>
      </c>
      <c r="BX227" s="24"/>
      <c r="BY227" s="27">
        <f t="shared" si="658"/>
        <v>0</v>
      </c>
      <c r="BZ227" s="38">
        <v>2225.9592349999998</v>
      </c>
      <c r="CA227" s="38">
        <v>590.06753200000003</v>
      </c>
      <c r="CB227" s="38">
        <v>73.491539000000003</v>
      </c>
      <c r="CC227" s="38">
        <v>599.90075300000001</v>
      </c>
      <c r="CD227" s="38"/>
      <c r="CE227" s="38">
        <v>169.10093699999999</v>
      </c>
      <c r="CF227" s="38">
        <v>68.467957999999996</v>
      </c>
      <c r="CG227" s="38">
        <v>83370</v>
      </c>
      <c r="CH227" s="38">
        <v>11.999844</v>
      </c>
      <c r="CI227" s="24"/>
      <c r="CJ227" s="27">
        <f t="shared" si="659"/>
        <v>0</v>
      </c>
      <c r="CK227" s="38">
        <v>1780.576118</v>
      </c>
      <c r="CL227" s="38">
        <v>601.965507</v>
      </c>
      <c r="CM227" s="38">
        <v>66.192655000000002</v>
      </c>
      <c r="CN227" s="38">
        <v>600.27620000000002</v>
      </c>
      <c r="CO227" s="38"/>
      <c r="CP227" s="38">
        <v>209.92244199999999</v>
      </c>
      <c r="CQ227" s="38">
        <v>89.029698999999994</v>
      </c>
      <c r="CR227" s="38">
        <v>106214</v>
      </c>
      <c r="CS227" s="38">
        <v>11.999548000000001</v>
      </c>
      <c r="CT227" s="24"/>
    </row>
    <row r="228" spans="1:98" ht="13" x14ac:dyDescent="0.15">
      <c r="A228" s="8"/>
      <c r="B228" s="8"/>
      <c r="C228" s="8"/>
      <c r="D228" s="8"/>
      <c r="E228" s="27">
        <f t="shared" si="661"/>
        <v>0</v>
      </c>
      <c r="F228" s="38">
        <v>1216.5286329999999</v>
      </c>
      <c r="G228" s="38">
        <v>62.821451000000003</v>
      </c>
      <c r="H228" s="38">
        <v>94.836006999999995</v>
      </c>
      <c r="I228" s="38">
        <v>598.61857999999995</v>
      </c>
      <c r="J228" s="24"/>
      <c r="K228" s="27">
        <f t="shared" si="652"/>
        <v>0</v>
      </c>
      <c r="L228" s="38">
        <v>1413.654886</v>
      </c>
      <c r="M228" s="38">
        <v>493.80669599999999</v>
      </c>
      <c r="N228" s="38">
        <v>65.068793999999997</v>
      </c>
      <c r="O228" s="38">
        <v>598.96390399999996</v>
      </c>
      <c r="P228" s="38"/>
      <c r="Q228" s="38">
        <v>20.612541</v>
      </c>
      <c r="R228" s="38">
        <v>13.048876</v>
      </c>
      <c r="S228" s="38">
        <v>16107</v>
      </c>
      <c r="T228" s="38">
        <v>11.999876</v>
      </c>
      <c r="U228" s="24"/>
      <c r="V228" s="27">
        <f t="shared" si="653"/>
        <v>0</v>
      </c>
      <c r="W228" s="38">
        <v>1351.428915</v>
      </c>
      <c r="X228" s="38">
        <v>421.64437700000002</v>
      </c>
      <c r="Y228" s="38">
        <v>68.800106999999997</v>
      </c>
      <c r="Z228" s="38">
        <v>599.04017499999998</v>
      </c>
      <c r="AA228" s="38"/>
      <c r="AB228" s="38">
        <v>103.872332</v>
      </c>
      <c r="AC228" s="38">
        <v>2.9030079999999998</v>
      </c>
      <c r="AD228" s="38">
        <v>3866</v>
      </c>
      <c r="AE228" s="38">
        <v>11.999224</v>
      </c>
      <c r="AF228" s="24"/>
      <c r="AG228" s="27">
        <f t="shared" si="654"/>
        <v>0</v>
      </c>
      <c r="AH228" s="38">
        <v>1355.8382059999999</v>
      </c>
      <c r="AI228" s="38">
        <v>526.44240100000002</v>
      </c>
      <c r="AJ228" s="38">
        <v>61.172181000000002</v>
      </c>
      <c r="AK228" s="38">
        <v>599.14813200000003</v>
      </c>
      <c r="AL228" s="38"/>
      <c r="AM228" s="38">
        <v>48.366559000000002</v>
      </c>
      <c r="AN228" s="38">
        <v>24.409300000000002</v>
      </c>
      <c r="AO228" s="38">
        <v>29072</v>
      </c>
      <c r="AP228" s="38">
        <v>11.999794</v>
      </c>
      <c r="AQ228" s="24"/>
      <c r="AR228" s="27">
        <f t="shared" si="655"/>
        <v>0</v>
      </c>
      <c r="AS228" s="38">
        <v>2062.9448830000001</v>
      </c>
      <c r="AT228" s="38">
        <v>121.684124</v>
      </c>
      <c r="AU228" s="38">
        <v>94.101436000000007</v>
      </c>
      <c r="AV228" s="38">
        <v>599.27974600000005</v>
      </c>
      <c r="AW228" s="38"/>
      <c r="AX228" s="38">
        <v>9.2301140000000004</v>
      </c>
      <c r="AY228" s="38">
        <v>45.118166000000002</v>
      </c>
      <c r="AZ228" s="38">
        <v>57908</v>
      </c>
      <c r="BA228" s="38">
        <v>12</v>
      </c>
      <c r="BB228" s="24"/>
      <c r="BC228" s="27">
        <f t="shared" si="656"/>
        <v>0</v>
      </c>
      <c r="BD228" s="38">
        <v>1553.153305</v>
      </c>
      <c r="BE228" s="38">
        <v>558.59782800000005</v>
      </c>
      <c r="BF228" s="38">
        <v>64.034598000000003</v>
      </c>
      <c r="BG228" s="38">
        <v>599.56709999999998</v>
      </c>
      <c r="BH228" s="38"/>
      <c r="BI228" s="38">
        <v>109.96391300000001</v>
      </c>
      <c r="BJ228" s="38">
        <v>47.362479999999998</v>
      </c>
      <c r="BK228" s="38">
        <v>61069</v>
      </c>
      <c r="BL228" s="38">
        <v>11.999935000000001</v>
      </c>
      <c r="BM228" s="24"/>
      <c r="BN228" s="27">
        <f t="shared" si="657"/>
        <v>0</v>
      </c>
      <c r="BO228" s="38">
        <v>1303.95289</v>
      </c>
      <c r="BP228" s="38">
        <v>451.99873600000001</v>
      </c>
      <c r="BQ228" s="38">
        <v>65.336268000000004</v>
      </c>
      <c r="BR228" s="38">
        <v>598.81357500000001</v>
      </c>
      <c r="BS228" s="38"/>
      <c r="BT228" s="38">
        <v>7.4059840000000001</v>
      </c>
      <c r="BU228" s="38">
        <v>5.5722050000000003</v>
      </c>
      <c r="BV228" s="38">
        <v>6938</v>
      </c>
      <c r="BW228" s="38">
        <v>11.999855999999999</v>
      </c>
      <c r="BX228" s="24"/>
      <c r="BY228" s="27">
        <f t="shared" si="658"/>
        <v>0</v>
      </c>
      <c r="BZ228" s="38">
        <v>1816.027292</v>
      </c>
      <c r="CA228" s="38">
        <v>576.11849400000006</v>
      </c>
      <c r="CB228" s="38">
        <v>68.275890000000004</v>
      </c>
      <c r="CC228" s="38">
        <v>599.98250599999994</v>
      </c>
      <c r="CD228" s="38"/>
      <c r="CE228" s="38">
        <v>162.88135399999999</v>
      </c>
      <c r="CF228" s="38">
        <v>70.146946999999997</v>
      </c>
      <c r="CG228" s="38">
        <v>89450</v>
      </c>
      <c r="CH228" s="38">
        <v>11.999798999999999</v>
      </c>
      <c r="CI228" s="24"/>
      <c r="CJ228" s="27">
        <f t="shared" si="659"/>
        <v>0</v>
      </c>
      <c r="CK228" s="38">
        <v>1359.917332</v>
      </c>
      <c r="CL228" s="38">
        <v>587.64921200000003</v>
      </c>
      <c r="CM228" s="38">
        <v>56.787872</v>
      </c>
      <c r="CN228" s="38">
        <v>600.27307199999996</v>
      </c>
      <c r="CO228" s="38"/>
      <c r="CP228" s="38">
        <v>226.28118000000001</v>
      </c>
      <c r="CQ228" s="38">
        <v>90.639071000000001</v>
      </c>
      <c r="CR228" s="38">
        <v>115048</v>
      </c>
      <c r="CS228" s="38">
        <v>11.999791</v>
      </c>
      <c r="CT228" s="24"/>
    </row>
    <row r="229" spans="1:98" ht="13" x14ac:dyDescent="0.15">
      <c r="A229" s="8"/>
      <c r="B229" s="8"/>
      <c r="C229" s="8"/>
      <c r="D229" s="8"/>
      <c r="E229" s="27">
        <f t="shared" si="661"/>
        <v>0</v>
      </c>
      <c r="F229" s="38">
        <v>1226.4809210000001</v>
      </c>
      <c r="G229" s="38">
        <v>62.76052</v>
      </c>
      <c r="H229" s="38">
        <v>94.882878000000005</v>
      </c>
      <c r="I229" s="38">
        <v>598.61158799999998</v>
      </c>
      <c r="J229" s="24"/>
      <c r="K229" s="27">
        <f t="shared" si="652"/>
        <v>0</v>
      </c>
      <c r="L229" s="38">
        <v>2057.6644080000001</v>
      </c>
      <c r="M229" s="38">
        <v>494.00270999999998</v>
      </c>
      <c r="N229" s="38">
        <v>75.992065999999994</v>
      </c>
      <c r="O229" s="38">
        <v>598.955826</v>
      </c>
      <c r="P229" s="38"/>
      <c r="Q229" s="38">
        <v>21.27825</v>
      </c>
      <c r="R229" s="38">
        <v>12.745844</v>
      </c>
      <c r="S229" s="38">
        <v>14629</v>
      </c>
      <c r="T229" s="38">
        <v>11.999795000000001</v>
      </c>
      <c r="U229" s="24"/>
      <c r="V229" s="27">
        <f t="shared" si="653"/>
        <v>0</v>
      </c>
      <c r="W229" s="38">
        <v>2028.9328840000001</v>
      </c>
      <c r="X229" s="38">
        <v>425.52661599999999</v>
      </c>
      <c r="Y229" s="38">
        <v>79.027073000000001</v>
      </c>
      <c r="Z229" s="38">
        <v>599.02588800000001</v>
      </c>
      <c r="AA229" s="38"/>
      <c r="AB229" s="38">
        <v>95.909163000000007</v>
      </c>
      <c r="AC229" s="38">
        <v>3.0492439999999998</v>
      </c>
      <c r="AD229" s="38">
        <v>2673</v>
      </c>
      <c r="AE229" s="38">
        <v>11.991395000000001</v>
      </c>
      <c r="AF229" s="24"/>
      <c r="AG229" s="27">
        <f t="shared" si="654"/>
        <v>0</v>
      </c>
      <c r="AH229" s="38">
        <v>1439.46524</v>
      </c>
      <c r="AI229" s="38">
        <v>525.75276599999995</v>
      </c>
      <c r="AJ229" s="38">
        <v>63.475828</v>
      </c>
      <c r="AK229" s="38">
        <v>599.15627199999994</v>
      </c>
      <c r="AL229" s="38"/>
      <c r="AM229" s="38">
        <v>50.196722000000001</v>
      </c>
      <c r="AN229" s="38">
        <v>25.015363000000001</v>
      </c>
      <c r="AO229" s="38">
        <v>29150</v>
      </c>
      <c r="AP229" s="38">
        <v>11.999587999999999</v>
      </c>
      <c r="AQ229" s="24"/>
      <c r="AR229" s="27">
        <f t="shared" si="655"/>
        <v>0</v>
      </c>
      <c r="AS229" s="38">
        <v>1404.835967</v>
      </c>
      <c r="AT229" s="38">
        <v>134.05539300000001</v>
      </c>
      <c r="AU229" s="38">
        <v>90.457577000000001</v>
      </c>
      <c r="AV229" s="38">
        <v>599.25113499999998</v>
      </c>
      <c r="AW229" s="38"/>
      <c r="AX229" s="38">
        <v>9.3035060000000005</v>
      </c>
      <c r="AY229" s="38">
        <v>43.755119999999998</v>
      </c>
      <c r="AZ229" s="38">
        <v>48529</v>
      </c>
      <c r="BA229" s="38">
        <v>11.999917999999999</v>
      </c>
      <c r="BB229" s="24"/>
      <c r="BC229" s="27">
        <f t="shared" si="656"/>
        <v>0</v>
      </c>
      <c r="BD229" s="38">
        <v>2199.026609</v>
      </c>
      <c r="BE229" s="38">
        <v>555.54796099999999</v>
      </c>
      <c r="BF229" s="38">
        <v>74.736642000000003</v>
      </c>
      <c r="BG229" s="38">
        <v>599.53613399999995</v>
      </c>
      <c r="BH229" s="38"/>
      <c r="BI229" s="38">
        <v>105.341521</v>
      </c>
      <c r="BJ229" s="38">
        <v>46.479813</v>
      </c>
      <c r="BK229" s="38">
        <v>51467</v>
      </c>
      <c r="BL229" s="38">
        <v>11.999746999999999</v>
      </c>
      <c r="BM229" s="24"/>
      <c r="BN229" s="27">
        <f t="shared" si="657"/>
        <v>0</v>
      </c>
      <c r="BO229" s="38">
        <v>1387.2759120000001</v>
      </c>
      <c r="BP229" s="38">
        <v>450.860184</v>
      </c>
      <c r="BQ229" s="38">
        <v>67.500324000000006</v>
      </c>
      <c r="BR229" s="38">
        <v>598.83010999999999</v>
      </c>
      <c r="BS229" s="38"/>
      <c r="BT229" s="38">
        <v>7.0574139999999996</v>
      </c>
      <c r="BU229" s="38">
        <v>5.6137090000000001</v>
      </c>
      <c r="BV229" s="38">
        <v>6712</v>
      </c>
      <c r="BW229" s="38">
        <v>11.999404</v>
      </c>
      <c r="BX229" s="24"/>
      <c r="BY229" s="27">
        <f t="shared" si="658"/>
        <v>0</v>
      </c>
      <c r="BZ229" s="38">
        <v>2098.6017830000001</v>
      </c>
      <c r="CA229" s="38">
        <v>582.06448999999998</v>
      </c>
      <c r="CB229" s="38">
        <v>72.264176000000006</v>
      </c>
      <c r="CC229" s="38">
        <v>599.90015800000003</v>
      </c>
      <c r="CD229" s="38"/>
      <c r="CE229" s="38">
        <v>165.88828699999999</v>
      </c>
      <c r="CF229" s="38">
        <v>69.053337999999997</v>
      </c>
      <c r="CG229" s="38">
        <v>83552</v>
      </c>
      <c r="CH229" s="38">
        <v>11.999689</v>
      </c>
      <c r="CI229" s="24"/>
      <c r="CJ229" s="27">
        <f t="shared" si="659"/>
        <v>0</v>
      </c>
      <c r="CK229" s="38">
        <v>2211.8584940000001</v>
      </c>
      <c r="CL229" s="38">
        <v>591.73187499999995</v>
      </c>
      <c r="CM229" s="38">
        <v>73.247299999999996</v>
      </c>
      <c r="CN229" s="38">
        <v>600.26901899999996</v>
      </c>
      <c r="CO229" s="38"/>
      <c r="CP229" s="38">
        <v>216.68392299999999</v>
      </c>
      <c r="CQ229" s="38">
        <v>90.803756000000007</v>
      </c>
      <c r="CR229" s="38">
        <v>105481</v>
      </c>
      <c r="CS229" s="38">
        <v>11.999250999999999</v>
      </c>
      <c r="CT229" s="24"/>
    </row>
    <row r="230" spans="1:98" ht="13" x14ac:dyDescent="0.15">
      <c r="A230" s="8"/>
      <c r="B230" s="8"/>
      <c r="C230" s="8"/>
      <c r="D230" s="8"/>
      <c r="E230" s="27">
        <f t="shared" si="661"/>
        <v>0</v>
      </c>
      <c r="F230" s="38">
        <v>1019.666215</v>
      </c>
      <c r="G230" s="38">
        <v>62.813136</v>
      </c>
      <c r="H230" s="38">
        <v>93.839833999999996</v>
      </c>
      <c r="I230" s="38">
        <v>598.61700299999995</v>
      </c>
      <c r="J230" s="24"/>
      <c r="K230" s="27">
        <f t="shared" si="652"/>
        <v>0</v>
      </c>
      <c r="L230" s="38">
        <v>1425.923221</v>
      </c>
      <c r="M230" s="38">
        <v>498.47257200000001</v>
      </c>
      <c r="N230" s="38">
        <v>65.042117000000005</v>
      </c>
      <c r="O230" s="38">
        <v>598.96961799999997</v>
      </c>
      <c r="P230" s="38"/>
      <c r="Q230" s="38">
        <v>22.26033</v>
      </c>
      <c r="R230" s="38">
        <v>12.508914000000001</v>
      </c>
      <c r="S230" s="38">
        <v>16211</v>
      </c>
      <c r="T230" s="38">
        <v>11.99963</v>
      </c>
      <c r="U230" s="24"/>
      <c r="V230" s="27">
        <f t="shared" si="653"/>
        <v>0</v>
      </c>
      <c r="W230" s="38">
        <v>2073.6231379999999</v>
      </c>
      <c r="X230" s="38">
        <v>425.80300199999999</v>
      </c>
      <c r="Y230" s="38">
        <v>79.465748000000005</v>
      </c>
      <c r="Z230" s="38">
        <v>599.03417300000001</v>
      </c>
      <c r="AA230" s="38"/>
      <c r="AB230" s="38">
        <v>97.319944000000007</v>
      </c>
      <c r="AC230" s="38">
        <v>2.732872</v>
      </c>
      <c r="AD230" s="38">
        <v>2765</v>
      </c>
      <c r="AE230" s="38">
        <v>11.994937</v>
      </c>
      <c r="AF230" s="24"/>
      <c r="AG230" s="27">
        <f t="shared" si="654"/>
        <v>0</v>
      </c>
      <c r="AH230" s="38">
        <v>1530.8898569999999</v>
      </c>
      <c r="AI230" s="38">
        <v>523.47024899999997</v>
      </c>
      <c r="AJ230" s="38">
        <v>65.806145999999998</v>
      </c>
      <c r="AK230" s="38">
        <v>599.15897199999995</v>
      </c>
      <c r="AL230" s="38"/>
      <c r="AM230" s="38">
        <v>45.228642999999998</v>
      </c>
      <c r="AN230" s="38">
        <v>23.783809999999999</v>
      </c>
      <c r="AO230" s="38">
        <v>26036</v>
      </c>
      <c r="AP230" s="38">
        <v>11.999616</v>
      </c>
      <c r="AQ230" s="24"/>
      <c r="AR230" s="27">
        <f t="shared" si="655"/>
        <v>0</v>
      </c>
      <c r="AS230" s="38">
        <v>2099.226459</v>
      </c>
      <c r="AT230" s="38">
        <v>131.42816099999999</v>
      </c>
      <c r="AU230" s="38">
        <v>93.73921</v>
      </c>
      <c r="AV230" s="38">
        <v>599.27785700000004</v>
      </c>
      <c r="AW230" s="38"/>
      <c r="AX230" s="38">
        <v>8.7981440000000006</v>
      </c>
      <c r="AY230" s="38">
        <v>43.882358000000004</v>
      </c>
      <c r="AZ230" s="38">
        <v>49211</v>
      </c>
      <c r="BA230" s="38">
        <v>12</v>
      </c>
      <c r="BB230" s="24"/>
      <c r="BC230" s="27">
        <f t="shared" si="656"/>
        <v>0</v>
      </c>
      <c r="BD230" s="38">
        <v>2230</v>
      </c>
      <c r="BE230" s="38">
        <v>556.16497700000002</v>
      </c>
      <c r="BF230" s="38">
        <v>75.059866</v>
      </c>
      <c r="BG230" s="38">
        <v>599.53196400000002</v>
      </c>
      <c r="BH230" s="38"/>
      <c r="BI230" s="38">
        <v>105.153021</v>
      </c>
      <c r="BJ230" s="38">
        <v>47.546415000000003</v>
      </c>
      <c r="BK230" s="38">
        <v>56416</v>
      </c>
      <c r="BL230" s="38">
        <v>11.999805</v>
      </c>
      <c r="BM230" s="24"/>
      <c r="BN230" s="27">
        <f t="shared" si="657"/>
        <v>0</v>
      </c>
      <c r="BO230" s="38">
        <v>1242.752299</v>
      </c>
      <c r="BP230" s="38">
        <v>451.664672</v>
      </c>
      <c r="BQ230" s="38">
        <v>63.656098</v>
      </c>
      <c r="BR230" s="38">
        <v>598.82912399999998</v>
      </c>
      <c r="BS230" s="38"/>
      <c r="BT230" s="38">
        <v>6.946021</v>
      </c>
      <c r="BU230" s="38">
        <v>5.7149739999999998</v>
      </c>
      <c r="BV230" s="38">
        <v>6168</v>
      </c>
      <c r="BW230" s="38">
        <v>11.999351000000001</v>
      </c>
      <c r="BX230" s="24"/>
      <c r="BY230" s="27">
        <f t="shared" si="658"/>
        <v>0</v>
      </c>
      <c r="BZ230" s="38">
        <v>2230</v>
      </c>
      <c r="CA230" s="38">
        <v>572.575917</v>
      </c>
      <c r="CB230" s="38">
        <v>74.323949999999996</v>
      </c>
      <c r="CC230" s="38">
        <v>599.961727</v>
      </c>
      <c r="CD230" s="38"/>
      <c r="CE230" s="38">
        <v>158.201549</v>
      </c>
      <c r="CF230" s="38">
        <v>70.766357999999997</v>
      </c>
      <c r="CG230" s="38">
        <v>85794</v>
      </c>
      <c r="CH230" s="38">
        <v>11.999522000000001</v>
      </c>
      <c r="CI230" s="24"/>
      <c r="CJ230" s="27">
        <f t="shared" si="659"/>
        <v>0</v>
      </c>
      <c r="CK230" s="38">
        <v>1286.339952</v>
      </c>
      <c r="CL230" s="38">
        <v>578.26322000000005</v>
      </c>
      <c r="CM230" s="38">
        <v>55.045847999999999</v>
      </c>
      <c r="CN230" s="38">
        <v>600.256033</v>
      </c>
      <c r="CO230" s="38"/>
      <c r="CP230" s="38">
        <v>210.27894800000001</v>
      </c>
      <c r="CQ230" s="38">
        <v>91.848496999999995</v>
      </c>
      <c r="CR230" s="38">
        <v>108321</v>
      </c>
      <c r="CS230" s="38">
        <v>11.998708000000001</v>
      </c>
      <c r="CT230" s="24"/>
    </row>
    <row r="231" spans="1:98" ht="16" x14ac:dyDescent="0.2">
      <c r="A231" s="8"/>
      <c r="B231" s="8"/>
      <c r="C231" s="8"/>
      <c r="D231" s="8"/>
      <c r="E231" s="33"/>
      <c r="F231" s="8"/>
      <c r="G231" s="8"/>
      <c r="H231" s="31"/>
      <c r="I231" s="31"/>
      <c r="J231" s="24"/>
      <c r="K231" s="30"/>
      <c r="L231" s="31"/>
      <c r="M231" s="31"/>
      <c r="N231" s="31"/>
      <c r="O231" s="31"/>
      <c r="P231" s="8"/>
      <c r="Q231" s="31"/>
      <c r="R231" s="31"/>
      <c r="S231" s="31"/>
      <c r="T231" s="31"/>
      <c r="U231" s="24"/>
      <c r="V231" s="30"/>
      <c r="W231" s="31"/>
      <c r="X231" s="31"/>
      <c r="Y231" s="31"/>
      <c r="Z231" s="31"/>
      <c r="AA231" s="8"/>
      <c r="AB231" s="31"/>
      <c r="AC231" s="31"/>
      <c r="AD231" s="31"/>
      <c r="AE231" s="31"/>
      <c r="AF231" s="24"/>
      <c r="AG231" s="30"/>
      <c r="AH231" s="31"/>
      <c r="AI231" s="31"/>
      <c r="AJ231" s="31"/>
      <c r="AK231" s="31"/>
      <c r="AL231" s="8"/>
      <c r="AM231" s="31"/>
      <c r="AN231" s="31"/>
      <c r="AO231" s="31"/>
      <c r="AP231" s="31"/>
      <c r="AQ231" s="24"/>
      <c r="AR231" s="30"/>
      <c r="AS231" s="31"/>
      <c r="AT231" s="31"/>
      <c r="AU231" s="31"/>
      <c r="AV231" s="31"/>
      <c r="AW231" s="8"/>
      <c r="AX231" s="31"/>
      <c r="AY231" s="31"/>
      <c r="AZ231" s="31"/>
      <c r="BA231" s="31"/>
      <c r="BB231" s="24"/>
      <c r="BC231" s="30"/>
      <c r="BD231" s="31"/>
      <c r="BE231" s="31"/>
      <c r="BF231" s="31"/>
      <c r="BG231" s="31"/>
      <c r="BH231" s="8"/>
      <c r="BI231" s="31"/>
      <c r="BJ231" s="31"/>
      <c r="BK231" s="31"/>
      <c r="BL231" s="31"/>
      <c r="BM231" s="24"/>
      <c r="BN231" s="30"/>
      <c r="BO231" s="31"/>
      <c r="BP231" s="31"/>
      <c r="BQ231" s="31"/>
      <c r="BR231" s="31"/>
      <c r="BS231" s="8"/>
      <c r="BT231" s="31"/>
      <c r="BU231" s="31"/>
      <c r="BV231" s="31"/>
      <c r="BW231" s="31"/>
      <c r="BX231" s="24"/>
      <c r="BY231" s="30"/>
      <c r="BZ231" s="31"/>
      <c r="CA231" s="31"/>
      <c r="CB231" s="31"/>
      <c r="CC231" s="31"/>
      <c r="CD231" s="8"/>
      <c r="CE231" s="31"/>
      <c r="CF231" s="31"/>
      <c r="CG231" s="31"/>
      <c r="CH231" s="31"/>
      <c r="CI231" s="24"/>
      <c r="CJ231" s="30"/>
      <c r="CK231" s="31"/>
      <c r="CL231" s="31"/>
      <c r="CM231" s="31"/>
      <c r="CN231" s="31"/>
      <c r="CO231" s="8"/>
      <c r="CP231" s="31"/>
      <c r="CQ231" s="31"/>
      <c r="CR231" s="31"/>
      <c r="CS231" s="31"/>
      <c r="CT231" s="24"/>
    </row>
    <row r="232" spans="1:98" ht="16" x14ac:dyDescent="0.2">
      <c r="A232" s="8"/>
      <c r="B232" s="8"/>
      <c r="C232" s="8"/>
      <c r="D232" s="8"/>
      <c r="E232" s="33"/>
      <c r="F232" s="31"/>
      <c r="G232" s="31"/>
      <c r="H232" s="31"/>
      <c r="I232" s="31"/>
      <c r="J232" s="24"/>
      <c r="K232" s="30"/>
      <c r="L232" s="31"/>
      <c r="M232" s="31"/>
      <c r="N232" s="31"/>
      <c r="O232" s="31"/>
      <c r="P232" s="8"/>
      <c r="Q232" s="31"/>
      <c r="R232" s="31"/>
      <c r="S232" s="31"/>
      <c r="T232" s="31"/>
      <c r="U232" s="24"/>
      <c r="V232" s="30"/>
      <c r="W232" s="31"/>
      <c r="X232" s="31"/>
      <c r="Y232" s="31"/>
      <c r="Z232" s="31"/>
      <c r="AA232" s="8"/>
      <c r="AB232" s="31"/>
      <c r="AC232" s="31"/>
      <c r="AD232" s="31"/>
      <c r="AE232" s="31"/>
      <c r="AF232" s="24"/>
      <c r="AG232" s="30"/>
      <c r="AH232" s="31"/>
      <c r="AI232" s="31"/>
      <c r="AJ232" s="31"/>
      <c r="AK232" s="31"/>
      <c r="AL232" s="8"/>
      <c r="AM232" s="31"/>
      <c r="AN232" s="31"/>
      <c r="AO232" s="31"/>
      <c r="AP232" s="31"/>
      <c r="AQ232" s="24"/>
      <c r="AR232" s="30"/>
      <c r="AS232" s="31"/>
      <c r="AT232" s="31"/>
      <c r="AU232" s="31"/>
      <c r="AV232" s="31"/>
      <c r="AW232" s="8"/>
      <c r="AX232" s="31"/>
      <c r="AY232" s="31"/>
      <c r="AZ232" s="31"/>
      <c r="BA232" s="31"/>
      <c r="BB232" s="24"/>
      <c r="BC232" s="30"/>
      <c r="BD232" s="31"/>
      <c r="BE232" s="31"/>
      <c r="BF232" s="31"/>
      <c r="BG232" s="31"/>
      <c r="BH232" s="8"/>
      <c r="BI232" s="31"/>
      <c r="BJ232" s="31"/>
      <c r="BK232" s="31"/>
      <c r="BL232" s="31"/>
      <c r="BM232" s="24"/>
      <c r="BN232" s="30"/>
      <c r="BO232" s="31"/>
      <c r="BP232" s="31"/>
      <c r="BQ232" s="31"/>
      <c r="BR232" s="31"/>
      <c r="BS232" s="8"/>
      <c r="BT232" s="31"/>
      <c r="BU232" s="31"/>
      <c r="BV232" s="31"/>
      <c r="BW232" s="31"/>
      <c r="BX232" s="24"/>
      <c r="BY232" s="30"/>
      <c r="BZ232" s="31"/>
      <c r="CA232" s="31"/>
      <c r="CB232" s="31"/>
      <c r="CC232" s="31"/>
      <c r="CD232" s="8"/>
      <c r="CE232" s="31"/>
      <c r="CF232" s="31"/>
      <c r="CG232" s="31"/>
      <c r="CH232" s="31"/>
      <c r="CI232" s="24"/>
      <c r="CJ232" s="30"/>
      <c r="CK232" s="31"/>
      <c r="CL232" s="31"/>
      <c r="CM232" s="31"/>
      <c r="CN232" s="31"/>
      <c r="CO232" s="8"/>
      <c r="CP232" s="31"/>
      <c r="CQ232" s="31"/>
      <c r="CR232" s="31"/>
      <c r="CS232" s="31"/>
      <c r="CT232" s="24"/>
    </row>
    <row r="233" spans="1:98" ht="16" x14ac:dyDescent="0.2">
      <c r="A233" s="8"/>
      <c r="B233" s="8"/>
      <c r="C233" s="8"/>
      <c r="D233" s="8"/>
      <c r="E233" s="33"/>
      <c r="F233" s="31"/>
      <c r="G233" s="31"/>
      <c r="H233" s="31"/>
      <c r="I233" s="31"/>
      <c r="J233" s="24"/>
      <c r="K233" s="30"/>
      <c r="L233" s="31"/>
      <c r="M233" s="31"/>
      <c r="N233" s="31"/>
      <c r="O233" s="31"/>
      <c r="P233" s="8"/>
      <c r="Q233" s="31"/>
      <c r="R233" s="31"/>
      <c r="S233" s="31"/>
      <c r="T233" s="31"/>
      <c r="U233" s="24"/>
      <c r="V233" s="30"/>
      <c r="W233" s="31"/>
      <c r="X233" s="31"/>
      <c r="Y233" s="31"/>
      <c r="Z233" s="31"/>
      <c r="AA233" s="8"/>
      <c r="AB233" s="31"/>
      <c r="AC233" s="31"/>
      <c r="AD233" s="31"/>
      <c r="AE233" s="31"/>
      <c r="AF233" s="24"/>
      <c r="AG233" s="30"/>
      <c r="AH233" s="31"/>
      <c r="AI233" s="31"/>
      <c r="AJ233" s="31"/>
      <c r="AK233" s="31"/>
      <c r="AL233" s="8"/>
      <c r="AM233" s="31"/>
      <c r="AN233" s="31"/>
      <c r="AO233" s="31"/>
      <c r="AP233" s="31"/>
      <c r="AQ233" s="24"/>
      <c r="AR233" s="30"/>
      <c r="AS233" s="31"/>
      <c r="AT233" s="31"/>
      <c r="AU233" s="31"/>
      <c r="AV233" s="31"/>
      <c r="AW233" s="8"/>
      <c r="AX233" s="31"/>
      <c r="AY233" s="31"/>
      <c r="AZ233" s="31"/>
      <c r="BA233" s="31"/>
      <c r="BB233" s="24"/>
      <c r="BC233" s="30"/>
      <c r="BD233" s="31"/>
      <c r="BE233" s="31"/>
      <c r="BF233" s="31"/>
      <c r="BG233" s="31"/>
      <c r="BH233" s="8"/>
      <c r="BI233" s="31"/>
      <c r="BJ233" s="31"/>
      <c r="BK233" s="31"/>
      <c r="BL233" s="31"/>
      <c r="BM233" s="24"/>
      <c r="BN233" s="30"/>
      <c r="BO233" s="31"/>
      <c r="BP233" s="31"/>
      <c r="BQ233" s="31"/>
      <c r="BR233" s="31"/>
      <c r="BS233" s="8"/>
      <c r="BT233" s="31"/>
      <c r="BU233" s="31"/>
      <c r="BV233" s="31"/>
      <c r="BW233" s="31"/>
      <c r="BX233" s="24"/>
      <c r="BY233" s="30"/>
      <c r="BZ233" s="31"/>
      <c r="CA233" s="31"/>
      <c r="CB233" s="31"/>
      <c r="CC233" s="31"/>
      <c r="CD233" s="8"/>
      <c r="CE233" s="31"/>
      <c r="CF233" s="31"/>
      <c r="CG233" s="31"/>
      <c r="CH233" s="31"/>
      <c r="CI233" s="24"/>
      <c r="CJ233" s="30"/>
      <c r="CK233" s="31"/>
      <c r="CL233" s="31"/>
      <c r="CM233" s="31"/>
      <c r="CN233" s="31"/>
      <c r="CO233" s="8"/>
      <c r="CP233" s="31"/>
      <c r="CQ233" s="31"/>
      <c r="CR233" s="31"/>
      <c r="CS233" s="31"/>
      <c r="CT233" s="24"/>
    </row>
    <row r="234" spans="1:98" ht="16" x14ac:dyDescent="0.2">
      <c r="A234" s="8"/>
      <c r="B234" s="8"/>
      <c r="C234" s="8"/>
      <c r="D234" s="8"/>
      <c r="E234" s="33"/>
      <c r="F234" s="31"/>
      <c r="G234" s="31"/>
      <c r="H234" s="31"/>
      <c r="I234" s="31"/>
      <c r="J234" s="24"/>
      <c r="K234" s="30"/>
      <c r="L234" s="31"/>
      <c r="M234" s="31"/>
      <c r="N234" s="31"/>
      <c r="O234" s="31"/>
      <c r="P234" s="8"/>
      <c r="Q234" s="31"/>
      <c r="R234" s="31"/>
      <c r="S234" s="31"/>
      <c r="T234" s="31"/>
      <c r="U234" s="24"/>
      <c r="V234" s="30"/>
      <c r="W234" s="31"/>
      <c r="X234" s="31"/>
      <c r="Y234" s="31"/>
      <c r="Z234" s="31"/>
      <c r="AA234" s="8"/>
      <c r="AB234" s="31"/>
      <c r="AC234" s="31"/>
      <c r="AD234" s="31"/>
      <c r="AE234" s="31"/>
      <c r="AF234" s="24"/>
      <c r="AG234" s="30"/>
      <c r="AH234" s="31"/>
      <c r="AI234" s="31"/>
      <c r="AJ234" s="31"/>
      <c r="AK234" s="31"/>
      <c r="AL234" s="8"/>
      <c r="AM234" s="31"/>
      <c r="AN234" s="31"/>
      <c r="AO234" s="31"/>
      <c r="AP234" s="31"/>
      <c r="AQ234" s="24"/>
      <c r="AR234" s="30"/>
      <c r="AS234" s="31"/>
      <c r="AT234" s="31"/>
      <c r="AU234" s="31"/>
      <c r="AV234" s="31"/>
      <c r="AW234" s="8"/>
      <c r="AX234" s="31"/>
      <c r="AY234" s="31"/>
      <c r="AZ234" s="31"/>
      <c r="BA234" s="31"/>
      <c r="BB234" s="24"/>
      <c r="BC234" s="30"/>
      <c r="BD234" s="31"/>
      <c r="BE234" s="31"/>
      <c r="BF234" s="31"/>
      <c r="BG234" s="31"/>
      <c r="BH234" s="8"/>
      <c r="BI234" s="31"/>
      <c r="BJ234" s="31"/>
      <c r="BK234" s="31"/>
      <c r="BL234" s="31"/>
      <c r="BM234" s="24"/>
      <c r="BN234" s="30"/>
      <c r="BO234" s="31"/>
      <c r="BP234" s="31"/>
      <c r="BQ234" s="31"/>
      <c r="BR234" s="31"/>
      <c r="BS234" s="8"/>
      <c r="BT234" s="31"/>
      <c r="BU234" s="31"/>
      <c r="BV234" s="31"/>
      <c r="BW234" s="31"/>
      <c r="BX234" s="24"/>
      <c r="BY234" s="30"/>
      <c r="BZ234" s="31"/>
      <c r="CA234" s="31"/>
      <c r="CB234" s="31"/>
      <c r="CC234" s="31"/>
      <c r="CD234" s="8"/>
      <c r="CE234" s="31"/>
      <c r="CF234" s="31"/>
      <c r="CG234" s="31"/>
      <c r="CH234" s="31"/>
      <c r="CI234" s="24"/>
      <c r="CJ234" s="30"/>
      <c r="CK234" s="31"/>
      <c r="CL234" s="31"/>
      <c r="CM234" s="31"/>
      <c r="CN234" s="31"/>
      <c r="CO234" s="8"/>
      <c r="CP234" s="31"/>
      <c r="CQ234" s="31"/>
      <c r="CR234" s="31"/>
      <c r="CS234" s="31"/>
      <c r="CT234" s="24"/>
    </row>
    <row r="235" spans="1:98" ht="16" x14ac:dyDescent="0.2">
      <c r="A235" s="8"/>
      <c r="B235" s="8"/>
      <c r="C235" s="8"/>
      <c r="D235" s="8"/>
      <c r="E235" s="33"/>
      <c r="F235" s="31"/>
      <c r="G235" s="31"/>
      <c r="H235" s="31"/>
      <c r="I235" s="31"/>
      <c r="J235" s="24"/>
      <c r="K235" s="30"/>
      <c r="L235" s="31"/>
      <c r="M235" s="31"/>
      <c r="N235" s="31"/>
      <c r="O235" s="31"/>
      <c r="P235" s="8"/>
      <c r="Q235" s="31"/>
      <c r="R235" s="31"/>
      <c r="S235" s="31"/>
      <c r="T235" s="31"/>
      <c r="U235" s="24"/>
      <c r="V235" s="30"/>
      <c r="W235" s="31"/>
      <c r="X235" s="31"/>
      <c r="Y235" s="31"/>
      <c r="Z235" s="31"/>
      <c r="AA235" s="8"/>
      <c r="AB235" s="31"/>
      <c r="AC235" s="31"/>
      <c r="AD235" s="31"/>
      <c r="AE235" s="31"/>
      <c r="AF235" s="24"/>
      <c r="AG235" s="30"/>
      <c r="AH235" s="31"/>
      <c r="AI235" s="31"/>
      <c r="AJ235" s="31"/>
      <c r="AK235" s="31"/>
      <c r="AL235" s="8"/>
      <c r="AM235" s="31"/>
      <c r="AN235" s="31"/>
      <c r="AO235" s="31"/>
      <c r="AP235" s="31"/>
      <c r="AQ235" s="24"/>
      <c r="AR235" s="30"/>
      <c r="AS235" s="31"/>
      <c r="AT235" s="31"/>
      <c r="AU235" s="31"/>
      <c r="AV235" s="31"/>
      <c r="AW235" s="8"/>
      <c r="AX235" s="31"/>
      <c r="AY235" s="31"/>
      <c r="AZ235" s="31"/>
      <c r="BA235" s="31"/>
      <c r="BB235" s="24"/>
      <c r="BC235" s="30"/>
      <c r="BD235" s="31"/>
      <c r="BE235" s="31"/>
      <c r="BF235" s="31"/>
      <c r="BG235" s="31"/>
      <c r="BH235" s="8"/>
      <c r="BI235" s="31"/>
      <c r="BJ235" s="31"/>
      <c r="BK235" s="31"/>
      <c r="BL235" s="31"/>
      <c r="BM235" s="24"/>
      <c r="BN235" s="30"/>
      <c r="BO235" s="31"/>
      <c r="BP235" s="31"/>
      <c r="BQ235" s="31"/>
      <c r="BR235" s="31"/>
      <c r="BS235" s="8"/>
      <c r="BT235" s="31"/>
      <c r="BU235" s="31"/>
      <c r="BV235" s="31"/>
      <c r="BW235" s="31"/>
      <c r="BX235" s="24"/>
      <c r="BY235" s="30"/>
      <c r="BZ235" s="31"/>
      <c r="CA235" s="31"/>
      <c r="CB235" s="31"/>
      <c r="CC235" s="31"/>
      <c r="CD235" s="8"/>
      <c r="CE235" s="31"/>
      <c r="CF235" s="31"/>
      <c r="CG235" s="31"/>
      <c r="CH235" s="31"/>
      <c r="CI235" s="24"/>
      <c r="CJ235" s="30"/>
      <c r="CK235" s="31"/>
      <c r="CL235" s="31"/>
      <c r="CM235" s="31"/>
      <c r="CN235" s="31"/>
      <c r="CO235" s="8"/>
      <c r="CP235" s="31"/>
      <c r="CQ235" s="31"/>
      <c r="CR235" s="31"/>
      <c r="CS235" s="31"/>
      <c r="CT235" s="24"/>
    </row>
    <row r="236" spans="1:98" ht="16" x14ac:dyDescent="0.2">
      <c r="A236" s="8"/>
      <c r="B236" s="8"/>
      <c r="C236" s="8"/>
      <c r="D236" s="8"/>
      <c r="E236" s="33"/>
      <c r="F236" s="31"/>
      <c r="G236" s="31"/>
      <c r="H236" s="31"/>
      <c r="I236" s="31"/>
      <c r="J236" s="24"/>
      <c r="K236" s="30"/>
      <c r="L236" s="31"/>
      <c r="M236" s="31"/>
      <c r="N236" s="31"/>
      <c r="O236" s="31"/>
      <c r="P236" s="8"/>
      <c r="Q236" s="31"/>
      <c r="R236" s="31"/>
      <c r="S236" s="31"/>
      <c r="T236" s="31"/>
      <c r="U236" s="24"/>
      <c r="V236" s="30"/>
      <c r="W236" s="31"/>
      <c r="X236" s="31"/>
      <c r="Y236" s="31"/>
      <c r="Z236" s="31"/>
      <c r="AA236" s="8"/>
      <c r="AB236" s="31"/>
      <c r="AC236" s="31"/>
      <c r="AD236" s="31"/>
      <c r="AE236" s="31"/>
      <c r="AF236" s="24"/>
      <c r="AG236" s="30"/>
      <c r="AH236" s="31"/>
      <c r="AI236" s="31"/>
      <c r="AJ236" s="31"/>
      <c r="AK236" s="31"/>
      <c r="AL236" s="8"/>
      <c r="AM236" s="31"/>
      <c r="AN236" s="31"/>
      <c r="AO236" s="31"/>
      <c r="AP236" s="31"/>
      <c r="AQ236" s="24"/>
      <c r="AR236" s="30"/>
      <c r="AS236" s="31"/>
      <c r="AT236" s="31"/>
      <c r="AU236" s="31"/>
      <c r="AV236" s="31"/>
      <c r="AW236" s="8"/>
      <c r="AX236" s="31"/>
      <c r="AY236" s="31"/>
      <c r="AZ236" s="31"/>
      <c r="BA236" s="31"/>
      <c r="BB236" s="24"/>
      <c r="BC236" s="30"/>
      <c r="BD236" s="31"/>
      <c r="BE236" s="31"/>
      <c r="BF236" s="31"/>
      <c r="BG236" s="31"/>
      <c r="BH236" s="8"/>
      <c r="BI236" s="31"/>
      <c r="BJ236" s="31"/>
      <c r="BK236" s="31"/>
      <c r="BL236" s="31"/>
      <c r="BM236" s="24"/>
      <c r="BN236" s="30"/>
      <c r="BO236" s="31"/>
      <c r="BP236" s="31"/>
      <c r="BQ236" s="31"/>
      <c r="BR236" s="31"/>
      <c r="BS236" s="8"/>
      <c r="BT236" s="31"/>
      <c r="BU236" s="31"/>
      <c r="BV236" s="31"/>
      <c r="BW236" s="31"/>
      <c r="BX236" s="24"/>
      <c r="BY236" s="30"/>
      <c r="BZ236" s="31"/>
      <c r="CA236" s="31"/>
      <c r="CB236" s="31"/>
      <c r="CC236" s="31"/>
      <c r="CD236" s="8"/>
      <c r="CE236" s="31"/>
      <c r="CF236" s="31"/>
      <c r="CG236" s="31"/>
      <c r="CH236" s="31"/>
      <c r="CI236" s="24"/>
      <c r="CJ236" s="30"/>
      <c r="CK236" s="31"/>
      <c r="CL236" s="31"/>
      <c r="CM236" s="31"/>
      <c r="CN236" s="31"/>
      <c r="CO236" s="8"/>
      <c r="CP236" s="31"/>
      <c r="CQ236" s="31"/>
      <c r="CR236" s="31"/>
      <c r="CS236" s="31"/>
      <c r="CT236" s="24"/>
    </row>
    <row r="237" spans="1:98" ht="16" x14ac:dyDescent="0.2">
      <c r="A237" s="8"/>
      <c r="B237" s="8"/>
      <c r="C237" s="8"/>
      <c r="D237" s="8"/>
      <c r="E237" s="33"/>
      <c r="F237" s="8"/>
      <c r="G237" s="8"/>
      <c r="H237" s="8"/>
      <c r="I237" s="8"/>
      <c r="J237" s="24"/>
      <c r="K237" s="30"/>
      <c r="L237" s="31"/>
      <c r="M237" s="31"/>
      <c r="N237" s="31"/>
      <c r="O237" s="31"/>
      <c r="P237" s="8"/>
      <c r="Q237" s="31"/>
      <c r="R237" s="31"/>
      <c r="S237" s="31"/>
      <c r="T237" s="31"/>
      <c r="U237" s="24"/>
      <c r="V237" s="30"/>
      <c r="W237" s="31"/>
      <c r="X237" s="31"/>
      <c r="Y237" s="31"/>
      <c r="Z237" s="31"/>
      <c r="AA237" s="8"/>
      <c r="AB237" s="31"/>
      <c r="AC237" s="31"/>
      <c r="AD237" s="31"/>
      <c r="AE237" s="31"/>
      <c r="AF237" s="24"/>
      <c r="AG237" s="30"/>
      <c r="AH237" s="31"/>
      <c r="AI237" s="31"/>
      <c r="AJ237" s="31"/>
      <c r="AK237" s="31"/>
      <c r="AL237" s="8"/>
      <c r="AM237" s="31"/>
      <c r="AN237" s="31"/>
      <c r="AO237" s="31"/>
      <c r="AP237" s="31"/>
      <c r="AQ237" s="24"/>
      <c r="AR237" s="30"/>
      <c r="AS237" s="31"/>
      <c r="AT237" s="31"/>
      <c r="AU237" s="31"/>
      <c r="AV237" s="31"/>
      <c r="AW237" s="8"/>
      <c r="AX237" s="31"/>
      <c r="AY237" s="31"/>
      <c r="AZ237" s="31"/>
      <c r="BA237" s="31"/>
      <c r="BB237" s="24"/>
      <c r="BC237" s="30"/>
      <c r="BD237" s="31"/>
      <c r="BE237" s="31"/>
      <c r="BF237" s="31"/>
      <c r="BG237" s="31"/>
      <c r="BH237" s="8"/>
      <c r="BI237" s="31"/>
      <c r="BJ237" s="31"/>
      <c r="BK237" s="31"/>
      <c r="BL237" s="31"/>
      <c r="BM237" s="24"/>
      <c r="BN237" s="30"/>
      <c r="BO237" s="31"/>
      <c r="BP237" s="31"/>
      <c r="BQ237" s="31"/>
      <c r="BR237" s="31"/>
      <c r="BS237" s="8"/>
      <c r="BT237" s="31"/>
      <c r="BU237" s="31"/>
      <c r="BV237" s="31"/>
      <c r="BW237" s="31"/>
      <c r="BX237" s="24"/>
      <c r="BY237" s="30"/>
      <c r="BZ237" s="31"/>
      <c r="CA237" s="31"/>
      <c r="CB237" s="31"/>
      <c r="CC237" s="31"/>
      <c r="CD237" s="8"/>
      <c r="CE237" s="31"/>
      <c r="CF237" s="31"/>
      <c r="CG237" s="31"/>
      <c r="CH237" s="31"/>
      <c r="CI237" s="24"/>
      <c r="CJ237" s="30"/>
      <c r="CK237" s="31"/>
      <c r="CL237" s="31"/>
      <c r="CM237" s="31"/>
      <c r="CN237" s="31"/>
      <c r="CO237" s="8"/>
      <c r="CP237" s="31"/>
      <c r="CQ237" s="31"/>
      <c r="CR237" s="31"/>
      <c r="CS237" s="31"/>
      <c r="CT237" s="24"/>
    </row>
    <row r="238" spans="1:98" ht="16" x14ac:dyDescent="0.2">
      <c r="A238" s="8"/>
      <c r="B238" s="8"/>
      <c r="C238" s="8"/>
      <c r="D238" s="8"/>
      <c r="E238" s="33"/>
      <c r="F238" s="8"/>
      <c r="G238" s="8"/>
      <c r="H238" s="8"/>
      <c r="I238" s="8"/>
      <c r="J238" s="24"/>
      <c r="K238" s="30"/>
      <c r="L238" s="31"/>
      <c r="M238" s="31"/>
      <c r="N238" s="31"/>
      <c r="O238" s="31"/>
      <c r="P238" s="8"/>
      <c r="Q238" s="31"/>
      <c r="R238" s="31"/>
      <c r="S238" s="31"/>
      <c r="T238" s="31"/>
      <c r="U238" s="24"/>
      <c r="V238" s="30"/>
      <c r="W238" s="31"/>
      <c r="X238" s="31"/>
      <c r="Y238" s="31"/>
      <c r="Z238" s="31"/>
      <c r="AA238" s="8"/>
      <c r="AB238" s="31"/>
      <c r="AC238" s="31"/>
      <c r="AD238" s="31"/>
      <c r="AE238" s="31"/>
      <c r="AF238" s="24"/>
      <c r="AG238" s="30"/>
      <c r="AH238" s="31"/>
      <c r="AI238" s="31"/>
      <c r="AJ238" s="31"/>
      <c r="AK238" s="31"/>
      <c r="AL238" s="8"/>
      <c r="AM238" s="31"/>
      <c r="AN238" s="31"/>
      <c r="AO238" s="31"/>
      <c r="AP238" s="31"/>
      <c r="AQ238" s="24"/>
      <c r="AR238" s="30"/>
      <c r="AS238" s="31"/>
      <c r="AT238" s="31"/>
      <c r="AU238" s="31"/>
      <c r="AV238" s="31"/>
      <c r="AW238" s="8"/>
      <c r="AX238" s="31"/>
      <c r="AY238" s="31"/>
      <c r="AZ238" s="31"/>
      <c r="BA238" s="31"/>
      <c r="BB238" s="24"/>
      <c r="BC238" s="30"/>
      <c r="BD238" s="31"/>
      <c r="BE238" s="31"/>
      <c r="BF238" s="31"/>
      <c r="BG238" s="31"/>
      <c r="BH238" s="8"/>
      <c r="BI238" s="31"/>
      <c r="BJ238" s="31"/>
      <c r="BK238" s="31"/>
      <c r="BL238" s="31"/>
      <c r="BM238" s="24"/>
      <c r="BN238" s="30"/>
      <c r="BO238" s="31"/>
      <c r="BP238" s="31"/>
      <c r="BQ238" s="31"/>
      <c r="BR238" s="31"/>
      <c r="BS238" s="8"/>
      <c r="BT238" s="31"/>
      <c r="BU238" s="31"/>
      <c r="BV238" s="31"/>
      <c r="BW238" s="31"/>
      <c r="BX238" s="24"/>
      <c r="BY238" s="30"/>
      <c r="BZ238" s="31"/>
      <c r="CA238" s="31"/>
      <c r="CB238" s="31"/>
      <c r="CC238" s="31"/>
      <c r="CD238" s="8"/>
      <c r="CE238" s="31"/>
      <c r="CF238" s="31"/>
      <c r="CG238" s="31"/>
      <c r="CH238" s="31"/>
      <c r="CI238" s="24"/>
      <c r="CJ238" s="30"/>
      <c r="CK238" s="31"/>
      <c r="CL238" s="31"/>
      <c r="CM238" s="31"/>
      <c r="CN238" s="31"/>
      <c r="CO238" s="8"/>
      <c r="CP238" s="31"/>
      <c r="CQ238" s="31"/>
      <c r="CR238" s="31"/>
      <c r="CS238" s="31"/>
      <c r="CT238" s="24"/>
    </row>
    <row r="239" spans="1:98" ht="16" x14ac:dyDescent="0.2">
      <c r="A239" s="8"/>
      <c r="B239" s="8"/>
      <c r="C239" s="8"/>
      <c r="D239" s="8"/>
      <c r="E239" s="33"/>
      <c r="F239" s="8"/>
      <c r="G239" s="8"/>
      <c r="H239" s="8"/>
      <c r="I239" s="8"/>
      <c r="J239" s="24"/>
      <c r="K239" s="30"/>
      <c r="L239" s="31"/>
      <c r="M239" s="31"/>
      <c r="N239" s="31"/>
      <c r="O239" s="31"/>
      <c r="P239" s="8"/>
      <c r="Q239" s="31"/>
      <c r="R239" s="31"/>
      <c r="S239" s="31"/>
      <c r="T239" s="31"/>
      <c r="U239" s="24"/>
      <c r="V239" s="30"/>
      <c r="W239" s="31"/>
      <c r="X239" s="31"/>
      <c r="Y239" s="31"/>
      <c r="Z239" s="31"/>
      <c r="AA239" s="8"/>
      <c r="AB239" s="31"/>
      <c r="AC239" s="31"/>
      <c r="AD239" s="31"/>
      <c r="AE239" s="31"/>
      <c r="AF239" s="24"/>
      <c r="AG239" s="30"/>
      <c r="AH239" s="31"/>
      <c r="AI239" s="31"/>
      <c r="AJ239" s="31"/>
      <c r="AK239" s="31"/>
      <c r="AL239" s="8"/>
      <c r="AM239" s="31"/>
      <c r="AN239" s="31"/>
      <c r="AO239" s="31"/>
      <c r="AP239" s="31"/>
      <c r="AQ239" s="24"/>
      <c r="AR239" s="30"/>
      <c r="AS239" s="31"/>
      <c r="AT239" s="31"/>
      <c r="AU239" s="31"/>
      <c r="AV239" s="31"/>
      <c r="AW239" s="8"/>
      <c r="AX239" s="31"/>
      <c r="AY239" s="31"/>
      <c r="AZ239" s="31"/>
      <c r="BA239" s="31"/>
      <c r="BB239" s="24"/>
      <c r="BC239" s="30"/>
      <c r="BD239" s="31"/>
      <c r="BE239" s="31"/>
      <c r="BF239" s="31"/>
      <c r="BG239" s="31"/>
      <c r="BH239" s="8"/>
      <c r="BI239" s="31"/>
      <c r="BJ239" s="31"/>
      <c r="BK239" s="31"/>
      <c r="BL239" s="31"/>
      <c r="BM239" s="24"/>
      <c r="BN239" s="30"/>
      <c r="BO239" s="31"/>
      <c r="BP239" s="31"/>
      <c r="BQ239" s="31"/>
      <c r="BR239" s="31"/>
      <c r="BS239" s="8"/>
      <c r="BT239" s="31"/>
      <c r="BU239" s="31"/>
      <c r="BV239" s="31"/>
      <c r="BW239" s="31"/>
      <c r="BX239" s="24"/>
      <c r="BY239" s="30"/>
      <c r="BZ239" s="31"/>
      <c r="CA239" s="31"/>
      <c r="CB239" s="31"/>
      <c r="CC239" s="31"/>
      <c r="CD239" s="8"/>
      <c r="CE239" s="31"/>
      <c r="CF239" s="31"/>
      <c r="CG239" s="31"/>
      <c r="CH239" s="31"/>
      <c r="CI239" s="24"/>
      <c r="CJ239" s="30"/>
      <c r="CK239" s="31"/>
      <c r="CL239" s="31"/>
      <c r="CM239" s="31"/>
      <c r="CN239" s="31"/>
      <c r="CO239" s="8"/>
      <c r="CP239" s="31"/>
      <c r="CQ239" s="31"/>
      <c r="CR239" s="31"/>
      <c r="CS239" s="31"/>
      <c r="CT239" s="24"/>
    </row>
    <row r="240" spans="1:98" ht="16" x14ac:dyDescent="0.2">
      <c r="A240" s="8"/>
      <c r="B240" s="8"/>
      <c r="C240" s="8"/>
      <c r="D240" s="8"/>
      <c r="E240" s="33"/>
      <c r="F240" s="8"/>
      <c r="G240" s="8"/>
      <c r="H240" s="8"/>
      <c r="I240" s="8"/>
      <c r="J240" s="24"/>
      <c r="K240" s="30"/>
      <c r="L240" s="31"/>
      <c r="M240" s="31"/>
      <c r="N240" s="31"/>
      <c r="O240" s="31"/>
      <c r="P240" s="8"/>
      <c r="Q240" s="31"/>
      <c r="R240" s="31"/>
      <c r="S240" s="31"/>
      <c r="T240" s="31"/>
      <c r="U240" s="24"/>
      <c r="V240" s="30"/>
      <c r="W240" s="31"/>
      <c r="X240" s="31"/>
      <c r="Y240" s="31"/>
      <c r="Z240" s="31"/>
      <c r="AA240" s="8"/>
      <c r="AB240" s="31"/>
      <c r="AC240" s="31"/>
      <c r="AD240" s="31"/>
      <c r="AE240" s="31"/>
      <c r="AF240" s="24"/>
      <c r="AG240" s="30"/>
      <c r="AH240" s="31"/>
      <c r="AI240" s="31"/>
      <c r="AJ240" s="31"/>
      <c r="AK240" s="31"/>
      <c r="AL240" s="8"/>
      <c r="AM240" s="31"/>
      <c r="AN240" s="31"/>
      <c r="AO240" s="31"/>
      <c r="AP240" s="31"/>
      <c r="AQ240" s="24"/>
      <c r="AR240" s="30"/>
      <c r="AS240" s="31"/>
      <c r="AT240" s="31"/>
      <c r="AU240" s="31"/>
      <c r="AV240" s="31"/>
      <c r="AW240" s="8"/>
      <c r="AX240" s="31"/>
      <c r="AY240" s="31"/>
      <c r="AZ240" s="31"/>
      <c r="BA240" s="31"/>
      <c r="BB240" s="24"/>
      <c r="BC240" s="30"/>
      <c r="BD240" s="31"/>
      <c r="BE240" s="31"/>
      <c r="BF240" s="31"/>
      <c r="BG240" s="31"/>
      <c r="BH240" s="8"/>
      <c r="BI240" s="31"/>
      <c r="BJ240" s="31"/>
      <c r="BK240" s="31"/>
      <c r="BL240" s="31"/>
      <c r="BM240" s="24"/>
      <c r="BN240" s="30"/>
      <c r="BO240" s="31"/>
      <c r="BP240" s="31"/>
      <c r="BQ240" s="31"/>
      <c r="BR240" s="31"/>
      <c r="BS240" s="8"/>
      <c r="BT240" s="31"/>
      <c r="BU240" s="31"/>
      <c r="BV240" s="31"/>
      <c r="BW240" s="31"/>
      <c r="BX240" s="24"/>
      <c r="BY240" s="30"/>
      <c r="BZ240" s="31"/>
      <c r="CA240" s="31"/>
      <c r="CB240" s="31"/>
      <c r="CC240" s="31"/>
      <c r="CD240" s="8"/>
      <c r="CE240" s="31"/>
      <c r="CF240" s="31"/>
      <c r="CG240" s="31"/>
      <c r="CH240" s="31"/>
      <c r="CI240" s="24"/>
      <c r="CJ240" s="30"/>
      <c r="CK240" s="31"/>
      <c r="CL240" s="31"/>
      <c r="CM240" s="31"/>
      <c r="CN240" s="31"/>
      <c r="CO240" s="8"/>
      <c r="CP240" s="31"/>
      <c r="CQ240" s="31"/>
      <c r="CR240" s="31"/>
      <c r="CS240" s="31"/>
      <c r="CT240" s="24"/>
    </row>
    <row r="241" spans="1:98" ht="16" x14ac:dyDescent="0.2">
      <c r="A241" s="8"/>
      <c r="B241" s="8"/>
      <c r="C241" s="8"/>
      <c r="D241" s="8"/>
      <c r="E241" s="33"/>
      <c r="F241" s="8"/>
      <c r="G241" s="8"/>
      <c r="H241" s="8"/>
      <c r="I241" s="8"/>
      <c r="J241" s="24"/>
      <c r="K241" s="30"/>
      <c r="L241" s="31"/>
      <c r="M241" s="31"/>
      <c r="N241" s="31"/>
      <c r="O241" s="31"/>
      <c r="P241" s="8"/>
      <c r="Q241" s="31"/>
      <c r="R241" s="31"/>
      <c r="S241" s="31"/>
      <c r="T241" s="31"/>
      <c r="U241" s="24"/>
      <c r="V241" s="30"/>
      <c r="W241" s="31"/>
      <c r="X241" s="31"/>
      <c r="Y241" s="31"/>
      <c r="Z241" s="31"/>
      <c r="AA241" s="8"/>
      <c r="AB241" s="31"/>
      <c r="AC241" s="31"/>
      <c r="AD241" s="31"/>
      <c r="AE241" s="31"/>
      <c r="AF241" s="24"/>
      <c r="AG241" s="30"/>
      <c r="AH241" s="31"/>
      <c r="AI241" s="31"/>
      <c r="AJ241" s="31"/>
      <c r="AK241" s="31"/>
      <c r="AL241" s="8"/>
      <c r="AM241" s="31"/>
      <c r="AN241" s="31"/>
      <c r="AO241" s="31"/>
      <c r="AP241" s="31"/>
      <c r="AQ241" s="24"/>
      <c r="AR241" s="30"/>
      <c r="AS241" s="31"/>
      <c r="AT241" s="31"/>
      <c r="AU241" s="31"/>
      <c r="AV241" s="31"/>
      <c r="AW241" s="8"/>
      <c r="AX241" s="31"/>
      <c r="AY241" s="31"/>
      <c r="AZ241" s="31"/>
      <c r="BA241" s="31"/>
      <c r="BB241" s="24"/>
      <c r="BC241" s="30"/>
      <c r="BD241" s="31"/>
      <c r="BE241" s="31"/>
      <c r="BF241" s="31"/>
      <c r="BG241" s="31"/>
      <c r="BH241" s="8"/>
      <c r="BI241" s="31"/>
      <c r="BJ241" s="31"/>
      <c r="BK241" s="31"/>
      <c r="BL241" s="31"/>
      <c r="BM241" s="24"/>
      <c r="BN241" s="30"/>
      <c r="BO241" s="31"/>
      <c r="BP241" s="31"/>
      <c r="BQ241" s="31"/>
      <c r="BR241" s="31"/>
      <c r="BS241" s="8"/>
      <c r="BT241" s="31"/>
      <c r="BU241" s="31"/>
      <c r="BV241" s="31"/>
      <c r="BW241" s="31"/>
      <c r="BX241" s="24"/>
      <c r="BY241" s="30"/>
      <c r="BZ241" s="31"/>
      <c r="CA241" s="31"/>
      <c r="CB241" s="31"/>
      <c r="CC241" s="31"/>
      <c r="CD241" s="8"/>
      <c r="CE241" s="31"/>
      <c r="CF241" s="31"/>
      <c r="CG241" s="31"/>
      <c r="CH241" s="31"/>
      <c r="CI241" s="24"/>
      <c r="CJ241" s="30"/>
      <c r="CK241" s="31"/>
      <c r="CL241" s="31"/>
      <c r="CM241" s="31"/>
      <c r="CN241" s="31"/>
      <c r="CO241" s="8"/>
      <c r="CP241" s="31"/>
      <c r="CQ241" s="31"/>
      <c r="CR241" s="31"/>
      <c r="CS241" s="31"/>
      <c r="CT241" s="24"/>
    </row>
    <row r="242" spans="1:98" ht="13" x14ac:dyDescent="0.15">
      <c r="A242" s="8"/>
      <c r="B242" s="8"/>
      <c r="C242" s="8"/>
      <c r="D242" s="8"/>
      <c r="E242" s="33"/>
      <c r="F242" s="8"/>
      <c r="G242" s="8"/>
      <c r="H242" s="8"/>
      <c r="I242" s="8"/>
      <c r="J242" s="24"/>
      <c r="K242" s="30"/>
      <c r="L242" s="8"/>
      <c r="M242" s="8"/>
      <c r="N242" s="8"/>
      <c r="O242" s="8"/>
      <c r="P242" s="8"/>
      <c r="Q242" s="8"/>
      <c r="R242" s="8"/>
      <c r="S242" s="8"/>
      <c r="T242" s="8"/>
      <c r="U242" s="24"/>
      <c r="V242" s="30"/>
      <c r="W242" s="8"/>
      <c r="X242" s="8"/>
      <c r="Y242" s="8"/>
      <c r="Z242" s="8"/>
      <c r="AA242" s="8"/>
      <c r="AB242" s="8"/>
      <c r="AC242" s="8"/>
      <c r="AD242" s="8"/>
      <c r="AE242" s="8"/>
      <c r="AF242" s="24"/>
      <c r="AG242" s="30"/>
      <c r="AH242" s="8"/>
      <c r="AI242" s="8"/>
      <c r="AJ242" s="8"/>
      <c r="AK242" s="8"/>
      <c r="AL242" s="8"/>
      <c r="AM242" s="8"/>
      <c r="AN242" s="8"/>
      <c r="AO242" s="8"/>
      <c r="AP242" s="8"/>
      <c r="AQ242" s="24"/>
      <c r="AR242" s="30"/>
      <c r="AS242" s="8"/>
      <c r="AT242" s="8"/>
      <c r="AU242" s="8"/>
      <c r="AV242" s="8"/>
      <c r="AW242" s="8"/>
      <c r="AX242" s="8"/>
      <c r="AY242" s="8"/>
      <c r="AZ242" s="8"/>
      <c r="BA242" s="8"/>
      <c r="BB242" s="24"/>
      <c r="BC242" s="30"/>
      <c r="BD242" s="8"/>
      <c r="BE242" s="8"/>
      <c r="BF242" s="8"/>
      <c r="BG242" s="8"/>
      <c r="BH242" s="8"/>
      <c r="BI242" s="8"/>
      <c r="BJ242" s="8"/>
      <c r="BK242" s="8"/>
      <c r="BL242" s="8"/>
      <c r="BM242" s="24"/>
      <c r="BN242" s="30"/>
      <c r="BO242" s="8"/>
      <c r="BP242" s="8"/>
      <c r="BQ242" s="8"/>
      <c r="BR242" s="8"/>
      <c r="BS242" s="8"/>
      <c r="BT242" s="8"/>
      <c r="BU242" s="8"/>
      <c r="BV242" s="8"/>
      <c r="BW242" s="8"/>
      <c r="BX242" s="24"/>
      <c r="BY242" s="30"/>
      <c r="BZ242" s="8"/>
      <c r="CA242" s="8"/>
      <c r="CB242" s="8"/>
      <c r="CC242" s="8"/>
      <c r="CD242" s="8"/>
      <c r="CE242" s="8"/>
      <c r="CF242" s="8"/>
      <c r="CG242" s="8"/>
      <c r="CH242" s="8"/>
      <c r="CI242" s="24"/>
      <c r="CJ242" s="30"/>
      <c r="CK242" s="8"/>
      <c r="CL242" s="8"/>
      <c r="CM242" s="8"/>
      <c r="CN242" s="8"/>
      <c r="CO242" s="8"/>
      <c r="CP242" s="8"/>
      <c r="CQ242" s="8"/>
      <c r="CR242" s="8"/>
      <c r="CS242" s="8"/>
      <c r="CT242" s="24"/>
    </row>
    <row r="243" spans="1:98" ht="13" x14ac:dyDescent="0.15">
      <c r="A243" s="8"/>
      <c r="B243" s="8"/>
      <c r="C243" s="8"/>
      <c r="D243" s="8"/>
      <c r="E243" s="33"/>
      <c r="F243" s="8"/>
      <c r="G243" s="8"/>
      <c r="H243" s="8"/>
      <c r="I243" s="8"/>
      <c r="J243" s="24"/>
      <c r="K243" s="30"/>
      <c r="L243" s="8"/>
      <c r="M243" s="8"/>
      <c r="N243" s="8"/>
      <c r="O243" s="8"/>
      <c r="P243" s="8"/>
      <c r="Q243" s="8"/>
      <c r="R243" s="8"/>
      <c r="S243" s="8"/>
      <c r="T243" s="8"/>
      <c r="U243" s="24"/>
      <c r="V243" s="30"/>
      <c r="W243" s="8"/>
      <c r="X243" s="8"/>
      <c r="Y243" s="8"/>
      <c r="Z243" s="8"/>
      <c r="AA243" s="8"/>
      <c r="AB243" s="8"/>
      <c r="AC243" s="8"/>
      <c r="AD243" s="8"/>
      <c r="AE243" s="8"/>
      <c r="AF243" s="24"/>
      <c r="AG243" s="30"/>
      <c r="AH243" s="8"/>
      <c r="AI243" s="8"/>
      <c r="AJ243" s="8"/>
      <c r="AK243" s="8"/>
      <c r="AL243" s="8"/>
      <c r="AM243" s="8"/>
      <c r="AN243" s="8"/>
      <c r="AO243" s="8"/>
      <c r="AP243" s="8"/>
      <c r="AQ243" s="24"/>
      <c r="AR243" s="30"/>
      <c r="AS243" s="8"/>
      <c r="AT243" s="8"/>
      <c r="AU243" s="8"/>
      <c r="AV243" s="8"/>
      <c r="AW243" s="8"/>
      <c r="AX243" s="8"/>
      <c r="AY243" s="8"/>
      <c r="AZ243" s="8"/>
      <c r="BA243" s="8"/>
      <c r="BB243" s="24"/>
      <c r="BC243" s="30"/>
      <c r="BD243" s="8"/>
      <c r="BE243" s="8"/>
      <c r="BF243" s="8"/>
      <c r="BG243" s="8"/>
      <c r="BH243" s="8"/>
      <c r="BI243" s="8"/>
      <c r="BJ243" s="8"/>
      <c r="BK243" s="8"/>
      <c r="BL243" s="8"/>
      <c r="BM243" s="24"/>
      <c r="BN243" s="30"/>
      <c r="BO243" s="8"/>
      <c r="BP243" s="8"/>
      <c r="BQ243" s="8"/>
      <c r="BR243" s="8"/>
      <c r="BS243" s="8"/>
      <c r="BT243" s="8"/>
      <c r="BU243" s="8"/>
      <c r="BV243" s="8"/>
      <c r="BW243" s="8"/>
      <c r="BX243" s="24"/>
      <c r="BY243" s="30"/>
      <c r="BZ243" s="8"/>
      <c r="CA243" s="8"/>
      <c r="CB243" s="8"/>
      <c r="CC243" s="8"/>
      <c r="CD243" s="8"/>
      <c r="CE243" s="8"/>
      <c r="CF243" s="8"/>
      <c r="CG243" s="8"/>
      <c r="CH243" s="8"/>
      <c r="CI243" s="24"/>
      <c r="CJ243" s="30"/>
      <c r="CK243" s="8"/>
      <c r="CL243" s="8"/>
      <c r="CM243" s="8"/>
      <c r="CN243" s="8"/>
      <c r="CO243" s="8"/>
      <c r="CP243" s="8"/>
      <c r="CQ243" s="8"/>
      <c r="CR243" s="8"/>
      <c r="CS243" s="8"/>
      <c r="CT243" s="24"/>
    </row>
    <row r="244" spans="1:98" ht="13" x14ac:dyDescent="0.15">
      <c r="A244" s="8"/>
      <c r="B244" s="8"/>
      <c r="C244" s="8"/>
      <c r="D244" s="8"/>
      <c r="E244" s="33"/>
      <c r="F244" s="8"/>
      <c r="G244" s="8"/>
      <c r="H244" s="8"/>
      <c r="I244" s="8"/>
      <c r="J244" s="24"/>
      <c r="K244" s="30"/>
      <c r="L244" s="8"/>
      <c r="M244" s="8"/>
      <c r="N244" s="8"/>
      <c r="O244" s="8"/>
      <c r="P244" s="8"/>
      <c r="Q244" s="8"/>
      <c r="R244" s="8"/>
      <c r="S244" s="8"/>
      <c r="T244" s="8"/>
      <c r="U244" s="24"/>
      <c r="V244" s="30"/>
      <c r="W244" s="8"/>
      <c r="X244" s="8"/>
      <c r="Y244" s="8"/>
      <c r="Z244" s="8"/>
      <c r="AA244" s="8"/>
      <c r="AB244" s="8"/>
      <c r="AC244" s="8"/>
      <c r="AD244" s="8"/>
      <c r="AE244" s="8"/>
      <c r="AF244" s="24"/>
      <c r="AG244" s="30"/>
      <c r="AH244" s="8"/>
      <c r="AI244" s="8"/>
      <c r="AJ244" s="8"/>
      <c r="AK244" s="8"/>
      <c r="AL244" s="8"/>
      <c r="AM244" s="8"/>
      <c r="AN244" s="8"/>
      <c r="AO244" s="8"/>
      <c r="AP244" s="8"/>
      <c r="AQ244" s="24"/>
      <c r="AR244" s="30"/>
      <c r="AS244" s="8"/>
      <c r="AT244" s="8"/>
      <c r="AU244" s="8"/>
      <c r="AV244" s="8"/>
      <c r="AW244" s="8"/>
      <c r="AX244" s="8"/>
      <c r="AY244" s="8"/>
      <c r="AZ244" s="8"/>
      <c r="BA244" s="8"/>
      <c r="BB244" s="24"/>
      <c r="BC244" s="30"/>
      <c r="BD244" s="8"/>
      <c r="BE244" s="8"/>
      <c r="BF244" s="8"/>
      <c r="BG244" s="8"/>
      <c r="BH244" s="8"/>
      <c r="BI244" s="8"/>
      <c r="BJ244" s="8"/>
      <c r="BK244" s="8"/>
      <c r="BL244" s="8"/>
      <c r="BM244" s="24"/>
      <c r="BN244" s="30"/>
      <c r="BO244" s="8"/>
      <c r="BP244" s="8"/>
      <c r="BQ244" s="8"/>
      <c r="BR244" s="8"/>
      <c r="BS244" s="8"/>
      <c r="BT244" s="8"/>
      <c r="BU244" s="8"/>
      <c r="BV244" s="8"/>
      <c r="BW244" s="8"/>
      <c r="BX244" s="24"/>
      <c r="BY244" s="30"/>
      <c r="BZ244" s="8"/>
      <c r="CA244" s="8"/>
      <c r="CB244" s="8"/>
      <c r="CC244" s="8"/>
      <c r="CD244" s="8"/>
      <c r="CE244" s="8"/>
      <c r="CF244" s="8"/>
      <c r="CG244" s="8"/>
      <c r="CH244" s="8"/>
      <c r="CI244" s="24"/>
      <c r="CJ244" s="30"/>
      <c r="CK244" s="8"/>
      <c r="CL244" s="8"/>
      <c r="CM244" s="8"/>
      <c r="CN244" s="8"/>
      <c r="CO244" s="8"/>
      <c r="CP244" s="8"/>
      <c r="CQ244" s="8"/>
      <c r="CR244" s="8"/>
      <c r="CS244" s="8"/>
      <c r="CT244" s="24"/>
    </row>
    <row r="245" spans="1:98" ht="13" x14ac:dyDescent="0.15">
      <c r="A245" s="8"/>
      <c r="B245" s="8"/>
      <c r="C245" s="8"/>
      <c r="D245" s="8"/>
      <c r="E245" s="33"/>
      <c r="F245" s="8"/>
      <c r="G245" s="8"/>
      <c r="H245" s="8"/>
      <c r="I245" s="8"/>
      <c r="J245" s="24"/>
      <c r="K245" s="30"/>
      <c r="L245" s="8"/>
      <c r="M245" s="8"/>
      <c r="N245" s="8"/>
      <c r="O245" s="8"/>
      <c r="P245" s="8"/>
      <c r="Q245" s="8"/>
      <c r="R245" s="8"/>
      <c r="S245" s="8"/>
      <c r="T245" s="8"/>
      <c r="U245" s="24"/>
      <c r="V245" s="30"/>
      <c r="W245" s="8"/>
      <c r="X245" s="8"/>
      <c r="Y245" s="8"/>
      <c r="Z245" s="8"/>
      <c r="AA245" s="8"/>
      <c r="AB245" s="8"/>
      <c r="AC245" s="8"/>
      <c r="AD245" s="8"/>
      <c r="AE245" s="8"/>
      <c r="AF245" s="24"/>
      <c r="AG245" s="30"/>
      <c r="AH245" s="8"/>
      <c r="AI245" s="8"/>
      <c r="AJ245" s="8"/>
      <c r="AK245" s="8"/>
      <c r="AL245" s="8"/>
      <c r="AM245" s="8"/>
      <c r="AN245" s="8"/>
      <c r="AO245" s="8"/>
      <c r="AP245" s="8"/>
      <c r="AQ245" s="24"/>
      <c r="AR245" s="30"/>
      <c r="AS245" s="8"/>
      <c r="AT245" s="8"/>
      <c r="AU245" s="8"/>
      <c r="AV245" s="8"/>
      <c r="AW245" s="8"/>
      <c r="AX245" s="8"/>
      <c r="AY245" s="8"/>
      <c r="AZ245" s="8"/>
      <c r="BA245" s="8"/>
      <c r="BB245" s="24"/>
      <c r="BC245" s="30"/>
      <c r="BD245" s="8"/>
      <c r="BE245" s="8"/>
      <c r="BF245" s="8"/>
      <c r="BG245" s="8"/>
      <c r="BH245" s="8"/>
      <c r="BI245" s="8"/>
      <c r="BJ245" s="8"/>
      <c r="BK245" s="8"/>
      <c r="BL245" s="8"/>
      <c r="BM245" s="24"/>
      <c r="BN245" s="30"/>
      <c r="BO245" s="8"/>
      <c r="BP245" s="8"/>
      <c r="BQ245" s="8"/>
      <c r="BR245" s="8"/>
      <c r="BS245" s="8"/>
      <c r="BT245" s="8"/>
      <c r="BU245" s="8"/>
      <c r="BV245" s="8"/>
      <c r="BW245" s="8"/>
      <c r="BX245" s="24"/>
      <c r="BY245" s="30"/>
      <c r="BZ245" s="8"/>
      <c r="CA245" s="8"/>
      <c r="CB245" s="8"/>
      <c r="CC245" s="8"/>
      <c r="CD245" s="8"/>
      <c r="CE245" s="8"/>
      <c r="CF245" s="8"/>
      <c r="CG245" s="8"/>
      <c r="CH245" s="8"/>
      <c r="CI245" s="24"/>
      <c r="CJ245" s="30"/>
      <c r="CK245" s="8"/>
      <c r="CL245" s="8"/>
      <c r="CM245" s="8"/>
      <c r="CN245" s="8"/>
      <c r="CO245" s="8"/>
      <c r="CP245" s="8"/>
      <c r="CQ245" s="8"/>
      <c r="CR245" s="8"/>
      <c r="CS245" s="8"/>
      <c r="CT245" s="24"/>
    </row>
    <row r="246" spans="1:98" ht="13" x14ac:dyDescent="0.15">
      <c r="A246" s="8"/>
      <c r="B246" s="8"/>
      <c r="C246" s="8"/>
      <c r="D246" s="8"/>
      <c r="E246" s="33"/>
      <c r="F246" s="8"/>
      <c r="G246" s="8"/>
      <c r="H246" s="8"/>
      <c r="I246" s="8"/>
      <c r="J246" s="24"/>
      <c r="K246" s="30"/>
      <c r="L246" s="8"/>
      <c r="M246" s="8"/>
      <c r="N246" s="8"/>
      <c r="O246" s="8"/>
      <c r="P246" s="8"/>
      <c r="Q246" s="8"/>
      <c r="R246" s="8"/>
      <c r="S246" s="8"/>
      <c r="T246" s="8"/>
      <c r="U246" s="24"/>
      <c r="V246" s="30"/>
      <c r="W246" s="8"/>
      <c r="X246" s="8"/>
      <c r="Y246" s="8"/>
      <c r="Z246" s="8"/>
      <c r="AA246" s="8"/>
      <c r="AB246" s="8"/>
      <c r="AC246" s="8"/>
      <c r="AD246" s="8"/>
      <c r="AE246" s="8"/>
      <c r="AF246" s="24"/>
      <c r="AG246" s="30"/>
      <c r="AH246" s="8"/>
      <c r="AI246" s="8"/>
      <c r="AJ246" s="8"/>
      <c r="AK246" s="8"/>
      <c r="AL246" s="8"/>
      <c r="AM246" s="8"/>
      <c r="AN246" s="8"/>
      <c r="AO246" s="8"/>
      <c r="AP246" s="8"/>
      <c r="AQ246" s="24"/>
      <c r="AR246" s="30"/>
      <c r="AS246" s="8"/>
      <c r="AT246" s="8"/>
      <c r="AU246" s="8"/>
      <c r="AV246" s="8"/>
      <c r="AW246" s="8"/>
      <c r="AX246" s="8"/>
      <c r="AY246" s="8"/>
      <c r="AZ246" s="8"/>
      <c r="BA246" s="8"/>
      <c r="BB246" s="24"/>
      <c r="BC246" s="30"/>
      <c r="BD246" s="8"/>
      <c r="BE246" s="8"/>
      <c r="BF246" s="8"/>
      <c r="BG246" s="8"/>
      <c r="BH246" s="8"/>
      <c r="BI246" s="8"/>
      <c r="BJ246" s="8"/>
      <c r="BK246" s="8"/>
      <c r="BL246" s="8"/>
      <c r="BM246" s="24"/>
      <c r="BN246" s="30"/>
      <c r="BO246" s="8"/>
      <c r="BP246" s="8"/>
      <c r="BQ246" s="8"/>
      <c r="BR246" s="8"/>
      <c r="BS246" s="8"/>
      <c r="BT246" s="8"/>
      <c r="BU246" s="8"/>
      <c r="BV246" s="8"/>
      <c r="BW246" s="8"/>
      <c r="BX246" s="24"/>
      <c r="BY246" s="30"/>
      <c r="BZ246" s="8"/>
      <c r="CA246" s="8"/>
      <c r="CB246" s="8"/>
      <c r="CC246" s="8"/>
      <c r="CD246" s="8"/>
      <c r="CE246" s="8"/>
      <c r="CF246" s="8"/>
      <c r="CG246" s="8"/>
      <c r="CH246" s="8"/>
      <c r="CI246" s="24"/>
      <c r="CJ246" s="30"/>
      <c r="CK246" s="8"/>
      <c r="CL246" s="8"/>
      <c r="CM246" s="8"/>
      <c r="CN246" s="8"/>
      <c r="CO246" s="8"/>
      <c r="CP246" s="8"/>
      <c r="CQ246" s="8"/>
      <c r="CR246" s="8"/>
      <c r="CS246" s="8"/>
      <c r="CT246" s="24"/>
    </row>
    <row r="247" spans="1:98" ht="13" x14ac:dyDescent="0.15">
      <c r="A247" s="8"/>
      <c r="B247" s="8"/>
      <c r="C247" s="8"/>
      <c r="D247" s="8"/>
      <c r="E247" s="33"/>
      <c r="F247" s="8"/>
      <c r="G247" s="8"/>
      <c r="H247" s="8"/>
      <c r="I247" s="8"/>
      <c r="J247" s="24"/>
      <c r="K247" s="30"/>
      <c r="L247" s="8"/>
      <c r="M247" s="8"/>
      <c r="N247" s="8"/>
      <c r="O247" s="8"/>
      <c r="P247" s="8"/>
      <c r="Q247" s="8"/>
      <c r="R247" s="8"/>
      <c r="S247" s="8"/>
      <c r="T247" s="8"/>
      <c r="U247" s="24"/>
      <c r="V247" s="30"/>
      <c r="W247" s="8"/>
      <c r="X247" s="8"/>
      <c r="Y247" s="8"/>
      <c r="Z247" s="8"/>
      <c r="AA247" s="8"/>
      <c r="AB247" s="8"/>
      <c r="AC247" s="8"/>
      <c r="AD247" s="8"/>
      <c r="AE247" s="8"/>
      <c r="AF247" s="24"/>
      <c r="AG247" s="30"/>
      <c r="AH247" s="8"/>
      <c r="AI247" s="8"/>
      <c r="AJ247" s="8"/>
      <c r="AK247" s="8"/>
      <c r="AL247" s="8"/>
      <c r="AM247" s="8"/>
      <c r="AN247" s="8"/>
      <c r="AO247" s="8"/>
      <c r="AP247" s="8"/>
      <c r="AQ247" s="24"/>
      <c r="AR247" s="30"/>
      <c r="AS247" s="8"/>
      <c r="AT247" s="8"/>
      <c r="AU247" s="8"/>
      <c r="AV247" s="8"/>
      <c r="AW247" s="8"/>
      <c r="AX247" s="8"/>
      <c r="AY247" s="8"/>
      <c r="AZ247" s="8"/>
      <c r="BA247" s="8"/>
      <c r="BB247" s="24"/>
      <c r="BC247" s="30"/>
      <c r="BD247" s="8"/>
      <c r="BE247" s="8"/>
      <c r="BF247" s="8"/>
      <c r="BG247" s="8"/>
      <c r="BH247" s="8"/>
      <c r="BI247" s="8"/>
      <c r="BJ247" s="8"/>
      <c r="BK247" s="8"/>
      <c r="BL247" s="8"/>
      <c r="BM247" s="24"/>
      <c r="BN247" s="30"/>
      <c r="BO247" s="8"/>
      <c r="BP247" s="8"/>
      <c r="BQ247" s="8"/>
      <c r="BR247" s="8"/>
      <c r="BS247" s="8"/>
      <c r="BT247" s="8"/>
      <c r="BU247" s="8"/>
      <c r="BV247" s="8"/>
      <c r="BW247" s="8"/>
      <c r="BX247" s="24"/>
      <c r="BY247" s="30"/>
      <c r="BZ247" s="8"/>
      <c r="CA247" s="8"/>
      <c r="CB247" s="8"/>
      <c r="CC247" s="8"/>
      <c r="CD247" s="8"/>
      <c r="CE247" s="8"/>
      <c r="CF247" s="8"/>
      <c r="CG247" s="8"/>
      <c r="CH247" s="8"/>
      <c r="CI247" s="24"/>
      <c r="CJ247" s="30"/>
      <c r="CK247" s="8"/>
      <c r="CL247" s="8"/>
      <c r="CM247" s="8"/>
      <c r="CN247" s="8"/>
      <c r="CO247" s="8"/>
      <c r="CP247" s="8"/>
      <c r="CQ247" s="8"/>
      <c r="CR247" s="8"/>
      <c r="CS247" s="8"/>
      <c r="CT247" s="24"/>
    </row>
    <row r="248" spans="1:98" ht="13" x14ac:dyDescent="0.15">
      <c r="A248" s="8"/>
      <c r="B248" s="8"/>
      <c r="C248" s="8"/>
      <c r="D248" s="8"/>
      <c r="E248" s="33"/>
      <c r="F248" s="8"/>
      <c r="G248" s="8"/>
      <c r="H248" s="8"/>
      <c r="I248" s="8"/>
      <c r="J248" s="24"/>
      <c r="K248" s="30"/>
      <c r="L248" s="8"/>
      <c r="M248" s="8"/>
      <c r="N248" s="8"/>
      <c r="O248" s="8"/>
      <c r="P248" s="8"/>
      <c r="Q248" s="8"/>
      <c r="R248" s="8"/>
      <c r="S248" s="8"/>
      <c r="T248" s="8"/>
      <c r="U248" s="24"/>
      <c r="V248" s="30"/>
      <c r="W248" s="8"/>
      <c r="X248" s="8"/>
      <c r="Y248" s="8"/>
      <c r="Z248" s="8"/>
      <c r="AA248" s="8"/>
      <c r="AB248" s="8"/>
      <c r="AC248" s="8"/>
      <c r="AD248" s="8"/>
      <c r="AE248" s="8"/>
      <c r="AF248" s="24"/>
      <c r="AG248" s="30"/>
      <c r="AH248" s="8"/>
      <c r="AI248" s="8"/>
      <c r="AJ248" s="8"/>
      <c r="AK248" s="8"/>
      <c r="AL248" s="8"/>
      <c r="AM248" s="8"/>
      <c r="AN248" s="8"/>
      <c r="AO248" s="8"/>
      <c r="AP248" s="8"/>
      <c r="AQ248" s="24"/>
      <c r="AR248" s="30"/>
      <c r="AS248" s="8"/>
      <c r="AT248" s="8"/>
      <c r="AU248" s="8"/>
      <c r="AV248" s="8"/>
      <c r="AW248" s="8"/>
      <c r="AX248" s="8"/>
      <c r="AY248" s="8"/>
      <c r="AZ248" s="8"/>
      <c r="BA248" s="8"/>
      <c r="BB248" s="24"/>
      <c r="BC248" s="30"/>
      <c r="BD248" s="8"/>
      <c r="BE248" s="8"/>
      <c r="BF248" s="8"/>
      <c r="BG248" s="8"/>
      <c r="BH248" s="8"/>
      <c r="BI248" s="8"/>
      <c r="BJ248" s="8"/>
      <c r="BK248" s="8"/>
      <c r="BL248" s="8"/>
      <c r="BM248" s="24"/>
      <c r="BN248" s="30"/>
      <c r="BO248" s="8"/>
      <c r="BP248" s="8"/>
      <c r="BQ248" s="8"/>
      <c r="BR248" s="8"/>
      <c r="BS248" s="8"/>
      <c r="BT248" s="8"/>
      <c r="BU248" s="8"/>
      <c r="BV248" s="8"/>
      <c r="BW248" s="8"/>
      <c r="BX248" s="24"/>
      <c r="BY248" s="30"/>
      <c r="BZ248" s="8"/>
      <c r="CA248" s="8"/>
      <c r="CB248" s="8"/>
      <c r="CC248" s="8"/>
      <c r="CD248" s="8"/>
      <c r="CE248" s="8"/>
      <c r="CF248" s="8"/>
      <c r="CG248" s="8"/>
      <c r="CH248" s="8"/>
      <c r="CI248" s="24"/>
      <c r="CJ248" s="30"/>
      <c r="CK248" s="8"/>
      <c r="CL248" s="8"/>
      <c r="CM248" s="8"/>
      <c r="CN248" s="8"/>
      <c r="CO248" s="8"/>
      <c r="CP248" s="8"/>
      <c r="CQ248" s="8"/>
      <c r="CR248" s="8"/>
      <c r="CS248" s="8"/>
      <c r="CT248" s="24"/>
    </row>
    <row r="249" spans="1:98" ht="13" x14ac:dyDescent="0.15">
      <c r="A249" s="8"/>
      <c r="B249" s="8"/>
      <c r="C249" s="8"/>
      <c r="D249" s="8"/>
      <c r="E249" s="33"/>
      <c r="F249" s="8"/>
      <c r="G249" s="8"/>
      <c r="H249" s="8"/>
      <c r="I249" s="8"/>
      <c r="J249" s="24"/>
      <c r="K249" s="30"/>
      <c r="L249" s="30"/>
      <c r="M249" s="30"/>
      <c r="N249" s="30"/>
      <c r="O249" s="30"/>
      <c r="P249" s="30"/>
      <c r="Q249" s="8"/>
      <c r="R249" s="8"/>
      <c r="S249" s="8"/>
      <c r="T249" s="8"/>
      <c r="U249" s="24"/>
      <c r="V249" s="30"/>
      <c r="W249" s="30"/>
      <c r="X249" s="30"/>
      <c r="Y249" s="30"/>
      <c r="Z249" s="30"/>
      <c r="AA249" s="30"/>
      <c r="AB249" s="8"/>
      <c r="AC249" s="8"/>
      <c r="AD249" s="8"/>
      <c r="AE249" s="8"/>
      <c r="AF249" s="24"/>
      <c r="AG249" s="30"/>
      <c r="AH249" s="30"/>
      <c r="AI249" s="30"/>
      <c r="AJ249" s="30"/>
      <c r="AK249" s="30"/>
      <c r="AL249" s="30"/>
      <c r="AM249" s="8"/>
      <c r="AN249" s="8"/>
      <c r="AO249" s="8"/>
      <c r="AP249" s="8"/>
      <c r="AQ249" s="24"/>
      <c r="AR249" s="30"/>
      <c r="AS249" s="30"/>
      <c r="AT249" s="30"/>
      <c r="AU249" s="30"/>
      <c r="AV249" s="30"/>
      <c r="AW249" s="30"/>
      <c r="AX249" s="8"/>
      <c r="AY249" s="8"/>
      <c r="AZ249" s="8"/>
      <c r="BA249" s="8"/>
      <c r="BB249" s="24"/>
      <c r="BC249" s="30"/>
      <c r="BD249" s="30"/>
      <c r="BE249" s="30"/>
      <c r="BF249" s="30"/>
      <c r="BG249" s="30"/>
      <c r="BH249" s="30"/>
      <c r="BI249" s="8"/>
      <c r="BJ249" s="8"/>
      <c r="BK249" s="8"/>
      <c r="BL249" s="8"/>
      <c r="BM249" s="24"/>
      <c r="BN249" s="30"/>
      <c r="BO249" s="30"/>
      <c r="BP249" s="30"/>
      <c r="BQ249" s="30"/>
      <c r="BR249" s="30"/>
      <c r="BS249" s="30"/>
      <c r="BT249" s="8"/>
      <c r="BU249" s="8"/>
      <c r="BV249" s="8"/>
      <c r="BW249" s="8"/>
      <c r="BX249" s="24"/>
      <c r="BY249" s="30"/>
      <c r="BZ249" s="30"/>
      <c r="CA249" s="30"/>
      <c r="CB249" s="30"/>
      <c r="CC249" s="30"/>
      <c r="CD249" s="30"/>
      <c r="CE249" s="8"/>
      <c r="CF249" s="8"/>
      <c r="CG249" s="8"/>
      <c r="CH249" s="8"/>
      <c r="CI249" s="24"/>
      <c r="CJ249" s="30"/>
      <c r="CK249" s="30"/>
      <c r="CL249" s="30"/>
      <c r="CM249" s="30"/>
      <c r="CN249" s="30"/>
      <c r="CO249" s="30"/>
      <c r="CP249" s="8"/>
      <c r="CQ249" s="8"/>
      <c r="CR249" s="8"/>
      <c r="CS249" s="8"/>
      <c r="CT249" s="24"/>
    </row>
    <row r="250" spans="1:98" ht="13" x14ac:dyDescent="0.15">
      <c r="A250" s="8"/>
      <c r="B250" s="8"/>
      <c r="C250" s="8"/>
      <c r="D250" s="8"/>
      <c r="E250" s="33"/>
      <c r="F250" s="8"/>
      <c r="G250" s="8"/>
      <c r="H250" s="8"/>
      <c r="I250" s="8"/>
      <c r="J250" s="24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24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24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24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24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24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24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24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24"/>
    </row>
    <row r="251" spans="1:98" ht="13" x14ac:dyDescent="0.15">
      <c r="A251" s="8"/>
      <c r="B251" s="8"/>
      <c r="C251" s="8"/>
      <c r="D251" s="8"/>
      <c r="E251" s="33"/>
      <c r="F251" s="8"/>
      <c r="G251" s="8"/>
      <c r="H251" s="8"/>
      <c r="I251" s="8"/>
      <c r="J251" s="24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24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24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24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24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24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24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24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24"/>
    </row>
    <row r="252" spans="1:98" ht="13" x14ac:dyDescent="0.15">
      <c r="A252" s="8"/>
      <c r="B252" s="8"/>
      <c r="C252" s="8"/>
      <c r="D252" s="8"/>
      <c r="E252" s="33"/>
      <c r="F252" s="8"/>
      <c r="G252" s="8"/>
      <c r="H252" s="8"/>
      <c r="I252" s="8"/>
      <c r="J252" s="24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24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24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24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24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24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24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24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24"/>
    </row>
    <row r="253" spans="1:98" ht="13" x14ac:dyDescent="0.15">
      <c r="A253" s="8"/>
      <c r="B253" s="8"/>
      <c r="C253" s="8"/>
      <c r="D253" s="8"/>
      <c r="E253" s="33"/>
      <c r="F253" s="8"/>
      <c r="G253" s="8"/>
      <c r="H253" s="8"/>
      <c r="I253" s="8"/>
      <c r="J253" s="24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24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24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24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24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24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24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24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24"/>
    </row>
    <row r="254" spans="1:98" ht="13" x14ac:dyDescent="0.15">
      <c r="A254" s="8"/>
      <c r="B254" s="8"/>
      <c r="C254" s="8"/>
      <c r="D254" s="8"/>
      <c r="E254" s="33"/>
      <c r="F254" s="8"/>
      <c r="G254" s="8"/>
      <c r="H254" s="8"/>
      <c r="I254" s="8"/>
      <c r="J254" s="24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24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24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24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24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24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24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24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24"/>
    </row>
    <row r="255" spans="1:98" ht="13" x14ac:dyDescent="0.15">
      <c r="A255" s="8"/>
      <c r="B255" s="8"/>
      <c r="C255" s="8"/>
      <c r="D255" s="8"/>
      <c r="E255" s="33"/>
      <c r="F255" s="8"/>
      <c r="G255" s="8"/>
      <c r="H255" s="8"/>
      <c r="I255" s="8"/>
      <c r="J255" s="24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24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24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24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24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24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24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24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24"/>
    </row>
    <row r="256" spans="1:98" ht="13" x14ac:dyDescent="0.15">
      <c r="A256" s="8"/>
      <c r="B256" s="8"/>
      <c r="C256" s="8"/>
      <c r="D256" s="8"/>
      <c r="E256" s="33"/>
      <c r="F256" s="8"/>
      <c r="G256" s="8"/>
      <c r="H256" s="8"/>
      <c r="I256" s="8"/>
      <c r="J256" s="24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24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24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24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24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24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24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24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24"/>
    </row>
    <row r="257" spans="1:98" ht="13" x14ac:dyDescent="0.15">
      <c r="A257" s="8"/>
      <c r="B257" s="8"/>
      <c r="C257" s="8"/>
      <c r="D257" s="8"/>
      <c r="E257" s="33"/>
      <c r="F257" s="8"/>
      <c r="G257" s="8"/>
      <c r="H257" s="8"/>
      <c r="I257" s="8"/>
      <c r="J257" s="24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24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24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24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24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24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24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24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24"/>
    </row>
    <row r="258" spans="1:98" ht="13" x14ac:dyDescent="0.15">
      <c r="A258" s="8"/>
      <c r="B258" s="8"/>
      <c r="C258" s="8"/>
      <c r="D258" s="8"/>
      <c r="E258" s="33"/>
      <c r="F258" s="8"/>
      <c r="G258" s="8"/>
      <c r="H258" s="8"/>
      <c r="I258" s="8"/>
      <c r="J258" s="24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24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24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24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24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24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24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24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24"/>
    </row>
    <row r="259" spans="1:98" ht="13" x14ac:dyDescent="0.15">
      <c r="A259" s="8"/>
      <c r="B259" s="8"/>
      <c r="C259" s="8"/>
      <c r="D259" s="8"/>
      <c r="E259" s="33"/>
      <c r="F259" s="8"/>
      <c r="G259" s="8"/>
      <c r="H259" s="8"/>
      <c r="I259" s="8"/>
      <c r="J259" s="24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24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24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24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24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24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24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24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24"/>
    </row>
    <row r="260" spans="1:98" ht="13" x14ac:dyDescent="0.15">
      <c r="A260" s="8"/>
      <c r="B260" s="8"/>
      <c r="C260" s="8"/>
      <c r="D260" s="8"/>
      <c r="E260" s="33"/>
      <c r="F260" s="8"/>
      <c r="G260" s="8"/>
      <c r="H260" s="8"/>
      <c r="I260" s="8"/>
      <c r="J260" s="24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24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24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24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24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24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24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24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24"/>
    </row>
    <row r="261" spans="1:98" ht="13" x14ac:dyDescent="0.15">
      <c r="A261" s="8"/>
      <c r="B261" s="8"/>
      <c r="C261" s="8"/>
      <c r="D261" s="8"/>
      <c r="E261" s="33"/>
      <c r="F261" s="8"/>
      <c r="G261" s="8"/>
      <c r="H261" s="8"/>
      <c r="I261" s="8"/>
      <c r="J261" s="24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24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24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24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24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24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24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24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24"/>
    </row>
    <row r="262" spans="1:98" ht="13" x14ac:dyDescent="0.15">
      <c r="A262" s="8"/>
      <c r="B262" s="8"/>
      <c r="C262" s="8"/>
      <c r="D262" s="8"/>
      <c r="E262" s="33"/>
      <c r="F262" s="8"/>
      <c r="G262" s="8"/>
      <c r="H262" s="8"/>
      <c r="I262" s="8"/>
      <c r="J262" s="24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24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24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24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24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24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24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24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24"/>
    </row>
    <row r="263" spans="1:98" ht="13" x14ac:dyDescent="0.15">
      <c r="A263" s="8"/>
      <c r="B263" s="8"/>
      <c r="C263" s="8"/>
      <c r="D263" s="8"/>
      <c r="E263" s="33"/>
      <c r="F263" s="8"/>
      <c r="G263" s="8"/>
      <c r="H263" s="8"/>
      <c r="I263" s="8"/>
      <c r="J263" s="24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24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24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24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24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24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24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24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24"/>
    </row>
    <row r="264" spans="1:98" ht="13" x14ac:dyDescent="0.15">
      <c r="A264" s="8"/>
      <c r="B264" s="8"/>
      <c r="C264" s="8"/>
      <c r="D264" s="8"/>
      <c r="E264" s="33"/>
      <c r="F264" s="8"/>
      <c r="G264" s="8"/>
      <c r="H264" s="8"/>
      <c r="I264" s="8"/>
      <c r="J264" s="24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24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24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24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24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24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24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24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24"/>
    </row>
    <row r="265" spans="1:98" ht="13" x14ac:dyDescent="0.15">
      <c r="A265" s="8"/>
      <c r="B265" s="8"/>
      <c r="C265" s="8"/>
      <c r="D265" s="8"/>
      <c r="E265" s="33"/>
      <c r="F265" s="8"/>
      <c r="G265" s="8"/>
      <c r="H265" s="8"/>
      <c r="I265" s="8"/>
      <c r="J265" s="24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24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24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24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24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24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24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24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24"/>
    </row>
    <row r="266" spans="1:98" ht="13" x14ac:dyDescent="0.15">
      <c r="A266" s="8"/>
      <c r="B266" s="8"/>
      <c r="C266" s="8"/>
      <c r="D266" s="8"/>
      <c r="E266" s="33"/>
      <c r="F266" s="8"/>
      <c r="G266" s="8"/>
      <c r="H266" s="8"/>
      <c r="I266" s="8"/>
      <c r="J266" s="24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24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24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24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24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24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24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24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24"/>
    </row>
    <row r="267" spans="1:98" ht="13" x14ac:dyDescent="0.15">
      <c r="A267" s="8"/>
      <c r="B267" s="8"/>
      <c r="C267" s="8"/>
      <c r="D267" s="8"/>
      <c r="E267" s="33"/>
      <c r="F267" s="8"/>
      <c r="G267" s="8"/>
      <c r="H267" s="8"/>
      <c r="I267" s="8"/>
      <c r="J267" s="24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24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24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24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24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24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24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24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24"/>
    </row>
    <row r="268" spans="1:98" ht="13" x14ac:dyDescent="0.15">
      <c r="A268" s="8"/>
      <c r="B268" s="8"/>
      <c r="C268" s="8"/>
      <c r="D268" s="8"/>
      <c r="E268" s="33"/>
      <c r="F268" s="8"/>
      <c r="G268" s="8"/>
      <c r="H268" s="8"/>
      <c r="I268" s="8"/>
      <c r="J268" s="24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24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24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24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24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24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24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24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24"/>
    </row>
    <row r="269" spans="1:98" ht="13" x14ac:dyDescent="0.15">
      <c r="A269" s="8"/>
      <c r="B269" s="8"/>
      <c r="C269" s="8"/>
      <c r="D269" s="8"/>
      <c r="E269" s="33"/>
      <c r="F269" s="8"/>
      <c r="G269" s="8"/>
      <c r="H269" s="8"/>
      <c r="I269" s="8"/>
      <c r="J269" s="24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24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24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24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24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24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24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24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24"/>
    </row>
    <row r="270" spans="1:98" ht="13" x14ac:dyDescent="0.15">
      <c r="A270" s="8"/>
      <c r="B270" s="8"/>
      <c r="C270" s="8"/>
      <c r="D270" s="8"/>
      <c r="E270" s="33"/>
      <c r="F270" s="8"/>
      <c r="G270" s="8"/>
      <c r="H270" s="8"/>
      <c r="I270" s="8"/>
      <c r="J270" s="24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24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24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24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24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24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24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24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24"/>
    </row>
    <row r="271" spans="1:98" ht="13" x14ac:dyDescent="0.15">
      <c r="A271" s="8"/>
      <c r="B271" s="8"/>
      <c r="C271" s="8"/>
      <c r="D271" s="8"/>
      <c r="E271" s="33"/>
      <c r="F271" s="8"/>
      <c r="G271" s="8"/>
      <c r="H271" s="8"/>
      <c r="I271" s="8"/>
      <c r="J271" s="24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24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24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24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24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24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24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24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24"/>
    </row>
    <row r="272" spans="1:98" ht="13" x14ac:dyDescent="0.15">
      <c r="A272" s="8"/>
      <c r="B272" s="8"/>
      <c r="C272" s="8"/>
      <c r="D272" s="8"/>
      <c r="E272" s="33"/>
      <c r="F272" s="8"/>
      <c r="G272" s="8"/>
      <c r="H272" s="8"/>
      <c r="I272" s="8"/>
      <c r="J272" s="24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24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24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24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24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24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24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24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24"/>
    </row>
    <row r="273" spans="1:98" ht="13" x14ac:dyDescent="0.15">
      <c r="A273" s="8"/>
      <c r="B273" s="8"/>
      <c r="C273" s="8"/>
      <c r="D273" s="8"/>
      <c r="E273" s="33"/>
      <c r="F273" s="8"/>
      <c r="G273" s="8"/>
      <c r="H273" s="8"/>
      <c r="I273" s="8"/>
      <c r="J273" s="24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24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24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24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24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24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24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24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24"/>
    </row>
    <row r="274" spans="1:98" ht="13" x14ac:dyDescent="0.15">
      <c r="A274" s="8"/>
      <c r="B274" s="8"/>
      <c r="C274" s="8"/>
      <c r="D274" s="8"/>
      <c r="E274" s="33"/>
      <c r="F274" s="8"/>
      <c r="G274" s="8"/>
      <c r="H274" s="8"/>
      <c r="I274" s="8"/>
      <c r="J274" s="24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24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24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24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24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24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24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24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24"/>
    </row>
    <row r="275" spans="1:98" ht="13" x14ac:dyDescent="0.15">
      <c r="A275" s="8"/>
      <c r="B275" s="8"/>
      <c r="C275" s="8"/>
      <c r="D275" s="8"/>
      <c r="E275" s="33"/>
      <c r="F275" s="8"/>
      <c r="G275" s="8"/>
      <c r="H275" s="8"/>
      <c r="I275" s="8"/>
      <c r="J275" s="24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24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24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24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24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24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24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24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24"/>
    </row>
    <row r="276" spans="1:98" ht="13" x14ac:dyDescent="0.15">
      <c r="A276" s="8"/>
      <c r="B276" s="8"/>
      <c r="C276" s="8"/>
      <c r="D276" s="8"/>
      <c r="E276" s="33"/>
      <c r="F276" s="8"/>
      <c r="G276" s="8"/>
      <c r="H276" s="8"/>
      <c r="I276" s="8"/>
      <c r="J276" s="24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24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24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24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24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24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24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24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24"/>
    </row>
    <row r="277" spans="1:98" ht="13" x14ac:dyDescent="0.15">
      <c r="A277" s="8"/>
      <c r="B277" s="8"/>
      <c r="C277" s="8"/>
      <c r="D277" s="8"/>
      <c r="E277" s="33"/>
      <c r="F277" s="8"/>
      <c r="G277" s="8"/>
      <c r="H277" s="8"/>
      <c r="I277" s="8"/>
      <c r="J277" s="24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24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24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24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24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24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24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24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24"/>
    </row>
    <row r="278" spans="1:98" ht="13" x14ac:dyDescent="0.15">
      <c r="A278" s="8"/>
      <c r="B278" s="8"/>
      <c r="C278" s="8"/>
      <c r="D278" s="8"/>
      <c r="E278" s="33"/>
      <c r="F278" s="8"/>
      <c r="G278" s="8"/>
      <c r="H278" s="8"/>
      <c r="I278" s="8"/>
      <c r="J278" s="24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24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24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24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24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24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24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24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24"/>
    </row>
    <row r="279" spans="1:98" ht="13" x14ac:dyDescent="0.15">
      <c r="A279" s="8"/>
      <c r="B279" s="8"/>
      <c r="C279" s="8"/>
      <c r="D279" s="8"/>
      <c r="E279" s="33"/>
      <c r="F279" s="8"/>
      <c r="G279" s="8"/>
      <c r="H279" s="8"/>
      <c r="I279" s="8"/>
      <c r="J279" s="24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24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24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24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24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24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24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24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24"/>
    </row>
    <row r="280" spans="1:98" ht="13" x14ac:dyDescent="0.15">
      <c r="A280" s="8"/>
      <c r="B280" s="8"/>
      <c r="C280" s="8"/>
      <c r="D280" s="8"/>
      <c r="E280" s="33"/>
      <c r="F280" s="8"/>
      <c r="G280" s="8"/>
      <c r="H280" s="8"/>
      <c r="I280" s="8"/>
      <c r="J280" s="24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24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24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24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24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24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24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24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24"/>
    </row>
    <row r="281" spans="1:98" ht="13" x14ac:dyDescent="0.15">
      <c r="A281" s="8"/>
      <c r="B281" s="8"/>
      <c r="C281" s="8"/>
      <c r="D281" s="8"/>
      <c r="E281" s="33"/>
      <c r="F281" s="8"/>
      <c r="G281" s="8"/>
      <c r="H281" s="8"/>
      <c r="I281" s="8"/>
      <c r="J281" s="24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24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24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24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24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24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24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24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24"/>
    </row>
    <row r="282" spans="1:98" ht="13" x14ac:dyDescent="0.15">
      <c r="A282" s="8"/>
      <c r="B282" s="8"/>
      <c r="C282" s="8"/>
      <c r="D282" s="8"/>
      <c r="E282" s="33"/>
      <c r="F282" s="8"/>
      <c r="G282" s="8"/>
      <c r="H282" s="8"/>
      <c r="I282" s="8"/>
      <c r="J282" s="24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24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24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24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24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24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24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24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24"/>
    </row>
    <row r="283" spans="1:98" ht="13" x14ac:dyDescent="0.15">
      <c r="A283" s="8"/>
      <c r="B283" s="8"/>
      <c r="C283" s="8"/>
      <c r="D283" s="8"/>
      <c r="E283" s="33"/>
      <c r="F283" s="8"/>
      <c r="G283" s="8"/>
      <c r="H283" s="8"/>
      <c r="I283" s="8"/>
      <c r="J283" s="24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24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24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24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24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24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24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24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24"/>
    </row>
    <row r="284" spans="1:98" ht="13" x14ac:dyDescent="0.15">
      <c r="A284" s="8"/>
      <c r="B284" s="8"/>
      <c r="C284" s="8"/>
      <c r="D284" s="8"/>
      <c r="E284" s="33"/>
      <c r="F284" s="8"/>
      <c r="G284" s="8"/>
      <c r="H284" s="8"/>
      <c r="I284" s="8"/>
      <c r="J284" s="24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24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24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24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24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24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24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24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24"/>
    </row>
    <row r="285" spans="1:98" ht="13" x14ac:dyDescent="0.15">
      <c r="A285" s="8"/>
      <c r="B285" s="8"/>
      <c r="C285" s="8"/>
      <c r="D285" s="8"/>
      <c r="E285" s="33"/>
      <c r="F285" s="8"/>
      <c r="G285" s="8"/>
      <c r="H285" s="8"/>
      <c r="I285" s="8"/>
      <c r="J285" s="24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24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24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24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24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24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24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24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24"/>
    </row>
    <row r="286" spans="1:98" ht="13" x14ac:dyDescent="0.15">
      <c r="A286" s="8"/>
      <c r="B286" s="8"/>
      <c r="C286" s="8"/>
      <c r="D286" s="8"/>
      <c r="E286" s="33"/>
      <c r="F286" s="8"/>
      <c r="G286" s="8"/>
      <c r="H286" s="8"/>
      <c r="I286" s="8"/>
      <c r="J286" s="24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24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24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24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24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24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24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24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24"/>
    </row>
    <row r="287" spans="1:98" ht="13" x14ac:dyDescent="0.15">
      <c r="A287" s="8"/>
      <c r="B287" s="8"/>
      <c r="C287" s="8"/>
      <c r="D287" s="8"/>
      <c r="E287" s="33"/>
      <c r="F287" s="8"/>
      <c r="G287" s="8"/>
      <c r="H287" s="8"/>
      <c r="I287" s="8"/>
      <c r="J287" s="24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24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24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24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24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24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24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24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24"/>
    </row>
    <row r="288" spans="1:98" ht="13" x14ac:dyDescent="0.15">
      <c r="A288" s="8"/>
      <c r="B288" s="8"/>
      <c r="C288" s="8"/>
      <c r="D288" s="8"/>
      <c r="E288" s="33"/>
      <c r="F288" s="8"/>
      <c r="G288" s="8"/>
      <c r="H288" s="8"/>
      <c r="I288" s="8"/>
      <c r="J288" s="24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24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24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24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24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24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24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24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24"/>
    </row>
    <row r="289" spans="1:98" ht="13" x14ac:dyDescent="0.15">
      <c r="A289" s="8"/>
      <c r="B289" s="8"/>
      <c r="C289" s="8"/>
      <c r="D289" s="8"/>
      <c r="E289" s="33"/>
      <c r="F289" s="8"/>
      <c r="G289" s="8"/>
      <c r="H289" s="8"/>
      <c r="I289" s="8"/>
      <c r="J289" s="24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24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24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24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24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24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24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24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24"/>
    </row>
    <row r="290" spans="1:98" ht="13" x14ac:dyDescent="0.15">
      <c r="A290" s="8"/>
      <c r="B290" s="8"/>
      <c r="C290" s="8"/>
      <c r="D290" s="8"/>
      <c r="E290" s="33"/>
      <c r="F290" s="8"/>
      <c r="G290" s="8"/>
      <c r="H290" s="8"/>
      <c r="I290" s="8"/>
      <c r="J290" s="24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24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24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24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24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24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24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24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24"/>
    </row>
    <row r="291" spans="1:98" ht="13" x14ac:dyDescent="0.15">
      <c r="A291" s="8"/>
      <c r="B291" s="8"/>
      <c r="C291" s="8"/>
      <c r="D291" s="8"/>
      <c r="E291" s="33"/>
      <c r="F291" s="8"/>
      <c r="G291" s="8"/>
      <c r="H291" s="8"/>
      <c r="I291" s="8"/>
      <c r="J291" s="24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24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24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24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24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24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24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24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24"/>
    </row>
    <row r="292" spans="1:98" ht="13" x14ac:dyDescent="0.15">
      <c r="A292" s="8"/>
      <c r="B292" s="8"/>
      <c r="C292" s="8"/>
      <c r="D292" s="8"/>
      <c r="E292" s="33"/>
      <c r="F292" s="8"/>
      <c r="G292" s="8"/>
      <c r="H292" s="8"/>
      <c r="I292" s="8"/>
      <c r="J292" s="24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24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24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24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24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24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24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24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24"/>
    </row>
    <row r="293" spans="1:98" ht="13" x14ac:dyDescent="0.15">
      <c r="A293" s="8"/>
      <c r="B293" s="8"/>
      <c r="C293" s="8"/>
      <c r="D293" s="8"/>
      <c r="E293" s="33"/>
      <c r="F293" s="8"/>
      <c r="G293" s="8"/>
      <c r="H293" s="8"/>
      <c r="I293" s="8"/>
      <c r="J293" s="24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24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24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24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24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24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24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24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24"/>
    </row>
    <row r="294" spans="1:98" ht="13" x14ac:dyDescent="0.15">
      <c r="A294" s="8"/>
      <c r="B294" s="8"/>
      <c r="C294" s="8"/>
      <c r="D294" s="8"/>
      <c r="E294" s="33"/>
      <c r="F294" s="8"/>
      <c r="G294" s="8"/>
      <c r="H294" s="8"/>
      <c r="I294" s="8"/>
      <c r="J294" s="24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24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24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24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24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24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24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24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24"/>
    </row>
    <row r="295" spans="1:98" ht="13" x14ac:dyDescent="0.15">
      <c r="A295" s="8"/>
      <c r="B295" s="8"/>
      <c r="C295" s="8"/>
      <c r="D295" s="8"/>
      <c r="E295" s="33"/>
      <c r="F295" s="8"/>
      <c r="G295" s="8"/>
      <c r="H295" s="8"/>
      <c r="I295" s="8"/>
      <c r="J295" s="24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24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24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24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24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24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24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24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24"/>
    </row>
    <row r="296" spans="1:98" ht="13" x14ac:dyDescent="0.15">
      <c r="A296" s="8"/>
      <c r="B296" s="8"/>
      <c r="C296" s="8"/>
      <c r="D296" s="8"/>
      <c r="E296" s="33"/>
      <c r="F296" s="8"/>
      <c r="G296" s="8"/>
      <c r="H296" s="8"/>
      <c r="I296" s="8"/>
      <c r="J296" s="24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24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24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24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24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24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24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24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24"/>
    </row>
    <row r="297" spans="1:98" ht="13" x14ac:dyDescent="0.15">
      <c r="A297" s="8"/>
      <c r="B297" s="8"/>
      <c r="C297" s="8"/>
      <c r="D297" s="8"/>
      <c r="E297" s="33"/>
      <c r="F297" s="8"/>
      <c r="G297" s="8"/>
      <c r="H297" s="8"/>
      <c r="I297" s="8"/>
      <c r="J297" s="24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24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24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24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24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24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24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24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24"/>
    </row>
    <row r="298" spans="1:98" ht="13" x14ac:dyDescent="0.15">
      <c r="A298" s="8"/>
      <c r="B298" s="8"/>
      <c r="C298" s="8"/>
      <c r="D298" s="8"/>
      <c r="E298" s="33"/>
      <c r="F298" s="8"/>
      <c r="G298" s="8"/>
      <c r="H298" s="8"/>
      <c r="I298" s="8"/>
      <c r="J298" s="24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24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24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24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24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24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24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24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24"/>
    </row>
    <row r="299" spans="1:98" ht="13" x14ac:dyDescent="0.15">
      <c r="A299" s="8"/>
      <c r="B299" s="8"/>
      <c r="C299" s="8"/>
      <c r="D299" s="8"/>
      <c r="E299" s="33"/>
      <c r="F299" s="8"/>
      <c r="G299" s="8"/>
      <c r="H299" s="8"/>
      <c r="I299" s="8"/>
      <c r="J299" s="24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24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24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24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24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24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24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24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24"/>
    </row>
    <row r="300" spans="1:98" ht="13" x14ac:dyDescent="0.15">
      <c r="A300" s="8"/>
      <c r="B300" s="8"/>
      <c r="C300" s="8"/>
      <c r="D300" s="8"/>
      <c r="E300" s="33"/>
      <c r="F300" s="8"/>
      <c r="G300" s="8"/>
      <c r="H300" s="8"/>
      <c r="I300" s="8"/>
      <c r="J300" s="24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24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24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24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24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24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24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24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24"/>
    </row>
    <row r="301" spans="1:98" ht="13" x14ac:dyDescent="0.15">
      <c r="A301" s="8"/>
      <c r="B301" s="8"/>
      <c r="C301" s="8"/>
      <c r="D301" s="8"/>
      <c r="E301" s="33"/>
      <c r="F301" s="8"/>
      <c r="G301" s="8"/>
      <c r="H301" s="8"/>
      <c r="I301" s="8"/>
      <c r="J301" s="24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24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24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24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24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24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24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24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24"/>
    </row>
    <row r="302" spans="1:98" ht="13" x14ac:dyDescent="0.15">
      <c r="A302" s="8"/>
      <c r="B302" s="8"/>
      <c r="C302" s="8"/>
      <c r="D302" s="8"/>
      <c r="E302" s="33"/>
      <c r="F302" s="8"/>
      <c r="G302" s="8"/>
      <c r="H302" s="8"/>
      <c r="I302" s="8"/>
      <c r="J302" s="24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24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24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24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24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24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24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24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24"/>
    </row>
    <row r="303" spans="1:98" ht="13" x14ac:dyDescent="0.15">
      <c r="A303" s="8"/>
      <c r="B303" s="8"/>
      <c r="C303" s="8"/>
      <c r="D303" s="8"/>
      <c r="E303" s="33"/>
      <c r="F303" s="8"/>
      <c r="G303" s="8"/>
      <c r="H303" s="8"/>
      <c r="I303" s="8"/>
      <c r="J303" s="24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24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24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24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24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24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24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24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24"/>
    </row>
    <row r="304" spans="1:98" ht="13" x14ac:dyDescent="0.15">
      <c r="A304" s="8"/>
      <c r="B304" s="8"/>
      <c r="C304" s="8"/>
      <c r="D304" s="8"/>
      <c r="E304" s="33"/>
      <c r="F304" s="8"/>
      <c r="G304" s="8"/>
      <c r="H304" s="8"/>
      <c r="I304" s="8"/>
      <c r="J304" s="24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24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24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24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24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24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24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24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24"/>
    </row>
    <row r="305" spans="1:98" ht="13" x14ac:dyDescent="0.15">
      <c r="A305" s="8"/>
      <c r="B305" s="8"/>
      <c r="C305" s="8"/>
      <c r="D305" s="8"/>
      <c r="E305" s="33"/>
      <c r="F305" s="8"/>
      <c r="G305" s="8"/>
      <c r="H305" s="8"/>
      <c r="I305" s="8"/>
      <c r="J305" s="24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24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24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24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24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24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24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24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24"/>
    </row>
    <row r="306" spans="1:98" ht="13" x14ac:dyDescent="0.15">
      <c r="A306" s="8"/>
      <c r="B306" s="8"/>
      <c r="C306" s="8"/>
      <c r="D306" s="8"/>
      <c r="E306" s="33"/>
      <c r="F306" s="8"/>
      <c r="G306" s="8"/>
      <c r="H306" s="8"/>
      <c r="I306" s="8"/>
      <c r="J306" s="24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24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24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24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24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24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24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24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24"/>
    </row>
    <row r="307" spans="1:98" ht="13" x14ac:dyDescent="0.15">
      <c r="A307" s="8"/>
      <c r="B307" s="8"/>
      <c r="C307" s="8"/>
      <c r="D307" s="8"/>
      <c r="E307" s="33"/>
      <c r="F307" s="8"/>
      <c r="G307" s="8"/>
      <c r="H307" s="8"/>
      <c r="I307" s="8"/>
      <c r="J307" s="24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24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24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24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24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24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24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24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24"/>
    </row>
    <row r="308" spans="1:98" ht="13" x14ac:dyDescent="0.15">
      <c r="A308" s="8"/>
      <c r="B308" s="8"/>
      <c r="C308" s="8"/>
      <c r="D308" s="8"/>
      <c r="E308" s="33"/>
      <c r="F308" s="8"/>
      <c r="G308" s="8"/>
      <c r="H308" s="8"/>
      <c r="I308" s="8"/>
      <c r="J308" s="24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24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24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24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24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24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24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24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24"/>
    </row>
    <row r="309" spans="1:98" ht="13" x14ac:dyDescent="0.15">
      <c r="A309" s="8"/>
      <c r="B309" s="8"/>
      <c r="C309" s="8"/>
      <c r="D309" s="8"/>
      <c r="E309" s="33"/>
      <c r="F309" s="8"/>
      <c r="G309" s="8"/>
      <c r="H309" s="8"/>
      <c r="I309" s="8"/>
      <c r="J309" s="24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24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24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24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24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24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24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24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24"/>
    </row>
    <row r="310" spans="1:98" ht="13" x14ac:dyDescent="0.15">
      <c r="A310" s="8"/>
      <c r="B310" s="8"/>
      <c r="C310" s="8"/>
      <c r="D310" s="8"/>
      <c r="E310" s="33"/>
      <c r="F310" s="8"/>
      <c r="G310" s="8"/>
      <c r="H310" s="8"/>
      <c r="I310" s="8"/>
      <c r="J310" s="24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24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24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24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24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24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24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24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24"/>
    </row>
    <row r="311" spans="1:98" ht="13" x14ac:dyDescent="0.15">
      <c r="A311" s="8"/>
      <c r="B311" s="8"/>
      <c r="C311" s="8"/>
      <c r="D311" s="8"/>
      <c r="E311" s="33"/>
      <c r="F311" s="8"/>
      <c r="G311" s="8"/>
      <c r="H311" s="8"/>
      <c r="I311" s="8"/>
      <c r="J311" s="24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24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24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24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24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24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24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24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24"/>
    </row>
    <row r="312" spans="1:98" ht="13" x14ac:dyDescent="0.15">
      <c r="A312" s="8"/>
      <c r="B312" s="8"/>
      <c r="C312" s="8"/>
      <c r="D312" s="8"/>
      <c r="E312" s="33"/>
      <c r="F312" s="8"/>
      <c r="G312" s="8"/>
      <c r="H312" s="8"/>
      <c r="I312" s="8"/>
      <c r="J312" s="24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24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24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24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24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24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24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24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24"/>
    </row>
    <row r="313" spans="1:98" ht="13" x14ac:dyDescent="0.15">
      <c r="A313" s="8"/>
      <c r="B313" s="8"/>
      <c r="C313" s="8"/>
      <c r="D313" s="8"/>
      <c r="E313" s="33"/>
      <c r="F313" s="8"/>
      <c r="G313" s="8"/>
      <c r="H313" s="8"/>
      <c r="I313" s="8"/>
      <c r="J313" s="24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24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24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24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24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24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24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24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24"/>
    </row>
    <row r="314" spans="1:98" ht="13" x14ac:dyDescent="0.15">
      <c r="A314" s="8"/>
      <c r="B314" s="8"/>
      <c r="C314" s="8"/>
      <c r="D314" s="8"/>
      <c r="E314" s="33"/>
      <c r="F314" s="8"/>
      <c r="G314" s="8"/>
      <c r="H314" s="8"/>
      <c r="I314" s="8"/>
      <c r="J314" s="24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24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24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24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24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24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24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24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24"/>
    </row>
    <row r="315" spans="1:98" ht="13" x14ac:dyDescent="0.15">
      <c r="A315" s="8"/>
      <c r="B315" s="8"/>
      <c r="C315" s="8"/>
      <c r="D315" s="8"/>
      <c r="E315" s="33"/>
      <c r="F315" s="8"/>
      <c r="G315" s="8"/>
      <c r="H315" s="8"/>
      <c r="I315" s="8"/>
      <c r="J315" s="24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24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24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24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24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24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24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24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24"/>
    </row>
    <row r="316" spans="1:98" ht="13" x14ac:dyDescent="0.15">
      <c r="A316" s="8"/>
      <c r="B316" s="8"/>
      <c r="C316" s="8"/>
      <c r="D316" s="8"/>
      <c r="E316" s="33"/>
      <c r="F316" s="8"/>
      <c r="G316" s="8"/>
      <c r="H316" s="8"/>
      <c r="I316" s="8"/>
      <c r="J316" s="24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24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24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24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24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24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24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24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24"/>
    </row>
    <row r="317" spans="1:98" ht="13" x14ac:dyDescent="0.15">
      <c r="A317" s="8"/>
      <c r="B317" s="8"/>
      <c r="C317" s="8"/>
      <c r="D317" s="8"/>
      <c r="E317" s="33"/>
      <c r="F317" s="8"/>
      <c r="G317" s="8"/>
      <c r="H317" s="8"/>
      <c r="I317" s="8"/>
      <c r="J317" s="24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24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24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24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24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24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24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24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24"/>
    </row>
    <row r="318" spans="1:98" ht="13" x14ac:dyDescent="0.15">
      <c r="A318" s="8"/>
      <c r="B318" s="8"/>
      <c r="C318" s="8"/>
      <c r="D318" s="8"/>
      <c r="E318" s="33"/>
      <c r="F318" s="8"/>
      <c r="G318" s="8"/>
      <c r="H318" s="8"/>
      <c r="I318" s="8"/>
      <c r="J318" s="24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24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24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24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24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24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24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24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24"/>
    </row>
    <row r="319" spans="1:98" ht="13" x14ac:dyDescent="0.15">
      <c r="A319" s="8"/>
      <c r="B319" s="8"/>
      <c r="C319" s="8"/>
      <c r="D319" s="8"/>
      <c r="E319" s="33"/>
      <c r="F319" s="8"/>
      <c r="G319" s="8"/>
      <c r="H319" s="8"/>
      <c r="I319" s="8"/>
      <c r="J319" s="24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24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24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24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24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24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24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24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24"/>
    </row>
    <row r="320" spans="1:98" ht="13" x14ac:dyDescent="0.15">
      <c r="A320" s="8"/>
      <c r="B320" s="8"/>
      <c r="C320" s="8"/>
      <c r="D320" s="8"/>
      <c r="E320" s="33"/>
      <c r="F320" s="8"/>
      <c r="G320" s="8"/>
      <c r="H320" s="8"/>
      <c r="I320" s="8"/>
      <c r="J320" s="24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24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24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24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24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24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24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24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24"/>
    </row>
    <row r="321" spans="1:98" ht="13" x14ac:dyDescent="0.15">
      <c r="A321" s="8"/>
      <c r="B321" s="8"/>
      <c r="C321" s="8"/>
      <c r="D321" s="8"/>
      <c r="E321" s="33"/>
      <c r="F321" s="8"/>
      <c r="G321" s="8"/>
      <c r="H321" s="8"/>
      <c r="I321" s="8"/>
      <c r="J321" s="24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24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24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24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24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24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24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24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24"/>
    </row>
    <row r="322" spans="1:98" ht="13" x14ac:dyDescent="0.15">
      <c r="A322" s="8"/>
      <c r="B322" s="8"/>
      <c r="C322" s="8"/>
      <c r="D322" s="8"/>
      <c r="E322" s="33"/>
      <c r="F322" s="8"/>
      <c r="G322" s="8"/>
      <c r="H322" s="8"/>
      <c r="I322" s="8"/>
      <c r="J322" s="24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24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24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24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24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24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24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24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24"/>
    </row>
    <row r="323" spans="1:98" ht="13" x14ac:dyDescent="0.15">
      <c r="A323" s="8"/>
      <c r="B323" s="8"/>
      <c r="C323" s="8"/>
      <c r="D323" s="8"/>
      <c r="E323" s="33"/>
      <c r="F323" s="8"/>
      <c r="G323" s="8"/>
      <c r="H323" s="8"/>
      <c r="I323" s="8"/>
      <c r="J323" s="24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24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24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24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24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24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24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24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24"/>
    </row>
    <row r="324" spans="1:98" ht="13" x14ac:dyDescent="0.15">
      <c r="A324" s="8"/>
      <c r="B324" s="8"/>
      <c r="C324" s="8"/>
      <c r="D324" s="8"/>
      <c r="E324" s="33"/>
      <c r="F324" s="8"/>
      <c r="G324" s="8"/>
      <c r="H324" s="8"/>
      <c r="I324" s="8"/>
      <c r="J324" s="24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24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24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24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24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24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24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24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24"/>
    </row>
    <row r="325" spans="1:98" ht="13" x14ac:dyDescent="0.15">
      <c r="A325" s="8"/>
      <c r="B325" s="8"/>
      <c r="C325" s="8"/>
      <c r="D325" s="8"/>
      <c r="E325" s="33"/>
      <c r="F325" s="8"/>
      <c r="G325" s="8"/>
      <c r="H325" s="8"/>
      <c r="I325" s="8"/>
      <c r="J325" s="24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24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24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24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24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24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24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24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24"/>
    </row>
    <row r="326" spans="1:98" ht="13" x14ac:dyDescent="0.15">
      <c r="A326" s="8"/>
      <c r="B326" s="8"/>
      <c r="C326" s="8"/>
      <c r="D326" s="8"/>
      <c r="E326" s="33"/>
      <c r="F326" s="8"/>
      <c r="G326" s="8"/>
      <c r="H326" s="8"/>
      <c r="I326" s="8"/>
      <c r="J326" s="24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24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24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24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24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24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24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24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24"/>
    </row>
    <row r="327" spans="1:98" ht="13" x14ac:dyDescent="0.15">
      <c r="A327" s="8"/>
      <c r="B327" s="8"/>
      <c r="C327" s="8"/>
      <c r="D327" s="8"/>
      <c r="E327" s="33"/>
      <c r="F327" s="8"/>
      <c r="G327" s="8"/>
      <c r="H327" s="8"/>
      <c r="I327" s="8"/>
      <c r="J327" s="24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24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24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24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24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24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24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24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24"/>
    </row>
    <row r="328" spans="1:98" ht="13" x14ac:dyDescent="0.15">
      <c r="A328" s="8"/>
      <c r="B328" s="8"/>
      <c r="C328" s="8"/>
      <c r="D328" s="8"/>
      <c r="E328" s="33"/>
      <c r="F328" s="8"/>
      <c r="G328" s="8"/>
      <c r="H328" s="8"/>
      <c r="I328" s="8"/>
      <c r="J328" s="24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24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24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24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24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24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24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24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24"/>
    </row>
    <row r="329" spans="1:98" ht="13" x14ac:dyDescent="0.15">
      <c r="A329" s="8"/>
      <c r="B329" s="8"/>
      <c r="C329" s="8"/>
      <c r="D329" s="8"/>
      <c r="E329" s="33"/>
      <c r="F329" s="8"/>
      <c r="G329" s="8"/>
      <c r="H329" s="8"/>
      <c r="I329" s="8"/>
      <c r="J329" s="24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24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24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24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24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24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24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24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24"/>
    </row>
    <row r="330" spans="1:98" ht="13" x14ac:dyDescent="0.15">
      <c r="A330" s="8"/>
      <c r="B330" s="8"/>
      <c r="C330" s="8"/>
      <c r="D330" s="8"/>
      <c r="E330" s="33"/>
      <c r="F330" s="8"/>
      <c r="G330" s="8"/>
      <c r="H330" s="8"/>
      <c r="I330" s="8"/>
      <c r="J330" s="24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24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24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24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24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24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24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24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24"/>
    </row>
    <row r="331" spans="1:98" ht="13" x14ac:dyDescent="0.15">
      <c r="A331" s="8"/>
      <c r="B331" s="8"/>
      <c r="C331" s="8"/>
      <c r="D331" s="8"/>
      <c r="E331" s="33"/>
      <c r="F331" s="8"/>
      <c r="G331" s="8"/>
      <c r="H331" s="8"/>
      <c r="I331" s="8"/>
      <c r="J331" s="24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24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24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24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24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24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24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24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24"/>
    </row>
    <row r="332" spans="1:98" ht="13" x14ac:dyDescent="0.15">
      <c r="A332" s="8"/>
      <c r="B332" s="8"/>
      <c r="C332" s="8"/>
      <c r="D332" s="8"/>
      <c r="E332" s="33"/>
      <c r="F332" s="8"/>
      <c r="G332" s="8"/>
      <c r="H332" s="8"/>
      <c r="I332" s="8"/>
      <c r="J332" s="24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24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24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24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24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24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24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24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24"/>
    </row>
    <row r="333" spans="1:98" ht="13" x14ac:dyDescent="0.15">
      <c r="A333" s="8"/>
      <c r="B333" s="8"/>
      <c r="C333" s="8"/>
      <c r="D333" s="8"/>
      <c r="E333" s="33"/>
      <c r="F333" s="8"/>
      <c r="G333" s="8"/>
      <c r="H333" s="8"/>
      <c r="I333" s="8"/>
      <c r="J333" s="24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24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24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24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24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24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24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24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24"/>
    </row>
    <row r="334" spans="1:98" ht="13" x14ac:dyDescent="0.15">
      <c r="A334" s="8"/>
      <c r="B334" s="8"/>
      <c r="C334" s="8"/>
      <c r="D334" s="8"/>
      <c r="E334" s="33"/>
      <c r="F334" s="8"/>
      <c r="G334" s="8"/>
      <c r="H334" s="8"/>
      <c r="I334" s="8"/>
      <c r="J334" s="24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24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24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24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24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24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24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24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24"/>
    </row>
    <row r="335" spans="1:98" ht="13" x14ac:dyDescent="0.15">
      <c r="A335" s="8"/>
      <c r="B335" s="8"/>
      <c r="C335" s="8"/>
      <c r="D335" s="8"/>
      <c r="E335" s="33"/>
      <c r="F335" s="8"/>
      <c r="G335" s="8"/>
      <c r="H335" s="8"/>
      <c r="I335" s="8"/>
      <c r="J335" s="24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24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24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24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24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24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24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24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24"/>
    </row>
    <row r="336" spans="1:98" ht="13" x14ac:dyDescent="0.15">
      <c r="A336" s="8"/>
      <c r="B336" s="8"/>
      <c r="C336" s="8"/>
      <c r="D336" s="8"/>
      <c r="E336" s="33"/>
      <c r="F336" s="8"/>
      <c r="G336" s="8"/>
      <c r="H336" s="8"/>
      <c r="I336" s="8"/>
      <c r="J336" s="24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24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24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24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24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24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24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24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24"/>
    </row>
    <row r="337" spans="1:98" ht="13" x14ac:dyDescent="0.15">
      <c r="A337" s="8"/>
      <c r="B337" s="8"/>
      <c r="C337" s="8"/>
      <c r="D337" s="8"/>
      <c r="E337" s="33"/>
      <c r="F337" s="8"/>
      <c r="G337" s="8"/>
      <c r="H337" s="8"/>
      <c r="I337" s="8"/>
      <c r="J337" s="24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24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24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24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24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24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24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24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24"/>
    </row>
    <row r="338" spans="1:98" ht="13" x14ac:dyDescent="0.15">
      <c r="A338" s="8"/>
      <c r="B338" s="8"/>
      <c r="C338" s="8"/>
      <c r="D338" s="8"/>
      <c r="E338" s="33"/>
      <c r="F338" s="8"/>
      <c r="G338" s="8"/>
      <c r="H338" s="8"/>
      <c r="I338" s="8"/>
      <c r="J338" s="24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24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24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24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24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24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24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24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24"/>
    </row>
    <row r="339" spans="1:98" ht="13" x14ac:dyDescent="0.15">
      <c r="A339" s="8"/>
      <c r="B339" s="8"/>
      <c r="C339" s="8"/>
      <c r="D339" s="8"/>
      <c r="E339" s="33"/>
      <c r="F339" s="8"/>
      <c r="G339" s="8"/>
      <c r="H339" s="8"/>
      <c r="I339" s="8"/>
      <c r="J339" s="24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24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24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24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24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24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24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24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24"/>
    </row>
    <row r="340" spans="1:98" ht="13" x14ac:dyDescent="0.15">
      <c r="A340" s="8"/>
      <c r="B340" s="8"/>
      <c r="C340" s="8"/>
      <c r="D340" s="8"/>
      <c r="E340" s="33"/>
      <c r="F340" s="8"/>
      <c r="G340" s="8"/>
      <c r="H340" s="8"/>
      <c r="I340" s="8"/>
      <c r="J340" s="24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24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24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24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24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24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24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24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24"/>
    </row>
    <row r="341" spans="1:98" ht="13" x14ac:dyDescent="0.15">
      <c r="A341" s="8"/>
      <c r="B341" s="8"/>
      <c r="C341" s="8"/>
      <c r="D341" s="8"/>
      <c r="E341" s="33"/>
      <c r="F341" s="8"/>
      <c r="G341" s="8"/>
      <c r="H341" s="8"/>
      <c r="I341" s="8"/>
      <c r="J341" s="24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24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24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24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24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24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24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24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24"/>
    </row>
    <row r="342" spans="1:98" ht="13" x14ac:dyDescent="0.15">
      <c r="A342" s="8"/>
      <c r="B342" s="8"/>
      <c r="C342" s="8"/>
      <c r="D342" s="8"/>
      <c r="E342" s="33"/>
      <c r="F342" s="8"/>
      <c r="G342" s="8"/>
      <c r="H342" s="8"/>
      <c r="I342" s="8"/>
      <c r="J342" s="24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24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24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24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24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24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24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24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24"/>
    </row>
    <row r="343" spans="1:98" ht="13" x14ac:dyDescent="0.15">
      <c r="A343" s="8"/>
      <c r="B343" s="8"/>
      <c r="C343" s="8"/>
      <c r="D343" s="8"/>
      <c r="E343" s="33"/>
      <c r="F343" s="8"/>
      <c r="G343" s="8"/>
      <c r="H343" s="8"/>
      <c r="I343" s="8"/>
      <c r="J343" s="24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24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24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24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24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24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24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24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24"/>
    </row>
    <row r="344" spans="1:98" ht="13" x14ac:dyDescent="0.15">
      <c r="A344" s="8"/>
      <c r="B344" s="8"/>
      <c r="C344" s="8"/>
      <c r="D344" s="8"/>
      <c r="E344" s="33"/>
      <c r="F344" s="8"/>
      <c r="G344" s="8"/>
      <c r="H344" s="8"/>
      <c r="I344" s="8"/>
      <c r="J344" s="24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24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24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24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24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24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24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24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24"/>
    </row>
    <row r="345" spans="1:98" ht="13" x14ac:dyDescent="0.15">
      <c r="A345" s="8"/>
      <c r="B345" s="8"/>
      <c r="C345" s="8"/>
      <c r="D345" s="8"/>
      <c r="E345" s="33"/>
      <c r="F345" s="8"/>
      <c r="G345" s="8"/>
      <c r="H345" s="8"/>
      <c r="I345" s="8"/>
      <c r="J345" s="24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24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24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24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24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24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24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24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24"/>
    </row>
    <row r="346" spans="1:98" ht="13" x14ac:dyDescent="0.15">
      <c r="A346" s="8"/>
      <c r="B346" s="8"/>
      <c r="C346" s="8"/>
      <c r="D346" s="8"/>
      <c r="E346" s="33"/>
      <c r="F346" s="8"/>
      <c r="G346" s="8"/>
      <c r="H346" s="8"/>
      <c r="I346" s="8"/>
      <c r="J346" s="24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24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24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24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24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24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24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24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24"/>
    </row>
    <row r="347" spans="1:98" ht="13" x14ac:dyDescent="0.15">
      <c r="A347" s="8"/>
      <c r="B347" s="8"/>
      <c r="C347" s="8"/>
      <c r="D347" s="8"/>
      <c r="E347" s="33"/>
      <c r="F347" s="8"/>
      <c r="G347" s="8"/>
      <c r="H347" s="8"/>
      <c r="I347" s="8"/>
      <c r="J347" s="24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24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24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24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24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24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24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24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24"/>
    </row>
    <row r="348" spans="1:98" ht="13" x14ac:dyDescent="0.15">
      <c r="A348" s="8"/>
      <c r="B348" s="8"/>
      <c r="C348" s="8"/>
      <c r="D348" s="8"/>
      <c r="E348" s="33"/>
      <c r="F348" s="8"/>
      <c r="G348" s="8"/>
      <c r="H348" s="8"/>
      <c r="I348" s="8"/>
      <c r="J348" s="24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24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24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24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24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24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24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24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24"/>
    </row>
    <row r="349" spans="1:98" ht="13" x14ac:dyDescent="0.15">
      <c r="A349" s="8"/>
      <c r="B349" s="8"/>
      <c r="C349" s="8"/>
      <c r="D349" s="8"/>
      <c r="E349" s="33"/>
      <c r="F349" s="8"/>
      <c r="G349" s="8"/>
      <c r="H349" s="8"/>
      <c r="I349" s="8"/>
      <c r="J349" s="24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24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24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24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24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24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24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24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24"/>
    </row>
    <row r="350" spans="1:98" ht="13" x14ac:dyDescent="0.15">
      <c r="A350" s="8"/>
      <c r="B350" s="8"/>
      <c r="C350" s="8"/>
      <c r="D350" s="8"/>
      <c r="E350" s="33"/>
      <c r="F350" s="8"/>
      <c r="G350" s="8"/>
      <c r="H350" s="8"/>
      <c r="I350" s="8"/>
      <c r="J350" s="24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24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24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24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24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24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24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24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24"/>
    </row>
    <row r="351" spans="1:98" ht="13" x14ac:dyDescent="0.15">
      <c r="A351" s="8"/>
      <c r="B351" s="8"/>
      <c r="C351" s="8"/>
      <c r="D351" s="8"/>
      <c r="E351" s="33"/>
      <c r="F351" s="8"/>
      <c r="G351" s="8"/>
      <c r="H351" s="8"/>
      <c r="I351" s="8"/>
      <c r="J351" s="24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24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24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24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24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24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24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24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24"/>
    </row>
    <row r="352" spans="1:98" ht="13" x14ac:dyDescent="0.15">
      <c r="A352" s="8"/>
      <c r="B352" s="8"/>
      <c r="C352" s="8"/>
      <c r="D352" s="8"/>
      <c r="E352" s="33"/>
      <c r="F352" s="8"/>
      <c r="G352" s="8"/>
      <c r="H352" s="8"/>
      <c r="I352" s="8"/>
      <c r="J352" s="24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24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24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24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24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24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24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24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24"/>
    </row>
    <row r="353" spans="1:98" ht="13" x14ac:dyDescent="0.15">
      <c r="A353" s="8"/>
      <c r="B353" s="8"/>
      <c r="C353" s="8"/>
      <c r="D353" s="8"/>
      <c r="E353" s="33"/>
      <c r="F353" s="8"/>
      <c r="G353" s="8"/>
      <c r="H353" s="8"/>
      <c r="I353" s="8"/>
      <c r="J353" s="24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24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24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24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24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24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24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24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24"/>
    </row>
    <row r="354" spans="1:98" ht="13" x14ac:dyDescent="0.15">
      <c r="A354" s="8"/>
      <c r="B354" s="8"/>
      <c r="C354" s="8"/>
      <c r="D354" s="8"/>
      <c r="E354" s="33"/>
      <c r="F354" s="8"/>
      <c r="G354" s="8"/>
      <c r="H354" s="8"/>
      <c r="I354" s="8"/>
      <c r="J354" s="24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24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24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24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24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24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24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24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24"/>
    </row>
    <row r="355" spans="1:98" ht="13" x14ac:dyDescent="0.15">
      <c r="A355" s="8"/>
      <c r="B355" s="8"/>
      <c r="C355" s="8"/>
      <c r="D355" s="8"/>
      <c r="E355" s="33"/>
      <c r="F355" s="8"/>
      <c r="G355" s="8"/>
      <c r="H355" s="8"/>
      <c r="I355" s="8"/>
      <c r="J355" s="24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24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24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24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24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24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24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24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24"/>
    </row>
    <row r="356" spans="1:98" ht="13" x14ac:dyDescent="0.15">
      <c r="A356" s="8"/>
      <c r="B356" s="8"/>
      <c r="C356" s="8"/>
      <c r="D356" s="8"/>
      <c r="E356" s="33"/>
      <c r="F356" s="8"/>
      <c r="G356" s="8"/>
      <c r="H356" s="8"/>
      <c r="I356" s="8"/>
      <c r="J356" s="24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24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24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24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24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24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24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24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24"/>
    </row>
    <row r="357" spans="1:98" ht="13" x14ac:dyDescent="0.15">
      <c r="A357" s="8"/>
      <c r="B357" s="8"/>
      <c r="C357" s="8"/>
      <c r="D357" s="8"/>
      <c r="E357" s="33"/>
      <c r="F357" s="8"/>
      <c r="G357" s="8"/>
      <c r="H357" s="8"/>
      <c r="I357" s="8"/>
      <c r="J357" s="24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24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24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24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24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24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24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24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24"/>
    </row>
    <row r="358" spans="1:98" ht="13" x14ac:dyDescent="0.15">
      <c r="A358" s="8"/>
      <c r="B358" s="8"/>
      <c r="C358" s="8"/>
      <c r="D358" s="8"/>
      <c r="E358" s="33"/>
      <c r="F358" s="8"/>
      <c r="G358" s="8"/>
      <c r="H358" s="8"/>
      <c r="I358" s="8"/>
      <c r="J358" s="24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24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24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24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24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24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24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24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24"/>
    </row>
    <row r="359" spans="1:98" ht="13" x14ac:dyDescent="0.15">
      <c r="A359" s="8"/>
      <c r="B359" s="8"/>
      <c r="C359" s="8"/>
      <c r="D359" s="8"/>
      <c r="E359" s="33"/>
      <c r="F359" s="8"/>
      <c r="G359" s="8"/>
      <c r="H359" s="8"/>
      <c r="I359" s="8"/>
      <c r="J359" s="24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24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24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24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24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24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24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24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24"/>
    </row>
    <row r="360" spans="1:98" ht="13" x14ac:dyDescent="0.15">
      <c r="A360" s="8"/>
      <c r="B360" s="8"/>
      <c r="C360" s="8"/>
      <c r="D360" s="8"/>
      <c r="E360" s="33"/>
      <c r="F360" s="8"/>
      <c r="G360" s="8"/>
      <c r="H360" s="8"/>
      <c r="I360" s="8"/>
      <c r="J360" s="24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24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24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24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24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24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24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24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24"/>
    </row>
    <row r="361" spans="1:98" ht="13" x14ac:dyDescent="0.15">
      <c r="A361" s="8"/>
      <c r="B361" s="8"/>
      <c r="C361" s="8"/>
      <c r="D361" s="8"/>
      <c r="E361" s="33"/>
      <c r="F361" s="8"/>
      <c r="G361" s="8"/>
      <c r="H361" s="8"/>
      <c r="I361" s="8"/>
      <c r="J361" s="24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24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24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24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24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24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24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24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24"/>
    </row>
    <row r="362" spans="1:98" ht="13" x14ac:dyDescent="0.15">
      <c r="A362" s="8"/>
      <c r="B362" s="8"/>
      <c r="C362" s="8"/>
      <c r="D362" s="8"/>
      <c r="E362" s="33"/>
      <c r="F362" s="8"/>
      <c r="G362" s="8"/>
      <c r="H362" s="8"/>
      <c r="I362" s="8"/>
      <c r="J362" s="24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24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24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24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24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24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24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24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24"/>
    </row>
    <row r="363" spans="1:98" ht="13" x14ac:dyDescent="0.15">
      <c r="A363" s="8"/>
      <c r="B363" s="8"/>
      <c r="C363" s="8"/>
      <c r="D363" s="8"/>
      <c r="E363" s="33"/>
      <c r="F363" s="8"/>
      <c r="G363" s="8"/>
      <c r="H363" s="8"/>
      <c r="I363" s="8"/>
      <c r="J363" s="24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24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24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24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24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24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24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24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24"/>
    </row>
    <row r="364" spans="1:98" ht="13" x14ac:dyDescent="0.15">
      <c r="A364" s="8"/>
      <c r="B364" s="8"/>
      <c r="C364" s="8"/>
      <c r="D364" s="8"/>
      <c r="E364" s="33"/>
      <c r="F364" s="8"/>
      <c r="G364" s="8"/>
      <c r="H364" s="8"/>
      <c r="I364" s="8"/>
      <c r="J364" s="24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24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24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24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24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24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24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24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24"/>
    </row>
    <row r="365" spans="1:98" ht="13" x14ac:dyDescent="0.15">
      <c r="A365" s="8"/>
      <c r="B365" s="8"/>
      <c r="C365" s="8"/>
      <c r="D365" s="8"/>
      <c r="E365" s="33"/>
      <c r="F365" s="8"/>
      <c r="G365" s="8"/>
      <c r="H365" s="8"/>
      <c r="I365" s="8"/>
      <c r="J365" s="24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24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24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24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24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24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24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24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24"/>
    </row>
    <row r="366" spans="1:98" ht="13" x14ac:dyDescent="0.15">
      <c r="A366" s="8"/>
      <c r="B366" s="8"/>
      <c r="C366" s="8"/>
      <c r="D366" s="8"/>
      <c r="E366" s="33"/>
      <c r="F366" s="8"/>
      <c r="G366" s="8"/>
      <c r="H366" s="8"/>
      <c r="I366" s="8"/>
      <c r="J366" s="24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24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24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24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24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24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24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24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24"/>
    </row>
    <row r="367" spans="1:98" ht="13" x14ac:dyDescent="0.15">
      <c r="A367" s="8"/>
      <c r="B367" s="8"/>
      <c r="C367" s="8"/>
      <c r="D367" s="8"/>
      <c r="E367" s="33"/>
      <c r="F367" s="8"/>
      <c r="G367" s="8"/>
      <c r="H367" s="8"/>
      <c r="I367" s="8"/>
      <c r="J367" s="24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24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24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24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24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24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24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24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24"/>
    </row>
    <row r="368" spans="1:98" ht="13" x14ac:dyDescent="0.15">
      <c r="A368" s="8"/>
      <c r="B368" s="8"/>
      <c r="C368" s="8"/>
      <c r="D368" s="8"/>
      <c r="E368" s="33"/>
      <c r="F368" s="8"/>
      <c r="G368" s="8"/>
      <c r="H368" s="8"/>
      <c r="I368" s="8"/>
      <c r="J368" s="24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24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24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24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24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24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24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24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24"/>
    </row>
    <row r="369" spans="1:98" ht="13" x14ac:dyDescent="0.15">
      <c r="A369" s="8"/>
      <c r="B369" s="8"/>
      <c r="C369" s="8"/>
      <c r="D369" s="8"/>
      <c r="E369" s="33"/>
      <c r="F369" s="8"/>
      <c r="G369" s="8"/>
      <c r="H369" s="8"/>
      <c r="I369" s="8"/>
      <c r="J369" s="24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24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24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24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24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24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24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24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24"/>
    </row>
    <row r="370" spans="1:98" ht="13" x14ac:dyDescent="0.15">
      <c r="A370" s="8"/>
      <c r="B370" s="8"/>
      <c r="C370" s="8"/>
      <c r="D370" s="8"/>
      <c r="E370" s="33"/>
      <c r="F370" s="8"/>
      <c r="G370" s="8"/>
      <c r="H370" s="8"/>
      <c r="I370" s="8"/>
      <c r="J370" s="24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24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24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24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24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24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24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24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24"/>
    </row>
    <row r="371" spans="1:98" ht="13" x14ac:dyDescent="0.15">
      <c r="A371" s="8"/>
      <c r="B371" s="8"/>
      <c r="C371" s="8"/>
      <c r="D371" s="8"/>
      <c r="E371" s="33"/>
      <c r="F371" s="8"/>
      <c r="G371" s="8"/>
      <c r="H371" s="8"/>
      <c r="I371" s="8"/>
      <c r="J371" s="24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24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24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24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24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24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24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24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24"/>
    </row>
    <row r="372" spans="1:98" ht="13" x14ac:dyDescent="0.15">
      <c r="A372" s="8"/>
      <c r="B372" s="8"/>
      <c r="C372" s="8"/>
      <c r="D372" s="8"/>
      <c r="E372" s="33"/>
      <c r="F372" s="8"/>
      <c r="G372" s="8"/>
      <c r="H372" s="8"/>
      <c r="I372" s="8"/>
      <c r="J372" s="24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24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24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24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24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24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24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24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24"/>
    </row>
    <row r="373" spans="1:98" ht="13" x14ac:dyDescent="0.15">
      <c r="A373" s="8"/>
      <c r="B373" s="8"/>
      <c r="C373" s="8"/>
      <c r="D373" s="8"/>
      <c r="E373" s="33"/>
      <c r="F373" s="8"/>
      <c r="G373" s="8"/>
      <c r="H373" s="8"/>
      <c r="I373" s="8"/>
      <c r="J373" s="24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24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24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24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24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24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24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24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24"/>
    </row>
    <row r="374" spans="1:98" ht="13" x14ac:dyDescent="0.15">
      <c r="A374" s="8"/>
      <c r="B374" s="8"/>
      <c r="C374" s="8"/>
      <c r="D374" s="8"/>
      <c r="E374" s="33"/>
      <c r="F374" s="8"/>
      <c r="G374" s="8"/>
      <c r="H374" s="8"/>
      <c r="I374" s="8"/>
      <c r="J374" s="24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24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24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24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24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24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24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24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24"/>
    </row>
    <row r="375" spans="1:98" ht="13" x14ac:dyDescent="0.15">
      <c r="A375" s="8"/>
      <c r="B375" s="8"/>
      <c r="C375" s="8"/>
      <c r="D375" s="8"/>
      <c r="E375" s="33"/>
      <c r="F375" s="8"/>
      <c r="G375" s="8"/>
      <c r="H375" s="8"/>
      <c r="I375" s="8"/>
      <c r="J375" s="24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24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24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24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24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24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24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24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24"/>
    </row>
    <row r="376" spans="1:98" ht="13" x14ac:dyDescent="0.15">
      <c r="A376" s="8"/>
      <c r="B376" s="8"/>
      <c r="C376" s="8"/>
      <c r="D376" s="8"/>
      <c r="E376" s="33"/>
      <c r="F376" s="8"/>
      <c r="G376" s="8"/>
      <c r="H376" s="8"/>
      <c r="I376" s="8"/>
      <c r="J376" s="24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24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24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24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24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24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24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24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24"/>
    </row>
    <row r="377" spans="1:98" ht="13" x14ac:dyDescent="0.15">
      <c r="A377" s="8"/>
      <c r="B377" s="8"/>
      <c r="C377" s="8"/>
      <c r="D377" s="8"/>
      <c r="E377" s="33"/>
      <c r="F377" s="8"/>
      <c r="G377" s="8"/>
      <c r="H377" s="8"/>
      <c r="I377" s="8"/>
      <c r="J377" s="24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24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24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24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24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24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24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24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24"/>
    </row>
    <row r="378" spans="1:98" ht="13" x14ac:dyDescent="0.15">
      <c r="A378" s="8"/>
      <c r="B378" s="8"/>
      <c r="C378" s="8"/>
      <c r="D378" s="8"/>
      <c r="E378" s="33"/>
      <c r="F378" s="8"/>
      <c r="G378" s="8"/>
      <c r="H378" s="8"/>
      <c r="I378" s="8"/>
      <c r="J378" s="24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24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24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24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24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24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24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24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24"/>
    </row>
    <row r="379" spans="1:98" ht="13" x14ac:dyDescent="0.15">
      <c r="A379" s="8"/>
      <c r="B379" s="8"/>
      <c r="C379" s="8"/>
      <c r="D379" s="8"/>
      <c r="E379" s="33"/>
      <c r="F379" s="8"/>
      <c r="G379" s="8"/>
      <c r="H379" s="8"/>
      <c r="I379" s="8"/>
      <c r="J379" s="24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24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24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24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24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24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24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24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24"/>
    </row>
    <row r="380" spans="1:98" ht="13" x14ac:dyDescent="0.15">
      <c r="A380" s="8"/>
      <c r="B380" s="8"/>
      <c r="C380" s="8"/>
      <c r="D380" s="8"/>
      <c r="E380" s="33"/>
      <c r="F380" s="8"/>
      <c r="G380" s="8"/>
      <c r="H380" s="8"/>
      <c r="I380" s="8"/>
      <c r="J380" s="24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24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24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24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24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24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24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24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24"/>
    </row>
    <row r="381" spans="1:98" ht="13" x14ac:dyDescent="0.15">
      <c r="A381" s="8"/>
      <c r="B381" s="8"/>
      <c r="C381" s="8"/>
      <c r="D381" s="8"/>
      <c r="E381" s="33"/>
      <c r="F381" s="8"/>
      <c r="G381" s="8"/>
      <c r="H381" s="8"/>
      <c r="I381" s="8"/>
      <c r="J381" s="24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24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24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24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24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24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24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24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24"/>
    </row>
    <row r="382" spans="1:98" ht="13" x14ac:dyDescent="0.15">
      <c r="A382" s="8"/>
      <c r="B382" s="8"/>
      <c r="C382" s="8"/>
      <c r="D382" s="8"/>
      <c r="E382" s="33"/>
      <c r="F382" s="8"/>
      <c r="G382" s="8"/>
      <c r="H382" s="8"/>
      <c r="I382" s="8"/>
      <c r="J382" s="24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24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24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24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24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24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24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24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24"/>
    </row>
    <row r="383" spans="1:98" ht="13" x14ac:dyDescent="0.15">
      <c r="A383" s="8"/>
      <c r="B383" s="8"/>
      <c r="C383" s="8"/>
      <c r="D383" s="8"/>
      <c r="E383" s="33"/>
      <c r="F383" s="8"/>
      <c r="G383" s="8"/>
      <c r="H383" s="8"/>
      <c r="I383" s="8"/>
      <c r="J383" s="24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24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24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24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24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24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24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24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24"/>
    </row>
    <row r="384" spans="1:98" ht="13" x14ac:dyDescent="0.15">
      <c r="A384" s="8"/>
      <c r="B384" s="8"/>
      <c r="C384" s="8"/>
      <c r="D384" s="8"/>
      <c r="E384" s="33"/>
      <c r="F384" s="8"/>
      <c r="G384" s="8"/>
      <c r="H384" s="8"/>
      <c r="I384" s="8"/>
      <c r="J384" s="24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24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24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24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24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24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24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24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24"/>
    </row>
    <row r="385" spans="1:98" ht="13" x14ac:dyDescent="0.15">
      <c r="A385" s="8"/>
      <c r="B385" s="8"/>
      <c r="C385" s="8"/>
      <c r="D385" s="8"/>
      <c r="E385" s="33"/>
      <c r="F385" s="8"/>
      <c r="G385" s="8"/>
      <c r="H385" s="8"/>
      <c r="I385" s="8"/>
      <c r="J385" s="24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24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24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24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24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24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24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24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24"/>
    </row>
    <row r="386" spans="1:98" ht="13" x14ac:dyDescent="0.15">
      <c r="A386" s="8"/>
      <c r="B386" s="8"/>
      <c r="C386" s="8"/>
      <c r="D386" s="8"/>
      <c r="E386" s="33"/>
      <c r="F386" s="8"/>
      <c r="G386" s="8"/>
      <c r="H386" s="8"/>
      <c r="I386" s="8"/>
      <c r="J386" s="24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24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24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24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24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24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24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24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24"/>
    </row>
    <row r="387" spans="1:98" ht="13" x14ac:dyDescent="0.15">
      <c r="A387" s="8"/>
      <c r="B387" s="8"/>
      <c r="C387" s="8"/>
      <c r="D387" s="8"/>
      <c r="E387" s="33"/>
      <c r="F387" s="8"/>
      <c r="G387" s="8"/>
      <c r="H387" s="8"/>
      <c r="I387" s="8"/>
      <c r="J387" s="24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24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24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24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24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24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24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24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24"/>
    </row>
    <row r="388" spans="1:98" ht="13" x14ac:dyDescent="0.15">
      <c r="A388" s="8"/>
      <c r="B388" s="8"/>
      <c r="C388" s="8"/>
      <c r="D388" s="8"/>
      <c r="E388" s="33"/>
      <c r="F388" s="8"/>
      <c r="G388" s="8"/>
      <c r="H388" s="8"/>
      <c r="I388" s="8"/>
      <c r="J388" s="24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24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24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24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24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24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24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24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24"/>
    </row>
    <row r="389" spans="1:98" ht="13" x14ac:dyDescent="0.15">
      <c r="A389" s="8"/>
      <c r="B389" s="8"/>
      <c r="C389" s="8"/>
      <c r="D389" s="8"/>
      <c r="E389" s="33"/>
      <c r="F389" s="8"/>
      <c r="G389" s="8"/>
      <c r="H389" s="8"/>
      <c r="I389" s="8"/>
      <c r="J389" s="24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24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24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24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24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24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24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24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24"/>
    </row>
    <row r="390" spans="1:98" ht="13" x14ac:dyDescent="0.15">
      <c r="A390" s="8"/>
      <c r="B390" s="8"/>
      <c r="C390" s="8"/>
      <c r="D390" s="8"/>
      <c r="E390" s="33"/>
      <c r="F390" s="8"/>
      <c r="G390" s="8"/>
      <c r="H390" s="8"/>
      <c r="I390" s="8"/>
      <c r="J390" s="24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24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24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24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24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24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24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24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24"/>
    </row>
    <row r="391" spans="1:98" ht="13" x14ac:dyDescent="0.15">
      <c r="A391" s="8"/>
      <c r="B391" s="8"/>
      <c r="C391" s="8"/>
      <c r="D391" s="8"/>
      <c r="E391" s="33"/>
      <c r="F391" s="8"/>
      <c r="G391" s="8"/>
      <c r="H391" s="8"/>
      <c r="I391" s="8"/>
      <c r="J391" s="24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24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24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24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24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24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24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24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24"/>
    </row>
    <row r="392" spans="1:98" ht="13" x14ac:dyDescent="0.15">
      <c r="A392" s="8"/>
      <c r="B392" s="8"/>
      <c r="C392" s="8"/>
      <c r="D392" s="8"/>
      <c r="E392" s="33"/>
      <c r="F392" s="8"/>
      <c r="G392" s="8"/>
      <c r="H392" s="8"/>
      <c r="I392" s="8"/>
      <c r="J392" s="24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24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24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24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24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24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24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24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24"/>
    </row>
    <row r="393" spans="1:98" ht="13" x14ac:dyDescent="0.15">
      <c r="A393" s="8"/>
      <c r="B393" s="8"/>
      <c r="C393" s="8"/>
      <c r="D393" s="8"/>
      <c r="E393" s="33"/>
      <c r="F393" s="8"/>
      <c r="G393" s="8"/>
      <c r="H393" s="8"/>
      <c r="I393" s="8"/>
      <c r="J393" s="24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24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24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24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24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24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24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24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24"/>
    </row>
    <row r="394" spans="1:98" ht="13" x14ac:dyDescent="0.15">
      <c r="A394" s="8"/>
      <c r="B394" s="8"/>
      <c r="C394" s="8"/>
      <c r="D394" s="8"/>
      <c r="E394" s="33"/>
      <c r="F394" s="8"/>
      <c r="G394" s="8"/>
      <c r="H394" s="8"/>
      <c r="I394" s="8"/>
      <c r="J394" s="24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24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24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24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24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24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24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24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24"/>
    </row>
    <row r="395" spans="1:98" ht="13" x14ac:dyDescent="0.15">
      <c r="A395" s="8"/>
      <c r="B395" s="8"/>
      <c r="C395" s="8"/>
      <c r="D395" s="8"/>
      <c r="E395" s="33"/>
      <c r="F395" s="8"/>
      <c r="G395" s="8"/>
      <c r="H395" s="8"/>
      <c r="I395" s="8"/>
      <c r="J395" s="24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24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24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24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24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24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24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24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24"/>
    </row>
    <row r="396" spans="1:98" ht="13" x14ac:dyDescent="0.15">
      <c r="A396" s="8"/>
      <c r="B396" s="8"/>
      <c r="C396" s="8"/>
      <c r="D396" s="8"/>
      <c r="E396" s="33"/>
      <c r="F396" s="8"/>
      <c r="G396" s="8"/>
      <c r="H396" s="8"/>
      <c r="I396" s="8"/>
      <c r="J396" s="24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24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24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24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24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24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24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24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24"/>
    </row>
    <row r="397" spans="1:98" ht="13" x14ac:dyDescent="0.15">
      <c r="A397" s="8"/>
      <c r="B397" s="8"/>
      <c r="C397" s="8"/>
      <c r="D397" s="8"/>
      <c r="E397" s="33"/>
      <c r="F397" s="8"/>
      <c r="G397" s="8"/>
      <c r="H397" s="8"/>
      <c r="I397" s="8"/>
      <c r="J397" s="24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24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24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24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24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24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24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24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24"/>
    </row>
    <row r="398" spans="1:98" ht="13" x14ac:dyDescent="0.15">
      <c r="A398" s="8"/>
      <c r="B398" s="8"/>
      <c r="C398" s="8"/>
      <c r="D398" s="8"/>
      <c r="E398" s="33"/>
      <c r="F398" s="8"/>
      <c r="G398" s="8"/>
      <c r="H398" s="8"/>
      <c r="I398" s="8"/>
      <c r="J398" s="24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24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24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24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24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24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24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24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24"/>
    </row>
    <row r="399" spans="1:98" ht="13" x14ac:dyDescent="0.15">
      <c r="A399" s="8"/>
      <c r="B399" s="8"/>
      <c r="C399" s="8"/>
      <c r="D399" s="8"/>
      <c r="E399" s="33"/>
      <c r="F399" s="8"/>
      <c r="G399" s="8"/>
      <c r="H399" s="8"/>
      <c r="I399" s="8"/>
      <c r="J399" s="24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24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24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24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24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24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24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24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24"/>
    </row>
    <row r="400" spans="1:98" ht="13" x14ac:dyDescent="0.15">
      <c r="A400" s="8"/>
      <c r="B400" s="8"/>
      <c r="C400" s="8"/>
      <c r="D400" s="8"/>
      <c r="E400" s="33"/>
      <c r="F400" s="8"/>
      <c r="G400" s="8"/>
      <c r="H400" s="8"/>
      <c r="I400" s="8"/>
      <c r="J400" s="24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24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24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24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24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24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24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24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24"/>
    </row>
    <row r="401" spans="1:98" ht="13" x14ac:dyDescent="0.15">
      <c r="A401" s="8"/>
      <c r="B401" s="8"/>
      <c r="C401" s="8"/>
      <c r="D401" s="8"/>
      <c r="E401" s="33"/>
      <c r="F401" s="8"/>
      <c r="G401" s="8"/>
      <c r="H401" s="8"/>
      <c r="I401" s="8"/>
      <c r="J401" s="24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24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24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24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24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24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24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24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24"/>
    </row>
    <row r="402" spans="1:98" ht="13" x14ac:dyDescent="0.15">
      <c r="A402" s="8"/>
      <c r="B402" s="8"/>
      <c r="C402" s="8"/>
      <c r="D402" s="8"/>
      <c r="E402" s="33"/>
      <c r="F402" s="8"/>
      <c r="G402" s="8"/>
      <c r="H402" s="8"/>
      <c r="I402" s="8"/>
      <c r="J402" s="24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24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24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24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24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24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24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24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24"/>
    </row>
    <row r="403" spans="1:98" ht="13" x14ac:dyDescent="0.15">
      <c r="A403" s="8"/>
      <c r="B403" s="8"/>
      <c r="C403" s="8"/>
      <c r="D403" s="8"/>
      <c r="E403" s="33"/>
      <c r="F403" s="8"/>
      <c r="G403" s="8"/>
      <c r="H403" s="8"/>
      <c r="I403" s="6"/>
      <c r="J403" s="24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24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24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24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24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24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24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24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24"/>
    </row>
    <row r="404" spans="1:98" ht="13" x14ac:dyDescent="0.15">
      <c r="A404" s="8"/>
      <c r="B404" s="8"/>
      <c r="C404" s="8"/>
      <c r="D404" s="8"/>
      <c r="E404" s="33"/>
      <c r="F404" s="8"/>
      <c r="G404" s="8"/>
      <c r="H404" s="8"/>
      <c r="I404" s="6"/>
      <c r="J404" s="24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24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24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24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24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24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24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24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24"/>
    </row>
    <row r="405" spans="1:98" ht="13" x14ac:dyDescent="0.15">
      <c r="A405" s="8"/>
      <c r="B405" s="8"/>
      <c r="C405" s="8"/>
      <c r="D405" s="8"/>
      <c r="E405" s="33"/>
      <c r="F405" s="8"/>
      <c r="G405" s="8"/>
      <c r="H405" s="8"/>
      <c r="I405" s="6"/>
      <c r="J405" s="24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24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24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24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24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24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24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24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24"/>
    </row>
    <row r="406" spans="1:98" ht="13" x14ac:dyDescent="0.15">
      <c r="A406" s="8"/>
      <c r="B406" s="8"/>
      <c r="C406" s="8"/>
      <c r="D406" s="8"/>
      <c r="E406" s="33"/>
      <c r="F406" s="8"/>
      <c r="G406" s="8"/>
      <c r="H406" s="8"/>
      <c r="I406" s="6"/>
      <c r="J406" s="24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24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24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24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24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24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24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24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24"/>
    </row>
    <row r="407" spans="1:98" ht="13" x14ac:dyDescent="0.15">
      <c r="A407" s="8"/>
      <c r="B407" s="8"/>
      <c r="C407" s="8"/>
      <c r="D407" s="8"/>
      <c r="E407" s="33"/>
      <c r="F407" s="8"/>
      <c r="G407" s="8"/>
      <c r="H407" s="8"/>
      <c r="I407" s="6"/>
      <c r="J407" s="24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24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24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24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24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24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24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24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24"/>
    </row>
    <row r="408" spans="1:98" ht="13" x14ac:dyDescent="0.15">
      <c r="A408" s="8"/>
      <c r="B408" s="8"/>
      <c r="C408" s="8"/>
      <c r="D408" s="8"/>
      <c r="E408" s="33"/>
      <c r="F408" s="8"/>
      <c r="G408" s="8"/>
      <c r="H408" s="8"/>
      <c r="I408" s="6"/>
      <c r="J408" s="24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24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24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24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24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24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24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24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24"/>
    </row>
    <row r="409" spans="1:98" ht="13" x14ac:dyDescent="0.15">
      <c r="A409" s="8"/>
      <c r="B409" s="8"/>
      <c r="C409" s="8"/>
      <c r="D409" s="8"/>
      <c r="E409" s="33"/>
      <c r="F409" s="8"/>
      <c r="G409" s="8"/>
      <c r="H409" s="8"/>
      <c r="I409" s="6"/>
      <c r="J409" s="24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24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24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24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24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24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24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24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24"/>
    </row>
    <row r="410" spans="1:98" ht="13" x14ac:dyDescent="0.15">
      <c r="A410" s="8"/>
      <c r="B410" s="8"/>
      <c r="C410" s="8"/>
      <c r="D410" s="8"/>
      <c r="E410" s="33"/>
      <c r="F410" s="8"/>
      <c r="G410" s="8"/>
      <c r="H410" s="8"/>
      <c r="I410" s="6"/>
      <c r="J410" s="24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24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24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24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24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24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24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24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24"/>
    </row>
    <row r="411" spans="1:98" ht="13" x14ac:dyDescent="0.15">
      <c r="A411" s="8"/>
      <c r="B411" s="8"/>
      <c r="C411" s="8"/>
      <c r="D411" s="8"/>
      <c r="E411" s="33"/>
      <c r="F411" s="8"/>
      <c r="G411" s="8"/>
      <c r="H411" s="8"/>
      <c r="I411" s="6"/>
      <c r="J411" s="24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24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24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24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24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24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24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24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24"/>
    </row>
    <row r="412" spans="1:98" ht="13" x14ac:dyDescent="0.15">
      <c r="A412" s="8"/>
      <c r="B412" s="8"/>
      <c r="C412" s="8"/>
      <c r="D412" s="8"/>
      <c r="E412" s="33"/>
      <c r="F412" s="8"/>
      <c r="G412" s="8"/>
      <c r="H412" s="8"/>
      <c r="I412" s="6"/>
      <c r="J412" s="24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24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24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24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24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24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24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24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24"/>
    </row>
    <row r="413" spans="1:98" ht="13" x14ac:dyDescent="0.15">
      <c r="A413" s="8"/>
      <c r="B413" s="8"/>
      <c r="C413" s="8"/>
      <c r="D413" s="8"/>
      <c r="E413" s="33"/>
      <c r="F413" s="8"/>
      <c r="G413" s="8"/>
      <c r="H413" s="8"/>
      <c r="I413" s="6"/>
      <c r="J413" s="24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24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24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24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24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24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24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24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24"/>
    </row>
    <row r="414" spans="1:98" ht="13" x14ac:dyDescent="0.15">
      <c r="A414" s="8"/>
      <c r="B414" s="8"/>
      <c r="C414" s="8"/>
      <c r="D414" s="8"/>
      <c r="E414" s="33"/>
      <c r="F414" s="8"/>
      <c r="G414" s="8"/>
      <c r="H414" s="8"/>
      <c r="I414" s="6"/>
      <c r="J414" s="24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24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24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24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24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24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24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24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24"/>
    </row>
    <row r="415" spans="1:98" ht="13" x14ac:dyDescent="0.15">
      <c r="A415" s="8"/>
      <c r="B415" s="8"/>
      <c r="C415" s="8"/>
      <c r="D415" s="8"/>
      <c r="E415" s="33"/>
      <c r="F415" s="8"/>
      <c r="G415" s="8"/>
      <c r="H415" s="8"/>
      <c r="I415" s="6"/>
      <c r="J415" s="24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24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24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24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24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24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24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24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24"/>
    </row>
    <row r="416" spans="1:98" ht="13" x14ac:dyDescent="0.15">
      <c r="A416" s="8"/>
      <c r="B416" s="8"/>
      <c r="C416" s="8"/>
      <c r="D416" s="8"/>
      <c r="E416" s="33"/>
      <c r="F416" s="8"/>
      <c r="G416" s="8"/>
      <c r="H416" s="8"/>
      <c r="I416" s="6"/>
      <c r="J416" s="24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24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24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24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24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24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24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24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24"/>
    </row>
    <row r="417" spans="1:98" ht="13" x14ac:dyDescent="0.15">
      <c r="A417" s="8"/>
      <c r="B417" s="8"/>
      <c r="C417" s="8"/>
      <c r="D417" s="8"/>
      <c r="E417" s="33"/>
      <c r="F417" s="8"/>
      <c r="G417" s="8"/>
      <c r="H417" s="8"/>
      <c r="I417" s="6"/>
      <c r="J417" s="24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24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24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24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24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24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24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24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24"/>
    </row>
    <row r="418" spans="1:98" ht="13" x14ac:dyDescent="0.15">
      <c r="A418" s="8"/>
      <c r="B418" s="8"/>
      <c r="C418" s="8"/>
      <c r="D418" s="8"/>
      <c r="E418" s="33"/>
      <c r="F418" s="8"/>
      <c r="G418" s="8"/>
      <c r="H418" s="8"/>
      <c r="I418" s="6"/>
      <c r="J418" s="24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24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24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24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24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24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24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24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24"/>
    </row>
    <row r="419" spans="1:98" ht="13" x14ac:dyDescent="0.15">
      <c r="A419" s="8"/>
      <c r="B419" s="8"/>
      <c r="C419" s="8"/>
      <c r="D419" s="8"/>
      <c r="E419" s="33"/>
      <c r="F419" s="8"/>
      <c r="G419" s="8"/>
      <c r="H419" s="8"/>
      <c r="I419" s="6"/>
      <c r="J419" s="24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24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24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24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24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24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24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24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24"/>
    </row>
    <row r="420" spans="1:98" ht="13" x14ac:dyDescent="0.15">
      <c r="A420" s="8"/>
      <c r="B420" s="8"/>
      <c r="C420" s="8"/>
      <c r="D420" s="8"/>
      <c r="E420" s="33"/>
      <c r="F420" s="8"/>
      <c r="G420" s="8"/>
      <c r="H420" s="8"/>
      <c r="I420" s="6"/>
      <c r="J420" s="24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24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24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24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24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24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24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24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24"/>
    </row>
    <row r="421" spans="1:98" ht="13" x14ac:dyDescent="0.15">
      <c r="A421" s="8"/>
      <c r="B421" s="8"/>
      <c r="C421" s="8"/>
      <c r="D421" s="8"/>
      <c r="E421" s="33"/>
      <c r="F421" s="8"/>
      <c r="G421" s="8"/>
      <c r="H421" s="8"/>
      <c r="I421" s="6"/>
      <c r="J421" s="24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24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24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24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24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24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24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24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24"/>
    </row>
    <row r="422" spans="1:98" ht="13" x14ac:dyDescent="0.15">
      <c r="A422" s="8"/>
      <c r="B422" s="8"/>
      <c r="C422" s="8"/>
      <c r="D422" s="8"/>
      <c r="E422" s="33"/>
      <c r="F422" s="8"/>
      <c r="G422" s="8"/>
      <c r="H422" s="8"/>
      <c r="I422" s="6"/>
      <c r="J422" s="24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24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24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24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24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24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24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24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24"/>
    </row>
    <row r="423" spans="1:98" ht="13" x14ac:dyDescent="0.15">
      <c r="A423" s="8"/>
      <c r="B423" s="8"/>
      <c r="C423" s="8"/>
      <c r="D423" s="8"/>
      <c r="E423" s="33"/>
      <c r="F423" s="8"/>
      <c r="G423" s="8"/>
      <c r="H423" s="8"/>
      <c r="I423" s="6"/>
      <c r="J423" s="24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24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24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24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24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24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24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24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24"/>
    </row>
    <row r="424" spans="1:98" ht="13" x14ac:dyDescent="0.15">
      <c r="A424" s="8"/>
      <c r="B424" s="8"/>
      <c r="C424" s="8"/>
      <c r="D424" s="8"/>
      <c r="E424" s="33"/>
      <c r="F424" s="8"/>
      <c r="G424" s="8"/>
      <c r="H424" s="8"/>
      <c r="I424" s="6"/>
      <c r="J424" s="24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24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24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24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24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24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24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24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24"/>
    </row>
    <row r="425" spans="1:98" ht="13" x14ac:dyDescent="0.15">
      <c r="A425" s="8"/>
      <c r="B425" s="8"/>
      <c r="C425" s="8"/>
      <c r="D425" s="8"/>
      <c r="E425" s="33"/>
      <c r="F425" s="8"/>
      <c r="G425" s="8"/>
      <c r="H425" s="8"/>
      <c r="I425" s="6"/>
      <c r="J425" s="24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24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24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24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24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24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24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24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24"/>
    </row>
    <row r="426" spans="1:98" ht="13" x14ac:dyDescent="0.15">
      <c r="A426" s="8"/>
      <c r="B426" s="8"/>
      <c r="C426" s="8"/>
      <c r="D426" s="8"/>
      <c r="E426" s="33"/>
      <c r="F426" s="8"/>
      <c r="G426" s="8"/>
      <c r="H426" s="8"/>
      <c r="I426" s="6"/>
      <c r="J426" s="24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24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24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24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24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24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24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24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24"/>
    </row>
    <row r="427" spans="1:98" ht="13" x14ac:dyDescent="0.15">
      <c r="A427" s="8"/>
      <c r="B427" s="8"/>
      <c r="C427" s="8"/>
      <c r="D427" s="8"/>
      <c r="E427" s="33"/>
      <c r="F427" s="8"/>
      <c r="G427" s="8"/>
      <c r="H427" s="8"/>
      <c r="I427" s="6"/>
      <c r="J427" s="24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24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24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24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24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24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24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24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24"/>
    </row>
    <row r="428" spans="1:98" ht="13" x14ac:dyDescent="0.15">
      <c r="A428" s="8"/>
      <c r="B428" s="8"/>
      <c r="C428" s="8"/>
      <c r="D428" s="8"/>
      <c r="E428" s="33"/>
      <c r="F428" s="8"/>
      <c r="G428" s="8"/>
      <c r="H428" s="8"/>
      <c r="I428" s="6"/>
      <c r="J428" s="24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24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24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24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24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24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24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24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24"/>
    </row>
    <row r="429" spans="1:98" ht="13" x14ac:dyDescent="0.15">
      <c r="A429" s="8"/>
      <c r="B429" s="8"/>
      <c r="C429" s="8"/>
      <c r="D429" s="8"/>
      <c r="E429" s="33"/>
      <c r="F429" s="8"/>
      <c r="G429" s="8"/>
      <c r="H429" s="8"/>
      <c r="I429" s="6"/>
      <c r="J429" s="24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24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24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24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24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24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24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24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24"/>
    </row>
    <row r="430" spans="1:98" ht="13" x14ac:dyDescent="0.15">
      <c r="A430" s="8"/>
      <c r="B430" s="8"/>
      <c r="C430" s="8"/>
      <c r="D430" s="8"/>
      <c r="E430" s="33"/>
      <c r="F430" s="8"/>
      <c r="G430" s="8"/>
      <c r="H430" s="8"/>
      <c r="I430" s="6"/>
      <c r="J430" s="24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24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24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24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24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24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24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24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24"/>
    </row>
    <row r="431" spans="1:98" ht="13" x14ac:dyDescent="0.15">
      <c r="A431" s="8"/>
      <c r="B431" s="8"/>
      <c r="C431" s="8"/>
      <c r="D431" s="8"/>
      <c r="E431" s="33"/>
      <c r="F431" s="8"/>
      <c r="G431" s="8"/>
      <c r="H431" s="8"/>
      <c r="I431" s="6"/>
      <c r="J431" s="24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24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24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24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24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24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24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24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24"/>
    </row>
    <row r="432" spans="1:98" ht="13" x14ac:dyDescent="0.15">
      <c r="A432" s="8"/>
      <c r="B432" s="8"/>
      <c r="C432" s="8"/>
      <c r="D432" s="8"/>
      <c r="E432" s="33"/>
      <c r="F432" s="8"/>
      <c r="G432" s="8"/>
      <c r="H432" s="8"/>
      <c r="I432" s="6"/>
      <c r="J432" s="24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24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24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24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24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24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24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24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24"/>
    </row>
    <row r="433" spans="1:98" ht="13" x14ac:dyDescent="0.15">
      <c r="A433" s="8"/>
      <c r="B433" s="8"/>
      <c r="C433" s="8"/>
      <c r="D433" s="8"/>
      <c r="E433" s="33"/>
      <c r="F433" s="8"/>
      <c r="G433" s="8"/>
      <c r="H433" s="8"/>
      <c r="I433" s="6"/>
      <c r="J433" s="24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24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24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24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24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24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24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24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24"/>
    </row>
    <row r="434" spans="1:98" ht="13" x14ac:dyDescent="0.15">
      <c r="A434" s="8"/>
      <c r="B434" s="8"/>
      <c r="C434" s="8"/>
      <c r="D434" s="8"/>
      <c r="E434" s="33"/>
      <c r="F434" s="8"/>
      <c r="G434" s="8"/>
      <c r="H434" s="8"/>
      <c r="I434" s="6"/>
      <c r="J434" s="24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24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24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24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24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24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24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24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24"/>
    </row>
    <row r="435" spans="1:98" ht="13" x14ac:dyDescent="0.15">
      <c r="A435" s="8"/>
      <c r="B435" s="8"/>
      <c r="C435" s="8"/>
      <c r="D435" s="8"/>
      <c r="E435" s="33"/>
      <c r="F435" s="8"/>
      <c r="G435" s="8"/>
      <c r="H435" s="8"/>
      <c r="I435" s="6"/>
      <c r="J435" s="24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24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24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24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24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24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24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24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24"/>
    </row>
    <row r="436" spans="1:98" ht="13" x14ac:dyDescent="0.15">
      <c r="A436" s="8"/>
      <c r="B436" s="8"/>
      <c r="C436" s="8"/>
      <c r="D436" s="8"/>
      <c r="E436" s="33"/>
      <c r="F436" s="8"/>
      <c r="G436" s="8"/>
      <c r="H436" s="8"/>
      <c r="I436" s="6"/>
      <c r="J436" s="24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24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24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24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24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24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24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24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24"/>
    </row>
    <row r="437" spans="1:98" ht="13" x14ac:dyDescent="0.15">
      <c r="A437" s="8"/>
      <c r="B437" s="8"/>
      <c r="C437" s="8"/>
      <c r="D437" s="8"/>
      <c r="E437" s="33"/>
      <c r="F437" s="8"/>
      <c r="G437" s="8"/>
      <c r="H437" s="8"/>
      <c r="I437" s="6"/>
      <c r="J437" s="24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24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24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24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24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24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24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24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24"/>
    </row>
    <row r="438" spans="1:98" ht="13" x14ac:dyDescent="0.15">
      <c r="A438" s="8"/>
      <c r="B438" s="8"/>
      <c r="C438" s="8"/>
      <c r="D438" s="8"/>
      <c r="E438" s="33"/>
      <c r="F438" s="8"/>
      <c r="G438" s="8"/>
      <c r="H438" s="8"/>
      <c r="I438" s="6"/>
      <c r="J438" s="24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24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24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24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24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24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24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24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24"/>
    </row>
    <row r="439" spans="1:98" ht="13" x14ac:dyDescent="0.15">
      <c r="A439" s="8"/>
      <c r="B439" s="8"/>
      <c r="C439" s="8"/>
      <c r="D439" s="8"/>
      <c r="E439" s="33"/>
      <c r="F439" s="8"/>
      <c r="G439" s="8"/>
      <c r="H439" s="8"/>
      <c r="I439" s="6"/>
      <c r="J439" s="24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24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24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24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24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24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24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24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24"/>
    </row>
    <row r="440" spans="1:98" ht="13" x14ac:dyDescent="0.15">
      <c r="A440" s="8"/>
      <c r="B440" s="8"/>
      <c r="C440" s="8"/>
      <c r="D440" s="8"/>
      <c r="E440" s="33"/>
      <c r="F440" s="8"/>
      <c r="G440" s="8"/>
      <c r="H440" s="8"/>
      <c r="I440" s="6"/>
      <c r="J440" s="24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24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24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24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24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24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24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24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24"/>
    </row>
    <row r="441" spans="1:98" ht="13" x14ac:dyDescent="0.15">
      <c r="A441" s="8"/>
      <c r="B441" s="8"/>
      <c r="C441" s="8"/>
      <c r="D441" s="8"/>
      <c r="E441" s="33"/>
      <c r="F441" s="8"/>
      <c r="G441" s="8"/>
      <c r="H441" s="8"/>
      <c r="I441" s="6"/>
      <c r="J441" s="24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24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24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24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24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24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24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24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24"/>
    </row>
    <row r="442" spans="1:98" ht="13" x14ac:dyDescent="0.15">
      <c r="A442" s="8"/>
      <c r="B442" s="8"/>
      <c r="C442" s="8"/>
      <c r="D442" s="8"/>
      <c r="E442" s="33"/>
      <c r="F442" s="8"/>
      <c r="G442" s="8"/>
      <c r="H442" s="8"/>
      <c r="I442" s="6"/>
      <c r="J442" s="24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24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24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24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24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24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24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24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24"/>
    </row>
    <row r="443" spans="1:98" ht="13" x14ac:dyDescent="0.15">
      <c r="A443" s="8"/>
      <c r="B443" s="8"/>
      <c r="C443" s="8"/>
      <c r="D443" s="8"/>
      <c r="E443" s="33"/>
      <c r="F443" s="8"/>
      <c r="G443" s="8"/>
      <c r="H443" s="8"/>
      <c r="I443" s="6"/>
      <c r="J443" s="24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24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24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24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24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24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24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24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24"/>
    </row>
    <row r="444" spans="1:98" ht="13" x14ac:dyDescent="0.15">
      <c r="A444" s="8"/>
      <c r="B444" s="8"/>
      <c r="C444" s="8"/>
      <c r="D444" s="8"/>
      <c r="E444" s="33"/>
      <c r="F444" s="8"/>
      <c r="G444" s="8"/>
      <c r="H444" s="8"/>
      <c r="I444" s="6"/>
      <c r="J444" s="24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24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24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24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24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24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24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24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24"/>
    </row>
    <row r="445" spans="1:98" ht="13" x14ac:dyDescent="0.15">
      <c r="A445" s="8"/>
      <c r="B445" s="8"/>
      <c r="C445" s="8"/>
      <c r="D445" s="8"/>
      <c r="E445" s="33"/>
      <c r="F445" s="8"/>
      <c r="G445" s="8"/>
      <c r="H445" s="8"/>
      <c r="I445" s="6"/>
      <c r="J445" s="24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24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24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24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24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24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24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24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24"/>
    </row>
    <row r="446" spans="1:98" ht="13" x14ac:dyDescent="0.15">
      <c r="A446" s="8"/>
      <c r="B446" s="8"/>
      <c r="C446" s="8"/>
      <c r="D446" s="8"/>
      <c r="E446" s="33"/>
      <c r="F446" s="8"/>
      <c r="G446" s="8"/>
      <c r="H446" s="8"/>
      <c r="I446" s="6"/>
      <c r="J446" s="24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24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24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24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24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24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24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24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24"/>
    </row>
    <row r="447" spans="1:98" ht="13" x14ac:dyDescent="0.15">
      <c r="A447" s="8"/>
      <c r="B447" s="8"/>
      <c r="C447" s="8"/>
      <c r="D447" s="8"/>
      <c r="E447" s="33"/>
      <c r="F447" s="8"/>
      <c r="G447" s="8"/>
      <c r="H447" s="8"/>
      <c r="I447" s="6"/>
      <c r="J447" s="24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24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24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24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24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24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24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24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24"/>
    </row>
    <row r="448" spans="1:98" ht="13" x14ac:dyDescent="0.15">
      <c r="A448" s="8"/>
      <c r="B448" s="8"/>
      <c r="C448" s="8"/>
      <c r="D448" s="8"/>
      <c r="E448" s="33"/>
      <c r="F448" s="8"/>
      <c r="G448" s="8"/>
      <c r="H448" s="8"/>
      <c r="I448" s="6"/>
      <c r="J448" s="24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24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24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24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24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24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24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24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24"/>
    </row>
    <row r="449" spans="1:98" ht="13" x14ac:dyDescent="0.15">
      <c r="A449" s="8"/>
      <c r="B449" s="8"/>
      <c r="C449" s="8"/>
      <c r="D449" s="8"/>
      <c r="E449" s="33"/>
      <c r="F449" s="8"/>
      <c r="G449" s="8"/>
      <c r="H449" s="8"/>
      <c r="I449" s="6"/>
      <c r="J449" s="24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24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24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24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24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24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24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24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24"/>
    </row>
    <row r="450" spans="1:98" ht="13" x14ac:dyDescent="0.15">
      <c r="A450" s="8"/>
      <c r="B450" s="8"/>
      <c r="C450" s="8"/>
      <c r="D450" s="8"/>
      <c r="E450" s="33"/>
      <c r="F450" s="8"/>
      <c r="G450" s="8"/>
      <c r="H450" s="8"/>
      <c r="I450" s="6"/>
      <c r="J450" s="24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24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24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24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24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24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24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24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24"/>
    </row>
    <row r="451" spans="1:98" ht="13" x14ac:dyDescent="0.15">
      <c r="A451" s="8"/>
      <c r="B451" s="8"/>
      <c r="C451" s="8"/>
      <c r="D451" s="8"/>
      <c r="E451" s="33"/>
      <c r="F451" s="8"/>
      <c r="G451" s="8"/>
      <c r="H451" s="8"/>
      <c r="I451" s="6"/>
      <c r="J451" s="24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24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24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24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24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24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24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24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24"/>
    </row>
    <row r="452" spans="1:98" ht="13" x14ac:dyDescent="0.15">
      <c r="A452" s="8"/>
      <c r="B452" s="8"/>
      <c r="C452" s="8"/>
      <c r="D452" s="8"/>
      <c r="E452" s="33"/>
      <c r="F452" s="8"/>
      <c r="G452" s="8"/>
      <c r="H452" s="8"/>
      <c r="I452" s="6"/>
      <c r="J452" s="24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24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24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24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24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24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24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24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24"/>
    </row>
    <row r="453" spans="1:98" ht="13" x14ac:dyDescent="0.15">
      <c r="A453" s="8"/>
      <c r="B453" s="8"/>
      <c r="C453" s="8"/>
      <c r="D453" s="8"/>
      <c r="E453" s="33"/>
      <c r="F453" s="8"/>
      <c r="G453" s="8"/>
      <c r="H453" s="8"/>
      <c r="I453" s="6"/>
      <c r="J453" s="24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24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24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24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24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24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24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24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24"/>
    </row>
    <row r="454" spans="1:98" ht="13" x14ac:dyDescent="0.15">
      <c r="A454" s="8"/>
      <c r="B454" s="8"/>
      <c r="C454" s="8"/>
      <c r="D454" s="8"/>
      <c r="E454" s="33"/>
      <c r="F454" s="8"/>
      <c r="G454" s="8"/>
      <c r="H454" s="8"/>
      <c r="I454" s="6"/>
      <c r="J454" s="24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24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24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24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24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24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24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24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24"/>
    </row>
    <row r="455" spans="1:98" ht="13" x14ac:dyDescent="0.15">
      <c r="A455" s="8"/>
      <c r="B455" s="8"/>
      <c r="C455" s="8"/>
      <c r="D455" s="8"/>
      <c r="E455" s="33"/>
      <c r="F455" s="8"/>
      <c r="G455" s="8"/>
      <c r="H455" s="8"/>
      <c r="I455" s="6"/>
      <c r="J455" s="24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24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24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24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24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24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24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24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24"/>
    </row>
    <row r="456" spans="1:98" ht="13" x14ac:dyDescent="0.15">
      <c r="A456" s="8"/>
      <c r="B456" s="8"/>
      <c r="C456" s="8"/>
      <c r="D456" s="8"/>
      <c r="E456" s="33"/>
      <c r="F456" s="8"/>
      <c r="G456" s="8"/>
      <c r="H456" s="8"/>
      <c r="I456" s="6"/>
      <c r="J456" s="24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24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24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24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24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24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24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24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24"/>
    </row>
    <row r="457" spans="1:98" ht="13" x14ac:dyDescent="0.15">
      <c r="A457" s="8"/>
      <c r="B457" s="8"/>
      <c r="C457" s="8"/>
      <c r="D457" s="8"/>
      <c r="E457" s="33"/>
      <c r="F457" s="8"/>
      <c r="G457" s="8"/>
      <c r="H457" s="8"/>
      <c r="I457" s="6"/>
      <c r="J457" s="24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24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24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24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24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24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24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24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24"/>
    </row>
    <row r="458" spans="1:98" ht="13" x14ac:dyDescent="0.15">
      <c r="A458" s="8"/>
      <c r="B458" s="8"/>
      <c r="C458" s="8"/>
      <c r="D458" s="8"/>
      <c r="E458" s="33"/>
      <c r="F458" s="8"/>
      <c r="G458" s="8"/>
      <c r="H458" s="8"/>
      <c r="I458" s="6"/>
      <c r="J458" s="24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24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24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24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24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24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24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24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24"/>
    </row>
    <row r="459" spans="1:98" ht="13" x14ac:dyDescent="0.15">
      <c r="A459" s="8"/>
      <c r="B459" s="8"/>
      <c r="C459" s="8"/>
      <c r="D459" s="8"/>
      <c r="E459" s="33"/>
      <c r="F459" s="8"/>
      <c r="G459" s="8"/>
      <c r="H459" s="8"/>
      <c r="I459" s="6"/>
      <c r="J459" s="24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24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24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24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24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24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24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24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24"/>
    </row>
    <row r="460" spans="1:98" ht="13" x14ac:dyDescent="0.15">
      <c r="A460" s="8"/>
      <c r="B460" s="8"/>
      <c r="C460" s="8"/>
      <c r="D460" s="8"/>
      <c r="E460" s="33"/>
      <c r="F460" s="8"/>
      <c r="G460" s="8"/>
      <c r="H460" s="8"/>
      <c r="I460" s="6"/>
      <c r="J460" s="24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24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24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24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24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24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24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24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24"/>
    </row>
    <row r="461" spans="1:98" ht="13" x14ac:dyDescent="0.15">
      <c r="A461" s="8"/>
      <c r="B461" s="8"/>
      <c r="C461" s="8"/>
      <c r="D461" s="8"/>
      <c r="E461" s="33"/>
      <c r="F461" s="8"/>
      <c r="G461" s="8"/>
      <c r="H461" s="8"/>
      <c r="I461" s="6"/>
      <c r="J461" s="24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24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24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24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24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24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24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24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24"/>
    </row>
    <row r="462" spans="1:98" ht="13" x14ac:dyDescent="0.15">
      <c r="A462" s="8"/>
      <c r="B462" s="8"/>
      <c r="C462" s="8"/>
      <c r="D462" s="8"/>
      <c r="E462" s="33"/>
      <c r="F462" s="8"/>
      <c r="G462" s="8"/>
      <c r="H462" s="8"/>
      <c r="I462" s="6"/>
      <c r="J462" s="24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24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24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24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24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24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24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24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24"/>
    </row>
    <row r="463" spans="1:98" ht="13" x14ac:dyDescent="0.15">
      <c r="A463" s="8"/>
      <c r="B463" s="8"/>
      <c r="C463" s="8"/>
      <c r="D463" s="8"/>
      <c r="E463" s="33"/>
      <c r="F463" s="8"/>
      <c r="G463" s="8"/>
      <c r="H463" s="8"/>
      <c r="I463" s="6"/>
      <c r="J463" s="24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24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24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24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24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24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24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24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24"/>
    </row>
    <row r="464" spans="1:98" ht="13" x14ac:dyDescent="0.15">
      <c r="A464" s="8"/>
      <c r="B464" s="8"/>
      <c r="C464" s="8"/>
      <c r="D464" s="8"/>
      <c r="E464" s="33"/>
      <c r="F464" s="8"/>
      <c r="G464" s="8"/>
      <c r="H464" s="8"/>
      <c r="I464" s="6"/>
      <c r="J464" s="24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24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24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24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24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24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24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24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24"/>
    </row>
    <row r="465" spans="1:98" ht="13" x14ac:dyDescent="0.15">
      <c r="A465" s="8"/>
      <c r="B465" s="8"/>
      <c r="C465" s="8"/>
      <c r="D465" s="8"/>
      <c r="E465" s="33"/>
      <c r="F465" s="8"/>
      <c r="G465" s="8"/>
      <c r="H465" s="8"/>
      <c r="I465" s="6"/>
      <c r="J465" s="24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24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24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24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24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24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24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24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24"/>
    </row>
    <row r="466" spans="1:98" ht="13" x14ac:dyDescent="0.15">
      <c r="A466" s="8"/>
      <c r="B466" s="8"/>
      <c r="C466" s="8"/>
      <c r="D466" s="8"/>
      <c r="E466" s="33"/>
      <c r="F466" s="8"/>
      <c r="G466" s="8"/>
      <c r="H466" s="8"/>
      <c r="I466" s="6"/>
      <c r="J466" s="24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24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24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24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24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24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24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24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24"/>
    </row>
    <row r="467" spans="1:98" ht="13" x14ac:dyDescent="0.15">
      <c r="A467" s="8"/>
      <c r="B467" s="8"/>
      <c r="C467" s="8"/>
      <c r="D467" s="8"/>
      <c r="E467" s="33"/>
      <c r="F467" s="8"/>
      <c r="G467" s="8"/>
      <c r="H467" s="8"/>
      <c r="I467" s="6"/>
      <c r="J467" s="24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24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24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24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24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24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24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24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24"/>
    </row>
    <row r="468" spans="1:98" ht="13" x14ac:dyDescent="0.15">
      <c r="A468" s="8"/>
      <c r="B468" s="8"/>
      <c r="C468" s="8"/>
      <c r="D468" s="8"/>
      <c r="E468" s="33"/>
      <c r="F468" s="8"/>
      <c r="G468" s="8"/>
      <c r="H468" s="8"/>
      <c r="I468" s="6"/>
      <c r="J468" s="24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24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24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24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24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24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24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24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24"/>
    </row>
    <row r="469" spans="1:98" ht="13" x14ac:dyDescent="0.15">
      <c r="A469" s="8"/>
      <c r="B469" s="8"/>
      <c r="C469" s="8"/>
      <c r="D469" s="8"/>
      <c r="E469" s="33"/>
      <c r="F469" s="8"/>
      <c r="G469" s="8"/>
      <c r="H469" s="8"/>
      <c r="I469" s="6"/>
      <c r="J469" s="24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24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24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24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24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24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24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24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24"/>
    </row>
    <row r="470" spans="1:98" ht="13" x14ac:dyDescent="0.15">
      <c r="A470" s="8"/>
      <c r="B470" s="8"/>
      <c r="C470" s="8"/>
      <c r="D470" s="8"/>
      <c r="E470" s="33"/>
      <c r="F470" s="8"/>
      <c r="G470" s="8"/>
      <c r="H470" s="8"/>
      <c r="I470" s="6"/>
      <c r="J470" s="24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24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24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24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24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24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24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24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24"/>
    </row>
    <row r="471" spans="1:98" ht="13" x14ac:dyDescent="0.15">
      <c r="A471" s="8"/>
      <c r="B471" s="8"/>
      <c r="C471" s="8"/>
      <c r="D471" s="8"/>
      <c r="E471" s="33"/>
      <c r="F471" s="8"/>
      <c r="G471" s="8"/>
      <c r="H471" s="8"/>
      <c r="I471" s="6"/>
      <c r="J471" s="24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24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24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24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24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24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24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24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24"/>
    </row>
    <row r="472" spans="1:98" ht="13" x14ac:dyDescent="0.15">
      <c r="A472" s="8"/>
      <c r="B472" s="8"/>
      <c r="C472" s="8"/>
      <c r="D472" s="8"/>
      <c r="E472" s="33"/>
      <c r="F472" s="8"/>
      <c r="G472" s="8"/>
      <c r="H472" s="8"/>
      <c r="I472" s="6"/>
      <c r="J472" s="24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24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24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24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24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24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24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24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24"/>
    </row>
    <row r="473" spans="1:98" ht="13" x14ac:dyDescent="0.15">
      <c r="A473" s="8"/>
      <c r="B473" s="8"/>
      <c r="C473" s="8"/>
      <c r="D473" s="8"/>
      <c r="E473" s="33"/>
      <c r="F473" s="8"/>
      <c r="G473" s="8"/>
      <c r="H473" s="8"/>
      <c r="I473" s="6"/>
      <c r="J473" s="24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24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24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24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24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24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24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24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24"/>
    </row>
    <row r="474" spans="1:98" ht="13" x14ac:dyDescent="0.15">
      <c r="A474" s="8"/>
      <c r="B474" s="8"/>
      <c r="C474" s="8"/>
      <c r="D474" s="8"/>
      <c r="E474" s="33"/>
      <c r="F474" s="8"/>
      <c r="G474" s="8"/>
      <c r="H474" s="8"/>
      <c r="I474" s="6"/>
      <c r="J474" s="24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24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24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24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24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24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24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24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24"/>
    </row>
    <row r="475" spans="1:98" ht="13" x14ac:dyDescent="0.15">
      <c r="A475" s="8"/>
      <c r="B475" s="8"/>
      <c r="C475" s="8"/>
      <c r="D475" s="8"/>
      <c r="E475" s="33"/>
      <c r="F475" s="8"/>
      <c r="G475" s="8"/>
      <c r="H475" s="8"/>
      <c r="I475" s="6"/>
      <c r="J475" s="24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24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24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24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24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24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24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24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24"/>
    </row>
    <row r="476" spans="1:98" ht="13" x14ac:dyDescent="0.15">
      <c r="A476" s="8"/>
      <c r="B476" s="8"/>
      <c r="C476" s="8"/>
      <c r="D476" s="8"/>
      <c r="E476" s="33"/>
      <c r="F476" s="8"/>
      <c r="G476" s="8"/>
      <c r="H476" s="8"/>
      <c r="I476" s="6"/>
      <c r="J476" s="24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24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24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24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24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24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24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24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24"/>
    </row>
    <row r="477" spans="1:98" ht="13" x14ac:dyDescent="0.15">
      <c r="A477" s="8"/>
      <c r="B477" s="8"/>
      <c r="C477" s="8"/>
      <c r="D477" s="8"/>
      <c r="E477" s="33"/>
      <c r="F477" s="8"/>
      <c r="G477" s="8"/>
      <c r="H477" s="8"/>
      <c r="I477" s="6"/>
      <c r="J477" s="24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24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24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24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24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24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24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24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24"/>
    </row>
    <row r="478" spans="1:98" ht="13" x14ac:dyDescent="0.15">
      <c r="A478" s="8"/>
      <c r="B478" s="8"/>
      <c r="C478" s="8"/>
      <c r="D478" s="8"/>
      <c r="E478" s="33"/>
      <c r="F478" s="8"/>
      <c r="G478" s="8"/>
      <c r="H478" s="8"/>
      <c r="I478" s="6"/>
      <c r="J478" s="24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24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24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24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24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24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24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24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24"/>
    </row>
    <row r="479" spans="1:98" ht="13" x14ac:dyDescent="0.15">
      <c r="A479" s="8"/>
      <c r="B479" s="8"/>
      <c r="C479" s="8"/>
      <c r="D479" s="8"/>
      <c r="E479" s="33"/>
      <c r="F479" s="8"/>
      <c r="G479" s="8"/>
      <c r="H479" s="8"/>
      <c r="I479" s="6"/>
      <c r="J479" s="24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24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24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24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24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24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24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24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24"/>
    </row>
    <row r="480" spans="1:98" ht="13" x14ac:dyDescent="0.15">
      <c r="A480" s="8"/>
      <c r="B480" s="8"/>
      <c r="C480" s="8"/>
      <c r="D480" s="8"/>
      <c r="E480" s="33"/>
      <c r="F480" s="8"/>
      <c r="G480" s="8"/>
      <c r="H480" s="8"/>
      <c r="I480" s="6"/>
      <c r="J480" s="24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24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24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24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24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24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24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24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24"/>
    </row>
    <row r="481" spans="1:98" ht="13" x14ac:dyDescent="0.15">
      <c r="A481" s="8"/>
      <c r="B481" s="8"/>
      <c r="C481" s="8"/>
      <c r="D481" s="8"/>
      <c r="E481" s="33"/>
      <c r="F481" s="8"/>
      <c r="G481" s="8"/>
      <c r="H481" s="8"/>
      <c r="I481" s="6"/>
      <c r="J481" s="24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24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24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24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24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24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24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24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24"/>
    </row>
    <row r="482" spans="1:98" ht="13" x14ac:dyDescent="0.15">
      <c r="A482" s="8"/>
      <c r="B482" s="8"/>
      <c r="C482" s="8"/>
      <c r="D482" s="8"/>
      <c r="E482" s="33"/>
      <c r="F482" s="8"/>
      <c r="G482" s="8"/>
      <c r="H482" s="8"/>
      <c r="I482" s="6"/>
      <c r="J482" s="24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24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24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24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24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24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24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24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24"/>
    </row>
    <row r="483" spans="1:98" ht="13" x14ac:dyDescent="0.15">
      <c r="A483" s="8"/>
      <c r="B483" s="8"/>
      <c r="C483" s="8"/>
      <c r="D483" s="8"/>
      <c r="E483" s="33"/>
      <c r="F483" s="8"/>
      <c r="G483" s="8"/>
      <c r="H483" s="8"/>
      <c r="I483" s="6"/>
      <c r="J483" s="24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24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24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24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24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24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24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24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24"/>
    </row>
    <row r="484" spans="1:98" ht="13" x14ac:dyDescent="0.15">
      <c r="A484" s="8"/>
      <c r="B484" s="8"/>
      <c r="C484" s="8"/>
      <c r="D484" s="8"/>
      <c r="E484" s="33"/>
      <c r="F484" s="8"/>
      <c r="G484" s="8"/>
      <c r="H484" s="8"/>
      <c r="I484" s="6"/>
      <c r="J484" s="24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24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24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24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24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24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24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24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24"/>
    </row>
    <row r="485" spans="1:98" ht="13" x14ac:dyDescent="0.15">
      <c r="A485" s="8"/>
      <c r="B485" s="8"/>
      <c r="C485" s="8"/>
      <c r="D485" s="8"/>
      <c r="E485" s="33"/>
      <c r="F485" s="8"/>
      <c r="G485" s="8"/>
      <c r="H485" s="8"/>
      <c r="I485" s="6"/>
      <c r="J485" s="24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24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24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24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24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24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24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24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24"/>
    </row>
    <row r="486" spans="1:98" ht="13" x14ac:dyDescent="0.15">
      <c r="A486" s="8"/>
      <c r="B486" s="8"/>
      <c r="C486" s="8"/>
      <c r="D486" s="8"/>
      <c r="E486" s="33"/>
      <c r="F486" s="8"/>
      <c r="G486" s="8"/>
      <c r="H486" s="8"/>
      <c r="I486" s="6"/>
      <c r="J486" s="24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24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24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24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24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24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24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24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24"/>
    </row>
    <row r="487" spans="1:98" ht="13" x14ac:dyDescent="0.15">
      <c r="A487" s="8"/>
      <c r="B487" s="8"/>
      <c r="C487" s="8"/>
      <c r="D487" s="8"/>
      <c r="E487" s="33"/>
      <c r="F487" s="8"/>
      <c r="G487" s="8"/>
      <c r="H487" s="8"/>
      <c r="I487" s="6"/>
      <c r="J487" s="24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24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24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24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24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24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24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24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24"/>
    </row>
    <row r="488" spans="1:98" ht="13" x14ac:dyDescent="0.15">
      <c r="A488" s="8"/>
      <c r="B488" s="8"/>
      <c r="C488" s="8"/>
      <c r="D488" s="8"/>
      <c r="E488" s="33"/>
      <c r="F488" s="8"/>
      <c r="G488" s="8"/>
      <c r="H488" s="8"/>
      <c r="I488" s="6"/>
      <c r="J488" s="24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24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24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24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24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24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24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24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24"/>
    </row>
    <row r="489" spans="1:98" ht="13" x14ac:dyDescent="0.15">
      <c r="A489" s="8"/>
      <c r="B489" s="8"/>
      <c r="C489" s="8"/>
      <c r="D489" s="8"/>
      <c r="E489" s="33"/>
      <c r="F489" s="8"/>
      <c r="G489" s="8"/>
      <c r="H489" s="8"/>
      <c r="I489" s="6"/>
      <c r="J489" s="24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24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24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24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24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24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24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24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24"/>
    </row>
    <row r="490" spans="1:98" ht="13" x14ac:dyDescent="0.15">
      <c r="A490" s="8"/>
      <c r="B490" s="8"/>
      <c r="C490" s="8"/>
      <c r="D490" s="8"/>
      <c r="E490" s="33"/>
      <c r="F490" s="8"/>
      <c r="G490" s="8"/>
      <c r="H490" s="8"/>
      <c r="I490" s="6"/>
      <c r="J490" s="24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24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24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24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24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24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24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24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24"/>
    </row>
    <row r="491" spans="1:98" ht="13" x14ac:dyDescent="0.15">
      <c r="A491" s="8"/>
      <c r="B491" s="8"/>
      <c r="C491" s="8"/>
      <c r="D491" s="8"/>
      <c r="E491" s="33"/>
      <c r="F491" s="8"/>
      <c r="G491" s="8"/>
      <c r="H491" s="8"/>
      <c r="I491" s="6"/>
      <c r="J491" s="24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24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24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24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24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24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24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24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24"/>
    </row>
    <row r="492" spans="1:98" ht="13" x14ac:dyDescent="0.15">
      <c r="A492" s="8"/>
      <c r="B492" s="8"/>
      <c r="C492" s="8"/>
      <c r="D492" s="8"/>
      <c r="E492" s="33"/>
      <c r="F492" s="8"/>
      <c r="G492" s="8"/>
      <c r="H492" s="8"/>
      <c r="I492" s="6"/>
      <c r="J492" s="24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24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24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24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24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24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24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24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24"/>
    </row>
    <row r="493" spans="1:98" ht="13" x14ac:dyDescent="0.15">
      <c r="A493" s="8"/>
      <c r="B493" s="8"/>
      <c r="C493" s="8"/>
      <c r="D493" s="8"/>
      <c r="E493" s="33"/>
      <c r="F493" s="8"/>
      <c r="G493" s="8"/>
      <c r="H493" s="8"/>
      <c r="I493" s="6"/>
      <c r="J493" s="24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24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24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24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24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24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24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24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24"/>
    </row>
    <row r="494" spans="1:98" ht="13" x14ac:dyDescent="0.15">
      <c r="A494" s="8"/>
      <c r="B494" s="8"/>
      <c r="C494" s="8"/>
      <c r="D494" s="8"/>
      <c r="E494" s="33"/>
      <c r="F494" s="8"/>
      <c r="G494" s="8"/>
      <c r="H494" s="8"/>
      <c r="I494" s="6"/>
      <c r="J494" s="24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24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24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24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24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24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24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24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24"/>
    </row>
    <row r="495" spans="1:98" ht="13" x14ac:dyDescent="0.15">
      <c r="A495" s="8"/>
      <c r="B495" s="8"/>
      <c r="C495" s="8"/>
      <c r="D495" s="8"/>
      <c r="E495" s="33"/>
      <c r="F495" s="8"/>
      <c r="G495" s="8"/>
      <c r="H495" s="8"/>
      <c r="I495" s="6"/>
      <c r="J495" s="24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24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24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24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24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24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24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24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24"/>
    </row>
    <row r="496" spans="1:98" ht="13" x14ac:dyDescent="0.15">
      <c r="A496" s="8"/>
      <c r="B496" s="8"/>
      <c r="C496" s="8"/>
      <c r="D496" s="8"/>
      <c r="E496" s="33"/>
      <c r="F496" s="8"/>
      <c r="G496" s="8"/>
      <c r="H496" s="8"/>
      <c r="I496" s="6"/>
      <c r="J496" s="24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24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24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24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24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24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24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24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24"/>
    </row>
    <row r="497" spans="1:98" ht="13" x14ac:dyDescent="0.15">
      <c r="A497" s="8"/>
      <c r="B497" s="8"/>
      <c r="C497" s="8"/>
      <c r="D497" s="8"/>
      <c r="E497" s="33"/>
      <c r="F497" s="8"/>
      <c r="G497" s="8"/>
      <c r="H497" s="8"/>
      <c r="I497" s="6"/>
      <c r="J497" s="24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24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24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24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24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24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24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24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24"/>
    </row>
    <row r="498" spans="1:98" ht="13" x14ac:dyDescent="0.15">
      <c r="A498" s="8"/>
      <c r="B498" s="8"/>
      <c r="C498" s="8"/>
      <c r="D498" s="8"/>
      <c r="E498" s="33"/>
      <c r="F498" s="8"/>
      <c r="G498" s="8"/>
      <c r="H498" s="8"/>
      <c r="I498" s="6"/>
      <c r="J498" s="24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24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24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24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24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24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24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24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24"/>
    </row>
    <row r="499" spans="1:98" ht="13" x14ac:dyDescent="0.15">
      <c r="A499" s="8"/>
      <c r="B499" s="8"/>
      <c r="C499" s="8"/>
      <c r="D499" s="8"/>
      <c r="E499" s="33"/>
      <c r="F499" s="8"/>
      <c r="G499" s="8"/>
      <c r="H499" s="8"/>
      <c r="I499" s="6"/>
      <c r="J499" s="24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24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24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24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24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24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24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24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24"/>
    </row>
    <row r="500" spans="1:98" ht="13" x14ac:dyDescent="0.15">
      <c r="A500" s="8"/>
      <c r="B500" s="8"/>
      <c r="C500" s="8"/>
      <c r="D500" s="8"/>
      <c r="E500" s="33"/>
      <c r="F500" s="8"/>
      <c r="G500" s="8"/>
      <c r="H500" s="8"/>
      <c r="I500" s="6"/>
      <c r="J500" s="24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24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24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24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24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24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24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24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24"/>
    </row>
    <row r="501" spans="1:98" ht="13" x14ac:dyDescent="0.15">
      <c r="A501" s="8"/>
      <c r="B501" s="8"/>
      <c r="C501" s="8"/>
      <c r="D501" s="8"/>
      <c r="E501" s="33"/>
      <c r="F501" s="8"/>
      <c r="G501" s="8"/>
      <c r="H501" s="8"/>
      <c r="I501" s="6"/>
      <c r="J501" s="24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24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24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24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24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24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24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24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24"/>
    </row>
    <row r="502" spans="1:98" ht="13" x14ac:dyDescent="0.15">
      <c r="A502" s="8"/>
      <c r="B502" s="8"/>
      <c r="C502" s="8"/>
      <c r="D502" s="8"/>
      <c r="E502" s="33"/>
      <c r="F502" s="8"/>
      <c r="G502" s="8"/>
      <c r="H502" s="8"/>
      <c r="I502" s="6"/>
      <c r="J502" s="24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24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24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24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24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24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24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24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24"/>
    </row>
    <row r="503" spans="1:98" ht="13" x14ac:dyDescent="0.15">
      <c r="A503" s="8"/>
      <c r="B503" s="8"/>
      <c r="C503" s="8"/>
      <c r="D503" s="8"/>
      <c r="E503" s="33"/>
      <c r="F503" s="8"/>
      <c r="G503" s="8"/>
      <c r="H503" s="8"/>
      <c r="I503" s="6"/>
      <c r="J503" s="24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24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24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24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24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24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24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24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24"/>
    </row>
    <row r="504" spans="1:98" ht="13" x14ac:dyDescent="0.15">
      <c r="A504" s="8"/>
      <c r="B504" s="8"/>
      <c r="C504" s="8"/>
      <c r="D504" s="8"/>
      <c r="E504" s="33"/>
      <c r="F504" s="8"/>
      <c r="G504" s="8"/>
      <c r="H504" s="8"/>
      <c r="I504" s="6"/>
      <c r="J504" s="24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24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24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24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24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24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24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24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24"/>
    </row>
    <row r="505" spans="1:98" ht="13" x14ac:dyDescent="0.15">
      <c r="A505" s="8"/>
      <c r="B505" s="8"/>
      <c r="C505" s="8"/>
      <c r="D505" s="8"/>
      <c r="E505" s="33"/>
      <c r="F505" s="8"/>
      <c r="G505" s="8"/>
      <c r="H505" s="8"/>
      <c r="I505" s="6"/>
      <c r="J505" s="24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24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24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24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24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24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24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24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24"/>
    </row>
    <row r="506" spans="1:98" ht="13" x14ac:dyDescent="0.15">
      <c r="A506" s="8"/>
      <c r="B506" s="8"/>
      <c r="C506" s="8"/>
      <c r="D506" s="8"/>
      <c r="E506" s="33"/>
      <c r="F506" s="8"/>
      <c r="G506" s="8"/>
      <c r="H506" s="8"/>
      <c r="I506" s="6"/>
      <c r="J506" s="24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24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24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24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24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24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24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24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24"/>
    </row>
    <row r="507" spans="1:98" ht="13" x14ac:dyDescent="0.15">
      <c r="A507" s="8"/>
      <c r="B507" s="8"/>
      <c r="C507" s="8"/>
      <c r="D507" s="8"/>
      <c r="E507" s="33"/>
      <c r="F507" s="8"/>
      <c r="G507" s="8"/>
      <c r="H507" s="8"/>
      <c r="I507" s="6"/>
      <c r="J507" s="24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24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24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24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24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24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24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24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24"/>
    </row>
    <row r="508" spans="1:98" ht="13" x14ac:dyDescent="0.15">
      <c r="A508" s="8"/>
      <c r="B508" s="8"/>
      <c r="C508" s="8"/>
      <c r="D508" s="8"/>
      <c r="E508" s="33"/>
      <c r="F508" s="8"/>
      <c r="G508" s="8"/>
      <c r="H508" s="8"/>
      <c r="I508" s="6"/>
      <c r="J508" s="24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24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24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24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24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24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24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24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24"/>
    </row>
    <row r="509" spans="1:98" ht="13" x14ac:dyDescent="0.15">
      <c r="A509" s="8"/>
      <c r="B509" s="8"/>
      <c r="C509" s="8"/>
      <c r="D509" s="8"/>
      <c r="E509" s="33"/>
      <c r="F509" s="8"/>
      <c r="G509" s="8"/>
      <c r="H509" s="8"/>
      <c r="I509" s="6"/>
      <c r="J509" s="24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24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24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24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24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24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24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24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24"/>
    </row>
    <row r="510" spans="1:98" ht="13" x14ac:dyDescent="0.15">
      <c r="A510" s="8"/>
      <c r="B510" s="8"/>
      <c r="C510" s="8"/>
      <c r="D510" s="8"/>
      <c r="E510" s="33"/>
      <c r="F510" s="8"/>
      <c r="G510" s="8"/>
      <c r="H510" s="8"/>
      <c r="I510" s="6"/>
      <c r="J510" s="24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24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24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24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24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24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24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24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24"/>
    </row>
    <row r="511" spans="1:98" ht="13" x14ac:dyDescent="0.15">
      <c r="A511" s="8"/>
      <c r="B511" s="8"/>
      <c r="C511" s="8"/>
      <c r="D511" s="8"/>
      <c r="E511" s="33"/>
      <c r="F511" s="8"/>
      <c r="G511" s="8"/>
      <c r="H511" s="8"/>
      <c r="I511" s="6"/>
      <c r="J511" s="24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24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24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24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24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24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24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24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24"/>
    </row>
    <row r="512" spans="1:98" ht="13" x14ac:dyDescent="0.15">
      <c r="A512" s="8"/>
      <c r="B512" s="8"/>
      <c r="C512" s="8"/>
      <c r="D512" s="8"/>
      <c r="E512" s="33"/>
      <c r="F512" s="8"/>
      <c r="G512" s="8"/>
      <c r="H512" s="8"/>
      <c r="I512" s="6"/>
      <c r="J512" s="24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24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24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24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24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24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24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24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24"/>
    </row>
    <row r="513" spans="1:98" ht="13" x14ac:dyDescent="0.15">
      <c r="A513" s="8"/>
      <c r="B513" s="8"/>
      <c r="C513" s="8"/>
      <c r="D513" s="8"/>
      <c r="E513" s="33"/>
      <c r="F513" s="8"/>
      <c r="G513" s="8"/>
      <c r="H513" s="8"/>
      <c r="I513" s="6"/>
      <c r="J513" s="24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24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24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24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24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24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24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24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24"/>
    </row>
    <row r="514" spans="1:98" ht="13" x14ac:dyDescent="0.15">
      <c r="A514" s="8"/>
      <c r="B514" s="8"/>
      <c r="C514" s="8"/>
      <c r="D514" s="8"/>
      <c r="E514" s="33"/>
      <c r="F514" s="8"/>
      <c r="G514" s="8"/>
      <c r="H514" s="8"/>
      <c r="I514" s="6"/>
      <c r="J514" s="24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24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24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24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24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24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24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24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24"/>
    </row>
    <row r="515" spans="1:98" ht="13" x14ac:dyDescent="0.15">
      <c r="A515" s="8"/>
      <c r="B515" s="8"/>
      <c r="C515" s="8"/>
      <c r="D515" s="8"/>
      <c r="E515" s="33"/>
      <c r="F515" s="8"/>
      <c r="G515" s="8"/>
      <c r="H515" s="8"/>
      <c r="I515" s="6"/>
      <c r="J515" s="24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24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24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24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24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24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24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24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24"/>
    </row>
    <row r="516" spans="1:98" ht="13" x14ac:dyDescent="0.15">
      <c r="A516" s="8"/>
      <c r="B516" s="8"/>
      <c r="C516" s="8"/>
      <c r="D516" s="8"/>
      <c r="E516" s="33"/>
      <c r="F516" s="8"/>
      <c r="G516" s="8"/>
      <c r="H516" s="8"/>
      <c r="I516" s="6"/>
      <c r="J516" s="24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24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24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24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24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24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24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24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24"/>
    </row>
    <row r="517" spans="1:98" ht="13" x14ac:dyDescent="0.15">
      <c r="A517" s="8"/>
      <c r="B517" s="8"/>
      <c r="C517" s="8"/>
      <c r="D517" s="8"/>
      <c r="E517" s="33"/>
      <c r="F517" s="8"/>
      <c r="G517" s="8"/>
      <c r="H517" s="8"/>
      <c r="I517" s="6"/>
      <c r="J517" s="24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24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24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24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24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24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24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24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24"/>
    </row>
    <row r="518" spans="1:98" ht="13" x14ac:dyDescent="0.15">
      <c r="A518" s="8"/>
      <c r="B518" s="8"/>
      <c r="C518" s="8"/>
      <c r="D518" s="8"/>
      <c r="E518" s="33"/>
      <c r="F518" s="8"/>
      <c r="G518" s="8"/>
      <c r="H518" s="8"/>
      <c r="I518" s="6"/>
      <c r="J518" s="24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24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24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24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24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24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24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24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24"/>
    </row>
    <row r="519" spans="1:98" ht="13" x14ac:dyDescent="0.15">
      <c r="A519" s="8"/>
      <c r="B519" s="8"/>
      <c r="C519" s="8"/>
      <c r="D519" s="8"/>
      <c r="E519" s="33"/>
      <c r="F519" s="8"/>
      <c r="G519" s="8"/>
      <c r="H519" s="8"/>
      <c r="I519" s="6"/>
      <c r="J519" s="24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24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24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24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24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24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24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24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24"/>
    </row>
    <row r="520" spans="1:98" ht="13" x14ac:dyDescent="0.15">
      <c r="A520" s="8"/>
      <c r="B520" s="8"/>
      <c r="C520" s="8"/>
      <c r="D520" s="8"/>
      <c r="E520" s="33"/>
      <c r="F520" s="8"/>
      <c r="G520" s="8"/>
      <c r="H520" s="8"/>
      <c r="I520" s="6"/>
      <c r="J520" s="24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24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24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24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24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24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24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24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24"/>
    </row>
    <row r="521" spans="1:98" ht="13" x14ac:dyDescent="0.15">
      <c r="A521" s="8"/>
      <c r="B521" s="8"/>
      <c r="C521" s="8"/>
      <c r="D521" s="8"/>
      <c r="E521" s="33"/>
      <c r="F521" s="8"/>
      <c r="G521" s="8"/>
      <c r="H521" s="8"/>
      <c r="I521" s="6"/>
      <c r="J521" s="24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24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24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24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24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24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24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24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24"/>
    </row>
    <row r="522" spans="1:98" ht="13" x14ac:dyDescent="0.15">
      <c r="A522" s="8"/>
      <c r="B522" s="8"/>
      <c r="C522" s="8"/>
      <c r="D522" s="8"/>
      <c r="E522" s="33"/>
      <c r="F522" s="8"/>
      <c r="G522" s="8"/>
      <c r="H522" s="8"/>
      <c r="I522" s="6"/>
      <c r="J522" s="24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24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24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24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24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24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24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24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24"/>
    </row>
    <row r="523" spans="1:98" ht="13" x14ac:dyDescent="0.15">
      <c r="A523" s="8"/>
      <c r="B523" s="8"/>
      <c r="C523" s="8"/>
      <c r="D523" s="8"/>
      <c r="E523" s="33"/>
      <c r="F523" s="8"/>
      <c r="G523" s="8"/>
      <c r="H523" s="8"/>
      <c r="I523" s="6"/>
      <c r="J523" s="24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24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24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24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24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24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24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24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24"/>
    </row>
    <row r="524" spans="1:98" ht="13" x14ac:dyDescent="0.15">
      <c r="A524" s="8"/>
      <c r="B524" s="8"/>
      <c r="C524" s="8"/>
      <c r="D524" s="8"/>
      <c r="E524" s="33"/>
      <c r="F524" s="8"/>
      <c r="G524" s="8"/>
      <c r="H524" s="8"/>
      <c r="I524" s="6"/>
      <c r="J524" s="24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24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24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24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24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24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24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24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24"/>
    </row>
    <row r="525" spans="1:98" ht="13" x14ac:dyDescent="0.15">
      <c r="A525" s="8"/>
      <c r="B525" s="8"/>
      <c r="C525" s="8"/>
      <c r="D525" s="8"/>
      <c r="E525" s="33"/>
      <c r="F525" s="8"/>
      <c r="G525" s="8"/>
      <c r="H525" s="8"/>
      <c r="I525" s="6"/>
      <c r="J525" s="24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24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24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24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24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24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24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24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24"/>
    </row>
    <row r="526" spans="1:98" ht="13" x14ac:dyDescent="0.15">
      <c r="A526" s="8"/>
      <c r="B526" s="8"/>
      <c r="C526" s="8"/>
      <c r="D526" s="8"/>
      <c r="E526" s="33"/>
      <c r="F526" s="8"/>
      <c r="G526" s="8"/>
      <c r="H526" s="8"/>
      <c r="I526" s="6"/>
      <c r="J526" s="24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24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24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24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24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24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24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24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24"/>
    </row>
    <row r="527" spans="1:98" ht="13" x14ac:dyDescent="0.15">
      <c r="A527" s="8"/>
      <c r="B527" s="8"/>
      <c r="C527" s="8"/>
      <c r="D527" s="8"/>
      <c r="E527" s="33"/>
      <c r="F527" s="8"/>
      <c r="G527" s="8"/>
      <c r="H527" s="8"/>
      <c r="I527" s="6"/>
      <c r="J527" s="24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24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24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24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24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24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24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24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24"/>
    </row>
    <row r="528" spans="1:98" ht="13" x14ac:dyDescent="0.15">
      <c r="A528" s="8"/>
      <c r="B528" s="8"/>
      <c r="C528" s="8"/>
      <c r="D528" s="8"/>
      <c r="E528" s="33"/>
      <c r="F528" s="8"/>
      <c r="G528" s="8"/>
      <c r="H528" s="8"/>
      <c r="I528" s="6"/>
      <c r="J528" s="24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24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24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24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24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24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24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24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24"/>
    </row>
    <row r="529" spans="1:98" ht="13" x14ac:dyDescent="0.15">
      <c r="A529" s="8"/>
      <c r="B529" s="8"/>
      <c r="C529" s="8"/>
      <c r="D529" s="8"/>
      <c r="E529" s="33"/>
      <c r="F529" s="8"/>
      <c r="G529" s="8"/>
      <c r="H529" s="8"/>
      <c r="I529" s="6"/>
      <c r="J529" s="24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24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24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24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24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24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24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24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24"/>
    </row>
    <row r="530" spans="1:98" ht="13" x14ac:dyDescent="0.15">
      <c r="A530" s="8"/>
      <c r="B530" s="8"/>
      <c r="C530" s="8"/>
      <c r="D530" s="8"/>
      <c r="E530" s="33"/>
      <c r="F530" s="8"/>
      <c r="G530" s="8"/>
      <c r="H530" s="8"/>
      <c r="I530" s="6"/>
      <c r="J530" s="24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24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24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24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24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24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24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24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24"/>
    </row>
    <row r="531" spans="1:98" ht="13" x14ac:dyDescent="0.15">
      <c r="A531" s="8"/>
      <c r="B531" s="8"/>
      <c r="C531" s="8"/>
      <c r="D531" s="8"/>
      <c r="E531" s="33"/>
      <c r="F531" s="8"/>
      <c r="G531" s="8"/>
      <c r="H531" s="8"/>
      <c r="I531" s="6"/>
      <c r="J531" s="24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24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24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24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24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24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24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24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24"/>
    </row>
    <row r="532" spans="1:98" ht="13" x14ac:dyDescent="0.15">
      <c r="A532" s="8"/>
      <c r="B532" s="8"/>
      <c r="C532" s="8"/>
      <c r="D532" s="8"/>
      <c r="E532" s="33"/>
      <c r="F532" s="8"/>
      <c r="G532" s="8"/>
      <c r="H532" s="8"/>
      <c r="I532" s="6"/>
      <c r="J532" s="24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24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24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24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24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24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24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24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24"/>
    </row>
    <row r="533" spans="1:98" ht="13" x14ac:dyDescent="0.15">
      <c r="A533" s="8"/>
      <c r="B533" s="8"/>
      <c r="C533" s="8"/>
      <c r="D533" s="8"/>
      <c r="E533" s="33"/>
      <c r="F533" s="8"/>
      <c r="G533" s="8"/>
      <c r="H533" s="8"/>
      <c r="I533" s="6"/>
      <c r="J533" s="24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24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24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24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24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24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24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24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24"/>
    </row>
    <row r="534" spans="1:98" ht="13" x14ac:dyDescent="0.15">
      <c r="A534" s="8"/>
      <c r="B534" s="8"/>
      <c r="C534" s="8"/>
      <c r="D534" s="8"/>
      <c r="E534" s="33"/>
      <c r="F534" s="8"/>
      <c r="G534" s="8"/>
      <c r="H534" s="8"/>
      <c r="I534" s="6"/>
      <c r="J534" s="24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24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24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24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24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24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24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24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24"/>
    </row>
    <row r="535" spans="1:98" ht="13" x14ac:dyDescent="0.15">
      <c r="A535" s="8"/>
      <c r="B535" s="8"/>
      <c r="C535" s="8"/>
      <c r="D535" s="8"/>
      <c r="E535" s="33"/>
      <c r="F535" s="8"/>
      <c r="G535" s="8"/>
      <c r="H535" s="8"/>
      <c r="I535" s="6"/>
      <c r="J535" s="24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24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24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24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24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24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24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24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24"/>
    </row>
    <row r="536" spans="1:98" ht="13" x14ac:dyDescent="0.15">
      <c r="A536" s="8"/>
      <c r="B536" s="8"/>
      <c r="C536" s="8"/>
      <c r="D536" s="8"/>
      <c r="E536" s="33"/>
      <c r="F536" s="8"/>
      <c r="G536" s="8"/>
      <c r="H536" s="8"/>
      <c r="I536" s="6"/>
      <c r="J536" s="24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24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24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24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24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24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24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24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24"/>
    </row>
    <row r="537" spans="1:98" ht="13" x14ac:dyDescent="0.15">
      <c r="A537" s="8"/>
      <c r="B537" s="8"/>
      <c r="C537" s="8"/>
      <c r="D537" s="8"/>
      <c r="E537" s="33"/>
      <c r="F537" s="8"/>
      <c r="G537" s="8"/>
      <c r="H537" s="8"/>
      <c r="I537" s="6"/>
      <c r="J537" s="24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24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24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24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24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24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24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24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24"/>
    </row>
    <row r="538" spans="1:98" ht="13" x14ac:dyDescent="0.15">
      <c r="A538" s="8"/>
      <c r="B538" s="8"/>
      <c r="C538" s="8"/>
      <c r="D538" s="8"/>
      <c r="E538" s="33"/>
      <c r="F538" s="8"/>
      <c r="G538" s="8"/>
      <c r="H538" s="8"/>
      <c r="I538" s="6"/>
      <c r="J538" s="24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24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24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24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24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24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24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24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24"/>
    </row>
    <row r="539" spans="1:98" ht="13" x14ac:dyDescent="0.15">
      <c r="A539" s="8"/>
      <c r="B539" s="8"/>
      <c r="C539" s="8"/>
      <c r="D539" s="8"/>
      <c r="E539" s="33"/>
      <c r="F539" s="8"/>
      <c r="G539" s="8"/>
      <c r="H539" s="8"/>
      <c r="I539" s="6"/>
      <c r="J539" s="24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24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24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24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24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24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24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24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24"/>
    </row>
    <row r="540" spans="1:98" ht="13" x14ac:dyDescent="0.15">
      <c r="A540" s="8"/>
      <c r="B540" s="8"/>
      <c r="C540" s="8"/>
      <c r="D540" s="8"/>
      <c r="E540" s="33"/>
      <c r="F540" s="8"/>
      <c r="G540" s="8"/>
      <c r="H540" s="8"/>
      <c r="I540" s="6"/>
      <c r="J540" s="24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24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24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24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24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24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24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24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24"/>
    </row>
    <row r="541" spans="1:98" ht="13" x14ac:dyDescent="0.15">
      <c r="A541" s="8"/>
      <c r="B541" s="8"/>
      <c r="C541" s="8"/>
      <c r="D541" s="8"/>
      <c r="E541" s="33"/>
      <c r="F541" s="8"/>
      <c r="G541" s="8"/>
      <c r="H541" s="8"/>
      <c r="I541" s="6"/>
      <c r="J541" s="24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24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24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24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24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24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24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24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24"/>
    </row>
    <row r="542" spans="1:98" ht="13" x14ac:dyDescent="0.15">
      <c r="A542" s="8"/>
      <c r="B542" s="8"/>
      <c r="C542" s="8"/>
      <c r="D542" s="8"/>
      <c r="E542" s="33"/>
      <c r="F542" s="8"/>
      <c r="G542" s="8"/>
      <c r="H542" s="8"/>
      <c r="I542" s="6"/>
      <c r="J542" s="24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24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24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24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24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24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24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24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24"/>
    </row>
    <row r="543" spans="1:98" ht="13" x14ac:dyDescent="0.15">
      <c r="A543" s="8"/>
      <c r="B543" s="8"/>
      <c r="C543" s="8"/>
      <c r="D543" s="8"/>
      <c r="E543" s="33"/>
      <c r="F543" s="8"/>
      <c r="G543" s="8"/>
      <c r="H543" s="8"/>
      <c r="I543" s="6"/>
      <c r="J543" s="24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24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24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24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24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24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24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24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24"/>
    </row>
    <row r="544" spans="1:98" ht="13" x14ac:dyDescent="0.15">
      <c r="A544" s="8"/>
      <c r="B544" s="8"/>
      <c r="C544" s="8"/>
      <c r="D544" s="8"/>
      <c r="E544" s="33"/>
      <c r="F544" s="8"/>
      <c r="G544" s="8"/>
      <c r="H544" s="8"/>
      <c r="I544" s="6"/>
      <c r="J544" s="24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24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24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24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24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24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24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24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24"/>
    </row>
    <row r="545" spans="1:98" ht="13" x14ac:dyDescent="0.15">
      <c r="A545" s="8"/>
      <c r="B545" s="8"/>
      <c r="C545" s="8"/>
      <c r="D545" s="8"/>
      <c r="E545" s="33"/>
      <c r="F545" s="8"/>
      <c r="G545" s="8"/>
      <c r="H545" s="8"/>
      <c r="I545" s="6"/>
      <c r="J545" s="24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24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24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24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24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24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24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24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24"/>
    </row>
    <row r="546" spans="1:98" ht="13" x14ac:dyDescent="0.15">
      <c r="A546" s="8"/>
      <c r="B546" s="8"/>
      <c r="C546" s="8"/>
      <c r="D546" s="8"/>
      <c r="E546" s="33"/>
      <c r="F546" s="8"/>
      <c r="G546" s="8"/>
      <c r="H546" s="8"/>
      <c r="I546" s="6"/>
      <c r="J546" s="24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24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24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24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24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24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24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24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24"/>
    </row>
    <row r="547" spans="1:98" ht="13" x14ac:dyDescent="0.15">
      <c r="A547" s="8"/>
      <c r="B547" s="8"/>
      <c r="C547" s="8"/>
      <c r="D547" s="8"/>
      <c r="E547" s="33"/>
      <c r="F547" s="8"/>
      <c r="G547" s="8"/>
      <c r="H547" s="8"/>
      <c r="I547" s="6"/>
      <c r="J547" s="24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24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24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24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24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24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24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24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24"/>
    </row>
    <row r="548" spans="1:98" ht="13" x14ac:dyDescent="0.15">
      <c r="A548" s="8"/>
      <c r="B548" s="8"/>
      <c r="C548" s="8"/>
      <c r="D548" s="8"/>
      <c r="E548" s="33"/>
      <c r="F548" s="8"/>
      <c r="G548" s="8"/>
      <c r="H548" s="8"/>
      <c r="I548" s="6"/>
      <c r="J548" s="24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24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24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24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24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24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24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24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24"/>
    </row>
    <row r="549" spans="1:98" ht="13" x14ac:dyDescent="0.15">
      <c r="A549" s="8"/>
      <c r="B549" s="8"/>
      <c r="C549" s="8"/>
      <c r="D549" s="8"/>
      <c r="E549" s="33"/>
      <c r="F549" s="8"/>
      <c r="G549" s="8"/>
      <c r="H549" s="8"/>
      <c r="I549" s="6"/>
      <c r="J549" s="24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24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24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24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24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24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24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24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24"/>
    </row>
    <row r="550" spans="1:98" ht="13" x14ac:dyDescent="0.15">
      <c r="A550" s="8"/>
      <c r="B550" s="8"/>
      <c r="C550" s="8"/>
      <c r="D550" s="8"/>
      <c r="E550" s="33"/>
      <c r="F550" s="8"/>
      <c r="G550" s="8"/>
      <c r="H550" s="8"/>
      <c r="I550" s="6"/>
      <c r="J550" s="24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24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24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24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24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24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24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24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24"/>
    </row>
    <row r="551" spans="1:98" ht="13" x14ac:dyDescent="0.15">
      <c r="A551" s="8"/>
      <c r="B551" s="8"/>
      <c r="C551" s="8"/>
      <c r="D551" s="8"/>
      <c r="E551" s="33"/>
      <c r="F551" s="8"/>
      <c r="G551" s="8"/>
      <c r="H551" s="8"/>
      <c r="I551" s="6"/>
      <c r="J551" s="24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24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24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24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24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24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24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24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24"/>
    </row>
    <row r="552" spans="1:98" ht="13" x14ac:dyDescent="0.15">
      <c r="A552" s="8"/>
      <c r="B552" s="8"/>
      <c r="C552" s="8"/>
      <c r="D552" s="8"/>
      <c r="E552" s="33"/>
      <c r="F552" s="8"/>
      <c r="G552" s="8"/>
      <c r="H552" s="8"/>
      <c r="I552" s="6"/>
      <c r="J552" s="24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24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24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24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24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24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24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24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24"/>
    </row>
    <row r="553" spans="1:98" ht="13" x14ac:dyDescent="0.15">
      <c r="A553" s="8"/>
      <c r="B553" s="8"/>
      <c r="C553" s="8"/>
      <c r="D553" s="8"/>
      <c r="E553" s="33"/>
      <c r="F553" s="8"/>
      <c r="G553" s="8"/>
      <c r="H553" s="8"/>
      <c r="I553" s="6"/>
      <c r="J553" s="24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24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24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24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24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24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24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24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24"/>
    </row>
    <row r="554" spans="1:98" ht="13" x14ac:dyDescent="0.15">
      <c r="A554" s="8"/>
      <c r="B554" s="8"/>
      <c r="C554" s="8"/>
      <c r="D554" s="8"/>
      <c r="E554" s="33"/>
      <c r="F554" s="8"/>
      <c r="G554" s="8"/>
      <c r="H554" s="8"/>
      <c r="I554" s="6"/>
      <c r="J554" s="24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24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24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24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24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24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24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24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24"/>
    </row>
    <row r="555" spans="1:98" ht="13" x14ac:dyDescent="0.15">
      <c r="A555" s="8"/>
      <c r="B555" s="8"/>
      <c r="C555" s="8"/>
      <c r="D555" s="8"/>
      <c r="E555" s="33"/>
      <c r="F555" s="8"/>
      <c r="G555" s="8"/>
      <c r="H555" s="8"/>
      <c r="I555" s="6"/>
      <c r="J555" s="24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24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24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24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24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24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24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24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24"/>
    </row>
    <row r="556" spans="1:98" ht="13" x14ac:dyDescent="0.15">
      <c r="A556" s="8"/>
      <c r="B556" s="8"/>
      <c r="C556" s="8"/>
      <c r="D556" s="8"/>
      <c r="E556" s="33"/>
      <c r="F556" s="8"/>
      <c r="G556" s="8"/>
      <c r="H556" s="8"/>
      <c r="I556" s="6"/>
      <c r="J556" s="24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24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24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24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24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24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24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24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24"/>
    </row>
    <row r="557" spans="1:98" ht="13" x14ac:dyDescent="0.15">
      <c r="A557" s="8"/>
      <c r="B557" s="8"/>
      <c r="C557" s="8"/>
      <c r="D557" s="8"/>
      <c r="E557" s="33"/>
      <c r="F557" s="8"/>
      <c r="G557" s="8"/>
      <c r="H557" s="8"/>
      <c r="I557" s="6"/>
      <c r="J557" s="24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24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24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24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24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24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24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24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24"/>
    </row>
    <row r="558" spans="1:98" ht="13" x14ac:dyDescent="0.15">
      <c r="A558" s="8"/>
      <c r="B558" s="8"/>
      <c r="C558" s="8"/>
      <c r="D558" s="8"/>
      <c r="E558" s="33"/>
      <c r="F558" s="8"/>
      <c r="G558" s="8"/>
      <c r="H558" s="8"/>
      <c r="I558" s="6"/>
      <c r="J558" s="24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24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24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24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24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24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24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24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24"/>
    </row>
    <row r="559" spans="1:98" ht="13" x14ac:dyDescent="0.15">
      <c r="A559" s="8"/>
      <c r="B559" s="8"/>
      <c r="C559" s="8"/>
      <c r="D559" s="8"/>
      <c r="E559" s="33"/>
      <c r="F559" s="8"/>
      <c r="G559" s="8"/>
      <c r="H559" s="8"/>
      <c r="I559" s="6"/>
      <c r="J559" s="24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24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24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24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24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24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24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24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24"/>
    </row>
    <row r="560" spans="1:98" ht="13" x14ac:dyDescent="0.15">
      <c r="A560" s="8"/>
      <c r="B560" s="8"/>
      <c r="C560" s="8"/>
      <c r="D560" s="8"/>
      <c r="E560" s="33"/>
      <c r="F560" s="8"/>
      <c r="G560" s="8"/>
      <c r="H560" s="8"/>
      <c r="I560" s="6"/>
      <c r="J560" s="24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24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24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24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24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24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24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24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24"/>
    </row>
    <row r="561" spans="1:98" ht="13" x14ac:dyDescent="0.15">
      <c r="A561" s="8"/>
      <c r="B561" s="8"/>
      <c r="C561" s="8"/>
      <c r="D561" s="8"/>
      <c r="E561" s="33"/>
      <c r="F561" s="8"/>
      <c r="G561" s="8"/>
      <c r="H561" s="8"/>
      <c r="I561" s="6"/>
      <c r="J561" s="24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24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24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24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24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24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24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24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24"/>
    </row>
    <row r="562" spans="1:98" ht="13" x14ac:dyDescent="0.15">
      <c r="A562" s="8"/>
      <c r="B562" s="8"/>
      <c r="C562" s="8"/>
      <c r="D562" s="8"/>
      <c r="E562" s="33"/>
      <c r="F562" s="8"/>
      <c r="G562" s="8"/>
      <c r="H562" s="8"/>
      <c r="I562" s="6"/>
      <c r="J562" s="24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24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24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24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24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24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24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24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24"/>
    </row>
    <row r="563" spans="1:98" ht="13" x14ac:dyDescent="0.15">
      <c r="A563" s="8"/>
      <c r="B563" s="8"/>
      <c r="C563" s="8"/>
      <c r="D563" s="8"/>
      <c r="E563" s="33"/>
      <c r="F563" s="8"/>
      <c r="G563" s="8"/>
      <c r="H563" s="8"/>
      <c r="I563" s="6"/>
      <c r="J563" s="24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24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24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24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24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24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24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24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24"/>
    </row>
    <row r="564" spans="1:98" ht="13" x14ac:dyDescent="0.15">
      <c r="A564" s="8"/>
      <c r="B564" s="8"/>
      <c r="C564" s="8"/>
      <c r="D564" s="8"/>
      <c r="E564" s="33"/>
      <c r="F564" s="8"/>
      <c r="G564" s="8"/>
      <c r="H564" s="8"/>
      <c r="I564" s="6"/>
      <c r="J564" s="24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24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24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24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24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24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24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24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24"/>
    </row>
    <row r="565" spans="1:98" ht="13" x14ac:dyDescent="0.15">
      <c r="A565" s="8"/>
      <c r="B565" s="8"/>
      <c r="C565" s="8"/>
      <c r="D565" s="8"/>
      <c r="E565" s="33"/>
      <c r="F565" s="8"/>
      <c r="G565" s="8"/>
      <c r="H565" s="8"/>
      <c r="I565" s="6"/>
      <c r="J565" s="24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24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24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24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24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24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24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24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24"/>
    </row>
    <row r="566" spans="1:98" ht="13" x14ac:dyDescent="0.15">
      <c r="A566" s="8"/>
      <c r="B566" s="8"/>
      <c r="C566" s="8"/>
      <c r="D566" s="8"/>
      <c r="E566" s="33"/>
      <c r="F566" s="8"/>
      <c r="G566" s="8"/>
      <c r="H566" s="8"/>
      <c r="I566" s="6"/>
      <c r="J566" s="24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24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24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24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24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24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24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24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24"/>
    </row>
    <row r="567" spans="1:98" ht="13" x14ac:dyDescent="0.15">
      <c r="A567" s="8"/>
      <c r="B567" s="8"/>
      <c r="C567" s="8"/>
      <c r="D567" s="8"/>
      <c r="E567" s="33"/>
      <c r="F567" s="8"/>
      <c r="G567" s="8"/>
      <c r="H567" s="8"/>
      <c r="I567" s="6"/>
      <c r="J567" s="24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24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24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24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24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24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24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24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24"/>
    </row>
    <row r="568" spans="1:98" ht="13" x14ac:dyDescent="0.15">
      <c r="A568" s="8"/>
      <c r="B568" s="8"/>
      <c r="C568" s="8"/>
      <c r="D568" s="8"/>
      <c r="E568" s="33"/>
      <c r="F568" s="8"/>
      <c r="G568" s="8"/>
      <c r="H568" s="8"/>
      <c r="I568" s="6"/>
      <c r="J568" s="24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24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24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24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24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24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24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24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24"/>
    </row>
    <row r="569" spans="1:98" ht="13" x14ac:dyDescent="0.15">
      <c r="A569" s="8"/>
      <c r="B569" s="8"/>
      <c r="C569" s="8"/>
      <c r="D569" s="8"/>
      <c r="E569" s="33"/>
      <c r="F569" s="8"/>
      <c r="G569" s="8"/>
      <c r="H569" s="8"/>
      <c r="I569" s="6"/>
      <c r="J569" s="24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24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24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24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24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24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24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24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24"/>
    </row>
    <row r="570" spans="1:98" ht="13" x14ac:dyDescent="0.15">
      <c r="A570" s="8"/>
      <c r="B570" s="8"/>
      <c r="C570" s="8"/>
      <c r="D570" s="8"/>
      <c r="E570" s="33"/>
      <c r="F570" s="8"/>
      <c r="G570" s="8"/>
      <c r="H570" s="8"/>
      <c r="I570" s="6"/>
      <c r="J570" s="24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24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24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24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24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24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24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24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24"/>
    </row>
    <row r="571" spans="1:98" ht="13" x14ac:dyDescent="0.15">
      <c r="A571" s="8"/>
      <c r="B571" s="8"/>
      <c r="C571" s="8"/>
      <c r="D571" s="8"/>
      <c r="E571" s="33"/>
      <c r="F571" s="8"/>
      <c r="G571" s="8"/>
      <c r="H571" s="8"/>
      <c r="I571" s="6"/>
      <c r="J571" s="24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24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24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24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24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24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24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24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24"/>
    </row>
    <row r="572" spans="1:98" ht="13" x14ac:dyDescent="0.15">
      <c r="A572" s="8"/>
      <c r="B572" s="8"/>
      <c r="C572" s="8"/>
      <c r="D572" s="8"/>
      <c r="E572" s="33"/>
      <c r="F572" s="8"/>
      <c r="G572" s="8"/>
      <c r="H572" s="8"/>
      <c r="I572" s="6"/>
      <c r="J572" s="24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24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24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24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24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24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24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24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24"/>
    </row>
    <row r="573" spans="1:98" ht="13" x14ac:dyDescent="0.15">
      <c r="A573" s="8"/>
      <c r="B573" s="8"/>
      <c r="C573" s="8"/>
      <c r="D573" s="8"/>
      <c r="E573" s="33"/>
      <c r="F573" s="8"/>
      <c r="G573" s="8"/>
      <c r="H573" s="8"/>
      <c r="I573" s="6"/>
      <c r="J573" s="24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24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24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24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24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24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24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24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24"/>
    </row>
    <row r="574" spans="1:98" ht="13" x14ac:dyDescent="0.15">
      <c r="A574" s="8"/>
      <c r="B574" s="8"/>
      <c r="C574" s="8"/>
      <c r="D574" s="8"/>
      <c r="E574" s="33"/>
      <c r="F574" s="8"/>
      <c r="G574" s="8"/>
      <c r="H574" s="8"/>
      <c r="I574" s="6"/>
      <c r="J574" s="24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24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24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24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24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24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24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24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24"/>
    </row>
    <row r="575" spans="1:98" ht="13" x14ac:dyDescent="0.15">
      <c r="A575" s="8"/>
      <c r="B575" s="8"/>
      <c r="C575" s="8"/>
      <c r="D575" s="8"/>
      <c r="E575" s="33"/>
      <c r="F575" s="8"/>
      <c r="G575" s="8"/>
      <c r="H575" s="8"/>
      <c r="I575" s="6"/>
      <c r="J575" s="24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24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24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24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24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24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24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24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24"/>
    </row>
    <row r="576" spans="1:98" ht="13" x14ac:dyDescent="0.15">
      <c r="A576" s="8"/>
      <c r="B576" s="8"/>
      <c r="C576" s="8"/>
      <c r="D576" s="8"/>
      <c r="E576" s="33"/>
      <c r="F576" s="8"/>
      <c r="G576" s="8"/>
      <c r="H576" s="8"/>
      <c r="I576" s="6"/>
      <c r="J576" s="24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24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24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24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24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24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24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24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24"/>
    </row>
    <row r="577" spans="1:98" ht="13" x14ac:dyDescent="0.15">
      <c r="A577" s="8"/>
      <c r="B577" s="8"/>
      <c r="C577" s="8"/>
      <c r="D577" s="8"/>
      <c r="E577" s="33"/>
      <c r="F577" s="8"/>
      <c r="G577" s="8"/>
      <c r="H577" s="8"/>
      <c r="I577" s="6"/>
      <c r="J577" s="24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24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24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24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24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24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24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24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24"/>
    </row>
    <row r="578" spans="1:98" ht="13" x14ac:dyDescent="0.15">
      <c r="A578" s="8"/>
      <c r="B578" s="8"/>
      <c r="C578" s="8"/>
      <c r="D578" s="8"/>
      <c r="E578" s="33"/>
      <c r="F578" s="8"/>
      <c r="G578" s="8"/>
      <c r="H578" s="8"/>
      <c r="I578" s="6"/>
      <c r="J578" s="24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24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24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24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24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24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24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24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24"/>
    </row>
    <row r="579" spans="1:98" ht="13" x14ac:dyDescent="0.15">
      <c r="A579" s="8"/>
      <c r="B579" s="8"/>
      <c r="C579" s="8"/>
      <c r="D579" s="8"/>
      <c r="E579" s="33"/>
      <c r="F579" s="8"/>
      <c r="G579" s="8"/>
      <c r="H579" s="8"/>
      <c r="I579" s="6"/>
      <c r="J579" s="24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24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24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24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24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24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24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24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24"/>
    </row>
    <row r="580" spans="1:98" ht="13" x14ac:dyDescent="0.15">
      <c r="A580" s="8"/>
      <c r="B580" s="8"/>
      <c r="C580" s="8"/>
      <c r="D580" s="8"/>
      <c r="E580" s="33"/>
      <c r="F580" s="8"/>
      <c r="G580" s="8"/>
      <c r="H580" s="8"/>
      <c r="I580" s="6"/>
      <c r="J580" s="24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24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24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24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24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24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24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24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24"/>
    </row>
    <row r="581" spans="1:98" ht="13" x14ac:dyDescent="0.15">
      <c r="A581" s="8"/>
      <c r="B581" s="8"/>
      <c r="C581" s="8"/>
      <c r="D581" s="8"/>
      <c r="E581" s="33"/>
      <c r="F581" s="8"/>
      <c r="G581" s="8"/>
      <c r="H581" s="8"/>
      <c r="I581" s="6"/>
      <c r="J581" s="24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24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24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24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24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24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24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24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24"/>
    </row>
    <row r="582" spans="1:98" ht="13" x14ac:dyDescent="0.15">
      <c r="A582" s="8"/>
      <c r="B582" s="8"/>
      <c r="C582" s="8"/>
      <c r="D582" s="8"/>
      <c r="E582" s="33"/>
      <c r="F582" s="8"/>
      <c r="G582" s="8"/>
      <c r="H582" s="8"/>
      <c r="I582" s="6"/>
      <c r="J582" s="24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24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24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24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24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24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24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24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24"/>
    </row>
    <row r="583" spans="1:98" ht="13" x14ac:dyDescent="0.15">
      <c r="A583" s="8"/>
      <c r="B583" s="8"/>
      <c r="C583" s="8"/>
      <c r="D583" s="8"/>
      <c r="E583" s="33"/>
      <c r="F583" s="8"/>
      <c r="G583" s="8"/>
      <c r="H583" s="8"/>
      <c r="I583" s="6"/>
      <c r="J583" s="24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24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24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24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24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24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24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24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24"/>
    </row>
    <row r="584" spans="1:98" ht="13" x14ac:dyDescent="0.15">
      <c r="A584" s="8"/>
      <c r="B584" s="8"/>
      <c r="C584" s="8"/>
      <c r="D584" s="8"/>
      <c r="E584" s="33"/>
      <c r="F584" s="8"/>
      <c r="G584" s="8"/>
      <c r="H584" s="8"/>
      <c r="I584" s="6"/>
      <c r="J584" s="24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24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24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24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24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24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24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24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24"/>
    </row>
    <row r="585" spans="1:98" ht="13" x14ac:dyDescent="0.15">
      <c r="A585" s="8"/>
      <c r="B585" s="8"/>
      <c r="C585" s="8"/>
      <c r="D585" s="8"/>
      <c r="E585" s="33"/>
      <c r="F585" s="8"/>
      <c r="G585" s="8"/>
      <c r="H585" s="8"/>
      <c r="I585" s="6"/>
      <c r="J585" s="24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24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24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24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24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24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24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24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24"/>
    </row>
    <row r="586" spans="1:98" ht="13" x14ac:dyDescent="0.15">
      <c r="A586" s="8"/>
      <c r="B586" s="8"/>
      <c r="C586" s="8"/>
      <c r="D586" s="8"/>
      <c r="E586" s="33"/>
      <c r="F586" s="8"/>
      <c r="G586" s="8"/>
      <c r="H586" s="8"/>
      <c r="I586" s="6"/>
      <c r="J586" s="24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24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24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24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24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24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24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24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24"/>
    </row>
    <row r="587" spans="1:98" ht="13" x14ac:dyDescent="0.15">
      <c r="A587" s="8"/>
      <c r="B587" s="8"/>
      <c r="C587" s="8"/>
      <c r="D587" s="8"/>
      <c r="E587" s="33"/>
      <c r="F587" s="8"/>
      <c r="G587" s="8"/>
      <c r="H587" s="8"/>
      <c r="I587" s="6"/>
      <c r="J587" s="24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24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24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24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24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24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24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24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24"/>
    </row>
    <row r="588" spans="1:98" ht="13" x14ac:dyDescent="0.15">
      <c r="A588" s="8"/>
      <c r="B588" s="8"/>
      <c r="C588" s="8"/>
      <c r="D588" s="8"/>
      <c r="E588" s="33"/>
      <c r="F588" s="8"/>
      <c r="G588" s="8"/>
      <c r="H588" s="8"/>
      <c r="I588" s="6"/>
      <c r="J588" s="24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24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24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24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24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24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24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24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24"/>
    </row>
    <row r="589" spans="1:98" ht="13" x14ac:dyDescent="0.15">
      <c r="A589" s="8"/>
      <c r="B589" s="8"/>
      <c r="C589" s="8"/>
      <c r="D589" s="8"/>
      <c r="E589" s="33"/>
      <c r="F589" s="8"/>
      <c r="G589" s="8"/>
      <c r="H589" s="8"/>
      <c r="I589" s="6"/>
      <c r="J589" s="24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24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24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24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24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24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24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24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24"/>
    </row>
    <row r="590" spans="1:98" ht="13" x14ac:dyDescent="0.15">
      <c r="A590" s="8"/>
      <c r="B590" s="8"/>
      <c r="C590" s="8"/>
      <c r="D590" s="8"/>
      <c r="E590" s="33"/>
      <c r="F590" s="8"/>
      <c r="G590" s="8"/>
      <c r="H590" s="8"/>
      <c r="I590" s="6"/>
      <c r="J590" s="24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24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24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24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24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24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24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24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24"/>
    </row>
    <row r="591" spans="1:98" ht="13" x14ac:dyDescent="0.15">
      <c r="A591" s="8"/>
      <c r="B591" s="8"/>
      <c r="C591" s="8"/>
      <c r="D591" s="8"/>
      <c r="E591" s="33"/>
      <c r="F591" s="8"/>
      <c r="G591" s="8"/>
      <c r="H591" s="8"/>
      <c r="I591" s="6"/>
      <c r="J591" s="24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24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24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24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24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24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24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24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24"/>
    </row>
    <row r="592" spans="1:98" ht="13" x14ac:dyDescent="0.15">
      <c r="A592" s="8"/>
      <c r="B592" s="8"/>
      <c r="C592" s="8"/>
      <c r="D592" s="8"/>
      <c r="E592" s="33"/>
      <c r="F592" s="8"/>
      <c r="G592" s="8"/>
      <c r="H592" s="8"/>
      <c r="I592" s="6"/>
      <c r="J592" s="24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24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24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24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24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24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24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24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24"/>
    </row>
    <row r="593" spans="1:98" ht="13" x14ac:dyDescent="0.15">
      <c r="A593" s="8"/>
      <c r="B593" s="8"/>
      <c r="C593" s="8"/>
      <c r="D593" s="8"/>
      <c r="E593" s="33"/>
      <c r="F593" s="8"/>
      <c r="G593" s="8"/>
      <c r="H593" s="8"/>
      <c r="I593" s="6"/>
      <c r="J593" s="24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24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24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24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24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24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24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24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24"/>
    </row>
    <row r="594" spans="1:98" ht="13" x14ac:dyDescent="0.15">
      <c r="A594" s="8"/>
      <c r="B594" s="8"/>
      <c r="C594" s="8"/>
      <c r="D594" s="8"/>
      <c r="E594" s="33"/>
      <c r="F594" s="8"/>
      <c r="G594" s="8"/>
      <c r="H594" s="8"/>
      <c r="I594" s="6"/>
      <c r="J594" s="24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24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24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24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24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24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24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24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24"/>
    </row>
    <row r="595" spans="1:98" ht="13" x14ac:dyDescent="0.15">
      <c r="A595" s="8"/>
      <c r="B595" s="8"/>
      <c r="C595" s="8"/>
      <c r="D595" s="8"/>
      <c r="E595" s="33"/>
      <c r="F595" s="8"/>
      <c r="G595" s="8"/>
      <c r="H595" s="8"/>
      <c r="I595" s="6"/>
      <c r="J595" s="24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24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24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24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24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24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24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24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24"/>
    </row>
    <row r="596" spans="1:98" ht="13" x14ac:dyDescent="0.15">
      <c r="A596" s="8"/>
      <c r="B596" s="8"/>
      <c r="C596" s="8"/>
      <c r="D596" s="8"/>
      <c r="E596" s="33"/>
      <c r="F596" s="8"/>
      <c r="G596" s="8"/>
      <c r="H596" s="8"/>
      <c r="I596" s="6"/>
      <c r="J596" s="24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24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24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24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24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24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24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24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24"/>
    </row>
    <row r="597" spans="1:98" ht="13" x14ac:dyDescent="0.15">
      <c r="A597" s="8"/>
      <c r="B597" s="8"/>
      <c r="C597" s="8"/>
      <c r="D597" s="8"/>
      <c r="E597" s="33"/>
      <c r="F597" s="8"/>
      <c r="G597" s="8"/>
      <c r="H597" s="8"/>
      <c r="I597" s="6"/>
      <c r="J597" s="24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24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24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24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24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24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24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24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24"/>
    </row>
    <row r="598" spans="1:98" ht="13" x14ac:dyDescent="0.15">
      <c r="A598" s="8"/>
      <c r="B598" s="8"/>
      <c r="C598" s="8"/>
      <c r="D598" s="8"/>
      <c r="E598" s="33"/>
      <c r="F598" s="8"/>
      <c r="G598" s="8"/>
      <c r="H598" s="8"/>
      <c r="I598" s="6"/>
      <c r="J598" s="24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24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24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24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24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24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24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24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24"/>
    </row>
    <row r="599" spans="1:98" ht="13" x14ac:dyDescent="0.15">
      <c r="A599" s="8"/>
      <c r="B599" s="8"/>
      <c r="C599" s="8"/>
      <c r="D599" s="8"/>
      <c r="E599" s="33"/>
      <c r="F599" s="8"/>
      <c r="G599" s="8"/>
      <c r="H599" s="8"/>
      <c r="I599" s="6"/>
      <c r="J599" s="24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24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24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24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24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24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24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24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24"/>
    </row>
    <row r="600" spans="1:98" ht="13" x14ac:dyDescent="0.15">
      <c r="A600" s="8"/>
      <c r="B600" s="8"/>
      <c r="C600" s="8"/>
      <c r="D600" s="8"/>
      <c r="E600" s="33"/>
      <c r="F600" s="8"/>
      <c r="G600" s="8"/>
      <c r="H600" s="8"/>
      <c r="I600" s="6"/>
      <c r="J600" s="24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24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24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24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24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24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24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24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24"/>
    </row>
    <row r="601" spans="1:98" ht="13" x14ac:dyDescent="0.15">
      <c r="A601" s="8"/>
      <c r="B601" s="8"/>
      <c r="C601" s="8"/>
      <c r="D601" s="8"/>
      <c r="E601" s="33"/>
      <c r="F601" s="8"/>
      <c r="G601" s="8"/>
      <c r="H601" s="8"/>
      <c r="I601" s="6"/>
      <c r="J601" s="24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24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24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24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24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24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24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24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24"/>
    </row>
    <row r="602" spans="1:98" ht="13" x14ac:dyDescent="0.15">
      <c r="A602" s="8"/>
      <c r="B602" s="8"/>
      <c r="C602" s="8"/>
      <c r="D602" s="8"/>
      <c r="E602" s="33"/>
      <c r="F602" s="8"/>
      <c r="G602" s="8"/>
      <c r="H602" s="8"/>
      <c r="I602" s="6"/>
      <c r="J602" s="24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24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24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24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24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24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24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24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24"/>
    </row>
    <row r="603" spans="1:98" ht="13" x14ac:dyDescent="0.15">
      <c r="A603" s="8"/>
      <c r="B603" s="8"/>
      <c r="C603" s="8"/>
      <c r="D603" s="8"/>
      <c r="E603" s="33"/>
      <c r="F603" s="8"/>
      <c r="G603" s="8"/>
      <c r="H603" s="8"/>
      <c r="I603" s="6"/>
      <c r="J603" s="24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24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24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24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24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24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24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24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24"/>
    </row>
    <row r="604" spans="1:98" ht="13" x14ac:dyDescent="0.15">
      <c r="A604" s="8"/>
      <c r="B604" s="8"/>
      <c r="C604" s="8"/>
      <c r="D604" s="8"/>
      <c r="E604" s="33"/>
      <c r="F604" s="8"/>
      <c r="G604" s="8"/>
      <c r="H604" s="8"/>
      <c r="I604" s="6"/>
      <c r="J604" s="24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24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24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24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24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24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24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24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24"/>
    </row>
    <row r="605" spans="1:98" ht="13" x14ac:dyDescent="0.15">
      <c r="A605" s="8"/>
      <c r="B605" s="8"/>
      <c r="C605" s="8"/>
      <c r="D605" s="8"/>
      <c r="E605" s="33"/>
      <c r="F605" s="8"/>
      <c r="G605" s="8"/>
      <c r="H605" s="8"/>
      <c r="I605" s="6"/>
      <c r="J605" s="24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24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24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24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24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24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24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24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24"/>
    </row>
    <row r="606" spans="1:98" ht="13" x14ac:dyDescent="0.15">
      <c r="A606" s="8"/>
      <c r="B606" s="8"/>
      <c r="C606" s="8"/>
      <c r="D606" s="8"/>
      <c r="E606" s="33"/>
      <c r="F606" s="8"/>
      <c r="G606" s="8"/>
      <c r="H606" s="8"/>
      <c r="I606" s="6"/>
      <c r="J606" s="24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24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24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24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24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24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24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24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24"/>
    </row>
    <row r="607" spans="1:98" ht="13" x14ac:dyDescent="0.15">
      <c r="A607" s="8"/>
      <c r="B607" s="8"/>
      <c r="C607" s="8"/>
      <c r="D607" s="8"/>
      <c r="E607" s="33"/>
      <c r="F607" s="8"/>
      <c r="G607" s="8"/>
      <c r="H607" s="8"/>
      <c r="I607" s="6"/>
      <c r="J607" s="24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24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24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24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24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24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24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24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24"/>
    </row>
    <row r="608" spans="1:98" ht="13" x14ac:dyDescent="0.15">
      <c r="A608" s="8"/>
      <c r="B608" s="8"/>
      <c r="C608" s="8"/>
      <c r="D608" s="8"/>
      <c r="E608" s="33"/>
      <c r="F608" s="8"/>
      <c r="G608" s="8"/>
      <c r="H608" s="8"/>
      <c r="I608" s="6"/>
      <c r="J608" s="24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24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24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24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24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24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24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24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24"/>
    </row>
    <row r="609" spans="1:98" ht="13" x14ac:dyDescent="0.15">
      <c r="A609" s="8"/>
      <c r="B609" s="8"/>
      <c r="C609" s="8"/>
      <c r="D609" s="8"/>
      <c r="E609" s="33"/>
      <c r="F609" s="8"/>
      <c r="G609" s="8"/>
      <c r="H609" s="8"/>
      <c r="I609" s="6"/>
      <c r="J609" s="24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24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24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24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24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24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24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24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24"/>
    </row>
    <row r="610" spans="1:98" ht="13" x14ac:dyDescent="0.15">
      <c r="A610" s="8"/>
      <c r="B610" s="8"/>
      <c r="C610" s="8"/>
      <c r="D610" s="8"/>
      <c r="E610" s="33"/>
      <c r="F610" s="8"/>
      <c r="G610" s="8"/>
      <c r="H610" s="8"/>
      <c r="I610" s="6"/>
      <c r="J610" s="24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24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24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24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24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24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24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24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24"/>
    </row>
    <row r="611" spans="1:98" ht="13" x14ac:dyDescent="0.15">
      <c r="A611" s="8"/>
      <c r="B611" s="8"/>
      <c r="C611" s="8"/>
      <c r="D611" s="8"/>
      <c r="E611" s="33"/>
      <c r="F611" s="8"/>
      <c r="G611" s="8"/>
      <c r="H611" s="8"/>
      <c r="I611" s="6"/>
      <c r="J611" s="24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24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24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24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24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24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24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24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24"/>
    </row>
    <row r="612" spans="1:98" ht="13" x14ac:dyDescent="0.15">
      <c r="A612" s="8"/>
      <c r="B612" s="8"/>
      <c r="C612" s="8"/>
      <c r="D612" s="8"/>
      <c r="E612" s="33"/>
      <c r="F612" s="8"/>
      <c r="G612" s="8"/>
      <c r="H612" s="8"/>
      <c r="I612" s="6"/>
      <c r="J612" s="24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24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24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24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24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24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24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24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24"/>
    </row>
    <row r="613" spans="1:98" ht="13" x14ac:dyDescent="0.15">
      <c r="A613" s="8"/>
      <c r="B613" s="8"/>
      <c r="C613" s="8"/>
      <c r="D613" s="8"/>
      <c r="E613" s="33"/>
      <c r="F613" s="8"/>
      <c r="G613" s="8"/>
      <c r="H613" s="8"/>
      <c r="I613" s="6"/>
      <c r="J613" s="24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24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24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24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24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24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24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24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24"/>
    </row>
    <row r="614" spans="1:98" ht="13" x14ac:dyDescent="0.15">
      <c r="A614" s="8"/>
      <c r="B614" s="8"/>
      <c r="C614" s="8"/>
      <c r="D614" s="8"/>
      <c r="E614" s="33"/>
      <c r="F614" s="8"/>
      <c r="G614" s="8"/>
      <c r="H614" s="8"/>
      <c r="I614" s="6"/>
      <c r="J614" s="24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24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24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24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24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24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24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24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24"/>
    </row>
    <row r="615" spans="1:98" ht="13" x14ac:dyDescent="0.15">
      <c r="A615" s="8"/>
      <c r="B615" s="8"/>
      <c r="C615" s="8"/>
      <c r="D615" s="8"/>
      <c r="E615" s="33"/>
      <c r="F615" s="8"/>
      <c r="G615" s="8"/>
      <c r="H615" s="8"/>
      <c r="I615" s="6"/>
      <c r="J615" s="24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24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24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24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24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24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24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24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24"/>
    </row>
    <row r="616" spans="1:98" ht="13" x14ac:dyDescent="0.15">
      <c r="A616" s="8"/>
      <c r="B616" s="8"/>
      <c r="C616" s="8"/>
      <c r="D616" s="8"/>
      <c r="E616" s="33"/>
      <c r="F616" s="8"/>
      <c r="G616" s="8"/>
      <c r="H616" s="8"/>
      <c r="I616" s="6"/>
      <c r="J616" s="24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24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24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24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24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24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24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24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24"/>
    </row>
    <row r="617" spans="1:98" ht="13" x14ac:dyDescent="0.15">
      <c r="A617" s="8"/>
      <c r="B617" s="8"/>
      <c r="C617" s="8"/>
      <c r="D617" s="8"/>
      <c r="E617" s="33"/>
      <c r="F617" s="8"/>
      <c r="G617" s="8"/>
      <c r="H617" s="8"/>
      <c r="I617" s="6"/>
      <c r="J617" s="24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24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24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24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24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24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24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24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24"/>
    </row>
    <row r="618" spans="1:98" ht="13" x14ac:dyDescent="0.15">
      <c r="A618" s="8"/>
      <c r="B618" s="8"/>
      <c r="C618" s="8"/>
      <c r="D618" s="8"/>
      <c r="E618" s="33"/>
      <c r="F618" s="8"/>
      <c r="G618" s="8"/>
      <c r="H618" s="8"/>
      <c r="I618" s="6"/>
      <c r="J618" s="24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24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24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24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24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24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24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24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24"/>
    </row>
    <row r="619" spans="1:98" ht="13" x14ac:dyDescent="0.15">
      <c r="A619" s="8"/>
      <c r="B619" s="8"/>
      <c r="C619" s="8"/>
      <c r="D619" s="8"/>
      <c r="E619" s="33"/>
      <c r="F619" s="8"/>
      <c r="G619" s="8"/>
      <c r="H619" s="8"/>
      <c r="I619" s="6"/>
      <c r="J619" s="24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24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24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24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24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24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24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24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24"/>
    </row>
    <row r="620" spans="1:98" ht="13" x14ac:dyDescent="0.15">
      <c r="A620" s="8"/>
      <c r="B620" s="8"/>
      <c r="C620" s="8"/>
      <c r="D620" s="8"/>
      <c r="E620" s="33"/>
      <c r="F620" s="8"/>
      <c r="G620" s="8"/>
      <c r="H620" s="8"/>
      <c r="I620" s="6"/>
      <c r="J620" s="24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24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24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24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24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24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24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24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24"/>
    </row>
    <row r="621" spans="1:98" ht="13" x14ac:dyDescent="0.15">
      <c r="A621" s="8"/>
      <c r="B621" s="8"/>
      <c r="C621" s="8"/>
      <c r="D621" s="8"/>
      <c r="E621" s="33"/>
      <c r="F621" s="8"/>
      <c r="G621" s="8"/>
      <c r="H621" s="8"/>
      <c r="I621" s="6"/>
      <c r="J621" s="24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24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24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24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24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24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24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24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24"/>
    </row>
    <row r="622" spans="1:98" ht="13" x14ac:dyDescent="0.15">
      <c r="A622" s="8"/>
      <c r="B622" s="8"/>
      <c r="C622" s="8"/>
      <c r="D622" s="8"/>
      <c r="E622" s="33"/>
      <c r="F622" s="8"/>
      <c r="G622" s="8"/>
      <c r="H622" s="8"/>
      <c r="I622" s="6"/>
      <c r="J622" s="24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24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24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24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24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24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24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24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24"/>
    </row>
    <row r="623" spans="1:98" ht="13" x14ac:dyDescent="0.15">
      <c r="A623" s="8"/>
      <c r="B623" s="8"/>
      <c r="C623" s="8"/>
      <c r="D623" s="8"/>
      <c r="E623" s="33"/>
      <c r="F623" s="8"/>
      <c r="G623" s="8"/>
      <c r="H623" s="8"/>
      <c r="I623" s="6"/>
      <c r="J623" s="24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24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24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24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24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24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24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24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24"/>
    </row>
    <row r="624" spans="1:98" ht="13" x14ac:dyDescent="0.15">
      <c r="A624" s="8"/>
      <c r="B624" s="8"/>
      <c r="C624" s="8"/>
      <c r="D624" s="8"/>
      <c r="E624" s="33"/>
      <c r="F624" s="8"/>
      <c r="G624" s="8"/>
      <c r="H624" s="8"/>
      <c r="I624" s="6"/>
      <c r="J624" s="24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24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24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24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24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24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24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24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24"/>
    </row>
    <row r="625" spans="1:98" ht="13" x14ac:dyDescent="0.15">
      <c r="A625" s="8"/>
      <c r="B625" s="8"/>
      <c r="C625" s="8"/>
      <c r="D625" s="8"/>
      <c r="E625" s="33"/>
      <c r="F625" s="8"/>
      <c r="G625" s="8"/>
      <c r="H625" s="8"/>
      <c r="I625" s="6"/>
      <c r="J625" s="24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24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24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24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24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24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24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24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24"/>
    </row>
    <row r="626" spans="1:98" ht="13" x14ac:dyDescent="0.15">
      <c r="A626" s="8"/>
      <c r="B626" s="8"/>
      <c r="C626" s="8"/>
      <c r="D626" s="8"/>
      <c r="E626" s="33"/>
      <c r="F626" s="8"/>
      <c r="G626" s="8"/>
      <c r="H626" s="8"/>
      <c r="I626" s="6"/>
      <c r="J626" s="24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24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24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24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24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24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24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24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24"/>
    </row>
    <row r="627" spans="1:98" ht="13" x14ac:dyDescent="0.15">
      <c r="A627" s="8"/>
      <c r="B627" s="8"/>
      <c r="C627" s="8"/>
      <c r="D627" s="8"/>
      <c r="E627" s="33"/>
      <c r="F627" s="8"/>
      <c r="G627" s="8"/>
      <c r="H627" s="8"/>
      <c r="I627" s="6"/>
      <c r="J627" s="24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24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24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24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24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24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24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24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24"/>
    </row>
    <row r="628" spans="1:98" ht="13" x14ac:dyDescent="0.15">
      <c r="A628" s="8"/>
      <c r="B628" s="8"/>
      <c r="C628" s="8"/>
      <c r="D628" s="8"/>
      <c r="E628" s="33"/>
      <c r="F628" s="8"/>
      <c r="G628" s="8"/>
      <c r="H628" s="8"/>
      <c r="I628" s="6"/>
      <c r="J628" s="24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24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24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24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24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24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24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24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24"/>
    </row>
    <row r="629" spans="1:98" ht="13" x14ac:dyDescent="0.15">
      <c r="A629" s="8"/>
      <c r="B629" s="8"/>
      <c r="C629" s="8"/>
      <c r="D629" s="8"/>
      <c r="E629" s="33"/>
      <c r="F629" s="8"/>
      <c r="G629" s="8"/>
      <c r="H629" s="8"/>
      <c r="I629" s="6"/>
      <c r="J629" s="24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24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24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24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24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24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24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24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24"/>
    </row>
    <row r="630" spans="1:98" ht="13" x14ac:dyDescent="0.15">
      <c r="A630" s="8"/>
      <c r="B630" s="8"/>
      <c r="C630" s="8"/>
      <c r="D630" s="8"/>
      <c r="E630" s="33"/>
      <c r="F630" s="8"/>
      <c r="G630" s="8"/>
      <c r="H630" s="8"/>
      <c r="I630" s="6"/>
      <c r="J630" s="24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24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24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24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24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24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24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24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24"/>
    </row>
    <row r="631" spans="1:98" ht="13" x14ac:dyDescent="0.15">
      <c r="A631" s="8"/>
      <c r="B631" s="8"/>
      <c r="C631" s="8"/>
      <c r="D631" s="8"/>
      <c r="E631" s="33"/>
      <c r="F631" s="8"/>
      <c r="G631" s="8"/>
      <c r="H631" s="8"/>
      <c r="I631" s="6"/>
      <c r="J631" s="24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24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24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24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24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24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24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24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24"/>
    </row>
    <row r="632" spans="1:98" ht="13" x14ac:dyDescent="0.15">
      <c r="A632" s="8"/>
      <c r="B632" s="8"/>
      <c r="C632" s="8"/>
      <c r="D632" s="8"/>
      <c r="E632" s="33"/>
      <c r="F632" s="8"/>
      <c r="G632" s="8"/>
      <c r="H632" s="8"/>
      <c r="I632" s="6"/>
      <c r="J632" s="24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24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24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24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24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24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24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24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24"/>
    </row>
    <row r="633" spans="1:98" ht="13" x14ac:dyDescent="0.15">
      <c r="A633" s="8"/>
      <c r="B633" s="8"/>
      <c r="C633" s="8"/>
      <c r="D633" s="8"/>
      <c r="E633" s="33"/>
      <c r="F633" s="8"/>
      <c r="G633" s="8"/>
      <c r="H633" s="8"/>
      <c r="I633" s="6"/>
      <c r="J633" s="24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24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24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24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24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24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24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24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24"/>
    </row>
    <row r="634" spans="1:98" ht="13" x14ac:dyDescent="0.15">
      <c r="A634" s="8"/>
      <c r="B634" s="8"/>
      <c r="C634" s="8"/>
      <c r="D634" s="8"/>
      <c r="E634" s="33"/>
      <c r="F634" s="8"/>
      <c r="G634" s="8"/>
      <c r="H634" s="8"/>
      <c r="I634" s="6"/>
      <c r="J634" s="24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24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24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24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24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24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24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24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24"/>
    </row>
    <row r="635" spans="1:98" ht="13" x14ac:dyDescent="0.15">
      <c r="A635" s="8"/>
      <c r="B635" s="8"/>
      <c r="C635" s="8"/>
      <c r="D635" s="8"/>
      <c r="E635" s="33"/>
      <c r="F635" s="8"/>
      <c r="G635" s="8"/>
      <c r="H635" s="8"/>
      <c r="I635" s="6"/>
      <c r="J635" s="24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24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24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24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24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24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24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24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24"/>
    </row>
    <row r="636" spans="1:98" ht="13" x14ac:dyDescent="0.15">
      <c r="A636" s="8"/>
      <c r="B636" s="8"/>
      <c r="C636" s="8"/>
      <c r="D636" s="8"/>
      <c r="E636" s="33"/>
      <c r="F636" s="8"/>
      <c r="G636" s="8"/>
      <c r="H636" s="8"/>
      <c r="I636" s="6"/>
      <c r="J636" s="24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24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24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24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24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24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24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24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24"/>
    </row>
    <row r="637" spans="1:98" ht="13" x14ac:dyDescent="0.15">
      <c r="A637" s="8"/>
      <c r="B637" s="8"/>
      <c r="C637" s="8"/>
      <c r="D637" s="8"/>
      <c r="E637" s="33"/>
      <c r="F637" s="8"/>
      <c r="G637" s="8"/>
      <c r="H637" s="8"/>
      <c r="I637" s="6"/>
      <c r="J637" s="24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24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24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24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24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24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24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24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24"/>
    </row>
    <row r="638" spans="1:98" ht="13" x14ac:dyDescent="0.15">
      <c r="A638" s="8"/>
      <c r="B638" s="8"/>
      <c r="C638" s="8"/>
      <c r="D638" s="8"/>
      <c r="E638" s="33"/>
      <c r="F638" s="8"/>
      <c r="G638" s="8"/>
      <c r="H638" s="8"/>
      <c r="I638" s="6"/>
      <c r="J638" s="24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24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24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24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24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24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24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24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24"/>
    </row>
    <row r="639" spans="1:98" ht="13" x14ac:dyDescent="0.15">
      <c r="A639" s="8"/>
      <c r="B639" s="8"/>
      <c r="C639" s="8"/>
      <c r="D639" s="8"/>
      <c r="E639" s="33"/>
      <c r="F639" s="8"/>
      <c r="G639" s="8"/>
      <c r="H639" s="8"/>
      <c r="I639" s="6"/>
      <c r="J639" s="24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24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24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24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24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24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24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24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24"/>
    </row>
    <row r="640" spans="1:98" ht="13" x14ac:dyDescent="0.15">
      <c r="A640" s="8"/>
      <c r="B640" s="8"/>
      <c r="C640" s="8"/>
      <c r="D640" s="8"/>
      <c r="E640" s="33"/>
      <c r="F640" s="8"/>
      <c r="G640" s="8"/>
      <c r="H640" s="8"/>
      <c r="I640" s="6"/>
      <c r="J640" s="24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24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24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24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24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24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24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24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24"/>
    </row>
    <row r="641" spans="1:98" ht="13" x14ac:dyDescent="0.15">
      <c r="A641" s="8"/>
      <c r="B641" s="8"/>
      <c r="C641" s="8"/>
      <c r="D641" s="8"/>
      <c r="E641" s="33"/>
      <c r="F641" s="8"/>
      <c r="G641" s="8"/>
      <c r="H641" s="8"/>
      <c r="I641" s="6"/>
      <c r="J641" s="24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24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24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24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24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24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24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24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24"/>
    </row>
    <row r="642" spans="1:98" ht="13" x14ac:dyDescent="0.15">
      <c r="A642" s="8"/>
      <c r="B642" s="8"/>
      <c r="C642" s="8"/>
      <c r="D642" s="8"/>
      <c r="E642" s="33"/>
      <c r="F642" s="8"/>
      <c r="G642" s="8"/>
      <c r="H642" s="8"/>
      <c r="I642" s="6"/>
      <c r="J642" s="24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24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24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24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24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24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24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24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24"/>
    </row>
    <row r="643" spans="1:98" ht="13" x14ac:dyDescent="0.15">
      <c r="A643" s="8"/>
      <c r="B643" s="8"/>
      <c r="C643" s="8"/>
      <c r="D643" s="8"/>
      <c r="E643" s="33"/>
      <c r="F643" s="8"/>
      <c r="G643" s="8"/>
      <c r="H643" s="8"/>
      <c r="I643" s="6"/>
      <c r="J643" s="24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24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24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24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24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24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24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24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24"/>
    </row>
    <row r="644" spans="1:98" ht="13" x14ac:dyDescent="0.15">
      <c r="A644" s="8"/>
      <c r="B644" s="8"/>
      <c r="C644" s="8"/>
      <c r="D644" s="8"/>
      <c r="E644" s="33"/>
      <c r="F644" s="8"/>
      <c r="G644" s="8"/>
      <c r="H644" s="8"/>
      <c r="I644" s="6"/>
      <c r="J644" s="24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24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24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24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24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24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24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24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24"/>
    </row>
    <row r="645" spans="1:98" ht="13" x14ac:dyDescent="0.15">
      <c r="A645" s="8"/>
      <c r="B645" s="8"/>
      <c r="C645" s="8"/>
      <c r="D645" s="8"/>
      <c r="E645" s="33"/>
      <c r="F645" s="8"/>
      <c r="G645" s="8"/>
      <c r="H645" s="8"/>
      <c r="I645" s="6"/>
      <c r="J645" s="24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24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24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24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24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24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24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24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24"/>
    </row>
    <row r="646" spans="1:98" ht="13" x14ac:dyDescent="0.15">
      <c r="A646" s="8"/>
      <c r="B646" s="8"/>
      <c r="C646" s="8"/>
      <c r="D646" s="8"/>
      <c r="E646" s="33"/>
      <c r="F646" s="8"/>
      <c r="G646" s="8"/>
      <c r="H646" s="8"/>
      <c r="I646" s="6"/>
      <c r="J646" s="24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24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24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24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24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24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24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24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24"/>
    </row>
    <row r="647" spans="1:98" ht="13" x14ac:dyDescent="0.15">
      <c r="A647" s="8"/>
      <c r="B647" s="8"/>
      <c r="C647" s="8"/>
      <c r="D647" s="8"/>
      <c r="E647" s="33"/>
      <c r="F647" s="8"/>
      <c r="G647" s="8"/>
      <c r="H647" s="8"/>
      <c r="I647" s="6"/>
      <c r="J647" s="24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24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24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24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24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24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24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24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24"/>
    </row>
    <row r="648" spans="1:98" ht="13" x14ac:dyDescent="0.15">
      <c r="A648" s="8"/>
      <c r="B648" s="8"/>
      <c r="C648" s="8"/>
      <c r="D648" s="8"/>
      <c r="E648" s="33"/>
      <c r="F648" s="8"/>
      <c r="G648" s="8"/>
      <c r="H648" s="8"/>
      <c r="I648" s="6"/>
      <c r="J648" s="24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24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24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24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24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24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24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24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24"/>
    </row>
    <row r="649" spans="1:98" ht="13" x14ac:dyDescent="0.15">
      <c r="A649" s="8"/>
      <c r="B649" s="8"/>
      <c r="C649" s="8"/>
      <c r="D649" s="8"/>
      <c r="E649" s="33"/>
      <c r="F649" s="8"/>
      <c r="G649" s="8"/>
      <c r="H649" s="8"/>
      <c r="I649" s="6"/>
      <c r="J649" s="24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24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24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24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24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24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24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24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24"/>
    </row>
    <row r="650" spans="1:98" ht="13" x14ac:dyDescent="0.15">
      <c r="A650" s="8"/>
      <c r="B650" s="8"/>
      <c r="C650" s="8"/>
      <c r="D650" s="8"/>
      <c r="E650" s="33"/>
      <c r="F650" s="8"/>
      <c r="G650" s="8"/>
      <c r="H650" s="8"/>
      <c r="I650" s="6"/>
      <c r="J650" s="24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24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24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24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24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24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24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24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24"/>
    </row>
    <row r="651" spans="1:98" ht="13" x14ac:dyDescent="0.15">
      <c r="A651" s="8"/>
      <c r="B651" s="8"/>
      <c r="C651" s="8"/>
      <c r="D651" s="8"/>
      <c r="E651" s="33"/>
      <c r="F651" s="8"/>
      <c r="G651" s="8"/>
      <c r="H651" s="8"/>
      <c r="I651" s="6"/>
      <c r="J651" s="24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24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24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24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24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24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24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24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24"/>
    </row>
    <row r="652" spans="1:98" ht="13" x14ac:dyDescent="0.15">
      <c r="A652" s="8"/>
      <c r="B652" s="8"/>
      <c r="C652" s="8"/>
      <c r="D652" s="8"/>
      <c r="E652" s="33"/>
      <c r="F652" s="8"/>
      <c r="G652" s="8"/>
      <c r="H652" s="8"/>
      <c r="I652" s="6"/>
      <c r="J652" s="24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24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24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24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24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24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24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24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4"/>
    </row>
    <row r="653" spans="1:98" ht="13" x14ac:dyDescent="0.15">
      <c r="A653" s="8"/>
      <c r="B653" s="8"/>
      <c r="C653" s="8"/>
      <c r="D653" s="8"/>
      <c r="E653" s="33"/>
      <c r="F653" s="8"/>
      <c r="G653" s="8"/>
      <c r="H653" s="8"/>
      <c r="I653" s="6"/>
      <c r="J653" s="24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24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24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24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24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24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24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24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4"/>
    </row>
    <row r="654" spans="1:98" ht="13" x14ac:dyDescent="0.15">
      <c r="A654" s="8"/>
      <c r="B654" s="8"/>
      <c r="C654" s="8"/>
      <c r="D654" s="8"/>
      <c r="E654" s="33"/>
      <c r="F654" s="8"/>
      <c r="G654" s="8"/>
      <c r="H654" s="8"/>
      <c r="I654" s="6"/>
      <c r="J654" s="24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24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24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24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24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24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24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24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4"/>
    </row>
    <row r="655" spans="1:98" ht="13" x14ac:dyDescent="0.15">
      <c r="A655" s="8"/>
      <c r="B655" s="8"/>
      <c r="C655" s="8"/>
      <c r="D655" s="8"/>
      <c r="E655" s="33"/>
      <c r="F655" s="8"/>
      <c r="G655" s="8"/>
      <c r="H655" s="8"/>
      <c r="I655" s="6"/>
      <c r="J655" s="24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24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24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24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24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24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24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24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4"/>
    </row>
    <row r="656" spans="1:98" ht="13" x14ac:dyDescent="0.15">
      <c r="A656" s="8"/>
      <c r="B656" s="8"/>
      <c r="C656" s="8"/>
      <c r="D656" s="8"/>
      <c r="E656" s="33"/>
      <c r="F656" s="8"/>
      <c r="G656" s="8"/>
      <c r="H656" s="8"/>
      <c r="I656" s="6"/>
      <c r="J656" s="24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24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24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24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24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24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24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24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4"/>
    </row>
    <row r="657" spans="1:98" ht="13" x14ac:dyDescent="0.15">
      <c r="A657" s="8"/>
      <c r="B657" s="8"/>
      <c r="C657" s="8"/>
      <c r="D657" s="8"/>
      <c r="E657" s="33"/>
      <c r="F657" s="8"/>
      <c r="G657" s="8"/>
      <c r="H657" s="8"/>
      <c r="I657" s="6"/>
      <c r="J657" s="24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24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24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24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24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24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24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24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4"/>
    </row>
    <row r="658" spans="1:98" ht="13" x14ac:dyDescent="0.15">
      <c r="A658" s="8"/>
      <c r="B658" s="8"/>
      <c r="C658" s="8"/>
      <c r="D658" s="8"/>
      <c r="E658" s="33"/>
      <c r="F658" s="8"/>
      <c r="G658" s="8"/>
      <c r="H658" s="8"/>
      <c r="I658" s="6"/>
      <c r="J658" s="24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24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24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24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24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24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24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24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24"/>
    </row>
    <row r="659" spans="1:98" ht="13" x14ac:dyDescent="0.15">
      <c r="A659" s="8"/>
      <c r="B659" s="8"/>
      <c r="C659" s="8"/>
      <c r="D659" s="8"/>
      <c r="E659" s="33"/>
      <c r="F659" s="8"/>
      <c r="G659" s="8"/>
      <c r="H659" s="8"/>
      <c r="I659" s="6"/>
      <c r="J659" s="24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24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24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24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24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24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24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24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24"/>
    </row>
    <row r="660" spans="1:98" ht="13" x14ac:dyDescent="0.15">
      <c r="A660" s="8"/>
      <c r="B660" s="8"/>
      <c r="C660" s="8"/>
      <c r="D660" s="8"/>
      <c r="E660" s="33"/>
      <c r="F660" s="8"/>
      <c r="G660" s="8"/>
      <c r="H660" s="8"/>
      <c r="I660" s="6"/>
      <c r="J660" s="24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24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24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24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24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24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24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24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24"/>
    </row>
    <row r="661" spans="1:98" ht="13" x14ac:dyDescent="0.15">
      <c r="A661" s="8"/>
      <c r="B661" s="8"/>
      <c r="C661" s="8"/>
      <c r="D661" s="8"/>
      <c r="E661" s="33"/>
      <c r="F661" s="8"/>
      <c r="G661" s="8"/>
      <c r="H661" s="8"/>
      <c r="I661" s="6"/>
      <c r="J661" s="24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24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24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24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24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24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24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24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24"/>
    </row>
    <row r="662" spans="1:98" ht="13" x14ac:dyDescent="0.15">
      <c r="A662" s="8"/>
      <c r="B662" s="8"/>
      <c r="C662" s="8"/>
      <c r="D662" s="8"/>
      <c r="E662" s="33"/>
      <c r="F662" s="8"/>
      <c r="G662" s="8"/>
      <c r="H662" s="8"/>
      <c r="I662" s="6"/>
      <c r="J662" s="24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24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24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24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24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24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24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24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24"/>
    </row>
    <row r="663" spans="1:98" ht="13" x14ac:dyDescent="0.15">
      <c r="A663" s="8"/>
      <c r="B663" s="8"/>
      <c r="C663" s="8"/>
      <c r="D663" s="8"/>
      <c r="E663" s="33"/>
      <c r="F663" s="8"/>
      <c r="G663" s="8"/>
      <c r="H663" s="8"/>
      <c r="I663" s="6"/>
      <c r="J663" s="24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24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24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24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24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24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24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24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24"/>
    </row>
    <row r="664" spans="1:98" ht="13" x14ac:dyDescent="0.15">
      <c r="A664" s="8"/>
      <c r="B664" s="8"/>
      <c r="C664" s="8"/>
      <c r="D664" s="8"/>
      <c r="E664" s="33"/>
      <c r="F664" s="8"/>
      <c r="G664" s="8"/>
      <c r="H664" s="8"/>
      <c r="I664" s="6"/>
      <c r="J664" s="24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24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24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24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24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24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24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24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24"/>
    </row>
    <row r="665" spans="1:98" ht="13" x14ac:dyDescent="0.15">
      <c r="A665" s="8"/>
      <c r="B665" s="8"/>
      <c r="C665" s="8"/>
      <c r="D665" s="8"/>
      <c r="E665" s="33"/>
      <c r="F665" s="8"/>
      <c r="G665" s="8"/>
      <c r="H665" s="8"/>
      <c r="I665" s="6"/>
      <c r="J665" s="24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24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24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24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24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24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24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24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24"/>
    </row>
    <row r="666" spans="1:98" ht="13" x14ac:dyDescent="0.15">
      <c r="A666" s="8"/>
      <c r="B666" s="8"/>
      <c r="C666" s="8"/>
      <c r="D666" s="8"/>
      <c r="E666" s="33"/>
      <c r="F666" s="8"/>
      <c r="G666" s="8"/>
      <c r="H666" s="8"/>
      <c r="I666" s="6"/>
      <c r="J666" s="24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24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24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24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24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24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24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24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24"/>
    </row>
    <row r="667" spans="1:98" ht="13" x14ac:dyDescent="0.15">
      <c r="A667" s="8"/>
      <c r="B667" s="8"/>
      <c r="C667" s="8"/>
      <c r="D667" s="8"/>
      <c r="E667" s="33"/>
      <c r="F667" s="8"/>
      <c r="G667" s="8"/>
      <c r="H667" s="8"/>
      <c r="I667" s="6"/>
      <c r="J667" s="24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24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24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24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24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24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24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24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24"/>
    </row>
    <row r="668" spans="1:98" ht="13" x14ac:dyDescent="0.15">
      <c r="A668" s="8"/>
      <c r="B668" s="8"/>
      <c r="C668" s="8"/>
      <c r="D668" s="8"/>
      <c r="E668" s="33"/>
      <c r="F668" s="8"/>
      <c r="G668" s="8"/>
      <c r="H668" s="8"/>
      <c r="I668" s="6"/>
      <c r="J668" s="24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24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24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24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24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24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24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24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24"/>
    </row>
    <row r="669" spans="1:98" ht="13" x14ac:dyDescent="0.15">
      <c r="A669" s="8"/>
      <c r="B669" s="8"/>
      <c r="C669" s="8"/>
      <c r="D669" s="8"/>
      <c r="E669" s="33"/>
      <c r="F669" s="8"/>
      <c r="G669" s="8"/>
      <c r="H669" s="8"/>
      <c r="I669" s="6"/>
      <c r="J669" s="24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24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24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24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24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24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24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24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24"/>
    </row>
    <row r="670" spans="1:98" ht="13" x14ac:dyDescent="0.15">
      <c r="A670" s="8"/>
      <c r="B670" s="8"/>
      <c r="C670" s="8"/>
      <c r="D670" s="8"/>
      <c r="E670" s="33"/>
      <c r="F670" s="8"/>
      <c r="G670" s="8"/>
      <c r="H670" s="8"/>
      <c r="I670" s="6"/>
      <c r="J670" s="24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24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24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24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24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24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24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24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24"/>
    </row>
    <row r="671" spans="1:98" ht="13" x14ac:dyDescent="0.15">
      <c r="A671" s="8"/>
      <c r="B671" s="8"/>
      <c r="C671" s="8"/>
      <c r="D671" s="8"/>
      <c r="E671" s="33"/>
      <c r="F671" s="8"/>
      <c r="G671" s="8"/>
      <c r="H671" s="8"/>
      <c r="I671" s="6"/>
      <c r="J671" s="24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24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24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24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24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24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24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24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24"/>
    </row>
    <row r="672" spans="1:98" ht="13" x14ac:dyDescent="0.15">
      <c r="A672" s="8"/>
      <c r="B672" s="8"/>
      <c r="C672" s="8"/>
      <c r="D672" s="8"/>
      <c r="E672" s="33"/>
      <c r="F672" s="8"/>
      <c r="G672" s="8"/>
      <c r="H672" s="8"/>
      <c r="I672" s="6"/>
      <c r="J672" s="24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24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24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24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24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24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24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24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24"/>
    </row>
    <row r="673" spans="1:98" ht="13" x14ac:dyDescent="0.15">
      <c r="A673" s="8"/>
      <c r="B673" s="8"/>
      <c r="C673" s="8"/>
      <c r="D673" s="8"/>
      <c r="E673" s="33"/>
      <c r="F673" s="8"/>
      <c r="G673" s="8"/>
      <c r="H673" s="8"/>
      <c r="I673" s="6"/>
      <c r="J673" s="24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24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24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24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24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24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24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24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24"/>
    </row>
    <row r="674" spans="1:98" ht="13" x14ac:dyDescent="0.15">
      <c r="A674" s="8"/>
      <c r="B674" s="8"/>
      <c r="C674" s="8"/>
      <c r="D674" s="8"/>
      <c r="E674" s="33"/>
      <c r="F674" s="8"/>
      <c r="G674" s="8"/>
      <c r="H674" s="8"/>
      <c r="I674" s="6"/>
      <c r="J674" s="24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24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24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24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24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24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24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24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24"/>
    </row>
    <row r="675" spans="1:98" ht="13" x14ac:dyDescent="0.15">
      <c r="A675" s="8"/>
      <c r="B675" s="8"/>
      <c r="C675" s="8"/>
      <c r="D675" s="8"/>
      <c r="E675" s="33"/>
      <c r="F675" s="8"/>
      <c r="G675" s="8"/>
      <c r="H675" s="8"/>
      <c r="I675" s="6"/>
      <c r="J675" s="24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24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24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24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24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24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24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24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24"/>
    </row>
    <row r="676" spans="1:98" ht="13" x14ac:dyDescent="0.15">
      <c r="A676" s="8"/>
      <c r="B676" s="8"/>
      <c r="C676" s="8"/>
      <c r="D676" s="8"/>
      <c r="E676" s="33"/>
      <c r="F676" s="8"/>
      <c r="G676" s="8"/>
      <c r="H676" s="8"/>
      <c r="I676" s="6"/>
      <c r="J676" s="24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24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24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24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24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24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24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24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24"/>
    </row>
    <row r="677" spans="1:98" ht="13" x14ac:dyDescent="0.15">
      <c r="A677" s="8"/>
      <c r="B677" s="8"/>
      <c r="C677" s="8"/>
      <c r="D677" s="8"/>
      <c r="E677" s="33"/>
      <c r="F677" s="8"/>
      <c r="G677" s="8"/>
      <c r="H677" s="8"/>
      <c r="I677" s="6"/>
      <c r="J677" s="24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24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24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24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24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24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24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24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24"/>
    </row>
    <row r="678" spans="1:98" ht="13" x14ac:dyDescent="0.15">
      <c r="A678" s="8"/>
      <c r="B678" s="8"/>
      <c r="C678" s="8"/>
      <c r="D678" s="8"/>
      <c r="E678" s="33"/>
      <c r="F678" s="8"/>
      <c r="G678" s="8"/>
      <c r="H678" s="8"/>
      <c r="I678" s="6"/>
      <c r="J678" s="24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24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24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24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24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24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24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24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24"/>
    </row>
    <row r="679" spans="1:98" ht="13" x14ac:dyDescent="0.15">
      <c r="A679" s="8"/>
      <c r="B679" s="8"/>
      <c r="C679" s="8"/>
      <c r="D679" s="8"/>
      <c r="E679" s="33"/>
      <c r="F679" s="8"/>
      <c r="G679" s="8"/>
      <c r="H679" s="8"/>
      <c r="I679" s="6"/>
      <c r="J679" s="24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24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24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24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24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24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24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24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24"/>
    </row>
    <row r="680" spans="1:98" ht="13" x14ac:dyDescent="0.15">
      <c r="A680" s="8"/>
      <c r="B680" s="8"/>
      <c r="C680" s="8"/>
      <c r="D680" s="8"/>
      <c r="E680" s="33"/>
      <c r="F680" s="8"/>
      <c r="G680" s="8"/>
      <c r="H680" s="8"/>
      <c r="I680" s="6"/>
      <c r="J680" s="24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24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24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24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24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24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24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24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24"/>
    </row>
    <row r="681" spans="1:98" ht="13" x14ac:dyDescent="0.15">
      <c r="A681" s="8"/>
      <c r="B681" s="8"/>
      <c r="C681" s="8"/>
      <c r="D681" s="8"/>
      <c r="E681" s="33"/>
      <c r="F681" s="8"/>
      <c r="G681" s="8"/>
      <c r="H681" s="8"/>
      <c r="I681" s="6"/>
      <c r="J681" s="24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24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24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24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24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24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24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24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24"/>
    </row>
    <row r="682" spans="1:98" ht="13" x14ac:dyDescent="0.15">
      <c r="A682" s="8"/>
      <c r="B682" s="8"/>
      <c r="C682" s="8"/>
      <c r="D682" s="8"/>
      <c r="E682" s="33"/>
      <c r="F682" s="8"/>
      <c r="G682" s="8"/>
      <c r="H682" s="8"/>
      <c r="I682" s="6"/>
      <c r="J682" s="24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24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24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24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24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24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24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24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24"/>
    </row>
    <row r="683" spans="1:98" ht="13" x14ac:dyDescent="0.15">
      <c r="A683" s="8"/>
      <c r="B683" s="8"/>
      <c r="C683" s="8"/>
      <c r="D683" s="8"/>
      <c r="E683" s="33"/>
      <c r="F683" s="8"/>
      <c r="G683" s="8"/>
      <c r="H683" s="8"/>
      <c r="I683" s="6"/>
      <c r="J683" s="24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24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24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24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24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24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24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24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24"/>
    </row>
    <row r="684" spans="1:98" ht="13" x14ac:dyDescent="0.15">
      <c r="A684" s="8"/>
      <c r="B684" s="8"/>
      <c r="C684" s="8"/>
      <c r="D684" s="8"/>
      <c r="E684" s="33"/>
      <c r="F684" s="8"/>
      <c r="G684" s="8"/>
      <c r="H684" s="8"/>
      <c r="I684" s="6"/>
      <c r="J684" s="24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24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24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24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24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24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24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24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24"/>
    </row>
    <row r="685" spans="1:98" ht="13" x14ac:dyDescent="0.15">
      <c r="A685" s="8"/>
      <c r="B685" s="8"/>
      <c r="C685" s="8"/>
      <c r="D685" s="8"/>
      <c r="E685" s="33"/>
      <c r="F685" s="8"/>
      <c r="G685" s="8"/>
      <c r="H685" s="8"/>
      <c r="I685" s="6"/>
      <c r="J685" s="24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24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24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24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24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24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24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24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24"/>
    </row>
    <row r="686" spans="1:98" ht="13" x14ac:dyDescent="0.15">
      <c r="A686" s="8"/>
      <c r="B686" s="8"/>
      <c r="C686" s="8"/>
      <c r="D686" s="8"/>
      <c r="E686" s="33"/>
      <c r="F686" s="8"/>
      <c r="G686" s="8"/>
      <c r="H686" s="8"/>
      <c r="I686" s="6"/>
      <c r="J686" s="24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24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24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24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24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24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24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24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24"/>
    </row>
    <row r="687" spans="1:98" ht="13" x14ac:dyDescent="0.15">
      <c r="A687" s="8"/>
      <c r="B687" s="8"/>
      <c r="C687" s="8"/>
      <c r="D687" s="8"/>
      <c r="E687" s="33"/>
      <c r="F687" s="8"/>
      <c r="G687" s="8"/>
      <c r="H687" s="8"/>
      <c r="I687" s="6"/>
      <c r="J687" s="24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24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24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24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24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24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24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24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24"/>
    </row>
    <row r="688" spans="1:98" ht="13" x14ac:dyDescent="0.15">
      <c r="A688" s="8"/>
      <c r="B688" s="8"/>
      <c r="C688" s="8"/>
      <c r="D688" s="8"/>
      <c r="E688" s="33"/>
      <c r="F688" s="8"/>
      <c r="G688" s="8"/>
      <c r="H688" s="8"/>
      <c r="I688" s="6"/>
      <c r="J688" s="24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24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24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24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24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24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24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24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24"/>
    </row>
    <row r="689" spans="1:98" ht="13" x14ac:dyDescent="0.15">
      <c r="A689" s="8"/>
      <c r="B689" s="8"/>
      <c r="C689" s="8"/>
      <c r="D689" s="8"/>
      <c r="E689" s="33"/>
      <c r="F689" s="8"/>
      <c r="G689" s="8"/>
      <c r="H689" s="8"/>
      <c r="I689" s="6"/>
      <c r="J689" s="24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24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24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24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24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24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24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24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24"/>
    </row>
    <row r="690" spans="1:98" ht="13" x14ac:dyDescent="0.15">
      <c r="A690" s="8"/>
      <c r="B690" s="8"/>
      <c r="C690" s="8"/>
      <c r="D690" s="8"/>
      <c r="E690" s="33"/>
      <c r="F690" s="8"/>
      <c r="G690" s="8"/>
      <c r="H690" s="8"/>
      <c r="I690" s="6"/>
      <c r="J690" s="24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24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24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24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24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24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24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24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24"/>
    </row>
    <row r="691" spans="1:98" ht="13" x14ac:dyDescent="0.15">
      <c r="A691" s="8"/>
      <c r="B691" s="8"/>
      <c r="C691" s="8"/>
      <c r="D691" s="8"/>
      <c r="E691" s="33"/>
      <c r="F691" s="8"/>
      <c r="G691" s="8"/>
      <c r="H691" s="8"/>
      <c r="I691" s="6"/>
      <c r="J691" s="24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24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24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24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24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24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24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24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24"/>
    </row>
    <row r="692" spans="1:98" ht="13" x14ac:dyDescent="0.15">
      <c r="A692" s="8"/>
      <c r="B692" s="8"/>
      <c r="C692" s="8"/>
      <c r="D692" s="8"/>
      <c r="E692" s="33"/>
      <c r="F692" s="8"/>
      <c r="G692" s="8"/>
      <c r="H692" s="8"/>
      <c r="I692" s="6"/>
      <c r="J692" s="24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24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24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24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24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24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24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24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24"/>
    </row>
    <row r="693" spans="1:98" ht="13" x14ac:dyDescent="0.15">
      <c r="A693" s="8"/>
      <c r="B693" s="8"/>
      <c r="C693" s="8"/>
      <c r="D693" s="8"/>
      <c r="E693" s="33"/>
      <c r="F693" s="8"/>
      <c r="G693" s="8"/>
      <c r="H693" s="8"/>
      <c r="I693" s="6"/>
      <c r="J693" s="24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24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24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24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24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24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24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24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24"/>
    </row>
    <row r="694" spans="1:98" ht="13" x14ac:dyDescent="0.15">
      <c r="A694" s="8"/>
      <c r="B694" s="8"/>
      <c r="C694" s="8"/>
      <c r="D694" s="8"/>
      <c r="E694" s="33"/>
      <c r="F694" s="8"/>
      <c r="G694" s="8"/>
      <c r="H694" s="8"/>
      <c r="I694" s="6"/>
      <c r="J694" s="24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24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24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24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24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24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24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24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24"/>
    </row>
    <row r="695" spans="1:98" ht="13" x14ac:dyDescent="0.15">
      <c r="A695" s="8"/>
      <c r="B695" s="8"/>
      <c r="C695" s="8"/>
      <c r="D695" s="8"/>
      <c r="E695" s="33"/>
      <c r="F695" s="8"/>
      <c r="G695" s="8"/>
      <c r="H695" s="8"/>
      <c r="I695" s="6"/>
      <c r="J695" s="24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24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24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24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24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24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24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24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24"/>
    </row>
    <row r="696" spans="1:98" ht="13" x14ac:dyDescent="0.15">
      <c r="A696" s="8"/>
      <c r="B696" s="8"/>
      <c r="C696" s="8"/>
      <c r="D696" s="8"/>
      <c r="E696" s="33"/>
      <c r="F696" s="8"/>
      <c r="G696" s="8"/>
      <c r="H696" s="8"/>
      <c r="I696" s="6"/>
      <c r="J696" s="24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24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24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24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24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24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24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24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24"/>
    </row>
    <row r="697" spans="1:98" ht="13" x14ac:dyDescent="0.15">
      <c r="A697" s="8"/>
      <c r="B697" s="8"/>
      <c r="C697" s="8"/>
      <c r="D697" s="8"/>
      <c r="E697" s="33"/>
      <c r="F697" s="8"/>
      <c r="G697" s="8"/>
      <c r="H697" s="8"/>
      <c r="I697" s="6"/>
      <c r="J697" s="24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24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24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24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24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24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24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24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24"/>
    </row>
    <row r="698" spans="1:98" ht="13" x14ac:dyDescent="0.15">
      <c r="A698" s="8"/>
      <c r="B698" s="8"/>
      <c r="C698" s="8"/>
      <c r="D698" s="8"/>
      <c r="E698" s="33"/>
      <c r="F698" s="8"/>
      <c r="G698" s="8"/>
      <c r="H698" s="8"/>
      <c r="I698" s="6"/>
      <c r="J698" s="24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24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24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24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24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24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24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24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24"/>
    </row>
    <row r="699" spans="1:98" ht="13" x14ac:dyDescent="0.15">
      <c r="A699" s="8"/>
      <c r="B699" s="8"/>
      <c r="C699" s="8"/>
      <c r="D699" s="8"/>
      <c r="E699" s="33"/>
      <c r="F699" s="8"/>
      <c r="G699" s="8"/>
      <c r="H699" s="8"/>
      <c r="I699" s="6"/>
      <c r="J699" s="24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24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24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24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24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24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24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24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24"/>
    </row>
    <row r="700" spans="1:98" ht="13" x14ac:dyDescent="0.15">
      <c r="A700" s="8"/>
      <c r="B700" s="8"/>
      <c r="C700" s="8"/>
      <c r="D700" s="8"/>
      <c r="E700" s="33"/>
      <c r="F700" s="8"/>
      <c r="G700" s="8"/>
      <c r="H700" s="8"/>
      <c r="I700" s="6"/>
      <c r="J700" s="24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24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24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24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24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24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24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24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24"/>
    </row>
    <row r="701" spans="1:98" ht="13" x14ac:dyDescent="0.15">
      <c r="A701" s="8"/>
      <c r="B701" s="8"/>
      <c r="C701" s="8"/>
      <c r="D701" s="8"/>
      <c r="E701" s="33"/>
      <c r="F701" s="8"/>
      <c r="G701" s="8"/>
      <c r="H701" s="8"/>
      <c r="I701" s="6"/>
      <c r="J701" s="24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24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24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24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24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24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24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24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24"/>
    </row>
    <row r="702" spans="1:98" ht="13" x14ac:dyDescent="0.15">
      <c r="A702" s="8"/>
      <c r="B702" s="8"/>
      <c r="C702" s="8"/>
      <c r="D702" s="8"/>
      <c r="E702" s="33"/>
      <c r="F702" s="8"/>
      <c r="G702" s="8"/>
      <c r="H702" s="8"/>
      <c r="I702" s="6"/>
      <c r="J702" s="24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24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24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24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24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24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24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24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24"/>
    </row>
    <row r="703" spans="1:98" ht="13" x14ac:dyDescent="0.15">
      <c r="A703" s="8"/>
      <c r="B703" s="8"/>
      <c r="C703" s="8"/>
      <c r="D703" s="8"/>
      <c r="E703" s="33"/>
      <c r="F703" s="8"/>
      <c r="G703" s="8"/>
      <c r="H703" s="8"/>
      <c r="I703" s="6"/>
      <c r="J703" s="24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24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24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24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24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24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24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24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24"/>
    </row>
    <row r="704" spans="1:98" ht="13" x14ac:dyDescent="0.15">
      <c r="A704" s="8"/>
      <c r="B704" s="8"/>
      <c r="C704" s="8"/>
      <c r="D704" s="8"/>
      <c r="E704" s="33"/>
      <c r="F704" s="8"/>
      <c r="G704" s="8"/>
      <c r="H704" s="8"/>
      <c r="I704" s="6"/>
      <c r="J704" s="24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24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24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24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24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24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24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24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24"/>
    </row>
    <row r="705" spans="1:98" ht="13" x14ac:dyDescent="0.15">
      <c r="A705" s="8"/>
      <c r="B705" s="8"/>
      <c r="C705" s="8"/>
      <c r="D705" s="8"/>
      <c r="E705" s="33"/>
      <c r="F705" s="8"/>
      <c r="G705" s="8"/>
      <c r="H705" s="8"/>
      <c r="I705" s="6"/>
      <c r="J705" s="24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24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24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24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24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24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24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24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24"/>
    </row>
    <row r="706" spans="1:98" ht="13" x14ac:dyDescent="0.15">
      <c r="A706" s="8"/>
      <c r="B706" s="8"/>
      <c r="C706" s="8"/>
      <c r="D706" s="8"/>
      <c r="E706" s="33"/>
      <c r="F706" s="8"/>
      <c r="G706" s="8"/>
      <c r="H706" s="8"/>
      <c r="I706" s="6"/>
      <c r="J706" s="24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24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24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24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24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24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24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24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24"/>
    </row>
    <row r="707" spans="1:98" ht="13" x14ac:dyDescent="0.15">
      <c r="A707" s="8"/>
      <c r="B707" s="8"/>
      <c r="C707" s="8"/>
      <c r="D707" s="8"/>
      <c r="E707" s="33"/>
      <c r="F707" s="8"/>
      <c r="G707" s="8"/>
      <c r="H707" s="8"/>
      <c r="I707" s="6"/>
      <c r="J707" s="24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24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24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24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24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24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24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24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24"/>
    </row>
    <row r="708" spans="1:98" ht="13" x14ac:dyDescent="0.15">
      <c r="A708" s="8"/>
      <c r="B708" s="8"/>
      <c r="C708" s="8"/>
      <c r="D708" s="8"/>
      <c r="E708" s="33"/>
      <c r="F708" s="8"/>
      <c r="G708" s="8"/>
      <c r="H708" s="8"/>
      <c r="I708" s="6"/>
      <c r="J708" s="24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24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24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24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24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24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24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24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24"/>
    </row>
    <row r="709" spans="1:98" ht="13" x14ac:dyDescent="0.15">
      <c r="A709" s="8"/>
      <c r="B709" s="8"/>
      <c r="C709" s="8"/>
      <c r="D709" s="8"/>
      <c r="E709" s="33"/>
      <c r="F709" s="8"/>
      <c r="G709" s="8"/>
      <c r="H709" s="8"/>
      <c r="I709" s="6"/>
      <c r="J709" s="24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24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24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24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24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24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24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24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24"/>
    </row>
    <row r="710" spans="1:98" ht="13" x14ac:dyDescent="0.15">
      <c r="A710" s="8"/>
      <c r="B710" s="8"/>
      <c r="C710" s="8"/>
      <c r="D710" s="8"/>
      <c r="E710" s="33"/>
      <c r="F710" s="8"/>
      <c r="G710" s="8"/>
      <c r="H710" s="8"/>
      <c r="I710" s="6"/>
      <c r="J710" s="24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24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24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24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24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24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24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24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24"/>
    </row>
    <row r="711" spans="1:98" ht="13" x14ac:dyDescent="0.15">
      <c r="A711" s="8"/>
      <c r="B711" s="8"/>
      <c r="C711" s="8"/>
      <c r="D711" s="8"/>
      <c r="E711" s="33"/>
      <c r="F711" s="8"/>
      <c r="G711" s="8"/>
      <c r="H711" s="8"/>
      <c r="I711" s="6"/>
      <c r="J711" s="24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24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24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24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24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24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24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24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24"/>
    </row>
    <row r="712" spans="1:98" ht="13" x14ac:dyDescent="0.15">
      <c r="A712" s="8"/>
      <c r="B712" s="8"/>
      <c r="C712" s="8"/>
      <c r="D712" s="8"/>
      <c r="E712" s="33"/>
      <c r="F712" s="8"/>
      <c r="G712" s="8"/>
      <c r="H712" s="8"/>
      <c r="I712" s="6"/>
      <c r="J712" s="24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24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24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24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24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24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24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24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24"/>
    </row>
    <row r="713" spans="1:98" ht="13" x14ac:dyDescent="0.15">
      <c r="A713" s="8"/>
      <c r="B713" s="8"/>
      <c r="C713" s="8"/>
      <c r="D713" s="8"/>
      <c r="E713" s="33"/>
      <c r="F713" s="8"/>
      <c r="G713" s="8"/>
      <c r="H713" s="8"/>
      <c r="I713" s="6"/>
      <c r="J713" s="24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24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24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24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24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24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24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24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24"/>
    </row>
    <row r="714" spans="1:98" ht="13" x14ac:dyDescent="0.15">
      <c r="A714" s="8"/>
      <c r="B714" s="8"/>
      <c r="C714" s="8"/>
      <c r="D714" s="8"/>
      <c r="E714" s="33"/>
      <c r="F714" s="8"/>
      <c r="G714" s="8"/>
      <c r="H714" s="8"/>
      <c r="I714" s="6"/>
      <c r="J714" s="24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24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24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24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24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24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24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24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24"/>
    </row>
    <row r="715" spans="1:98" ht="13" x14ac:dyDescent="0.15">
      <c r="A715" s="8"/>
      <c r="B715" s="8"/>
      <c r="C715" s="8"/>
      <c r="D715" s="8"/>
      <c r="E715" s="33"/>
      <c r="F715" s="8"/>
      <c r="G715" s="8"/>
      <c r="H715" s="8"/>
      <c r="I715" s="6"/>
      <c r="J715" s="24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24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24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24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24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24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24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24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24"/>
    </row>
    <row r="716" spans="1:98" ht="13" x14ac:dyDescent="0.15">
      <c r="A716" s="8"/>
      <c r="B716" s="8"/>
      <c r="C716" s="8"/>
      <c r="D716" s="8"/>
      <c r="E716" s="33"/>
      <c r="F716" s="8"/>
      <c r="G716" s="8"/>
      <c r="H716" s="8"/>
      <c r="I716" s="6"/>
      <c r="J716" s="24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24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24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24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24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24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24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24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24"/>
    </row>
    <row r="717" spans="1:98" ht="13" x14ac:dyDescent="0.15">
      <c r="A717" s="8"/>
      <c r="B717" s="8"/>
      <c r="C717" s="8"/>
      <c r="D717" s="8"/>
      <c r="E717" s="33"/>
      <c r="F717" s="8"/>
      <c r="G717" s="8"/>
      <c r="H717" s="8"/>
      <c r="I717" s="6"/>
      <c r="J717" s="24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24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24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24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24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24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24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24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24"/>
    </row>
    <row r="718" spans="1:98" ht="13" x14ac:dyDescent="0.15">
      <c r="A718" s="8"/>
      <c r="B718" s="8"/>
      <c r="C718" s="8"/>
      <c r="D718" s="8"/>
      <c r="E718" s="33"/>
      <c r="F718" s="8"/>
      <c r="G718" s="8"/>
      <c r="H718" s="8"/>
      <c r="I718" s="6"/>
      <c r="J718" s="24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24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24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24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24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24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24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24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24"/>
    </row>
    <row r="719" spans="1:98" ht="13" x14ac:dyDescent="0.15">
      <c r="A719" s="8"/>
      <c r="B719" s="8"/>
      <c r="C719" s="8"/>
      <c r="D719" s="8"/>
      <c r="E719" s="33"/>
      <c r="F719" s="8"/>
      <c r="G719" s="8"/>
      <c r="H719" s="8"/>
      <c r="I719" s="6"/>
      <c r="J719" s="24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24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24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24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24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24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24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24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24"/>
    </row>
    <row r="720" spans="1:98" ht="13" x14ac:dyDescent="0.15">
      <c r="A720" s="8"/>
      <c r="B720" s="8"/>
      <c r="C720" s="8"/>
      <c r="D720" s="8"/>
      <c r="E720" s="33"/>
      <c r="F720" s="8"/>
      <c r="G720" s="8"/>
      <c r="H720" s="8"/>
      <c r="I720" s="6"/>
      <c r="J720" s="24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24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24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24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24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24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24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24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24"/>
    </row>
    <row r="721" spans="1:98" ht="13" x14ac:dyDescent="0.15">
      <c r="A721" s="8"/>
      <c r="B721" s="8"/>
      <c r="C721" s="8"/>
      <c r="D721" s="8"/>
      <c r="E721" s="33"/>
      <c r="F721" s="8"/>
      <c r="G721" s="8"/>
      <c r="H721" s="8"/>
      <c r="I721" s="6"/>
      <c r="J721" s="24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24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24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24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24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24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24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24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24"/>
    </row>
    <row r="722" spans="1:98" ht="13" x14ac:dyDescent="0.15">
      <c r="A722" s="8"/>
      <c r="B722" s="8"/>
      <c r="C722" s="8"/>
      <c r="D722" s="8"/>
      <c r="E722" s="33"/>
      <c r="F722" s="8"/>
      <c r="G722" s="8"/>
      <c r="H722" s="8"/>
      <c r="I722" s="6"/>
      <c r="J722" s="24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24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24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24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24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24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24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24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24"/>
    </row>
    <row r="723" spans="1:98" ht="13" x14ac:dyDescent="0.15">
      <c r="A723" s="8"/>
      <c r="B723" s="8"/>
      <c r="C723" s="8"/>
      <c r="D723" s="8"/>
      <c r="E723" s="33"/>
      <c r="F723" s="8"/>
      <c r="G723" s="8"/>
      <c r="H723" s="8"/>
      <c r="I723" s="6"/>
      <c r="J723" s="24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24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24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24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24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24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24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24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24"/>
    </row>
    <row r="724" spans="1:98" ht="13" x14ac:dyDescent="0.15">
      <c r="A724" s="8"/>
      <c r="B724" s="8"/>
      <c r="C724" s="8"/>
      <c r="D724" s="8"/>
      <c r="E724" s="33"/>
      <c r="F724" s="8"/>
      <c r="G724" s="8"/>
      <c r="H724" s="8"/>
      <c r="I724" s="6"/>
      <c r="J724" s="24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24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24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24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24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24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24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24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24"/>
    </row>
    <row r="725" spans="1:98" ht="13" x14ac:dyDescent="0.15">
      <c r="A725" s="8"/>
      <c r="B725" s="8"/>
      <c r="C725" s="8"/>
      <c r="D725" s="8"/>
      <c r="E725" s="33"/>
      <c r="F725" s="8"/>
      <c r="G725" s="8"/>
      <c r="H725" s="8"/>
      <c r="I725" s="6"/>
      <c r="J725" s="24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24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24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24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24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24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24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24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24"/>
    </row>
    <row r="726" spans="1:98" ht="13" x14ac:dyDescent="0.15">
      <c r="A726" s="8"/>
      <c r="B726" s="8"/>
      <c r="C726" s="8"/>
      <c r="D726" s="8"/>
      <c r="E726" s="33"/>
      <c r="F726" s="8"/>
      <c r="G726" s="8"/>
      <c r="H726" s="8"/>
      <c r="I726" s="6"/>
      <c r="J726" s="24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24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24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24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24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24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24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24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24"/>
    </row>
    <row r="727" spans="1:98" ht="13" x14ac:dyDescent="0.15">
      <c r="A727" s="8"/>
      <c r="B727" s="8"/>
      <c r="C727" s="8"/>
      <c r="D727" s="8"/>
      <c r="E727" s="33"/>
      <c r="F727" s="8"/>
      <c r="G727" s="8"/>
      <c r="H727" s="8"/>
      <c r="I727" s="6"/>
      <c r="J727" s="24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24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24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24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24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24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24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24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24"/>
    </row>
    <row r="728" spans="1:98" ht="13" x14ac:dyDescent="0.15">
      <c r="A728" s="8"/>
      <c r="B728" s="8"/>
      <c r="C728" s="8"/>
      <c r="D728" s="8"/>
      <c r="E728" s="33"/>
      <c r="F728" s="8"/>
      <c r="G728" s="8"/>
      <c r="H728" s="8"/>
      <c r="I728" s="6"/>
      <c r="J728" s="24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24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24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24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24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24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24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24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24"/>
    </row>
    <row r="729" spans="1:98" ht="13" x14ac:dyDescent="0.15">
      <c r="A729" s="8"/>
      <c r="B729" s="8"/>
      <c r="C729" s="8"/>
      <c r="D729" s="8"/>
      <c r="E729" s="33"/>
      <c r="F729" s="8"/>
      <c r="G729" s="8"/>
      <c r="H729" s="8"/>
      <c r="I729" s="6"/>
      <c r="J729" s="24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24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24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24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24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24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24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24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24"/>
    </row>
    <row r="730" spans="1:98" ht="13" x14ac:dyDescent="0.15">
      <c r="A730" s="8"/>
      <c r="B730" s="8"/>
      <c r="C730" s="8"/>
      <c r="D730" s="8"/>
      <c r="E730" s="33"/>
      <c r="F730" s="8"/>
      <c r="G730" s="8"/>
      <c r="H730" s="8"/>
      <c r="I730" s="6"/>
      <c r="J730" s="24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24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24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24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24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24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24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24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24"/>
    </row>
    <row r="731" spans="1:98" ht="13" x14ac:dyDescent="0.15">
      <c r="A731" s="8"/>
      <c r="B731" s="8"/>
      <c r="C731" s="8"/>
      <c r="D731" s="8"/>
      <c r="E731" s="33"/>
      <c r="F731" s="8"/>
      <c r="G731" s="8"/>
      <c r="H731" s="8"/>
      <c r="I731" s="6"/>
      <c r="J731" s="24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24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24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24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24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24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24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24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24"/>
    </row>
    <row r="732" spans="1:98" ht="13" x14ac:dyDescent="0.15">
      <c r="A732" s="8"/>
      <c r="B732" s="8"/>
      <c r="C732" s="8"/>
      <c r="D732" s="8"/>
      <c r="E732" s="33"/>
      <c r="F732" s="8"/>
      <c r="G732" s="8"/>
      <c r="H732" s="8"/>
      <c r="I732" s="6"/>
      <c r="J732" s="24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24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24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24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24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24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24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24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24"/>
    </row>
    <row r="733" spans="1:98" ht="13" x14ac:dyDescent="0.15">
      <c r="A733" s="8"/>
      <c r="B733" s="8"/>
      <c r="C733" s="8"/>
      <c r="D733" s="8"/>
      <c r="E733" s="33"/>
      <c r="F733" s="8"/>
      <c r="G733" s="8"/>
      <c r="H733" s="8"/>
      <c r="I733" s="6"/>
      <c r="J733" s="24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24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24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24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24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24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24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24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24"/>
    </row>
    <row r="734" spans="1:98" ht="13" x14ac:dyDescent="0.15">
      <c r="A734" s="8"/>
      <c r="B734" s="8"/>
      <c r="C734" s="8"/>
      <c r="D734" s="8"/>
      <c r="E734" s="33"/>
      <c r="F734" s="8"/>
      <c r="G734" s="8"/>
      <c r="H734" s="8"/>
      <c r="I734" s="6"/>
      <c r="J734" s="24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24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24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24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24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24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24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24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24"/>
    </row>
    <row r="735" spans="1:98" ht="13" x14ac:dyDescent="0.15">
      <c r="A735" s="8"/>
      <c r="B735" s="8"/>
      <c r="C735" s="8"/>
      <c r="D735" s="8"/>
      <c r="E735" s="33"/>
      <c r="F735" s="8"/>
      <c r="G735" s="8"/>
      <c r="H735" s="8"/>
      <c r="I735" s="6"/>
      <c r="J735" s="24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24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24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24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24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24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24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24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24"/>
    </row>
    <row r="736" spans="1:98" ht="13" x14ac:dyDescent="0.15">
      <c r="A736" s="8"/>
      <c r="B736" s="8"/>
      <c r="C736" s="8"/>
      <c r="D736" s="8"/>
      <c r="E736" s="33"/>
      <c r="F736" s="8"/>
      <c r="G736" s="8"/>
      <c r="H736" s="8"/>
      <c r="I736" s="6"/>
      <c r="J736" s="24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24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24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24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24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24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24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24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24"/>
    </row>
    <row r="737" spans="1:98" ht="13" x14ac:dyDescent="0.15">
      <c r="A737" s="8"/>
      <c r="B737" s="8"/>
      <c r="C737" s="8"/>
      <c r="D737" s="8"/>
      <c r="E737" s="33"/>
      <c r="F737" s="8"/>
      <c r="G737" s="8"/>
      <c r="H737" s="8"/>
      <c r="I737" s="6"/>
      <c r="J737" s="24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24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24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24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24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24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24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24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24"/>
    </row>
    <row r="738" spans="1:98" ht="13" x14ac:dyDescent="0.15">
      <c r="A738" s="8"/>
      <c r="B738" s="8"/>
      <c r="C738" s="8"/>
      <c r="D738" s="8"/>
      <c r="E738" s="33"/>
      <c r="F738" s="8"/>
      <c r="G738" s="8"/>
      <c r="H738" s="8"/>
      <c r="I738" s="6"/>
      <c r="J738" s="24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24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24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24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24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24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24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24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24"/>
    </row>
    <row r="739" spans="1:98" ht="13" x14ac:dyDescent="0.15">
      <c r="A739" s="8"/>
      <c r="B739" s="8"/>
      <c r="C739" s="8"/>
      <c r="D739" s="8"/>
      <c r="E739" s="33"/>
      <c r="F739" s="8"/>
      <c r="G739" s="8"/>
      <c r="H739" s="8"/>
      <c r="I739" s="6"/>
      <c r="J739" s="24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24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24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24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24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24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24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24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24"/>
    </row>
    <row r="740" spans="1:98" ht="13" x14ac:dyDescent="0.15">
      <c r="A740" s="8"/>
      <c r="B740" s="8"/>
      <c r="C740" s="8"/>
      <c r="D740" s="8"/>
      <c r="E740" s="33"/>
      <c r="F740" s="8"/>
      <c r="G740" s="8"/>
      <c r="H740" s="8"/>
      <c r="I740" s="6"/>
      <c r="J740" s="24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24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24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24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24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24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24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24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24"/>
    </row>
    <row r="741" spans="1:98" ht="13" x14ac:dyDescent="0.15">
      <c r="A741" s="8"/>
      <c r="B741" s="8"/>
      <c r="C741" s="8"/>
      <c r="D741" s="8"/>
      <c r="E741" s="33"/>
      <c r="F741" s="8"/>
      <c r="G741" s="8"/>
      <c r="H741" s="8"/>
      <c r="I741" s="6"/>
      <c r="J741" s="24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24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24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24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24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24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24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24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24"/>
    </row>
    <row r="742" spans="1:98" ht="13" x14ac:dyDescent="0.15">
      <c r="A742" s="8"/>
      <c r="B742" s="8"/>
      <c r="C742" s="8"/>
      <c r="D742" s="8"/>
      <c r="E742" s="33"/>
      <c r="F742" s="8"/>
      <c r="G742" s="8"/>
      <c r="H742" s="8"/>
      <c r="I742" s="6"/>
      <c r="J742" s="24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24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24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24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24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24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24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24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24"/>
    </row>
    <row r="743" spans="1:98" ht="13" x14ac:dyDescent="0.15">
      <c r="A743" s="8"/>
      <c r="B743" s="8"/>
      <c r="C743" s="8"/>
      <c r="D743" s="8"/>
      <c r="E743" s="33"/>
      <c r="F743" s="8"/>
      <c r="G743" s="8"/>
      <c r="H743" s="8"/>
      <c r="I743" s="6"/>
      <c r="J743" s="24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24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24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24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24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24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24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24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24"/>
    </row>
    <row r="744" spans="1:98" ht="13" x14ac:dyDescent="0.15">
      <c r="A744" s="8"/>
      <c r="B744" s="8"/>
      <c r="C744" s="8"/>
      <c r="D744" s="8"/>
      <c r="E744" s="33"/>
      <c r="F744" s="8"/>
      <c r="G744" s="8"/>
      <c r="H744" s="8"/>
      <c r="I744" s="6"/>
      <c r="J744" s="24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24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24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24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24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24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24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24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24"/>
    </row>
    <row r="745" spans="1:98" ht="13" x14ac:dyDescent="0.15">
      <c r="A745" s="8"/>
      <c r="B745" s="8"/>
      <c r="C745" s="8"/>
      <c r="D745" s="8"/>
      <c r="E745" s="33"/>
      <c r="F745" s="8"/>
      <c r="G745" s="8"/>
      <c r="H745" s="8"/>
      <c r="I745" s="6"/>
      <c r="J745" s="24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24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24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24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24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24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24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24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24"/>
    </row>
    <row r="746" spans="1:98" ht="13" x14ac:dyDescent="0.15">
      <c r="A746" s="8"/>
      <c r="B746" s="8"/>
      <c r="C746" s="8"/>
      <c r="D746" s="8"/>
      <c r="E746" s="33"/>
      <c r="F746" s="8"/>
      <c r="G746" s="8"/>
      <c r="H746" s="8"/>
      <c r="I746" s="6"/>
      <c r="J746" s="24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24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24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24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24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24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24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24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24"/>
    </row>
    <row r="747" spans="1:98" ht="13" x14ac:dyDescent="0.15">
      <c r="A747" s="8"/>
      <c r="B747" s="8"/>
      <c r="C747" s="8"/>
      <c r="D747" s="8"/>
      <c r="E747" s="33"/>
      <c r="F747" s="8"/>
      <c r="G747" s="8"/>
      <c r="H747" s="8"/>
      <c r="I747" s="6"/>
      <c r="J747" s="24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24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24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24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24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24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24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24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24"/>
    </row>
    <row r="748" spans="1:98" ht="13" x14ac:dyDescent="0.15">
      <c r="A748" s="8"/>
      <c r="B748" s="8"/>
      <c r="C748" s="8"/>
      <c r="D748" s="8"/>
      <c r="E748" s="33"/>
      <c r="F748" s="8"/>
      <c r="G748" s="8"/>
      <c r="H748" s="8"/>
      <c r="I748" s="6"/>
      <c r="J748" s="24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24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24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24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24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24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24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24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24"/>
    </row>
    <row r="749" spans="1:98" ht="13" x14ac:dyDescent="0.15">
      <c r="A749" s="8"/>
      <c r="B749" s="8"/>
      <c r="C749" s="8"/>
      <c r="D749" s="8"/>
      <c r="E749" s="33"/>
      <c r="F749" s="8"/>
      <c r="G749" s="8"/>
      <c r="H749" s="8"/>
      <c r="I749" s="6"/>
      <c r="J749" s="24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24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24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24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24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24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24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24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24"/>
    </row>
    <row r="750" spans="1:98" ht="13" x14ac:dyDescent="0.15">
      <c r="A750" s="8"/>
      <c r="B750" s="8"/>
      <c r="C750" s="8"/>
      <c r="D750" s="8"/>
      <c r="E750" s="33"/>
      <c r="F750" s="8"/>
      <c r="G750" s="8"/>
      <c r="H750" s="8"/>
      <c r="I750" s="6"/>
      <c r="J750" s="24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24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24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24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24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24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24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24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24"/>
    </row>
    <row r="751" spans="1:98" ht="13" x14ac:dyDescent="0.15">
      <c r="A751" s="8"/>
      <c r="B751" s="8"/>
      <c r="C751" s="8"/>
      <c r="D751" s="8"/>
      <c r="E751" s="33"/>
      <c r="F751" s="8"/>
      <c r="G751" s="8"/>
      <c r="H751" s="8"/>
      <c r="I751" s="6"/>
      <c r="J751" s="24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24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24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24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24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24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24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24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24"/>
    </row>
    <row r="752" spans="1:98" ht="13" x14ac:dyDescent="0.15">
      <c r="A752" s="8"/>
      <c r="B752" s="8"/>
      <c r="C752" s="8"/>
      <c r="D752" s="8"/>
      <c r="E752" s="33"/>
      <c r="F752" s="8"/>
      <c r="G752" s="8"/>
      <c r="H752" s="8"/>
      <c r="I752" s="6"/>
      <c r="J752" s="24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24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24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24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24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24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24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24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24"/>
    </row>
    <row r="753" spans="1:98" ht="13" x14ac:dyDescent="0.15">
      <c r="A753" s="8"/>
      <c r="B753" s="8"/>
      <c r="C753" s="8"/>
      <c r="D753" s="8"/>
      <c r="E753" s="33"/>
      <c r="F753" s="8"/>
      <c r="G753" s="8"/>
      <c r="H753" s="8"/>
      <c r="I753" s="6"/>
      <c r="J753" s="24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24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24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24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24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24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24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24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24"/>
    </row>
    <row r="754" spans="1:98" ht="13" x14ac:dyDescent="0.15">
      <c r="A754" s="8"/>
      <c r="B754" s="8"/>
      <c r="C754" s="8"/>
      <c r="D754" s="8"/>
      <c r="E754" s="33"/>
      <c r="F754" s="8"/>
      <c r="G754" s="8"/>
      <c r="H754" s="8"/>
      <c r="I754" s="6"/>
      <c r="J754" s="24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24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24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24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24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24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24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24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24"/>
    </row>
    <row r="755" spans="1:98" ht="13" x14ac:dyDescent="0.15">
      <c r="A755" s="8"/>
      <c r="B755" s="8"/>
      <c r="C755" s="8"/>
      <c r="D755" s="8"/>
      <c r="E755" s="33"/>
      <c r="F755" s="8"/>
      <c r="G755" s="8"/>
      <c r="H755" s="8"/>
      <c r="I755" s="6"/>
      <c r="J755" s="24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24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24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24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24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24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24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24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24"/>
    </row>
    <row r="756" spans="1:98" ht="13" x14ac:dyDescent="0.15">
      <c r="A756" s="8"/>
      <c r="B756" s="8"/>
      <c r="C756" s="8"/>
      <c r="D756" s="8"/>
      <c r="E756" s="33"/>
      <c r="F756" s="8"/>
      <c r="G756" s="8"/>
      <c r="H756" s="8"/>
      <c r="I756" s="6"/>
      <c r="J756" s="24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24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24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24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24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24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24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24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24"/>
    </row>
    <row r="757" spans="1:98" ht="13" x14ac:dyDescent="0.15">
      <c r="A757" s="8"/>
      <c r="B757" s="8"/>
      <c r="C757" s="8"/>
      <c r="D757" s="8"/>
      <c r="E757" s="33"/>
      <c r="F757" s="8"/>
      <c r="G757" s="8"/>
      <c r="H757" s="8"/>
      <c r="I757" s="6"/>
      <c r="J757" s="24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24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24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24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24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24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24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24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24"/>
    </row>
    <row r="758" spans="1:98" ht="13" x14ac:dyDescent="0.15">
      <c r="A758" s="8"/>
      <c r="B758" s="8"/>
      <c r="C758" s="8"/>
      <c r="D758" s="8"/>
      <c r="E758" s="33"/>
      <c r="F758" s="8"/>
      <c r="G758" s="8"/>
      <c r="H758" s="8"/>
      <c r="I758" s="6"/>
      <c r="J758" s="24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24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24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24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24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24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24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24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24"/>
    </row>
    <row r="759" spans="1:98" ht="13" x14ac:dyDescent="0.15">
      <c r="A759" s="8"/>
      <c r="B759" s="8"/>
      <c r="C759" s="8"/>
      <c r="D759" s="8"/>
      <c r="E759" s="33"/>
      <c r="F759" s="8"/>
      <c r="G759" s="8"/>
      <c r="H759" s="8"/>
      <c r="I759" s="6"/>
      <c r="J759" s="24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24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24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24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24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24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24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24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24"/>
    </row>
    <row r="760" spans="1:98" ht="13" x14ac:dyDescent="0.15">
      <c r="A760" s="8"/>
      <c r="B760" s="8"/>
      <c r="C760" s="8"/>
      <c r="D760" s="8"/>
      <c r="E760" s="33"/>
      <c r="F760" s="8"/>
      <c r="G760" s="8"/>
      <c r="H760" s="8"/>
      <c r="I760" s="6"/>
      <c r="J760" s="24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24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24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24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24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24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24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24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24"/>
    </row>
    <row r="761" spans="1:98" ht="13" x14ac:dyDescent="0.15">
      <c r="A761" s="8"/>
      <c r="B761" s="8"/>
      <c r="C761" s="8"/>
      <c r="D761" s="8"/>
      <c r="E761" s="33"/>
      <c r="F761" s="8"/>
      <c r="G761" s="8"/>
      <c r="H761" s="8"/>
      <c r="I761" s="6"/>
      <c r="J761" s="24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24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24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24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24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24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24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24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24"/>
    </row>
    <row r="762" spans="1:98" ht="13" x14ac:dyDescent="0.15">
      <c r="A762" s="8"/>
      <c r="B762" s="8"/>
      <c r="C762" s="8"/>
      <c r="D762" s="8"/>
      <c r="E762" s="33"/>
      <c r="F762" s="8"/>
      <c r="G762" s="8"/>
      <c r="H762" s="8"/>
      <c r="I762" s="6"/>
      <c r="J762" s="24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24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24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24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24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24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24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24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24"/>
    </row>
    <row r="763" spans="1:98" ht="13" x14ac:dyDescent="0.15">
      <c r="A763" s="8"/>
      <c r="B763" s="8"/>
      <c r="C763" s="8"/>
      <c r="D763" s="8"/>
      <c r="E763" s="33"/>
      <c r="F763" s="8"/>
      <c r="G763" s="8"/>
      <c r="H763" s="8"/>
      <c r="I763" s="6"/>
      <c r="J763" s="24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24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24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24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24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24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24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24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24"/>
    </row>
    <row r="764" spans="1:98" ht="13" x14ac:dyDescent="0.15">
      <c r="A764" s="8"/>
      <c r="B764" s="8"/>
      <c r="C764" s="8"/>
      <c r="D764" s="8"/>
      <c r="E764" s="33"/>
      <c r="F764" s="8"/>
      <c r="G764" s="8"/>
      <c r="H764" s="8"/>
      <c r="I764" s="6"/>
      <c r="J764" s="24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24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24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24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24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24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24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24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24"/>
    </row>
    <row r="765" spans="1:98" ht="13" x14ac:dyDescent="0.15">
      <c r="A765" s="8"/>
      <c r="B765" s="8"/>
      <c r="C765" s="8"/>
      <c r="D765" s="8"/>
      <c r="E765" s="33"/>
      <c r="F765" s="8"/>
      <c r="G765" s="8"/>
      <c r="H765" s="8"/>
      <c r="I765" s="6"/>
      <c r="J765" s="24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24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24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24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24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24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24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24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24"/>
    </row>
    <row r="766" spans="1:98" ht="13" x14ac:dyDescent="0.15">
      <c r="A766" s="8"/>
      <c r="B766" s="8"/>
      <c r="C766" s="8"/>
      <c r="D766" s="8"/>
      <c r="E766" s="33"/>
      <c r="F766" s="8"/>
      <c r="G766" s="8"/>
      <c r="H766" s="8"/>
      <c r="I766" s="6"/>
      <c r="J766" s="24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24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24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24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24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24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24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24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24"/>
    </row>
    <row r="767" spans="1:98" ht="13" x14ac:dyDescent="0.15">
      <c r="A767" s="8"/>
      <c r="B767" s="8"/>
      <c r="C767" s="8"/>
      <c r="D767" s="8"/>
      <c r="E767" s="33"/>
      <c r="F767" s="8"/>
      <c r="G767" s="8"/>
      <c r="H767" s="8"/>
      <c r="I767" s="6"/>
      <c r="J767" s="24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24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24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24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24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24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24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24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24"/>
    </row>
    <row r="768" spans="1:98" ht="13" x14ac:dyDescent="0.15">
      <c r="A768" s="8"/>
      <c r="B768" s="8"/>
      <c r="C768" s="8"/>
      <c r="D768" s="8"/>
      <c r="E768" s="33"/>
      <c r="F768" s="8"/>
      <c r="G768" s="8"/>
      <c r="H768" s="8"/>
      <c r="I768" s="6"/>
      <c r="J768" s="24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24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24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24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24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24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24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24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24"/>
    </row>
    <row r="769" spans="1:98" ht="13" x14ac:dyDescent="0.15">
      <c r="A769" s="8"/>
      <c r="B769" s="8"/>
      <c r="C769" s="8"/>
      <c r="D769" s="8"/>
      <c r="E769" s="33"/>
      <c r="F769" s="8"/>
      <c r="G769" s="8"/>
      <c r="H769" s="8"/>
      <c r="I769" s="6"/>
      <c r="J769" s="24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24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24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24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24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24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24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24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24"/>
    </row>
    <row r="770" spans="1:98" ht="13" x14ac:dyDescent="0.15">
      <c r="A770" s="8"/>
      <c r="B770" s="8"/>
      <c r="C770" s="8"/>
      <c r="D770" s="8"/>
      <c r="E770" s="33"/>
      <c r="F770" s="8"/>
      <c r="G770" s="8"/>
      <c r="H770" s="8"/>
      <c r="I770" s="6"/>
      <c r="J770" s="24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24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24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24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24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24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24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24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24"/>
    </row>
    <row r="771" spans="1:98" ht="13" x14ac:dyDescent="0.15">
      <c r="A771" s="8"/>
      <c r="B771" s="8"/>
      <c r="C771" s="8"/>
      <c r="D771" s="8"/>
      <c r="E771" s="33"/>
      <c r="F771" s="8"/>
      <c r="G771" s="8"/>
      <c r="H771" s="8"/>
      <c r="I771" s="6"/>
      <c r="J771" s="24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24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24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24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24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24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24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24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24"/>
    </row>
    <row r="772" spans="1:98" ht="13" x14ac:dyDescent="0.15">
      <c r="A772" s="8"/>
      <c r="B772" s="8"/>
      <c r="C772" s="8"/>
      <c r="D772" s="8"/>
      <c r="E772" s="33"/>
      <c r="F772" s="8"/>
      <c r="G772" s="8"/>
      <c r="H772" s="8"/>
      <c r="I772" s="6"/>
      <c r="J772" s="24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24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24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24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24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24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24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24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24"/>
    </row>
    <row r="773" spans="1:98" ht="13" x14ac:dyDescent="0.15">
      <c r="A773" s="8"/>
      <c r="B773" s="8"/>
      <c r="C773" s="8"/>
      <c r="D773" s="8"/>
      <c r="E773" s="33"/>
      <c r="F773" s="8"/>
      <c r="G773" s="8"/>
      <c r="H773" s="8"/>
      <c r="I773" s="6"/>
      <c r="J773" s="24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24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24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24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24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24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24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24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24"/>
    </row>
    <row r="774" spans="1:98" ht="13" x14ac:dyDescent="0.15">
      <c r="A774" s="8"/>
      <c r="B774" s="8"/>
      <c r="C774" s="8"/>
      <c r="D774" s="8"/>
      <c r="E774" s="33"/>
      <c r="F774" s="8"/>
      <c r="G774" s="8"/>
      <c r="H774" s="8"/>
      <c r="I774" s="6"/>
      <c r="J774" s="24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24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24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24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24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24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24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24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24"/>
    </row>
    <row r="775" spans="1:98" ht="13" x14ac:dyDescent="0.15">
      <c r="A775" s="8"/>
      <c r="B775" s="8"/>
      <c r="C775" s="8"/>
      <c r="D775" s="8"/>
      <c r="E775" s="33"/>
      <c r="F775" s="8"/>
      <c r="G775" s="8"/>
      <c r="H775" s="8"/>
      <c r="I775" s="6"/>
      <c r="J775" s="24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24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24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24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24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24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24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24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24"/>
    </row>
    <row r="776" spans="1:98" ht="13" x14ac:dyDescent="0.15">
      <c r="A776" s="8"/>
      <c r="B776" s="8"/>
      <c r="C776" s="8"/>
      <c r="D776" s="8"/>
      <c r="E776" s="33"/>
      <c r="F776" s="8"/>
      <c r="G776" s="8"/>
      <c r="H776" s="8"/>
      <c r="I776" s="6"/>
      <c r="J776" s="24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24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24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24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24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24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24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24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24"/>
    </row>
    <row r="777" spans="1:98" ht="13" x14ac:dyDescent="0.15">
      <c r="A777" s="8"/>
      <c r="B777" s="8"/>
      <c r="C777" s="8"/>
      <c r="D777" s="8"/>
      <c r="E777" s="33"/>
      <c r="F777" s="8"/>
      <c r="G777" s="8"/>
      <c r="H777" s="8"/>
      <c r="I777" s="6"/>
      <c r="J777" s="24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24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24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24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24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24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24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24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24"/>
    </row>
    <row r="778" spans="1:98" ht="13" x14ac:dyDescent="0.15">
      <c r="A778" s="8"/>
      <c r="B778" s="8"/>
      <c r="C778" s="8"/>
      <c r="D778" s="8"/>
      <c r="E778" s="33"/>
      <c r="F778" s="8"/>
      <c r="G778" s="8"/>
      <c r="H778" s="8"/>
      <c r="I778" s="6"/>
      <c r="J778" s="24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24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24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24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24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24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24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24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24"/>
    </row>
    <row r="779" spans="1:98" ht="13" x14ac:dyDescent="0.15">
      <c r="A779" s="8"/>
      <c r="B779" s="8"/>
      <c r="C779" s="8"/>
      <c r="D779" s="8"/>
      <c r="E779" s="33"/>
      <c r="F779" s="8"/>
      <c r="G779" s="8"/>
      <c r="H779" s="8"/>
      <c r="I779" s="6"/>
      <c r="J779" s="24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24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24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24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24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24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24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24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24"/>
    </row>
    <row r="780" spans="1:98" ht="13" x14ac:dyDescent="0.15">
      <c r="A780" s="8"/>
      <c r="B780" s="8"/>
      <c r="C780" s="8"/>
      <c r="D780" s="8"/>
      <c r="E780" s="33"/>
      <c r="F780" s="8"/>
      <c r="G780" s="8"/>
      <c r="H780" s="8"/>
      <c r="I780" s="6"/>
      <c r="J780" s="24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24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24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24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24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24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24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24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24"/>
    </row>
    <row r="781" spans="1:98" ht="13" x14ac:dyDescent="0.15">
      <c r="A781" s="8"/>
      <c r="B781" s="8"/>
      <c r="C781" s="8"/>
      <c r="D781" s="8"/>
      <c r="E781" s="33"/>
      <c r="F781" s="8"/>
      <c r="G781" s="8"/>
      <c r="H781" s="8"/>
      <c r="I781" s="6"/>
      <c r="J781" s="24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24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24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24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24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24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24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24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24"/>
    </row>
    <row r="782" spans="1:98" ht="13" x14ac:dyDescent="0.15">
      <c r="A782" s="8"/>
      <c r="B782" s="8"/>
      <c r="C782" s="8"/>
      <c r="D782" s="8"/>
      <c r="E782" s="33"/>
      <c r="F782" s="8"/>
      <c r="G782" s="8"/>
      <c r="H782" s="8"/>
      <c r="I782" s="6"/>
      <c r="J782" s="24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24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24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24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24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24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24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24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24"/>
    </row>
    <row r="783" spans="1:98" ht="13" x14ac:dyDescent="0.15">
      <c r="A783" s="8"/>
      <c r="B783" s="8"/>
      <c r="C783" s="8"/>
      <c r="D783" s="8"/>
      <c r="E783" s="33"/>
      <c r="F783" s="8"/>
      <c r="G783" s="8"/>
      <c r="H783" s="8"/>
      <c r="I783" s="6"/>
      <c r="J783" s="24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24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24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24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24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24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24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24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24"/>
    </row>
    <row r="784" spans="1:98" ht="13" x14ac:dyDescent="0.15">
      <c r="A784" s="8"/>
      <c r="B784" s="8"/>
      <c r="C784" s="8"/>
      <c r="D784" s="8"/>
      <c r="E784" s="33"/>
      <c r="F784" s="8"/>
      <c r="G784" s="8"/>
      <c r="H784" s="8"/>
      <c r="I784" s="6"/>
      <c r="J784" s="24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24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24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24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24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24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24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24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24"/>
    </row>
    <row r="785" spans="1:98" ht="13" x14ac:dyDescent="0.15">
      <c r="A785" s="8"/>
      <c r="B785" s="8"/>
      <c r="C785" s="8"/>
      <c r="D785" s="8"/>
      <c r="E785" s="33"/>
      <c r="F785" s="8"/>
      <c r="G785" s="8"/>
      <c r="H785" s="8"/>
      <c r="I785" s="6"/>
      <c r="J785" s="24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24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24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24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24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24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24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24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24"/>
    </row>
    <row r="786" spans="1:98" ht="13" x14ac:dyDescent="0.15">
      <c r="A786" s="8"/>
      <c r="B786" s="8"/>
      <c r="C786" s="8"/>
      <c r="D786" s="8"/>
      <c r="E786" s="33"/>
      <c r="F786" s="8"/>
      <c r="G786" s="8"/>
      <c r="H786" s="8"/>
      <c r="I786" s="6"/>
      <c r="J786" s="24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24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24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24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24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24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24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24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24"/>
    </row>
    <row r="787" spans="1:98" ht="13" x14ac:dyDescent="0.15">
      <c r="A787" s="8"/>
      <c r="B787" s="8"/>
      <c r="C787" s="8"/>
      <c r="D787" s="8"/>
      <c r="E787" s="33"/>
      <c r="F787" s="8"/>
      <c r="G787" s="8"/>
      <c r="H787" s="8"/>
      <c r="I787" s="6"/>
      <c r="J787" s="24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24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24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24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24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24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24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24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24"/>
    </row>
    <row r="788" spans="1:98" ht="13" x14ac:dyDescent="0.15">
      <c r="A788" s="8"/>
      <c r="B788" s="8"/>
      <c r="C788" s="8"/>
      <c r="D788" s="8"/>
      <c r="E788" s="33"/>
      <c r="F788" s="8"/>
      <c r="G788" s="8"/>
      <c r="H788" s="8"/>
      <c r="I788" s="6"/>
      <c r="J788" s="24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24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24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24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24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24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24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24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24"/>
    </row>
    <row r="789" spans="1:98" ht="13" x14ac:dyDescent="0.15">
      <c r="A789" s="8"/>
      <c r="B789" s="8"/>
      <c r="C789" s="8"/>
      <c r="D789" s="8"/>
      <c r="E789" s="33"/>
      <c r="F789" s="8"/>
      <c r="G789" s="8"/>
      <c r="H789" s="8"/>
      <c r="I789" s="6"/>
      <c r="J789" s="24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24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24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24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24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24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24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24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24"/>
    </row>
    <row r="790" spans="1:98" ht="13" x14ac:dyDescent="0.15">
      <c r="A790" s="8"/>
      <c r="B790" s="8"/>
      <c r="C790" s="8"/>
      <c r="D790" s="8"/>
      <c r="E790" s="33"/>
      <c r="F790" s="8"/>
      <c r="G790" s="8"/>
      <c r="H790" s="8"/>
      <c r="I790" s="6"/>
      <c r="J790" s="24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24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24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24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24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24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24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24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24"/>
    </row>
    <row r="791" spans="1:98" ht="13" x14ac:dyDescent="0.15">
      <c r="A791" s="8"/>
      <c r="B791" s="8"/>
      <c r="C791" s="8"/>
      <c r="D791" s="8"/>
      <c r="E791" s="33"/>
      <c r="F791" s="8"/>
      <c r="G791" s="8"/>
      <c r="H791" s="8"/>
      <c r="I791" s="6"/>
      <c r="J791" s="24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24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24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24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24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24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24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24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24"/>
    </row>
    <row r="792" spans="1:98" ht="13" x14ac:dyDescent="0.15">
      <c r="A792" s="8"/>
      <c r="B792" s="8"/>
      <c r="C792" s="8"/>
      <c r="D792" s="8"/>
      <c r="E792" s="33"/>
      <c r="F792" s="8"/>
      <c r="G792" s="8"/>
      <c r="H792" s="8"/>
      <c r="I792" s="6"/>
      <c r="J792" s="24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24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24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24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24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24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24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24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24"/>
    </row>
    <row r="793" spans="1:98" ht="13" x14ac:dyDescent="0.15">
      <c r="A793" s="8"/>
      <c r="B793" s="8"/>
      <c r="C793" s="8"/>
      <c r="D793" s="8"/>
      <c r="E793" s="33"/>
      <c r="F793" s="8"/>
      <c r="G793" s="8"/>
      <c r="H793" s="8"/>
      <c r="I793" s="6"/>
      <c r="J793" s="24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24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24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24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24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24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24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24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24"/>
    </row>
    <row r="794" spans="1:98" ht="13" x14ac:dyDescent="0.15">
      <c r="A794" s="8"/>
      <c r="B794" s="8"/>
      <c r="C794" s="8"/>
      <c r="D794" s="8"/>
      <c r="E794" s="33"/>
      <c r="F794" s="8"/>
      <c r="G794" s="8"/>
      <c r="H794" s="8"/>
      <c r="I794" s="6"/>
      <c r="J794" s="24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24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24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24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24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24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24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24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24"/>
    </row>
    <row r="795" spans="1:98" ht="13" x14ac:dyDescent="0.15">
      <c r="A795" s="8"/>
      <c r="B795" s="8"/>
      <c r="C795" s="8"/>
      <c r="D795" s="8"/>
      <c r="E795" s="33"/>
      <c r="F795" s="8"/>
      <c r="G795" s="8"/>
      <c r="H795" s="8"/>
      <c r="I795" s="6"/>
      <c r="J795" s="24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24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24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24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24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24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24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24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24"/>
    </row>
    <row r="796" spans="1:98" ht="13" x14ac:dyDescent="0.15">
      <c r="A796" s="8"/>
      <c r="B796" s="8"/>
      <c r="C796" s="8"/>
      <c r="D796" s="8"/>
      <c r="E796" s="33"/>
      <c r="F796" s="8"/>
      <c r="G796" s="8"/>
      <c r="H796" s="8"/>
      <c r="I796" s="6"/>
      <c r="J796" s="24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24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24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24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24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24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24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24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24"/>
    </row>
    <row r="797" spans="1:98" ht="13" x14ac:dyDescent="0.15">
      <c r="A797" s="8"/>
      <c r="B797" s="8"/>
      <c r="C797" s="8"/>
      <c r="D797" s="8"/>
      <c r="E797" s="33"/>
      <c r="F797" s="8"/>
      <c r="G797" s="8"/>
      <c r="H797" s="8"/>
      <c r="I797" s="6"/>
      <c r="J797" s="24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24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24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24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24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24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24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24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24"/>
    </row>
    <row r="798" spans="1:98" ht="13" x14ac:dyDescent="0.15">
      <c r="A798" s="8"/>
      <c r="B798" s="8"/>
      <c r="C798" s="8"/>
      <c r="D798" s="8"/>
      <c r="E798" s="33"/>
      <c r="F798" s="8"/>
      <c r="G798" s="8"/>
      <c r="H798" s="8"/>
      <c r="I798" s="6"/>
      <c r="J798" s="24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24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24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24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24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24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24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24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24"/>
    </row>
    <row r="799" spans="1:98" ht="13" x14ac:dyDescent="0.15">
      <c r="A799" s="8"/>
      <c r="B799" s="8"/>
      <c r="C799" s="8"/>
      <c r="D799" s="8"/>
      <c r="E799" s="33"/>
      <c r="F799" s="8"/>
      <c r="G799" s="8"/>
      <c r="H799" s="8"/>
      <c r="I799" s="6"/>
      <c r="J799" s="24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24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24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24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24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24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24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24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24"/>
    </row>
    <row r="800" spans="1:98" ht="13" x14ac:dyDescent="0.15">
      <c r="A800" s="8"/>
      <c r="B800" s="8"/>
      <c r="C800" s="8"/>
      <c r="D800" s="8"/>
      <c r="E800" s="33"/>
      <c r="F800" s="8"/>
      <c r="G800" s="8"/>
      <c r="H800" s="8"/>
      <c r="I800" s="6"/>
      <c r="J800" s="24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24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24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24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24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24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24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24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24"/>
    </row>
    <row r="801" spans="1:98" ht="13" x14ac:dyDescent="0.15">
      <c r="A801" s="8"/>
      <c r="B801" s="8"/>
      <c r="C801" s="8"/>
      <c r="D801" s="8"/>
      <c r="E801" s="33"/>
      <c r="F801" s="8"/>
      <c r="G801" s="8"/>
      <c r="H801" s="8"/>
      <c r="I801" s="6"/>
      <c r="J801" s="24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24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24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24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24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24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24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24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24"/>
    </row>
    <row r="802" spans="1:98" ht="13" x14ac:dyDescent="0.15">
      <c r="A802" s="8"/>
      <c r="B802" s="8"/>
      <c r="C802" s="8"/>
      <c r="D802" s="8"/>
      <c r="E802" s="33"/>
      <c r="F802" s="8"/>
      <c r="G802" s="8"/>
      <c r="H802" s="8"/>
      <c r="I802" s="6"/>
      <c r="J802" s="24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24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24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24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24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24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24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24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24"/>
    </row>
    <row r="803" spans="1:98" ht="13" x14ac:dyDescent="0.15">
      <c r="A803" s="8"/>
      <c r="B803" s="8"/>
      <c r="C803" s="8"/>
      <c r="D803" s="8"/>
      <c r="E803" s="33"/>
      <c r="F803" s="8"/>
      <c r="G803" s="8"/>
      <c r="H803" s="8"/>
      <c r="I803" s="6"/>
      <c r="J803" s="24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24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24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24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24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24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24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24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24"/>
    </row>
    <row r="804" spans="1:98" ht="13" x14ac:dyDescent="0.15">
      <c r="A804" s="8"/>
      <c r="B804" s="8"/>
      <c r="C804" s="8"/>
      <c r="D804" s="8"/>
      <c r="E804" s="33"/>
      <c r="F804" s="8"/>
      <c r="G804" s="8"/>
      <c r="H804" s="8"/>
      <c r="I804" s="6"/>
      <c r="J804" s="24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24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24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24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24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24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24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24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24"/>
    </row>
    <row r="805" spans="1:98" ht="13" x14ac:dyDescent="0.15">
      <c r="A805" s="8"/>
      <c r="B805" s="8"/>
      <c r="C805" s="8"/>
      <c r="D805" s="8"/>
      <c r="E805" s="33"/>
      <c r="F805" s="8"/>
      <c r="G805" s="8"/>
      <c r="H805" s="8"/>
      <c r="I805" s="6"/>
      <c r="J805" s="24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24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24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24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24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24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24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24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24"/>
    </row>
    <row r="806" spans="1:98" ht="13" x14ac:dyDescent="0.15">
      <c r="A806" s="8"/>
      <c r="B806" s="8"/>
      <c r="C806" s="8"/>
      <c r="D806" s="8"/>
      <c r="E806" s="33"/>
      <c r="F806" s="8"/>
      <c r="G806" s="8"/>
      <c r="H806" s="8"/>
      <c r="I806" s="6"/>
      <c r="J806" s="24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24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24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24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24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24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24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24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24"/>
    </row>
    <row r="807" spans="1:98" ht="13" x14ac:dyDescent="0.15">
      <c r="A807" s="8"/>
      <c r="B807" s="8"/>
      <c r="C807" s="8"/>
      <c r="D807" s="8"/>
      <c r="E807" s="33"/>
      <c r="F807" s="8"/>
      <c r="G807" s="8"/>
      <c r="H807" s="8"/>
      <c r="I807" s="6"/>
      <c r="J807" s="24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24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24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24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24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24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24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24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24"/>
    </row>
    <row r="808" spans="1:98" ht="13" x14ac:dyDescent="0.15">
      <c r="A808" s="8"/>
      <c r="B808" s="8"/>
      <c r="C808" s="8"/>
      <c r="D808" s="8"/>
      <c r="E808" s="33"/>
      <c r="F808" s="8"/>
      <c r="G808" s="8"/>
      <c r="H808" s="8"/>
      <c r="I808" s="6"/>
      <c r="J808" s="24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24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24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24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24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24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24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24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24"/>
    </row>
    <row r="809" spans="1:98" ht="13" x14ac:dyDescent="0.15">
      <c r="A809" s="8"/>
      <c r="B809" s="8"/>
      <c r="C809" s="8"/>
      <c r="D809" s="8"/>
      <c r="E809" s="33"/>
      <c r="F809" s="8"/>
      <c r="G809" s="8"/>
      <c r="H809" s="8"/>
      <c r="I809" s="6"/>
      <c r="J809" s="24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24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24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24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24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24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24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24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24"/>
    </row>
    <row r="810" spans="1:98" ht="13" x14ac:dyDescent="0.15">
      <c r="A810" s="8"/>
      <c r="B810" s="8"/>
      <c r="C810" s="8"/>
      <c r="D810" s="8"/>
      <c r="E810" s="33"/>
      <c r="F810" s="8"/>
      <c r="G810" s="8"/>
      <c r="H810" s="8"/>
      <c r="I810" s="6"/>
      <c r="J810" s="24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24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24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24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24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24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24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24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24"/>
    </row>
    <row r="811" spans="1:98" ht="13" x14ac:dyDescent="0.15">
      <c r="A811" s="8"/>
      <c r="B811" s="8"/>
      <c r="C811" s="8"/>
      <c r="D811" s="8"/>
      <c r="E811" s="33"/>
      <c r="F811" s="8"/>
      <c r="G811" s="8"/>
      <c r="H811" s="8"/>
      <c r="I811" s="6"/>
      <c r="J811" s="24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24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24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24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24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24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24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24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24"/>
    </row>
    <row r="812" spans="1:98" ht="13" x14ac:dyDescent="0.15">
      <c r="A812" s="8"/>
      <c r="B812" s="8"/>
      <c r="C812" s="8"/>
      <c r="D812" s="8"/>
      <c r="E812" s="33"/>
      <c r="F812" s="8"/>
      <c r="G812" s="8"/>
      <c r="H812" s="8"/>
      <c r="I812" s="6"/>
      <c r="J812" s="24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24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24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24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24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24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24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24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24"/>
    </row>
    <row r="813" spans="1:98" ht="13" x14ac:dyDescent="0.15">
      <c r="A813" s="8"/>
      <c r="B813" s="8"/>
      <c r="C813" s="8"/>
      <c r="D813" s="8"/>
      <c r="E813" s="33"/>
      <c r="F813" s="8"/>
      <c r="G813" s="8"/>
      <c r="H813" s="8"/>
      <c r="I813" s="6"/>
      <c r="J813" s="24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24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24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24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24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24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24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24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24"/>
    </row>
    <row r="814" spans="1:98" ht="13" x14ac:dyDescent="0.15">
      <c r="A814" s="8"/>
      <c r="B814" s="8"/>
      <c r="C814" s="8"/>
      <c r="D814" s="8"/>
      <c r="E814" s="33"/>
      <c r="F814" s="8"/>
      <c r="G814" s="8"/>
      <c r="H814" s="8"/>
      <c r="I814" s="6"/>
      <c r="J814" s="24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24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24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24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24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24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24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24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24"/>
    </row>
    <row r="815" spans="1:98" ht="13" x14ac:dyDescent="0.15">
      <c r="A815" s="8"/>
      <c r="B815" s="8"/>
      <c r="C815" s="8"/>
      <c r="D815" s="8"/>
      <c r="E815" s="33"/>
      <c r="F815" s="8"/>
      <c r="G815" s="8"/>
      <c r="H815" s="8"/>
      <c r="I815" s="6"/>
      <c r="J815" s="24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24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24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24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24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24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24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24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24"/>
    </row>
    <row r="816" spans="1:98" ht="13" x14ac:dyDescent="0.15">
      <c r="A816" s="8"/>
      <c r="B816" s="8"/>
      <c r="C816" s="8"/>
      <c r="D816" s="8"/>
      <c r="E816" s="33"/>
      <c r="F816" s="8"/>
      <c r="G816" s="8"/>
      <c r="H816" s="8"/>
      <c r="I816" s="6"/>
      <c r="J816" s="24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24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24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24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24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24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24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24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24"/>
    </row>
    <row r="817" spans="1:98" ht="13" x14ac:dyDescent="0.15">
      <c r="A817" s="8"/>
      <c r="B817" s="8"/>
      <c r="C817" s="8"/>
      <c r="D817" s="8"/>
      <c r="E817" s="33"/>
      <c r="F817" s="8"/>
      <c r="G817" s="8"/>
      <c r="H817" s="8"/>
      <c r="I817" s="6"/>
      <c r="J817" s="24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24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24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24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24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24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24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24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24"/>
    </row>
    <row r="818" spans="1:98" ht="13" x14ac:dyDescent="0.15">
      <c r="A818" s="8"/>
      <c r="B818" s="8"/>
      <c r="C818" s="8"/>
      <c r="D818" s="8"/>
      <c r="E818" s="33"/>
      <c r="F818" s="8"/>
      <c r="G818" s="8"/>
      <c r="H818" s="8"/>
      <c r="I818" s="6"/>
      <c r="J818" s="24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24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24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24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24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24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24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24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24"/>
    </row>
    <row r="819" spans="1:98" ht="13" x14ac:dyDescent="0.15">
      <c r="A819" s="8"/>
      <c r="B819" s="8"/>
      <c r="C819" s="8"/>
      <c r="D819" s="8"/>
      <c r="E819" s="33"/>
      <c r="F819" s="8"/>
      <c r="G819" s="8"/>
      <c r="H819" s="8"/>
      <c r="I819" s="6"/>
      <c r="J819" s="24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24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24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24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24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24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24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24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24"/>
    </row>
    <row r="820" spans="1:98" ht="13" x14ac:dyDescent="0.15">
      <c r="A820" s="8"/>
      <c r="B820" s="8"/>
      <c r="C820" s="8"/>
      <c r="D820" s="8"/>
      <c r="E820" s="33"/>
      <c r="F820" s="8"/>
      <c r="G820" s="8"/>
      <c r="H820" s="8"/>
      <c r="I820" s="6"/>
      <c r="J820" s="24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24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24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24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24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24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24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24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24"/>
    </row>
    <row r="821" spans="1:98" ht="13" x14ac:dyDescent="0.15">
      <c r="A821" s="8"/>
      <c r="B821" s="8"/>
      <c r="C821" s="8"/>
      <c r="D821" s="8"/>
      <c r="E821" s="33"/>
      <c r="F821" s="8"/>
      <c r="G821" s="8"/>
      <c r="H821" s="8"/>
      <c r="I821" s="6"/>
      <c r="J821" s="24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24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24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24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24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24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24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24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24"/>
    </row>
    <row r="822" spans="1:98" ht="13" x14ac:dyDescent="0.15">
      <c r="A822" s="8"/>
      <c r="B822" s="8"/>
      <c r="C822" s="8"/>
      <c r="D822" s="8"/>
      <c r="E822" s="33"/>
      <c r="F822" s="8"/>
      <c r="G822" s="8"/>
      <c r="H822" s="8"/>
      <c r="I822" s="6"/>
      <c r="J822" s="24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24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24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24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24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24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24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24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24"/>
    </row>
    <row r="823" spans="1:98" ht="13" x14ac:dyDescent="0.15">
      <c r="A823" s="8"/>
      <c r="B823" s="8"/>
      <c r="C823" s="8"/>
      <c r="D823" s="8"/>
      <c r="E823" s="33"/>
      <c r="F823" s="8"/>
      <c r="G823" s="8"/>
      <c r="H823" s="8"/>
      <c r="I823" s="6"/>
      <c r="J823" s="24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24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24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24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24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24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24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24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24"/>
    </row>
    <row r="824" spans="1:98" ht="13" x14ac:dyDescent="0.15">
      <c r="A824" s="8"/>
      <c r="B824" s="8"/>
      <c r="C824" s="8"/>
      <c r="D824" s="8"/>
      <c r="E824" s="33"/>
      <c r="F824" s="8"/>
      <c r="G824" s="8"/>
      <c r="H824" s="8"/>
      <c r="I824" s="6"/>
      <c r="J824" s="24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24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24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24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24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24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24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24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24"/>
    </row>
    <row r="825" spans="1:98" ht="13" x14ac:dyDescent="0.15">
      <c r="A825" s="8"/>
      <c r="B825" s="8"/>
      <c r="C825" s="8"/>
      <c r="D825" s="8"/>
      <c r="E825" s="33"/>
      <c r="F825" s="8"/>
      <c r="G825" s="8"/>
      <c r="H825" s="8"/>
      <c r="I825" s="6"/>
      <c r="J825" s="24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24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24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24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24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24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24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24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24"/>
    </row>
    <row r="826" spans="1:98" ht="13" x14ac:dyDescent="0.15">
      <c r="A826" s="8"/>
      <c r="B826" s="8"/>
      <c r="C826" s="8"/>
      <c r="D826" s="8"/>
      <c r="E826" s="33"/>
      <c r="F826" s="8"/>
      <c r="G826" s="8"/>
      <c r="H826" s="8"/>
      <c r="I826" s="6"/>
      <c r="J826" s="24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24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24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24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24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24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24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24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24"/>
    </row>
    <row r="827" spans="1:98" ht="13" x14ac:dyDescent="0.15">
      <c r="A827" s="8"/>
      <c r="B827" s="8"/>
      <c r="C827" s="8"/>
      <c r="D827" s="8"/>
      <c r="E827" s="33"/>
      <c r="F827" s="8"/>
      <c r="G827" s="8"/>
      <c r="H827" s="8"/>
      <c r="I827" s="6"/>
      <c r="J827" s="24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24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24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24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24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24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24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24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24"/>
    </row>
    <row r="828" spans="1:98" ht="13" x14ac:dyDescent="0.15">
      <c r="A828" s="8"/>
      <c r="B828" s="8"/>
      <c r="C828" s="8"/>
      <c r="D828" s="8"/>
      <c r="E828" s="33"/>
      <c r="F828" s="8"/>
      <c r="G828" s="8"/>
      <c r="H828" s="8"/>
      <c r="I828" s="6"/>
      <c r="J828" s="24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24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24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24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24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24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24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24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24"/>
    </row>
    <row r="829" spans="1:98" ht="13" x14ac:dyDescent="0.15">
      <c r="A829" s="8"/>
      <c r="B829" s="8"/>
      <c r="C829" s="8"/>
      <c r="D829" s="8"/>
      <c r="E829" s="33"/>
      <c r="F829" s="8"/>
      <c r="G829" s="8"/>
      <c r="H829" s="8"/>
      <c r="I829" s="6"/>
      <c r="J829" s="24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24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24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24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24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24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24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24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24"/>
    </row>
    <row r="830" spans="1:98" ht="13" x14ac:dyDescent="0.15">
      <c r="A830" s="8"/>
      <c r="B830" s="8"/>
      <c r="C830" s="8"/>
      <c r="D830" s="8"/>
      <c r="E830" s="33"/>
      <c r="F830" s="8"/>
      <c r="G830" s="8"/>
      <c r="H830" s="8"/>
      <c r="I830" s="6"/>
      <c r="J830" s="24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24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24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24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24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24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24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24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24"/>
    </row>
    <row r="831" spans="1:98" ht="13" x14ac:dyDescent="0.15">
      <c r="A831" s="8"/>
      <c r="B831" s="8"/>
      <c r="C831" s="8"/>
      <c r="D831" s="8"/>
      <c r="E831" s="33"/>
      <c r="F831" s="8"/>
      <c r="G831" s="8"/>
      <c r="H831" s="8"/>
      <c r="I831" s="6"/>
      <c r="J831" s="24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24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24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24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24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24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24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24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24"/>
    </row>
    <row r="832" spans="1:98" ht="13" x14ac:dyDescent="0.15">
      <c r="A832" s="8"/>
      <c r="B832" s="8"/>
      <c r="C832" s="8"/>
      <c r="D832" s="8"/>
      <c r="E832" s="33"/>
      <c r="F832" s="8"/>
      <c r="G832" s="8"/>
      <c r="H832" s="8"/>
      <c r="I832" s="6"/>
      <c r="J832" s="24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24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24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24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24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24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24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24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24"/>
    </row>
    <row r="833" spans="1:98" ht="13" x14ac:dyDescent="0.15">
      <c r="A833" s="8"/>
      <c r="B833" s="8"/>
      <c r="C833" s="8"/>
      <c r="D833" s="8"/>
      <c r="E833" s="33"/>
      <c r="F833" s="8"/>
      <c r="G833" s="8"/>
      <c r="H833" s="8"/>
      <c r="I833" s="6"/>
      <c r="J833" s="24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24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24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24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24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24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24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24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24"/>
    </row>
    <row r="834" spans="1:98" ht="13" x14ac:dyDescent="0.15">
      <c r="A834" s="8"/>
      <c r="B834" s="8"/>
      <c r="C834" s="8"/>
      <c r="D834" s="8"/>
      <c r="E834" s="33"/>
      <c r="F834" s="8"/>
      <c r="G834" s="8"/>
      <c r="H834" s="8"/>
      <c r="I834" s="6"/>
      <c r="J834" s="24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24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24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24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24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24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24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24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24"/>
    </row>
    <row r="835" spans="1:98" ht="13" x14ac:dyDescent="0.15">
      <c r="A835" s="8"/>
      <c r="B835" s="8"/>
      <c r="C835" s="8"/>
      <c r="D835" s="8"/>
      <c r="E835" s="33"/>
      <c r="F835" s="8"/>
      <c r="G835" s="8"/>
      <c r="H835" s="8"/>
      <c r="I835" s="6"/>
      <c r="J835" s="24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24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24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24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24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24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24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24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24"/>
    </row>
    <row r="836" spans="1:98" ht="13" x14ac:dyDescent="0.15">
      <c r="A836" s="8"/>
      <c r="B836" s="8"/>
      <c r="C836" s="8"/>
      <c r="D836" s="8"/>
      <c r="E836" s="33"/>
      <c r="F836" s="8"/>
      <c r="G836" s="8"/>
      <c r="H836" s="8"/>
      <c r="I836" s="6"/>
      <c r="J836" s="24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24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24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24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24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24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24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24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24"/>
    </row>
    <row r="837" spans="1:98" ht="13" x14ac:dyDescent="0.15">
      <c r="A837" s="8"/>
      <c r="B837" s="8"/>
      <c r="C837" s="8"/>
      <c r="D837" s="8"/>
      <c r="E837" s="33"/>
      <c r="F837" s="8"/>
      <c r="G837" s="8"/>
      <c r="H837" s="8"/>
      <c r="I837" s="6"/>
      <c r="J837" s="24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24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24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24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24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24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24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24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24"/>
    </row>
    <row r="838" spans="1:98" ht="13" x14ac:dyDescent="0.15">
      <c r="A838" s="8"/>
      <c r="B838" s="8"/>
      <c r="C838" s="8"/>
      <c r="D838" s="8"/>
      <c r="E838" s="33"/>
      <c r="F838" s="8"/>
      <c r="G838" s="8"/>
      <c r="H838" s="8"/>
      <c r="I838" s="6"/>
      <c r="J838" s="24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24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24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24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24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24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24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24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24"/>
    </row>
    <row r="839" spans="1:98" ht="13" x14ac:dyDescent="0.15">
      <c r="A839" s="8"/>
      <c r="B839" s="8"/>
      <c r="C839" s="8"/>
      <c r="D839" s="8"/>
      <c r="E839" s="33"/>
      <c r="F839" s="8"/>
      <c r="G839" s="8"/>
      <c r="H839" s="8"/>
      <c r="I839" s="6"/>
      <c r="J839" s="24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24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24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24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24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24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24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24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24"/>
    </row>
    <row r="840" spans="1:98" ht="13" x14ac:dyDescent="0.15">
      <c r="A840" s="8"/>
      <c r="B840" s="8"/>
      <c r="C840" s="8"/>
      <c r="D840" s="8"/>
      <c r="E840" s="33"/>
      <c r="F840" s="8"/>
      <c r="G840" s="8"/>
      <c r="H840" s="8"/>
      <c r="I840" s="6"/>
      <c r="J840" s="24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24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24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24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24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24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24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24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24"/>
    </row>
    <row r="841" spans="1:98" ht="13" x14ac:dyDescent="0.15">
      <c r="A841" s="8"/>
      <c r="B841" s="8"/>
      <c r="C841" s="8"/>
      <c r="D841" s="8"/>
      <c r="E841" s="33"/>
      <c r="F841" s="8"/>
      <c r="G841" s="8"/>
      <c r="H841" s="8"/>
      <c r="I841" s="6"/>
      <c r="J841" s="24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24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24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24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24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24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24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24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24"/>
    </row>
    <row r="842" spans="1:98" ht="13" x14ac:dyDescent="0.15">
      <c r="A842" s="8"/>
      <c r="B842" s="8"/>
      <c r="C842" s="8"/>
      <c r="D842" s="8"/>
      <c r="E842" s="33"/>
      <c r="F842" s="8"/>
      <c r="G842" s="8"/>
      <c r="H842" s="8"/>
      <c r="I842" s="6"/>
      <c r="J842" s="24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24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24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24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24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24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24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24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24"/>
    </row>
    <row r="843" spans="1:98" ht="13" x14ac:dyDescent="0.15">
      <c r="A843" s="8"/>
      <c r="B843" s="8"/>
      <c r="C843" s="8"/>
      <c r="D843" s="8"/>
      <c r="E843" s="33"/>
      <c r="F843" s="8"/>
      <c r="G843" s="8"/>
      <c r="H843" s="8"/>
      <c r="I843" s="6"/>
      <c r="J843" s="24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24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24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24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24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24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24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24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24"/>
    </row>
    <row r="844" spans="1:98" ht="13" x14ac:dyDescent="0.15">
      <c r="A844" s="8"/>
      <c r="B844" s="8"/>
      <c r="C844" s="8"/>
      <c r="D844" s="8"/>
      <c r="E844" s="33"/>
      <c r="F844" s="8"/>
      <c r="G844" s="8"/>
      <c r="H844" s="8"/>
      <c r="I844" s="6"/>
      <c r="J844" s="24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24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24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24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24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24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24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24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24"/>
    </row>
    <row r="845" spans="1:98" ht="13" x14ac:dyDescent="0.15">
      <c r="A845" s="8"/>
      <c r="B845" s="8"/>
      <c r="C845" s="8"/>
      <c r="D845" s="8"/>
      <c r="E845" s="33"/>
      <c r="F845" s="8"/>
      <c r="G845" s="8"/>
      <c r="H845" s="8"/>
      <c r="I845" s="6"/>
      <c r="J845" s="24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24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24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24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24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24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24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24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24"/>
    </row>
    <row r="846" spans="1:98" ht="13" x14ac:dyDescent="0.15">
      <c r="A846" s="8"/>
      <c r="B846" s="8"/>
      <c r="C846" s="8"/>
      <c r="D846" s="8"/>
      <c r="E846" s="33"/>
      <c r="F846" s="8"/>
      <c r="G846" s="8"/>
      <c r="H846" s="8"/>
      <c r="I846" s="6"/>
      <c r="J846" s="24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24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24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24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24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24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24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24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24"/>
    </row>
    <row r="847" spans="1:98" ht="13" x14ac:dyDescent="0.15">
      <c r="A847" s="8"/>
      <c r="B847" s="8"/>
      <c r="C847" s="8"/>
      <c r="D847" s="8"/>
      <c r="E847" s="33"/>
      <c r="F847" s="8"/>
      <c r="G847" s="8"/>
      <c r="H847" s="8"/>
      <c r="I847" s="6"/>
      <c r="J847" s="24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24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24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24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24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24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24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24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24"/>
    </row>
    <row r="848" spans="1:98" ht="13" x14ac:dyDescent="0.15">
      <c r="A848" s="8"/>
      <c r="B848" s="8"/>
      <c r="C848" s="8"/>
      <c r="D848" s="8"/>
      <c r="E848" s="33"/>
      <c r="F848" s="8"/>
      <c r="G848" s="8"/>
      <c r="H848" s="8"/>
      <c r="I848" s="6"/>
      <c r="J848" s="24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24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24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24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24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24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24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24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24"/>
    </row>
    <row r="849" spans="1:98" ht="13" x14ac:dyDescent="0.15">
      <c r="A849" s="8"/>
      <c r="B849" s="8"/>
      <c r="C849" s="8"/>
      <c r="D849" s="8"/>
      <c r="E849" s="33"/>
      <c r="F849" s="8"/>
      <c r="G849" s="8"/>
      <c r="H849" s="8"/>
      <c r="I849" s="6"/>
      <c r="J849" s="24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24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24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24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24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24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24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24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24"/>
    </row>
    <row r="850" spans="1:98" ht="13" x14ac:dyDescent="0.15">
      <c r="A850" s="8"/>
      <c r="B850" s="8"/>
      <c r="C850" s="8"/>
      <c r="D850" s="8"/>
      <c r="E850" s="33"/>
      <c r="F850" s="8"/>
      <c r="G850" s="8"/>
      <c r="H850" s="8"/>
      <c r="I850" s="6"/>
      <c r="J850" s="24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24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24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24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24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24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24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24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24"/>
    </row>
    <row r="851" spans="1:98" ht="13" x14ac:dyDescent="0.15">
      <c r="A851" s="8"/>
      <c r="B851" s="8"/>
      <c r="C851" s="8"/>
      <c r="D851" s="8"/>
      <c r="E851" s="33"/>
      <c r="F851" s="8"/>
      <c r="G851" s="8"/>
      <c r="H851" s="8"/>
      <c r="I851" s="6"/>
      <c r="J851" s="24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24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24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24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24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24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24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24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24"/>
    </row>
    <row r="852" spans="1:98" ht="13" x14ac:dyDescent="0.15">
      <c r="A852" s="8"/>
      <c r="B852" s="8"/>
      <c r="C852" s="8"/>
      <c r="D852" s="8"/>
      <c r="E852" s="33"/>
      <c r="F852" s="8"/>
      <c r="G852" s="8"/>
      <c r="H852" s="8"/>
      <c r="I852" s="6"/>
      <c r="J852" s="24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24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24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24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24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24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24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24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24"/>
    </row>
    <row r="853" spans="1:98" ht="13" x14ac:dyDescent="0.15">
      <c r="A853" s="8"/>
      <c r="B853" s="8"/>
      <c r="C853" s="8"/>
      <c r="D853" s="8"/>
      <c r="E853" s="33"/>
      <c r="F853" s="8"/>
      <c r="G853" s="8"/>
      <c r="H853" s="8"/>
      <c r="I853" s="6"/>
      <c r="J853" s="24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24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24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24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24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24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24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24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24"/>
    </row>
    <row r="854" spans="1:98" ht="13" x14ac:dyDescent="0.15">
      <c r="A854" s="8"/>
      <c r="B854" s="8"/>
      <c r="C854" s="8"/>
      <c r="D854" s="8"/>
      <c r="E854" s="33"/>
      <c r="F854" s="8"/>
      <c r="G854" s="8"/>
      <c r="H854" s="8"/>
      <c r="I854" s="6"/>
      <c r="J854" s="24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24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24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24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24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24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24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24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24"/>
    </row>
    <row r="855" spans="1:98" ht="13" x14ac:dyDescent="0.15">
      <c r="A855" s="8"/>
      <c r="B855" s="8"/>
      <c r="C855" s="8"/>
      <c r="D855" s="8"/>
      <c r="E855" s="33"/>
      <c r="F855" s="8"/>
      <c r="G855" s="8"/>
      <c r="H855" s="8"/>
      <c r="I855" s="6"/>
      <c r="J855" s="24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24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24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24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24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24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24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24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24"/>
    </row>
    <row r="856" spans="1:98" ht="13" x14ac:dyDescent="0.15">
      <c r="A856" s="8"/>
      <c r="B856" s="8"/>
      <c r="C856" s="8"/>
      <c r="D856" s="8"/>
      <c r="E856" s="33"/>
      <c r="F856" s="8"/>
      <c r="G856" s="8"/>
      <c r="H856" s="8"/>
      <c r="I856" s="6"/>
      <c r="J856" s="24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24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24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24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24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24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24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24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24"/>
    </row>
    <row r="857" spans="1:98" ht="13" x14ac:dyDescent="0.15">
      <c r="A857" s="8"/>
      <c r="B857" s="8"/>
      <c r="C857" s="8"/>
      <c r="D857" s="8"/>
      <c r="E857" s="33"/>
      <c r="F857" s="8"/>
      <c r="G857" s="8"/>
      <c r="H857" s="8"/>
      <c r="I857" s="6"/>
      <c r="J857" s="24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24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24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24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24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24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24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24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24"/>
    </row>
    <row r="858" spans="1:98" ht="13" x14ac:dyDescent="0.15">
      <c r="A858" s="8"/>
      <c r="B858" s="8"/>
      <c r="C858" s="8"/>
      <c r="D858" s="8"/>
      <c r="E858" s="33"/>
      <c r="F858" s="8"/>
      <c r="G858" s="8"/>
      <c r="H858" s="8"/>
      <c r="I858" s="6"/>
      <c r="J858" s="24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24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24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24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24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24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24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24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24"/>
    </row>
    <row r="859" spans="1:98" ht="13" x14ac:dyDescent="0.15">
      <c r="A859" s="8"/>
      <c r="B859" s="8"/>
      <c r="C859" s="8"/>
      <c r="D859" s="8"/>
      <c r="E859" s="33"/>
      <c r="F859" s="8"/>
      <c r="G859" s="8"/>
      <c r="H859" s="8"/>
      <c r="I859" s="6"/>
      <c r="J859" s="24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24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24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24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24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24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24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24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24"/>
    </row>
    <row r="860" spans="1:98" ht="13" x14ac:dyDescent="0.15">
      <c r="A860" s="8"/>
      <c r="B860" s="8"/>
      <c r="C860" s="8"/>
      <c r="D860" s="8"/>
      <c r="E860" s="33"/>
      <c r="F860" s="8"/>
      <c r="G860" s="8"/>
      <c r="H860" s="8"/>
      <c r="I860" s="6"/>
      <c r="J860" s="24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24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24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24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24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24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24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24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24"/>
    </row>
    <row r="861" spans="1:98" ht="13" x14ac:dyDescent="0.15">
      <c r="A861" s="8"/>
      <c r="B861" s="8"/>
      <c r="C861" s="8"/>
      <c r="D861" s="8"/>
      <c r="E861" s="33"/>
      <c r="F861" s="8"/>
      <c r="G861" s="8"/>
      <c r="H861" s="8"/>
      <c r="I861" s="6"/>
      <c r="J861" s="24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24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24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24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24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24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24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24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24"/>
    </row>
    <row r="862" spans="1:98" ht="13" x14ac:dyDescent="0.15">
      <c r="A862" s="8"/>
      <c r="B862" s="8"/>
      <c r="C862" s="8"/>
      <c r="D862" s="8"/>
      <c r="E862" s="33"/>
      <c r="F862" s="8"/>
      <c r="G862" s="8"/>
      <c r="H862" s="8"/>
      <c r="I862" s="6"/>
      <c r="J862" s="24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24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24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24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24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24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24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24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24"/>
    </row>
    <row r="863" spans="1:98" ht="13" x14ac:dyDescent="0.15">
      <c r="A863" s="8"/>
      <c r="B863" s="8"/>
      <c r="C863" s="8"/>
      <c r="D863" s="8"/>
      <c r="E863" s="33"/>
      <c r="F863" s="8"/>
      <c r="G863" s="8"/>
      <c r="H863" s="8"/>
      <c r="I863" s="6"/>
      <c r="J863" s="24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24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24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24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24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24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24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24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24"/>
    </row>
    <row r="864" spans="1:98" ht="13" x14ac:dyDescent="0.15">
      <c r="A864" s="8"/>
      <c r="B864" s="8"/>
      <c r="C864" s="8"/>
      <c r="D864" s="8"/>
      <c r="E864" s="33"/>
      <c r="F864" s="8"/>
      <c r="G864" s="8"/>
      <c r="H864" s="8"/>
      <c r="I864" s="6"/>
      <c r="J864" s="24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24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24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24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24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24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24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24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24"/>
    </row>
    <row r="865" spans="1:98" ht="13" x14ac:dyDescent="0.15">
      <c r="A865" s="8"/>
      <c r="B865" s="8"/>
      <c r="C865" s="8"/>
      <c r="D865" s="8"/>
      <c r="E865" s="33"/>
      <c r="F865" s="8"/>
      <c r="G865" s="8"/>
      <c r="H865" s="8"/>
      <c r="I865" s="6"/>
      <c r="J865" s="24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24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24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24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24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24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24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24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24"/>
    </row>
    <row r="866" spans="1:98" ht="13" x14ac:dyDescent="0.15">
      <c r="A866" s="8"/>
      <c r="B866" s="8"/>
      <c r="C866" s="8"/>
      <c r="D866" s="8"/>
      <c r="E866" s="33"/>
      <c r="F866" s="8"/>
      <c r="G866" s="8"/>
      <c r="H866" s="8"/>
      <c r="I866" s="6"/>
      <c r="J866" s="24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24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24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24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24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24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24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24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24"/>
    </row>
    <row r="867" spans="1:98" ht="13" x14ac:dyDescent="0.15">
      <c r="A867" s="8"/>
      <c r="B867" s="8"/>
      <c r="C867" s="8"/>
      <c r="D867" s="8"/>
      <c r="E867" s="33"/>
      <c r="F867" s="8"/>
      <c r="G867" s="8"/>
      <c r="H867" s="8"/>
      <c r="I867" s="6"/>
      <c r="J867" s="24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24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24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24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24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24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24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24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24"/>
    </row>
    <row r="868" spans="1:98" ht="13" x14ac:dyDescent="0.15">
      <c r="A868" s="8"/>
      <c r="B868" s="8"/>
      <c r="C868" s="8"/>
      <c r="D868" s="8"/>
      <c r="E868" s="33"/>
      <c r="F868" s="8"/>
      <c r="G868" s="8"/>
      <c r="H868" s="8"/>
      <c r="I868" s="6"/>
      <c r="J868" s="24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24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24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24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24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24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24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24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24"/>
    </row>
    <row r="869" spans="1:98" ht="13" x14ac:dyDescent="0.15">
      <c r="A869" s="8"/>
      <c r="B869" s="8"/>
      <c r="C869" s="8"/>
      <c r="D869" s="8"/>
      <c r="E869" s="33"/>
      <c r="F869" s="8"/>
      <c r="G869" s="8"/>
      <c r="H869" s="8"/>
      <c r="I869" s="6"/>
      <c r="J869" s="24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24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24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24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24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24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24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24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24"/>
    </row>
    <row r="870" spans="1:98" ht="13" x14ac:dyDescent="0.15">
      <c r="A870" s="8"/>
      <c r="B870" s="8"/>
      <c r="C870" s="8"/>
      <c r="D870" s="8"/>
      <c r="E870" s="33"/>
      <c r="F870" s="8"/>
      <c r="G870" s="8"/>
      <c r="H870" s="8"/>
      <c r="I870" s="6"/>
      <c r="J870" s="24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24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24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24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24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24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24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24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24"/>
    </row>
    <row r="871" spans="1:98" ht="13" x14ac:dyDescent="0.15">
      <c r="A871" s="8"/>
      <c r="B871" s="8"/>
      <c r="C871" s="8"/>
      <c r="D871" s="8"/>
      <c r="E871" s="33"/>
      <c r="F871" s="8"/>
      <c r="G871" s="8"/>
      <c r="H871" s="8"/>
      <c r="I871" s="6"/>
      <c r="J871" s="24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24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24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24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24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24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24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24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24"/>
    </row>
    <row r="872" spans="1:98" ht="13" x14ac:dyDescent="0.15">
      <c r="A872" s="8"/>
      <c r="B872" s="8"/>
      <c r="C872" s="8"/>
      <c r="D872" s="8"/>
      <c r="E872" s="33"/>
      <c r="F872" s="8"/>
      <c r="G872" s="8"/>
      <c r="H872" s="8"/>
      <c r="I872" s="6"/>
      <c r="J872" s="24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24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24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24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24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24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24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24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24"/>
    </row>
    <row r="873" spans="1:98" ht="13" x14ac:dyDescent="0.15">
      <c r="A873" s="8"/>
      <c r="B873" s="8"/>
      <c r="C873" s="8"/>
      <c r="D873" s="8"/>
      <c r="E873" s="33"/>
      <c r="F873" s="8"/>
      <c r="G873" s="8"/>
      <c r="H873" s="8"/>
      <c r="I873" s="6"/>
      <c r="J873" s="24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24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24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24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24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24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24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24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24"/>
    </row>
    <row r="874" spans="1:98" ht="13" x14ac:dyDescent="0.15">
      <c r="A874" s="8"/>
      <c r="B874" s="8"/>
      <c r="C874" s="8"/>
      <c r="D874" s="8"/>
      <c r="E874" s="33"/>
      <c r="F874" s="8"/>
      <c r="G874" s="8"/>
      <c r="H874" s="8"/>
      <c r="I874" s="6"/>
      <c r="J874" s="24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24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24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24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24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24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24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24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24"/>
    </row>
    <row r="875" spans="1:98" ht="13" x14ac:dyDescent="0.15">
      <c r="A875" s="8"/>
      <c r="B875" s="8"/>
      <c r="C875" s="8"/>
      <c r="D875" s="8"/>
      <c r="E875" s="33"/>
      <c r="F875" s="8"/>
      <c r="G875" s="8"/>
      <c r="H875" s="8"/>
      <c r="I875" s="6"/>
      <c r="J875" s="24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24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24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24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24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24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24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24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24"/>
    </row>
    <row r="876" spans="1:98" ht="13" x14ac:dyDescent="0.15">
      <c r="A876" s="8"/>
      <c r="B876" s="8"/>
      <c r="C876" s="8"/>
      <c r="D876" s="8"/>
      <c r="E876" s="33"/>
      <c r="F876" s="8"/>
      <c r="G876" s="8"/>
      <c r="H876" s="8"/>
      <c r="I876" s="6"/>
      <c r="J876" s="24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24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24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24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24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24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24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24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24"/>
    </row>
    <row r="877" spans="1:98" ht="13" x14ac:dyDescent="0.15">
      <c r="A877" s="8"/>
      <c r="B877" s="8"/>
      <c r="C877" s="8"/>
      <c r="D877" s="8"/>
      <c r="E877" s="33"/>
      <c r="F877" s="8"/>
      <c r="G877" s="8"/>
      <c r="H877" s="8"/>
      <c r="I877" s="6"/>
      <c r="J877" s="24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24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24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24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24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24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24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24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24"/>
    </row>
    <row r="878" spans="1:98" ht="13" x14ac:dyDescent="0.15">
      <c r="A878" s="8"/>
      <c r="B878" s="8"/>
      <c r="C878" s="8"/>
      <c r="D878" s="8"/>
      <c r="E878" s="33"/>
      <c r="F878" s="8"/>
      <c r="G878" s="8"/>
      <c r="H878" s="8"/>
      <c r="I878" s="6"/>
      <c r="J878" s="24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24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24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24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24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24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24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24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24"/>
    </row>
    <row r="879" spans="1:98" ht="13" x14ac:dyDescent="0.15">
      <c r="A879" s="8"/>
      <c r="B879" s="8"/>
      <c r="C879" s="8"/>
      <c r="D879" s="8"/>
      <c r="E879" s="33"/>
      <c r="F879" s="8"/>
      <c r="G879" s="8"/>
      <c r="H879" s="8"/>
      <c r="I879" s="6"/>
      <c r="J879" s="24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24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24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24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24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24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24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24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24"/>
    </row>
    <row r="880" spans="1:98" ht="13" x14ac:dyDescent="0.15">
      <c r="A880" s="8"/>
      <c r="B880" s="8"/>
      <c r="C880" s="8"/>
      <c r="D880" s="8"/>
      <c r="E880" s="33"/>
      <c r="F880" s="8"/>
      <c r="G880" s="8"/>
      <c r="H880" s="8"/>
      <c r="I880" s="6"/>
      <c r="J880" s="24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24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24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24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24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24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24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24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24"/>
    </row>
    <row r="881" spans="1:98" ht="13" x14ac:dyDescent="0.15">
      <c r="A881" s="8"/>
      <c r="B881" s="8"/>
      <c r="C881" s="8"/>
      <c r="D881" s="8"/>
      <c r="E881" s="33"/>
      <c r="F881" s="8"/>
      <c r="G881" s="8"/>
      <c r="H881" s="8"/>
      <c r="I881" s="6"/>
      <c r="J881" s="24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24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24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24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24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24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24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24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24"/>
    </row>
    <row r="882" spans="1:98" ht="13" x14ac:dyDescent="0.15">
      <c r="A882" s="8"/>
      <c r="B882" s="8"/>
      <c r="C882" s="8"/>
      <c r="D882" s="8"/>
      <c r="E882" s="33"/>
      <c r="F882" s="8"/>
      <c r="G882" s="8"/>
      <c r="H882" s="8"/>
      <c r="I882" s="6"/>
      <c r="J882" s="24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24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24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24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24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24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24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24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24"/>
    </row>
    <row r="883" spans="1:98" ht="13" x14ac:dyDescent="0.15">
      <c r="A883" s="8"/>
      <c r="B883" s="8"/>
      <c r="C883" s="8"/>
      <c r="D883" s="8"/>
      <c r="E883" s="33"/>
      <c r="F883" s="8"/>
      <c r="G883" s="8"/>
      <c r="H883" s="8"/>
      <c r="I883" s="6"/>
      <c r="J883" s="24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24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24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24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24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24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24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24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24"/>
    </row>
    <row r="884" spans="1:98" ht="13" x14ac:dyDescent="0.15">
      <c r="A884" s="8"/>
      <c r="B884" s="8"/>
      <c r="C884" s="8"/>
      <c r="D884" s="8"/>
      <c r="E884" s="33"/>
      <c r="F884" s="8"/>
      <c r="G884" s="8"/>
      <c r="H884" s="8"/>
      <c r="I884" s="6"/>
      <c r="J884" s="24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24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24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24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24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24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24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24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24"/>
    </row>
    <row r="885" spans="1:98" ht="13" x14ac:dyDescent="0.15">
      <c r="A885" s="8"/>
      <c r="B885" s="8"/>
      <c r="C885" s="8"/>
      <c r="D885" s="8"/>
      <c r="E885" s="33"/>
      <c r="F885" s="8"/>
      <c r="G885" s="8"/>
      <c r="H885" s="8"/>
      <c r="I885" s="6"/>
      <c r="J885" s="24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24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24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24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24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24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24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24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24"/>
    </row>
    <row r="886" spans="1:98" ht="13" x14ac:dyDescent="0.15">
      <c r="A886" s="8"/>
      <c r="B886" s="8"/>
      <c r="C886" s="8"/>
      <c r="D886" s="8"/>
      <c r="E886" s="33"/>
      <c r="F886" s="8"/>
      <c r="G886" s="8"/>
      <c r="H886" s="8"/>
      <c r="I886" s="6"/>
      <c r="J886" s="24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24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24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24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24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24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24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24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24"/>
    </row>
    <row r="887" spans="1:98" ht="13" x14ac:dyDescent="0.15">
      <c r="A887" s="8"/>
      <c r="B887" s="8"/>
      <c r="C887" s="8"/>
      <c r="D887" s="8"/>
      <c r="E887" s="33"/>
      <c r="F887" s="8"/>
      <c r="G887" s="8"/>
      <c r="H887" s="8"/>
      <c r="I887" s="6"/>
      <c r="J887" s="24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24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24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24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24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24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24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24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24"/>
    </row>
    <row r="888" spans="1:98" ht="13" x14ac:dyDescent="0.15">
      <c r="A888" s="8"/>
      <c r="B888" s="8"/>
      <c r="C888" s="8"/>
      <c r="D888" s="8"/>
      <c r="E888" s="33"/>
      <c r="F888" s="8"/>
      <c r="G888" s="8"/>
      <c r="H888" s="8"/>
      <c r="I888" s="6"/>
      <c r="J888" s="24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24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24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24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24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24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24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24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24"/>
    </row>
    <row r="889" spans="1:98" ht="13" x14ac:dyDescent="0.15">
      <c r="A889" s="8"/>
      <c r="B889" s="8"/>
      <c r="C889" s="8"/>
      <c r="D889" s="8"/>
      <c r="E889" s="33"/>
      <c r="F889" s="8"/>
      <c r="G889" s="8"/>
      <c r="H889" s="8"/>
      <c r="I889" s="6"/>
      <c r="J889" s="24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24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24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24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24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24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24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24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24"/>
    </row>
    <row r="890" spans="1:98" ht="13" x14ac:dyDescent="0.15">
      <c r="A890" s="8"/>
      <c r="B890" s="8"/>
      <c r="C890" s="8"/>
      <c r="D890" s="8"/>
      <c r="E890" s="33"/>
      <c r="F890" s="8"/>
      <c r="G890" s="8"/>
      <c r="H890" s="8"/>
      <c r="I890" s="6"/>
      <c r="J890" s="24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24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24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24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24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24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24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24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24"/>
    </row>
    <row r="891" spans="1:98" ht="13" x14ac:dyDescent="0.15">
      <c r="A891" s="8"/>
      <c r="B891" s="8"/>
      <c r="C891" s="8"/>
      <c r="D891" s="8"/>
      <c r="E891" s="33"/>
      <c r="F891" s="8"/>
      <c r="G891" s="8"/>
      <c r="H891" s="8"/>
      <c r="I891" s="6"/>
      <c r="J891" s="24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24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24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24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24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24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24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24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24"/>
    </row>
    <row r="892" spans="1:98" ht="13" x14ac:dyDescent="0.15">
      <c r="A892" s="8"/>
      <c r="B892" s="8"/>
      <c r="C892" s="8"/>
      <c r="D892" s="8"/>
      <c r="E892" s="33"/>
      <c r="F892" s="8"/>
      <c r="G892" s="8"/>
      <c r="H892" s="8"/>
      <c r="I892" s="6"/>
      <c r="J892" s="24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24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24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24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24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24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24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24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24"/>
    </row>
    <row r="893" spans="1:98" ht="13" x14ac:dyDescent="0.15">
      <c r="A893" s="8"/>
      <c r="B893" s="8"/>
      <c r="C893" s="8"/>
      <c r="D893" s="8"/>
      <c r="E893" s="33"/>
      <c r="F893" s="8"/>
      <c r="G893" s="8"/>
      <c r="H893" s="8"/>
      <c r="I893" s="6"/>
      <c r="J893" s="24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24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24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24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24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24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24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24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24"/>
    </row>
    <row r="894" spans="1:98" ht="13" x14ac:dyDescent="0.15">
      <c r="A894" s="8"/>
      <c r="B894" s="8"/>
      <c r="C894" s="8"/>
      <c r="D894" s="8"/>
      <c r="E894" s="33"/>
      <c r="F894" s="8"/>
      <c r="G894" s="8"/>
      <c r="H894" s="8"/>
      <c r="I894" s="6"/>
      <c r="J894" s="24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24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24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24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24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24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24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24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24"/>
    </row>
    <row r="895" spans="1:98" ht="13" x14ac:dyDescent="0.15">
      <c r="A895" s="8"/>
      <c r="B895" s="8"/>
      <c r="C895" s="8"/>
      <c r="D895" s="8"/>
      <c r="E895" s="33"/>
      <c r="F895" s="8"/>
      <c r="G895" s="8"/>
      <c r="H895" s="8"/>
      <c r="I895" s="6"/>
      <c r="J895" s="24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24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24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24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24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24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24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24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24"/>
    </row>
    <row r="896" spans="1:98" ht="13" x14ac:dyDescent="0.15">
      <c r="A896" s="8"/>
      <c r="B896" s="8"/>
      <c r="C896" s="8"/>
      <c r="D896" s="8"/>
      <c r="E896" s="33"/>
      <c r="F896" s="8"/>
      <c r="G896" s="8"/>
      <c r="H896" s="8"/>
      <c r="I896" s="6"/>
      <c r="J896" s="24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24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24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24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24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24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24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24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24"/>
    </row>
    <row r="897" spans="1:98" ht="13" x14ac:dyDescent="0.15">
      <c r="A897" s="8"/>
      <c r="B897" s="8"/>
      <c r="C897" s="8"/>
      <c r="D897" s="8"/>
      <c r="E897" s="33"/>
      <c r="F897" s="8"/>
      <c r="G897" s="8"/>
      <c r="H897" s="8"/>
      <c r="I897" s="6"/>
      <c r="J897" s="24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24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24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24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24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24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24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24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24"/>
    </row>
    <row r="898" spans="1:98" ht="13" x14ac:dyDescent="0.15">
      <c r="A898" s="8"/>
      <c r="B898" s="8"/>
      <c r="C898" s="8"/>
      <c r="D898" s="8"/>
      <c r="E898" s="33"/>
      <c r="F898" s="8"/>
      <c r="G898" s="8"/>
      <c r="H898" s="8"/>
      <c r="I898" s="6"/>
      <c r="J898" s="24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24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24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24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24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24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24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24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24"/>
    </row>
    <row r="899" spans="1:98" ht="13" x14ac:dyDescent="0.15">
      <c r="A899" s="8"/>
      <c r="B899" s="8"/>
      <c r="C899" s="8"/>
      <c r="D899" s="8"/>
      <c r="E899" s="33"/>
      <c r="F899" s="8"/>
      <c r="G899" s="8"/>
      <c r="H899" s="8"/>
      <c r="I899" s="6"/>
      <c r="J899" s="24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24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24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24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24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24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24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24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24"/>
    </row>
    <row r="900" spans="1:98" ht="13" x14ac:dyDescent="0.15">
      <c r="A900" s="8"/>
      <c r="B900" s="8"/>
      <c r="C900" s="8"/>
      <c r="D900" s="8"/>
      <c r="E900" s="33"/>
      <c r="F900" s="8"/>
      <c r="G900" s="8"/>
      <c r="H900" s="8"/>
      <c r="I900" s="6"/>
      <c r="J900" s="24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24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24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24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24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24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24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24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24"/>
    </row>
    <row r="901" spans="1:98" ht="13" x14ac:dyDescent="0.15">
      <c r="A901" s="8"/>
      <c r="B901" s="8"/>
      <c r="C901" s="8"/>
      <c r="D901" s="8"/>
      <c r="E901" s="33"/>
      <c r="F901" s="8"/>
      <c r="G901" s="8"/>
      <c r="H901" s="8"/>
      <c r="I901" s="6"/>
      <c r="J901" s="24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24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24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24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24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24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24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24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24"/>
    </row>
    <row r="902" spans="1:98" ht="13" x14ac:dyDescent="0.15">
      <c r="A902" s="8"/>
      <c r="B902" s="8"/>
      <c r="C902" s="8"/>
      <c r="D902" s="8"/>
      <c r="E902" s="33"/>
      <c r="F902" s="8"/>
      <c r="G902" s="8"/>
      <c r="H902" s="8"/>
      <c r="I902" s="6"/>
      <c r="J902" s="24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24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24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24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24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24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24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24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24"/>
    </row>
    <row r="903" spans="1:98" ht="13" x14ac:dyDescent="0.15">
      <c r="A903" s="8"/>
      <c r="B903" s="8"/>
      <c r="C903" s="8"/>
      <c r="D903" s="8"/>
      <c r="E903" s="33"/>
      <c r="F903" s="8"/>
      <c r="G903" s="8"/>
      <c r="H903" s="8"/>
      <c r="I903" s="6"/>
      <c r="J903" s="24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24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24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24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24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24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24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24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24"/>
    </row>
    <row r="904" spans="1:98" ht="13" x14ac:dyDescent="0.15">
      <c r="A904" s="8"/>
      <c r="B904" s="8"/>
      <c r="C904" s="8"/>
      <c r="D904" s="8"/>
      <c r="E904" s="33"/>
      <c r="F904" s="8"/>
      <c r="G904" s="8"/>
      <c r="H904" s="8"/>
      <c r="I904" s="6"/>
      <c r="J904" s="24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24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24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24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24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24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24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24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24"/>
    </row>
    <row r="905" spans="1:98" ht="13" x14ac:dyDescent="0.15">
      <c r="A905" s="8"/>
      <c r="B905" s="8"/>
      <c r="C905" s="8"/>
      <c r="D905" s="8"/>
      <c r="E905" s="33"/>
      <c r="F905" s="8"/>
      <c r="G905" s="8"/>
      <c r="H905" s="8"/>
      <c r="I905" s="6"/>
      <c r="J905" s="24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24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24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24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24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24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24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24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24"/>
    </row>
    <row r="906" spans="1:98" ht="13" x14ac:dyDescent="0.15">
      <c r="A906" s="8"/>
      <c r="B906" s="8"/>
      <c r="C906" s="8"/>
      <c r="D906" s="8"/>
      <c r="E906" s="33"/>
      <c r="F906" s="8"/>
      <c r="G906" s="8"/>
      <c r="H906" s="8"/>
      <c r="I906" s="6"/>
      <c r="J906" s="24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24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24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24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24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24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24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24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24"/>
    </row>
    <row r="907" spans="1:98" ht="13" x14ac:dyDescent="0.15">
      <c r="A907" s="8"/>
      <c r="B907" s="8"/>
      <c r="C907" s="8"/>
      <c r="D907" s="8"/>
      <c r="E907" s="33"/>
      <c r="F907" s="8"/>
      <c r="G907" s="8"/>
      <c r="H907" s="8"/>
      <c r="I907" s="6"/>
      <c r="J907" s="24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24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24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24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24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24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24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24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24"/>
    </row>
    <row r="908" spans="1:98" ht="13" x14ac:dyDescent="0.15">
      <c r="A908" s="8"/>
      <c r="B908" s="8"/>
      <c r="C908" s="8"/>
      <c r="D908" s="8"/>
      <c r="E908" s="33"/>
      <c r="F908" s="8"/>
      <c r="G908" s="8"/>
      <c r="H908" s="8"/>
      <c r="I908" s="6"/>
      <c r="J908" s="24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24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24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24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24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24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24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24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24"/>
    </row>
    <row r="909" spans="1:98" ht="13" x14ac:dyDescent="0.15">
      <c r="A909" s="8"/>
      <c r="B909" s="8"/>
      <c r="C909" s="8"/>
      <c r="D909" s="8"/>
      <c r="E909" s="33"/>
      <c r="F909" s="8"/>
      <c r="G909" s="8"/>
      <c r="H909" s="8"/>
      <c r="I909" s="6"/>
      <c r="J909" s="24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24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24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24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24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24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24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24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24"/>
    </row>
    <row r="910" spans="1:98" ht="13" x14ac:dyDescent="0.15">
      <c r="A910" s="8"/>
      <c r="B910" s="8"/>
      <c r="C910" s="8"/>
      <c r="D910" s="8"/>
      <c r="E910" s="33"/>
      <c r="F910" s="8"/>
      <c r="G910" s="8"/>
      <c r="H910" s="8"/>
      <c r="I910" s="6"/>
      <c r="J910" s="24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24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24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24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24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24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24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24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24"/>
    </row>
    <row r="911" spans="1:98" ht="13" x14ac:dyDescent="0.15">
      <c r="A911" s="8"/>
      <c r="B911" s="8"/>
      <c r="C911" s="8"/>
      <c r="D911" s="8"/>
      <c r="E911" s="33"/>
      <c r="F911" s="8"/>
      <c r="G911" s="8"/>
      <c r="H911" s="8"/>
      <c r="I911" s="6"/>
      <c r="J911" s="24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24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24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24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24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24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24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24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24"/>
    </row>
    <row r="912" spans="1:98" ht="13" x14ac:dyDescent="0.15">
      <c r="A912" s="8"/>
      <c r="B912" s="8"/>
      <c r="C912" s="8"/>
      <c r="D912" s="8"/>
      <c r="E912" s="33"/>
      <c r="F912" s="8"/>
      <c r="G912" s="8"/>
      <c r="H912" s="8"/>
      <c r="I912" s="6"/>
      <c r="J912" s="24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24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24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24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24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24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24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24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24"/>
    </row>
    <row r="913" spans="1:98" ht="13" x14ac:dyDescent="0.15">
      <c r="A913" s="8"/>
      <c r="B913" s="8"/>
      <c r="C913" s="8"/>
      <c r="D913" s="8"/>
      <c r="E913" s="33"/>
      <c r="F913" s="8"/>
      <c r="G913" s="8"/>
      <c r="H913" s="8"/>
      <c r="I913" s="6"/>
      <c r="J913" s="24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24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24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24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24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24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24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24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24"/>
    </row>
    <row r="914" spans="1:98" ht="13" x14ac:dyDescent="0.15">
      <c r="A914" s="8"/>
      <c r="B914" s="8"/>
      <c r="C914" s="8"/>
      <c r="D914" s="8"/>
      <c r="E914" s="33"/>
      <c r="F914" s="8"/>
      <c r="G914" s="8"/>
      <c r="H914" s="8"/>
      <c r="I914" s="6"/>
      <c r="J914" s="24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24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24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24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24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24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24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24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24"/>
    </row>
    <row r="915" spans="1:98" ht="13" x14ac:dyDescent="0.15">
      <c r="A915" s="8"/>
      <c r="B915" s="8"/>
      <c r="C915" s="8"/>
      <c r="D915" s="8"/>
      <c r="E915" s="33"/>
      <c r="F915" s="8"/>
      <c r="G915" s="8"/>
      <c r="H915" s="8"/>
      <c r="I915" s="6"/>
      <c r="J915" s="24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24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24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24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24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24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24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24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24"/>
    </row>
    <row r="916" spans="1:98" ht="13" x14ac:dyDescent="0.15">
      <c r="A916" s="8"/>
      <c r="B916" s="8"/>
      <c r="C916" s="8"/>
      <c r="D916" s="8"/>
      <c r="E916" s="33"/>
      <c r="F916" s="8"/>
      <c r="G916" s="8"/>
      <c r="H916" s="8"/>
      <c r="I916" s="6"/>
      <c r="J916" s="24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24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24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24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24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24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24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24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24"/>
    </row>
    <row r="917" spans="1:98" ht="13" x14ac:dyDescent="0.15">
      <c r="A917" s="8"/>
      <c r="B917" s="8"/>
      <c r="C917" s="8"/>
      <c r="D917" s="8"/>
      <c r="E917" s="33"/>
      <c r="F917" s="8"/>
      <c r="G917" s="8"/>
      <c r="H917" s="8"/>
      <c r="I917" s="6"/>
      <c r="J917" s="24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24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24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24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24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24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24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24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24"/>
    </row>
    <row r="918" spans="1:98" ht="13" x14ac:dyDescent="0.15">
      <c r="A918" s="8"/>
      <c r="B918" s="8"/>
      <c r="C918" s="8"/>
      <c r="D918" s="8"/>
      <c r="E918" s="33"/>
      <c r="F918" s="8"/>
      <c r="G918" s="8"/>
      <c r="H918" s="8"/>
      <c r="I918" s="6"/>
      <c r="J918" s="24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24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24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24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24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24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24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24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24"/>
    </row>
    <row r="919" spans="1:98" ht="13" x14ac:dyDescent="0.15">
      <c r="A919" s="8"/>
      <c r="B919" s="8"/>
      <c r="C919" s="8"/>
      <c r="D919" s="8"/>
      <c r="E919" s="33"/>
      <c r="F919" s="8"/>
      <c r="G919" s="8"/>
      <c r="H919" s="8"/>
      <c r="I919" s="6"/>
      <c r="J919" s="24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24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24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24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24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24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24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24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24"/>
    </row>
    <row r="920" spans="1:98" ht="13" x14ac:dyDescent="0.15">
      <c r="A920" s="8"/>
      <c r="B920" s="8"/>
      <c r="C920" s="8"/>
      <c r="D920" s="8"/>
      <c r="E920" s="33"/>
      <c r="F920" s="8"/>
      <c r="G920" s="8"/>
      <c r="H920" s="8"/>
      <c r="I920" s="6"/>
      <c r="J920" s="24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24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24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24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24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24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24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24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24"/>
    </row>
    <row r="921" spans="1:98" ht="13" x14ac:dyDescent="0.15">
      <c r="A921" s="8"/>
      <c r="B921" s="8"/>
      <c r="C921" s="8"/>
      <c r="D921" s="8"/>
      <c r="E921" s="33"/>
      <c r="F921" s="8"/>
      <c r="G921" s="8"/>
      <c r="H921" s="8"/>
      <c r="I921" s="6"/>
      <c r="J921" s="24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24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24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24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24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24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24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24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24"/>
    </row>
    <row r="922" spans="1:98" ht="13" x14ac:dyDescent="0.15">
      <c r="A922" s="8"/>
      <c r="B922" s="8"/>
      <c r="C922" s="8"/>
      <c r="D922" s="8"/>
      <c r="E922" s="33"/>
      <c r="F922" s="8"/>
      <c r="G922" s="8"/>
      <c r="H922" s="8"/>
      <c r="I922" s="6"/>
      <c r="J922" s="24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24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24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24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24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24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24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24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24"/>
    </row>
    <row r="923" spans="1:98" ht="13" x14ac:dyDescent="0.15">
      <c r="A923" s="8"/>
      <c r="B923" s="8"/>
      <c r="C923" s="8"/>
      <c r="D923" s="8"/>
      <c r="E923" s="33"/>
      <c r="F923" s="8"/>
      <c r="G923" s="8"/>
      <c r="H923" s="8"/>
      <c r="I923" s="6"/>
      <c r="J923" s="24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24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24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24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24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24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24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24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24"/>
    </row>
    <row r="924" spans="1:98" ht="13" x14ac:dyDescent="0.15">
      <c r="A924" s="8"/>
      <c r="B924" s="8"/>
      <c r="C924" s="8"/>
      <c r="D924" s="8"/>
      <c r="E924" s="33"/>
      <c r="F924" s="8"/>
      <c r="G924" s="8"/>
      <c r="H924" s="8"/>
      <c r="I924" s="6"/>
      <c r="J924" s="24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24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24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24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24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24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24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24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24"/>
    </row>
    <row r="925" spans="1:98" ht="13" x14ac:dyDescent="0.15">
      <c r="A925" s="8"/>
      <c r="B925" s="8"/>
      <c r="C925" s="8"/>
      <c r="D925" s="8"/>
      <c r="E925" s="33"/>
      <c r="F925" s="8"/>
      <c r="G925" s="8"/>
      <c r="H925" s="8"/>
      <c r="I925" s="6"/>
      <c r="J925" s="24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24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24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24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24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24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24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24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24"/>
    </row>
    <row r="926" spans="1:98" ht="13" x14ac:dyDescent="0.15">
      <c r="A926" s="8"/>
      <c r="B926" s="8"/>
      <c r="C926" s="8"/>
      <c r="D926" s="8"/>
      <c r="E926" s="33"/>
      <c r="F926" s="8"/>
      <c r="G926" s="8"/>
      <c r="H926" s="8"/>
      <c r="I926" s="6"/>
      <c r="J926" s="24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24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24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24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24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24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24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24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24"/>
    </row>
    <row r="927" spans="1:98" ht="13" x14ac:dyDescent="0.15">
      <c r="A927" s="8"/>
      <c r="B927" s="8"/>
      <c r="C927" s="8"/>
      <c r="D927" s="8"/>
      <c r="E927" s="33"/>
      <c r="F927" s="8"/>
      <c r="G927" s="8"/>
      <c r="H927" s="8"/>
      <c r="I927" s="6"/>
      <c r="J927" s="24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24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24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24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24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24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24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24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24"/>
    </row>
    <row r="928" spans="1:98" ht="13" x14ac:dyDescent="0.15">
      <c r="A928" s="8"/>
      <c r="B928" s="8"/>
      <c r="C928" s="8"/>
      <c r="D928" s="8"/>
      <c r="E928" s="33"/>
      <c r="F928" s="8"/>
      <c r="G928" s="8"/>
      <c r="H928" s="8"/>
      <c r="I928" s="6"/>
      <c r="J928" s="24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24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24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24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24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24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24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24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24"/>
    </row>
    <row r="929" spans="1:98" ht="13" x14ac:dyDescent="0.15">
      <c r="A929" s="8"/>
      <c r="B929" s="8"/>
      <c r="C929" s="8"/>
      <c r="D929" s="8"/>
      <c r="E929" s="33"/>
      <c r="F929" s="8"/>
      <c r="G929" s="8"/>
      <c r="H929" s="8"/>
      <c r="I929" s="6"/>
      <c r="J929" s="24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24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24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24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24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24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24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24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24"/>
    </row>
    <row r="930" spans="1:98" ht="13" x14ac:dyDescent="0.15">
      <c r="A930" s="8"/>
      <c r="B930" s="8"/>
      <c r="C930" s="8"/>
      <c r="D930" s="8"/>
      <c r="E930" s="33"/>
      <c r="F930" s="8"/>
      <c r="G930" s="8"/>
      <c r="H930" s="8"/>
      <c r="I930" s="6"/>
      <c r="J930" s="24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24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24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24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24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24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24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24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24"/>
    </row>
    <row r="931" spans="1:98" ht="13" x14ac:dyDescent="0.15">
      <c r="A931" s="8"/>
      <c r="B931" s="8"/>
      <c r="C931" s="8"/>
      <c r="D931" s="8"/>
      <c r="E931" s="33"/>
      <c r="F931" s="8"/>
      <c r="G931" s="8"/>
      <c r="H931" s="8"/>
      <c r="I931" s="6"/>
      <c r="J931" s="24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24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24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24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24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24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24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24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24"/>
    </row>
    <row r="932" spans="1:98" ht="13" x14ac:dyDescent="0.15">
      <c r="A932" s="8"/>
      <c r="B932" s="8"/>
      <c r="C932" s="8"/>
      <c r="D932" s="8"/>
      <c r="E932" s="33"/>
      <c r="F932" s="8"/>
      <c r="G932" s="8"/>
      <c r="H932" s="8"/>
      <c r="I932" s="6"/>
      <c r="J932" s="24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24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24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24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24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24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24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24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24"/>
    </row>
    <row r="933" spans="1:98" ht="13" x14ac:dyDescent="0.15">
      <c r="A933" s="8"/>
      <c r="B933" s="8"/>
      <c r="C933" s="8"/>
      <c r="D933" s="8"/>
      <c r="E933" s="33"/>
      <c r="F933" s="8"/>
      <c r="G933" s="8"/>
      <c r="H933" s="8"/>
      <c r="I933" s="6"/>
      <c r="J933" s="24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24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24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24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24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24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24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24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24"/>
    </row>
    <row r="934" spans="1:98" ht="13" x14ac:dyDescent="0.15">
      <c r="A934" s="8"/>
      <c r="B934" s="8"/>
      <c r="C934" s="8"/>
      <c r="D934" s="8"/>
      <c r="E934" s="33"/>
      <c r="F934" s="8"/>
      <c r="G934" s="8"/>
      <c r="H934" s="8"/>
      <c r="I934" s="6"/>
      <c r="J934" s="24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24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24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24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24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24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24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24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24"/>
    </row>
    <row r="935" spans="1:98" ht="13" x14ac:dyDescent="0.15">
      <c r="A935" s="8"/>
      <c r="B935" s="8"/>
      <c r="C935" s="8"/>
      <c r="D935" s="8"/>
      <c r="E935" s="33"/>
      <c r="F935" s="8"/>
      <c r="G935" s="8"/>
      <c r="H935" s="8"/>
      <c r="I935" s="6"/>
      <c r="J935" s="24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24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24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24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24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24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24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24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24"/>
    </row>
    <row r="936" spans="1:98" ht="13" x14ac:dyDescent="0.15">
      <c r="A936" s="8"/>
      <c r="B936" s="8"/>
      <c r="C936" s="8"/>
      <c r="D936" s="8"/>
      <c r="E936" s="33"/>
      <c r="F936" s="8"/>
      <c r="G936" s="8"/>
      <c r="H936" s="8"/>
      <c r="I936" s="6"/>
      <c r="J936" s="24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24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24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24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24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24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24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24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24"/>
    </row>
    <row r="937" spans="1:98" ht="13" x14ac:dyDescent="0.15">
      <c r="A937" s="8"/>
      <c r="B937" s="8"/>
      <c r="C937" s="8"/>
      <c r="D937" s="8"/>
      <c r="E937" s="33"/>
      <c r="F937" s="8"/>
      <c r="G937" s="8"/>
      <c r="H937" s="8"/>
      <c r="I937" s="6"/>
      <c r="J937" s="24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24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24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24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24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24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24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24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24"/>
    </row>
    <row r="938" spans="1:98" ht="13" x14ac:dyDescent="0.15">
      <c r="A938" s="8"/>
      <c r="B938" s="8"/>
      <c r="C938" s="8"/>
      <c r="D938" s="8"/>
      <c r="E938" s="33"/>
      <c r="F938" s="8"/>
      <c r="G938" s="8"/>
      <c r="H938" s="8"/>
      <c r="I938" s="6"/>
      <c r="J938" s="24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24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24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24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24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24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24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24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24"/>
    </row>
    <row r="939" spans="1:98" ht="13" x14ac:dyDescent="0.15">
      <c r="A939" s="8"/>
      <c r="B939" s="8"/>
      <c r="C939" s="8"/>
      <c r="D939" s="8"/>
      <c r="E939" s="33"/>
      <c r="F939" s="8"/>
      <c r="G939" s="8"/>
      <c r="H939" s="8"/>
      <c r="I939" s="6"/>
      <c r="J939" s="24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24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24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24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24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24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24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24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24"/>
    </row>
    <row r="940" spans="1:98" ht="13" x14ac:dyDescent="0.15">
      <c r="A940" s="8"/>
      <c r="B940" s="8"/>
      <c r="C940" s="8"/>
      <c r="D940" s="8"/>
      <c r="E940" s="33"/>
      <c r="F940" s="8"/>
      <c r="G940" s="8"/>
      <c r="H940" s="8"/>
      <c r="I940" s="6"/>
      <c r="J940" s="24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24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24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24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24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24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24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24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24"/>
    </row>
    <row r="941" spans="1:98" ht="13" x14ac:dyDescent="0.15">
      <c r="A941" s="8"/>
      <c r="B941" s="8"/>
      <c r="C941" s="8"/>
      <c r="D941" s="8"/>
      <c r="E941" s="33"/>
      <c r="F941" s="8"/>
      <c r="G941" s="8"/>
      <c r="H941" s="8"/>
      <c r="I941" s="6"/>
      <c r="J941" s="24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24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24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24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24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24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24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24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24"/>
    </row>
    <row r="942" spans="1:98" ht="13" x14ac:dyDescent="0.15">
      <c r="A942" s="8"/>
      <c r="B942" s="8"/>
      <c r="C942" s="8"/>
      <c r="D942" s="8"/>
      <c r="E942" s="33"/>
      <c r="F942" s="8"/>
      <c r="G942" s="8"/>
      <c r="H942" s="8"/>
      <c r="I942" s="6"/>
      <c r="J942" s="24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24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24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24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24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24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24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24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24"/>
    </row>
    <row r="943" spans="1:98" ht="13" x14ac:dyDescent="0.15">
      <c r="A943" s="8"/>
      <c r="B943" s="8"/>
      <c r="C943" s="8"/>
      <c r="D943" s="8"/>
      <c r="E943" s="33"/>
      <c r="F943" s="8"/>
      <c r="G943" s="8"/>
      <c r="H943" s="8"/>
      <c r="I943" s="6"/>
      <c r="J943" s="24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24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24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24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24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24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24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24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24"/>
    </row>
    <row r="944" spans="1:98" ht="13" x14ac:dyDescent="0.15">
      <c r="A944" s="8"/>
      <c r="B944" s="8"/>
      <c r="C944" s="8"/>
      <c r="D944" s="8"/>
      <c r="E944" s="33"/>
      <c r="F944" s="8"/>
      <c r="G944" s="8"/>
      <c r="H944" s="8"/>
      <c r="I944" s="6"/>
      <c r="J944" s="24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24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24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24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24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24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24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24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24"/>
    </row>
    <row r="945" spans="1:98" ht="13" x14ac:dyDescent="0.15">
      <c r="A945" s="8"/>
      <c r="B945" s="8"/>
      <c r="C945" s="8"/>
      <c r="D945" s="8"/>
      <c r="E945" s="33"/>
      <c r="F945" s="8"/>
      <c r="G945" s="8"/>
      <c r="H945" s="8"/>
      <c r="I945" s="6"/>
      <c r="J945" s="24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24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24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24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24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24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24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24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24"/>
    </row>
    <row r="946" spans="1:98" ht="13" x14ac:dyDescent="0.15">
      <c r="A946" s="8"/>
      <c r="B946" s="8"/>
      <c r="C946" s="8"/>
      <c r="D946" s="8"/>
      <c r="E946" s="33"/>
      <c r="F946" s="8"/>
      <c r="G946" s="8"/>
      <c r="H946" s="8"/>
      <c r="I946" s="6"/>
      <c r="J946" s="24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24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24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24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24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24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24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24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24"/>
    </row>
    <row r="947" spans="1:98" ht="13" x14ac:dyDescent="0.15">
      <c r="A947" s="8"/>
      <c r="B947" s="8"/>
      <c r="C947" s="8"/>
      <c r="D947" s="8"/>
      <c r="E947" s="33"/>
      <c r="F947" s="8"/>
      <c r="G947" s="8"/>
      <c r="H947" s="8"/>
      <c r="I947" s="6"/>
      <c r="J947" s="24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24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24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24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24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24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24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24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24"/>
    </row>
    <row r="948" spans="1:98" ht="13" x14ac:dyDescent="0.15">
      <c r="A948" s="8"/>
      <c r="B948" s="8"/>
      <c r="C948" s="8"/>
      <c r="D948" s="8"/>
      <c r="E948" s="33"/>
      <c r="F948" s="8"/>
      <c r="G948" s="8"/>
      <c r="H948" s="8"/>
      <c r="I948" s="6"/>
      <c r="J948" s="24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24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24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24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24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24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24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24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24"/>
    </row>
    <row r="949" spans="1:98" ht="13" x14ac:dyDescent="0.15">
      <c r="A949" s="8"/>
      <c r="B949" s="8"/>
      <c r="C949" s="8"/>
      <c r="D949" s="8"/>
      <c r="E949" s="33"/>
      <c r="F949" s="8"/>
      <c r="G949" s="8"/>
      <c r="H949" s="8"/>
      <c r="I949" s="6"/>
      <c r="J949" s="24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24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24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24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24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24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24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24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24"/>
    </row>
    <row r="950" spans="1:98" ht="13" x14ac:dyDescent="0.15">
      <c r="A950" s="8"/>
      <c r="B950" s="8"/>
      <c r="C950" s="8"/>
      <c r="D950" s="8"/>
      <c r="E950" s="33"/>
      <c r="F950" s="8"/>
      <c r="G950" s="8"/>
      <c r="H950" s="8"/>
      <c r="I950" s="6"/>
      <c r="J950" s="24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24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24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24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24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24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24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24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24"/>
    </row>
    <row r="951" spans="1:98" ht="13" x14ac:dyDescent="0.15">
      <c r="A951" s="8"/>
      <c r="B951" s="8"/>
      <c r="C951" s="8"/>
      <c r="D951" s="8"/>
      <c r="E951" s="33"/>
      <c r="F951" s="8"/>
      <c r="G951" s="8"/>
      <c r="H951" s="8"/>
      <c r="I951" s="6"/>
      <c r="J951" s="24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24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24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24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24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24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24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24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24"/>
    </row>
    <row r="952" spans="1:98" ht="13" x14ac:dyDescent="0.15">
      <c r="A952" s="8"/>
      <c r="B952" s="8"/>
      <c r="C952" s="8"/>
      <c r="D952" s="8"/>
      <c r="E952" s="33"/>
      <c r="F952" s="8"/>
      <c r="G952" s="8"/>
      <c r="H952" s="8"/>
      <c r="I952" s="6"/>
      <c r="J952" s="24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24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24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24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24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24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24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24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24"/>
    </row>
    <row r="953" spans="1:98" ht="13" x14ac:dyDescent="0.15">
      <c r="A953" s="8"/>
      <c r="B953" s="8"/>
      <c r="C953" s="8"/>
      <c r="D953" s="8"/>
      <c r="E953" s="33"/>
      <c r="F953" s="8"/>
      <c r="G953" s="8"/>
      <c r="H953" s="8"/>
      <c r="I953" s="6"/>
      <c r="J953" s="24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24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24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24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24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24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24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24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24"/>
    </row>
    <row r="954" spans="1:98" ht="13" x14ac:dyDescent="0.15">
      <c r="A954" s="8"/>
      <c r="B954" s="8"/>
      <c r="C954" s="8"/>
      <c r="D954" s="8"/>
      <c r="E954" s="33"/>
      <c r="F954" s="8"/>
      <c r="G954" s="8"/>
      <c r="H954" s="8"/>
      <c r="I954" s="6"/>
      <c r="J954" s="24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24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24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24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24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24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24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24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24"/>
    </row>
    <row r="955" spans="1:98" ht="13" x14ac:dyDescent="0.15">
      <c r="A955" s="8"/>
      <c r="B955" s="8"/>
      <c r="C955" s="8"/>
      <c r="D955" s="8"/>
      <c r="E955" s="33"/>
      <c r="F955" s="8"/>
      <c r="G955" s="8"/>
      <c r="H955" s="8"/>
      <c r="I955" s="6"/>
      <c r="J955" s="24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24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24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24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24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24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24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24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24"/>
    </row>
    <row r="956" spans="1:98" ht="13" x14ac:dyDescent="0.15">
      <c r="A956" s="8"/>
      <c r="B956" s="8"/>
      <c r="C956" s="8"/>
      <c r="D956" s="8"/>
      <c r="E956" s="33"/>
      <c r="F956" s="8"/>
      <c r="G956" s="8"/>
      <c r="H956" s="8"/>
      <c r="I956" s="6"/>
      <c r="J956" s="24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24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24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24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24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24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24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24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24"/>
    </row>
    <row r="957" spans="1:98" ht="13" x14ac:dyDescent="0.15">
      <c r="A957" s="8"/>
      <c r="B957" s="8"/>
      <c r="C957" s="8"/>
      <c r="D957" s="8"/>
      <c r="E957" s="33"/>
      <c r="F957" s="8"/>
      <c r="G957" s="8"/>
      <c r="H957" s="8"/>
      <c r="I957" s="6"/>
      <c r="J957" s="24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24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24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24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24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24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24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24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24"/>
    </row>
    <row r="958" spans="1:98" ht="13" x14ac:dyDescent="0.15">
      <c r="A958" s="8"/>
      <c r="B958" s="8"/>
      <c r="C958" s="8"/>
      <c r="D958" s="8"/>
      <c r="E958" s="33"/>
      <c r="F958" s="8"/>
      <c r="G958" s="8"/>
      <c r="H958" s="8"/>
      <c r="I958" s="6"/>
      <c r="J958" s="24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24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24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24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24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24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24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24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24"/>
    </row>
    <row r="959" spans="1:98" ht="13" x14ac:dyDescent="0.15">
      <c r="A959" s="8"/>
      <c r="B959" s="8"/>
      <c r="C959" s="8"/>
      <c r="D959" s="8"/>
      <c r="E959" s="33"/>
      <c r="F959" s="8"/>
      <c r="G959" s="8"/>
      <c r="H959" s="8"/>
      <c r="I959" s="6"/>
      <c r="J959" s="24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24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24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24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24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24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24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24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24"/>
    </row>
    <row r="960" spans="1:98" ht="13" x14ac:dyDescent="0.15">
      <c r="A960" s="8"/>
      <c r="B960" s="8"/>
      <c r="C960" s="8"/>
      <c r="D960" s="8"/>
      <c r="E960" s="33"/>
      <c r="F960" s="8"/>
      <c r="G960" s="8"/>
      <c r="H960" s="8"/>
      <c r="I960" s="6"/>
      <c r="J960" s="24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24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24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24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24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24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24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24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24"/>
    </row>
    <row r="961" spans="1:98" ht="13" x14ac:dyDescent="0.15">
      <c r="A961" s="8"/>
      <c r="B961" s="8"/>
      <c r="C961" s="8"/>
      <c r="D961" s="8"/>
      <c r="E961" s="33"/>
      <c r="F961" s="8"/>
      <c r="G961" s="8"/>
      <c r="H961" s="8"/>
      <c r="I961" s="6"/>
      <c r="J961" s="24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24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24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24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24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24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24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24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24"/>
    </row>
    <row r="962" spans="1:98" ht="13" x14ac:dyDescent="0.15">
      <c r="A962" s="8"/>
      <c r="B962" s="8"/>
      <c r="C962" s="8"/>
      <c r="D962" s="8"/>
      <c r="E962" s="33"/>
      <c r="F962" s="8"/>
      <c r="G962" s="8"/>
      <c r="H962" s="8"/>
      <c r="I962" s="6"/>
      <c r="J962" s="24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24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24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24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24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24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24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24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24"/>
    </row>
    <row r="963" spans="1:98" ht="13" x14ac:dyDescent="0.15">
      <c r="A963" s="8"/>
      <c r="B963" s="8"/>
      <c r="C963" s="8"/>
      <c r="D963" s="8"/>
      <c r="E963" s="33"/>
      <c r="F963" s="8"/>
      <c r="G963" s="8"/>
      <c r="H963" s="8"/>
      <c r="I963" s="6"/>
      <c r="J963" s="24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24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24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24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24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24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24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24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24"/>
    </row>
    <row r="964" spans="1:98" ht="13" x14ac:dyDescent="0.15">
      <c r="A964" s="8"/>
      <c r="B964" s="8"/>
      <c r="C964" s="8"/>
      <c r="D964" s="8"/>
      <c r="E964" s="33"/>
      <c r="F964" s="8"/>
      <c r="G964" s="8"/>
      <c r="H964" s="8"/>
      <c r="I964" s="6"/>
      <c r="J964" s="24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24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24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24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24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24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24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24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24"/>
    </row>
    <row r="965" spans="1:98" ht="13" x14ac:dyDescent="0.15">
      <c r="A965" s="8"/>
      <c r="B965" s="8"/>
      <c r="C965" s="8"/>
      <c r="D965" s="8"/>
      <c r="E965" s="33"/>
      <c r="F965" s="8"/>
      <c r="G965" s="8"/>
      <c r="H965" s="8"/>
      <c r="I965" s="6"/>
      <c r="J965" s="24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24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24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24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24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24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24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24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24"/>
    </row>
    <row r="966" spans="1:98" ht="13" x14ac:dyDescent="0.15">
      <c r="A966" s="8"/>
      <c r="B966" s="8"/>
      <c r="C966" s="8"/>
      <c r="D966" s="8"/>
      <c r="E966" s="33"/>
      <c r="F966" s="8"/>
      <c r="G966" s="8"/>
      <c r="H966" s="8"/>
      <c r="I966" s="6"/>
      <c r="J966" s="24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24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24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24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24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24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24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24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24"/>
    </row>
    <row r="967" spans="1:98" ht="13" x14ac:dyDescent="0.15">
      <c r="A967" s="8"/>
      <c r="B967" s="8"/>
      <c r="C967" s="8"/>
      <c r="D967" s="8"/>
      <c r="E967" s="33"/>
      <c r="F967" s="8"/>
      <c r="G967" s="8"/>
      <c r="H967" s="8"/>
      <c r="I967" s="6"/>
      <c r="J967" s="24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24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24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24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24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24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24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24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24"/>
    </row>
    <row r="968" spans="1:98" ht="13" x14ac:dyDescent="0.15">
      <c r="A968" s="8"/>
      <c r="B968" s="8"/>
      <c r="C968" s="8"/>
      <c r="D968" s="8"/>
      <c r="E968" s="33"/>
      <c r="F968" s="8"/>
      <c r="G968" s="8"/>
      <c r="H968" s="8"/>
      <c r="I968" s="6"/>
      <c r="J968" s="24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24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24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24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24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24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24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24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24"/>
    </row>
    <row r="969" spans="1:98" ht="13" x14ac:dyDescent="0.15">
      <c r="A969" s="8"/>
      <c r="B969" s="8"/>
      <c r="C969" s="8"/>
      <c r="D969" s="8"/>
      <c r="E969" s="33"/>
      <c r="F969" s="8"/>
      <c r="G969" s="8"/>
      <c r="H969" s="8"/>
      <c r="I969" s="6"/>
      <c r="J969" s="24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24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24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24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24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24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24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24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24"/>
    </row>
    <row r="970" spans="1:98" ht="13" x14ac:dyDescent="0.15">
      <c r="A970" s="8"/>
      <c r="B970" s="8"/>
      <c r="C970" s="8"/>
      <c r="D970" s="8"/>
      <c r="E970" s="33"/>
      <c r="F970" s="8"/>
      <c r="G970" s="8"/>
      <c r="H970" s="8"/>
      <c r="I970" s="6"/>
      <c r="J970" s="24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24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24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24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24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24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24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24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24"/>
    </row>
    <row r="971" spans="1:98" ht="13" x14ac:dyDescent="0.15">
      <c r="A971" s="8"/>
      <c r="B971" s="8"/>
      <c r="C971" s="8"/>
      <c r="D971" s="8"/>
      <c r="E971" s="33"/>
      <c r="F971" s="8"/>
      <c r="G971" s="8"/>
      <c r="H971" s="8"/>
      <c r="I971" s="6"/>
      <c r="J971" s="24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24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24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24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24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24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24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24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24"/>
    </row>
    <row r="972" spans="1:98" ht="13" x14ac:dyDescent="0.15">
      <c r="A972" s="8"/>
      <c r="B972" s="8"/>
      <c r="C972" s="8"/>
      <c r="D972" s="8"/>
      <c r="E972" s="33"/>
      <c r="F972" s="8"/>
      <c r="G972" s="8"/>
      <c r="H972" s="8"/>
      <c r="I972" s="6"/>
      <c r="J972" s="24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24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24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24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24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24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24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24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24"/>
    </row>
    <row r="973" spans="1:98" ht="13" x14ac:dyDescent="0.15">
      <c r="A973" s="8"/>
      <c r="B973" s="8"/>
      <c r="C973" s="8"/>
      <c r="D973" s="8"/>
      <c r="E973" s="33"/>
      <c r="F973" s="8"/>
      <c r="G973" s="8"/>
      <c r="H973" s="8"/>
      <c r="I973" s="6"/>
      <c r="J973" s="24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24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24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24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24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24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24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24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24"/>
    </row>
    <row r="974" spans="1:98" ht="13" x14ac:dyDescent="0.15">
      <c r="A974" s="8"/>
      <c r="B974" s="8"/>
      <c r="C974" s="8"/>
      <c r="D974" s="8"/>
      <c r="E974" s="33"/>
      <c r="F974" s="8"/>
      <c r="G974" s="8"/>
      <c r="H974" s="8"/>
      <c r="I974" s="6"/>
      <c r="J974" s="24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24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24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24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24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24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24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24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24"/>
    </row>
    <row r="975" spans="1:98" ht="13" x14ac:dyDescent="0.15">
      <c r="A975" s="8"/>
      <c r="B975" s="8"/>
      <c r="C975" s="8"/>
      <c r="D975" s="8"/>
      <c r="E975" s="33"/>
      <c r="F975" s="8"/>
      <c r="G975" s="8"/>
      <c r="H975" s="8"/>
      <c r="I975" s="6"/>
      <c r="J975" s="24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24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24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24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24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24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24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24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24"/>
    </row>
    <row r="976" spans="1:98" ht="13" x14ac:dyDescent="0.15">
      <c r="A976" s="8"/>
      <c r="B976" s="8"/>
      <c r="C976" s="8"/>
      <c r="D976" s="8"/>
      <c r="E976" s="33"/>
      <c r="F976" s="8"/>
      <c r="G976" s="8"/>
      <c r="H976" s="8"/>
      <c r="I976" s="6"/>
      <c r="J976" s="24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24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24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24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24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24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24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24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24"/>
    </row>
    <row r="977" spans="1:98" ht="13" x14ac:dyDescent="0.15">
      <c r="A977" s="8"/>
      <c r="B977" s="8"/>
      <c r="C977" s="8"/>
      <c r="D977" s="8"/>
      <c r="E977" s="33"/>
      <c r="F977" s="8"/>
      <c r="G977" s="8"/>
      <c r="H977" s="8"/>
      <c r="I977" s="6"/>
      <c r="J977" s="24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24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24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24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24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24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24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24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24"/>
    </row>
    <row r="978" spans="1:98" ht="13" x14ac:dyDescent="0.15">
      <c r="A978" s="8"/>
      <c r="B978" s="8"/>
      <c r="C978" s="8"/>
      <c r="D978" s="8"/>
      <c r="E978" s="33"/>
      <c r="F978" s="8"/>
      <c r="G978" s="8"/>
      <c r="H978" s="8"/>
      <c r="I978" s="6"/>
      <c r="J978" s="24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24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24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24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24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24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24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24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24"/>
    </row>
    <row r="979" spans="1:98" ht="13" x14ac:dyDescent="0.15">
      <c r="A979" s="8"/>
      <c r="B979" s="8"/>
      <c r="C979" s="8"/>
      <c r="D979" s="8"/>
      <c r="E979" s="33"/>
      <c r="F979" s="8"/>
      <c r="G979" s="8"/>
      <c r="H979" s="8"/>
      <c r="I979" s="6"/>
      <c r="J979" s="24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24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24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24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24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24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24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24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24"/>
    </row>
    <row r="980" spans="1:98" ht="13" x14ac:dyDescent="0.15">
      <c r="A980" s="8"/>
      <c r="B980" s="8"/>
      <c r="C980" s="8"/>
      <c r="D980" s="8"/>
      <c r="E980" s="33"/>
      <c r="F980" s="8"/>
      <c r="G980" s="8"/>
      <c r="H980" s="8"/>
      <c r="I980" s="6"/>
      <c r="J980" s="24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24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24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24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24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24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24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24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24"/>
    </row>
    <row r="981" spans="1:98" ht="13" x14ac:dyDescent="0.15">
      <c r="A981" s="8"/>
      <c r="B981" s="8"/>
      <c r="C981" s="8"/>
      <c r="D981" s="8"/>
      <c r="E981" s="33"/>
      <c r="F981" s="8"/>
      <c r="G981" s="8"/>
      <c r="H981" s="8"/>
      <c r="I981" s="6"/>
      <c r="J981" s="24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24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24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24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24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24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24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24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24"/>
    </row>
    <row r="982" spans="1:98" ht="13" x14ac:dyDescent="0.15">
      <c r="A982" s="8"/>
      <c r="B982" s="8"/>
      <c r="C982" s="8"/>
      <c r="D982" s="8"/>
      <c r="E982" s="33"/>
      <c r="F982" s="8"/>
      <c r="G982" s="8"/>
      <c r="H982" s="8"/>
      <c r="I982" s="6"/>
      <c r="J982" s="24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24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24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24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24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24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24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24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24"/>
    </row>
    <row r="983" spans="1:98" ht="13" x14ac:dyDescent="0.15">
      <c r="A983" s="8"/>
      <c r="B983" s="8"/>
      <c r="C983" s="8"/>
      <c r="D983" s="8"/>
      <c r="E983" s="33"/>
      <c r="F983" s="8"/>
      <c r="G983" s="8"/>
      <c r="H983" s="8"/>
      <c r="I983" s="6"/>
      <c r="J983" s="24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24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24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24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24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24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24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24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24"/>
    </row>
    <row r="984" spans="1:98" ht="13" x14ac:dyDescent="0.15">
      <c r="A984" s="8"/>
      <c r="B984" s="8"/>
      <c r="C984" s="8"/>
      <c r="D984" s="8"/>
      <c r="E984" s="33"/>
      <c r="F984" s="8"/>
      <c r="G984" s="8"/>
      <c r="H984" s="8"/>
      <c r="I984" s="6"/>
      <c r="J984" s="24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24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24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24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24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24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24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24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24"/>
    </row>
    <row r="985" spans="1:98" ht="13" x14ac:dyDescent="0.15">
      <c r="A985" s="8"/>
      <c r="B985" s="8"/>
      <c r="C985" s="8"/>
      <c r="D985" s="8"/>
      <c r="E985" s="33"/>
      <c r="F985" s="8"/>
      <c r="G985" s="8"/>
      <c r="H985" s="8"/>
      <c r="I985" s="6"/>
      <c r="J985" s="24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24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24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24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24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24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24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24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24"/>
    </row>
    <row r="986" spans="1:98" ht="13" x14ac:dyDescent="0.15">
      <c r="A986" s="8"/>
      <c r="B986" s="8"/>
      <c r="C986" s="8"/>
      <c r="D986" s="8"/>
      <c r="E986" s="33"/>
      <c r="F986" s="8"/>
      <c r="G986" s="8"/>
      <c r="H986" s="8"/>
      <c r="I986" s="6"/>
      <c r="J986" s="24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24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24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24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24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24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24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24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24"/>
    </row>
    <row r="987" spans="1:98" ht="13" x14ac:dyDescent="0.15">
      <c r="A987" s="8"/>
      <c r="B987" s="8"/>
      <c r="C987" s="8"/>
      <c r="D987" s="8"/>
      <c r="E987" s="33"/>
      <c r="F987" s="8"/>
      <c r="G987" s="8"/>
      <c r="H987" s="8"/>
      <c r="I987" s="6"/>
      <c r="J987" s="24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24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24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24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24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24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24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24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24"/>
    </row>
    <row r="988" spans="1:98" ht="13" x14ac:dyDescent="0.15">
      <c r="A988" s="8"/>
      <c r="B988" s="8"/>
      <c r="C988" s="8"/>
      <c r="D988" s="8"/>
      <c r="E988" s="33"/>
      <c r="F988" s="8"/>
      <c r="G988" s="8"/>
      <c r="H988" s="8"/>
      <c r="I988" s="6"/>
      <c r="J988" s="24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24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24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24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24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24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24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24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24"/>
    </row>
    <row r="989" spans="1:98" ht="13" x14ac:dyDescent="0.15">
      <c r="A989" s="8"/>
      <c r="B989" s="8"/>
      <c r="C989" s="8"/>
      <c r="D989" s="8"/>
      <c r="E989" s="33"/>
      <c r="F989" s="8"/>
      <c r="G989" s="8"/>
      <c r="H989" s="8"/>
      <c r="I989" s="6"/>
      <c r="J989" s="24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24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24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24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24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24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24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24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24"/>
    </row>
    <row r="990" spans="1:98" ht="13" x14ac:dyDescent="0.15">
      <c r="A990" s="8"/>
      <c r="B990" s="8"/>
      <c r="C990" s="8"/>
      <c r="D990" s="8"/>
      <c r="E990" s="33"/>
      <c r="F990" s="8"/>
      <c r="G990" s="8"/>
      <c r="H990" s="8"/>
      <c r="I990" s="6"/>
      <c r="J990" s="24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24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24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24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24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24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24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24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24"/>
    </row>
    <row r="991" spans="1:98" ht="13" x14ac:dyDescent="0.15">
      <c r="A991" s="8"/>
      <c r="B991" s="8"/>
      <c r="C991" s="8"/>
      <c r="D991" s="8"/>
      <c r="E991" s="33"/>
      <c r="F991" s="8"/>
      <c r="G991" s="8"/>
      <c r="H991" s="8"/>
      <c r="I991" s="6"/>
      <c r="J991" s="24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24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24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24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24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24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24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24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24"/>
    </row>
    <row r="992" spans="1:98" ht="13" x14ac:dyDescent="0.15">
      <c r="A992" s="8"/>
      <c r="B992" s="8"/>
      <c r="C992" s="8"/>
      <c r="D992" s="8"/>
      <c r="E992" s="33"/>
      <c r="F992" s="8"/>
      <c r="G992" s="8"/>
      <c r="H992" s="8"/>
      <c r="I992" s="6"/>
      <c r="J992" s="24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24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24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24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24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24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24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24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24"/>
    </row>
    <row r="993" spans="1:98" ht="13" x14ac:dyDescent="0.15">
      <c r="A993" s="8"/>
      <c r="B993" s="8"/>
      <c r="C993" s="8"/>
      <c r="D993" s="8"/>
      <c r="E993" s="33"/>
      <c r="F993" s="8"/>
      <c r="G993" s="8"/>
      <c r="H993" s="8"/>
      <c r="I993" s="6"/>
      <c r="J993" s="24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24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24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24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24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24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24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24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24"/>
    </row>
    <row r="994" spans="1:98" ht="13" x14ac:dyDescent="0.15">
      <c r="A994" s="8"/>
      <c r="B994" s="8"/>
      <c r="C994" s="8"/>
      <c r="D994" s="8"/>
      <c r="E994" s="33"/>
      <c r="F994" s="8"/>
      <c r="G994" s="8"/>
      <c r="H994" s="8"/>
      <c r="I994" s="6"/>
      <c r="J994" s="24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24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24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24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24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24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24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24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24"/>
    </row>
    <row r="995" spans="1:98" ht="13" x14ac:dyDescent="0.15">
      <c r="A995" s="8"/>
      <c r="B995" s="8"/>
      <c r="C995" s="8"/>
      <c r="D995" s="8"/>
      <c r="E995" s="33"/>
      <c r="F995" s="8"/>
      <c r="G995" s="8"/>
      <c r="H995" s="8"/>
      <c r="I995" s="6"/>
      <c r="J995" s="24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24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24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24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24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24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24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24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24"/>
    </row>
    <row r="996" spans="1:98" ht="13" x14ac:dyDescent="0.15">
      <c r="A996" s="8"/>
      <c r="B996" s="8"/>
      <c r="C996" s="8"/>
      <c r="D996" s="8"/>
      <c r="E996" s="33"/>
      <c r="F996" s="8"/>
      <c r="G996" s="8"/>
      <c r="H996" s="8"/>
      <c r="I996" s="6"/>
      <c r="J996" s="24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24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24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24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24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24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24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24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24"/>
    </row>
    <row r="997" spans="1:98" ht="13" x14ac:dyDescent="0.15">
      <c r="A997" s="8"/>
      <c r="B997" s="8"/>
      <c r="C997" s="8"/>
      <c r="D997" s="8"/>
      <c r="E997" s="33"/>
      <c r="F997" s="8"/>
      <c r="G997" s="8"/>
      <c r="H997" s="8"/>
      <c r="I997" s="6"/>
      <c r="J997" s="24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24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24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24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24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24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24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24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24"/>
    </row>
    <row r="998" spans="1:98" ht="13" x14ac:dyDescent="0.15">
      <c r="A998" s="8"/>
      <c r="B998" s="8"/>
      <c r="C998" s="8"/>
      <c r="D998" s="8"/>
      <c r="E998" s="33"/>
      <c r="F998" s="8"/>
      <c r="G998" s="8"/>
      <c r="H998" s="8"/>
      <c r="I998" s="6"/>
      <c r="J998" s="24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24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24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24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24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24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24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24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24"/>
    </row>
    <row r="999" spans="1:98" ht="13" x14ac:dyDescent="0.15">
      <c r="A999" s="8"/>
      <c r="B999" s="8"/>
      <c r="C999" s="8"/>
      <c r="D999" s="8"/>
      <c r="E999" s="33"/>
      <c r="F999" s="8"/>
      <c r="G999" s="8"/>
      <c r="H999" s="8"/>
      <c r="I999" s="6"/>
      <c r="J999" s="24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24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24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24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24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24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24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24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24"/>
    </row>
    <row r="1000" spans="1:98" ht="13" x14ac:dyDescent="0.15">
      <c r="A1000" s="8"/>
      <c r="B1000" s="8"/>
      <c r="C1000" s="8"/>
      <c r="D1000" s="8"/>
      <c r="E1000" s="33"/>
      <c r="F1000" s="8"/>
      <c r="G1000" s="8"/>
      <c r="H1000" s="8"/>
      <c r="I1000" s="6"/>
      <c r="J1000" s="24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24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24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24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24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24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24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24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24"/>
    </row>
    <row r="1001" spans="1:98" ht="13" x14ac:dyDescent="0.15">
      <c r="A1001" s="8"/>
      <c r="B1001" s="8"/>
      <c r="C1001" s="8"/>
      <c r="D1001" s="8"/>
      <c r="E1001" s="33"/>
      <c r="F1001" s="8"/>
      <c r="G1001" s="8"/>
      <c r="H1001" s="8"/>
      <c r="I1001" s="6"/>
      <c r="J1001" s="24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24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24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24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24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24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24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24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24"/>
    </row>
    <row r="1002" spans="1:98" ht="13" x14ac:dyDescent="0.15">
      <c r="A1002" s="8"/>
      <c r="B1002" s="8"/>
      <c r="C1002" s="8"/>
      <c r="D1002" s="8"/>
      <c r="E1002" s="33"/>
      <c r="F1002" s="8"/>
      <c r="G1002" s="8"/>
      <c r="H1002" s="8"/>
      <c r="I1002" s="6"/>
      <c r="J1002" s="24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24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24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24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24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24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24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24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24"/>
    </row>
    <row r="1003" spans="1:98" ht="13" x14ac:dyDescent="0.15">
      <c r="A1003" s="8"/>
      <c r="B1003" s="8"/>
      <c r="C1003" s="8"/>
      <c r="D1003" s="8"/>
      <c r="E1003" s="33"/>
      <c r="F1003" s="8"/>
      <c r="G1003" s="8"/>
      <c r="H1003" s="8"/>
      <c r="I1003" s="6"/>
      <c r="J1003" s="24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24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24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24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24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24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24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24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24"/>
    </row>
    <row r="1004" spans="1:98" ht="13" x14ac:dyDescent="0.15">
      <c r="A1004" s="8"/>
      <c r="B1004" s="8"/>
      <c r="C1004" s="8"/>
      <c r="D1004" s="8"/>
      <c r="E1004" s="33"/>
      <c r="F1004" s="8"/>
      <c r="G1004" s="8"/>
      <c r="H1004" s="8"/>
      <c r="I1004" s="6"/>
      <c r="J1004" s="24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24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24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24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24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24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24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24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24"/>
    </row>
    <row r="1005" spans="1:98" ht="13" x14ac:dyDescent="0.15">
      <c r="A1005" s="8"/>
      <c r="B1005" s="8"/>
      <c r="C1005" s="8"/>
      <c r="D1005" s="8"/>
      <c r="E1005" s="33"/>
      <c r="F1005" s="8"/>
      <c r="G1005" s="8"/>
      <c r="H1005" s="8"/>
      <c r="I1005" s="6"/>
      <c r="J1005" s="24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24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24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24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24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24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24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24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24"/>
    </row>
    <row r="1006" spans="1:98" ht="13" x14ac:dyDescent="0.15">
      <c r="A1006" s="8"/>
      <c r="B1006" s="8"/>
      <c r="C1006" s="8"/>
      <c r="D1006" s="8"/>
      <c r="E1006" s="33"/>
      <c r="F1006" s="8"/>
      <c r="G1006" s="8"/>
      <c r="H1006" s="8"/>
      <c r="I1006" s="6"/>
      <c r="J1006" s="24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24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24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24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24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24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24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24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24"/>
    </row>
    <row r="1007" spans="1:98" ht="13" x14ac:dyDescent="0.15">
      <c r="A1007" s="8"/>
      <c r="B1007" s="8"/>
      <c r="C1007" s="8"/>
      <c r="D1007" s="8"/>
      <c r="E1007" s="33"/>
      <c r="F1007" s="8"/>
      <c r="G1007" s="8"/>
      <c r="H1007" s="8"/>
      <c r="I1007" s="6"/>
      <c r="J1007" s="24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24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24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24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24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24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24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24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24"/>
    </row>
    <row r="1008" spans="1:98" ht="13" x14ac:dyDescent="0.15">
      <c r="A1008" s="8"/>
      <c r="B1008" s="8"/>
      <c r="C1008" s="8"/>
      <c r="D1008" s="8"/>
      <c r="E1008" s="33"/>
      <c r="F1008" s="8"/>
      <c r="G1008" s="8"/>
      <c r="H1008" s="8"/>
      <c r="I1008" s="6"/>
      <c r="J1008" s="24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24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24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24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24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24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24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24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24"/>
    </row>
    <row r="1009" spans="1:98" ht="13" x14ac:dyDescent="0.15">
      <c r="A1009" s="8"/>
      <c r="B1009" s="8"/>
      <c r="C1009" s="8"/>
      <c r="D1009" s="8"/>
      <c r="E1009" s="33"/>
      <c r="F1009" s="8"/>
      <c r="G1009" s="8"/>
      <c r="H1009" s="8"/>
      <c r="I1009" s="6"/>
      <c r="J1009" s="24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24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24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24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24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24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24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24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24"/>
    </row>
    <row r="1010" spans="1:98" ht="13" x14ac:dyDescent="0.15">
      <c r="A1010" s="8"/>
      <c r="B1010" s="8"/>
      <c r="C1010" s="8"/>
      <c r="D1010" s="8"/>
      <c r="E1010" s="33"/>
      <c r="F1010" s="8"/>
      <c r="G1010" s="8"/>
      <c r="H1010" s="8"/>
      <c r="I1010" s="6"/>
      <c r="J1010" s="24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24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24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24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24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24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24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24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24"/>
    </row>
    <row r="1011" spans="1:98" ht="13" x14ac:dyDescent="0.15">
      <c r="A1011" s="8"/>
      <c r="B1011" s="8"/>
      <c r="C1011" s="8"/>
      <c r="D1011" s="8"/>
      <c r="E1011" s="33"/>
      <c r="F1011" s="8"/>
      <c r="G1011" s="8"/>
      <c r="H1011" s="8"/>
      <c r="I1011" s="6"/>
      <c r="J1011" s="24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24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24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24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24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24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24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24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24"/>
    </row>
    <row r="1012" spans="1:98" ht="13" x14ac:dyDescent="0.15">
      <c r="A1012" s="8"/>
      <c r="B1012" s="8"/>
      <c r="C1012" s="8"/>
      <c r="D1012" s="8"/>
      <c r="E1012" s="33"/>
      <c r="F1012" s="8"/>
      <c r="G1012" s="8"/>
      <c r="H1012" s="8"/>
      <c r="I1012" s="6"/>
      <c r="J1012" s="24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24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24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24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24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24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24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24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24"/>
    </row>
    <row r="1013" spans="1:98" ht="13" x14ac:dyDescent="0.15">
      <c r="A1013" s="8"/>
      <c r="B1013" s="8"/>
      <c r="C1013" s="8"/>
      <c r="D1013" s="8"/>
      <c r="E1013" s="33"/>
      <c r="F1013" s="8"/>
      <c r="G1013" s="8"/>
      <c r="H1013" s="8"/>
      <c r="I1013" s="6"/>
      <c r="J1013" s="24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24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24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24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24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24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24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24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24"/>
    </row>
    <row r="1014" spans="1:98" ht="13" x14ac:dyDescent="0.15">
      <c r="A1014" s="8"/>
      <c r="B1014" s="8"/>
      <c r="C1014" s="8"/>
      <c r="D1014" s="8"/>
      <c r="E1014" s="33"/>
      <c r="F1014" s="8"/>
      <c r="G1014" s="8"/>
      <c r="H1014" s="8"/>
      <c r="I1014" s="6"/>
      <c r="J1014" s="24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24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24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24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24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24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24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24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24"/>
    </row>
    <row r="1015" spans="1:98" ht="13" x14ac:dyDescent="0.15">
      <c r="A1015" s="8"/>
      <c r="B1015" s="8"/>
      <c r="C1015" s="8"/>
      <c r="D1015" s="8"/>
      <c r="E1015" s="33"/>
      <c r="F1015" s="8"/>
      <c r="G1015" s="8"/>
      <c r="H1015" s="8"/>
      <c r="I1015" s="6"/>
      <c r="J1015" s="24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24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24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24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24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24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24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24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24"/>
    </row>
    <row r="1016" spans="1:98" ht="13" x14ac:dyDescent="0.15">
      <c r="A1016" s="8"/>
      <c r="B1016" s="8"/>
      <c r="C1016" s="8"/>
      <c r="D1016" s="8"/>
      <c r="E1016" s="33"/>
      <c r="F1016" s="8"/>
      <c r="G1016" s="8"/>
      <c r="H1016" s="8"/>
      <c r="I1016" s="6"/>
      <c r="J1016" s="24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24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24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24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24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24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24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24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24"/>
    </row>
    <row r="1017" spans="1:98" ht="13" x14ac:dyDescent="0.15">
      <c r="A1017" s="8"/>
      <c r="B1017" s="8"/>
      <c r="C1017" s="8"/>
      <c r="D1017" s="8"/>
      <c r="E1017" s="33"/>
      <c r="F1017" s="8"/>
      <c r="G1017" s="8"/>
      <c r="H1017" s="8"/>
      <c r="I1017" s="6"/>
      <c r="J1017" s="24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24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24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24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24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24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24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24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24"/>
    </row>
    <row r="1018" spans="1:98" ht="13" x14ac:dyDescent="0.15">
      <c r="A1018" s="8"/>
      <c r="B1018" s="8"/>
      <c r="C1018" s="8"/>
      <c r="D1018" s="8"/>
      <c r="E1018" s="33"/>
      <c r="F1018" s="8"/>
      <c r="G1018" s="8"/>
      <c r="H1018" s="8"/>
      <c r="I1018" s="6"/>
      <c r="J1018" s="24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24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24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24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24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24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24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24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24"/>
    </row>
    <row r="1019" spans="1:98" ht="13" x14ac:dyDescent="0.15">
      <c r="A1019" s="8"/>
      <c r="B1019" s="8"/>
      <c r="C1019" s="8"/>
      <c r="D1019" s="8"/>
      <c r="E1019" s="33"/>
      <c r="F1019" s="8"/>
      <c r="G1019" s="8"/>
      <c r="H1019" s="8"/>
      <c r="I1019" s="6"/>
      <c r="J1019" s="24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24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24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24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24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24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24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24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24"/>
    </row>
    <row r="1020" spans="1:98" ht="13" x14ac:dyDescent="0.15">
      <c r="A1020" s="8"/>
      <c r="B1020" s="8"/>
      <c r="C1020" s="8"/>
      <c r="D1020" s="8"/>
      <c r="E1020" s="33"/>
      <c r="F1020" s="8"/>
      <c r="G1020" s="8"/>
      <c r="H1020" s="8"/>
      <c r="I1020" s="6"/>
      <c r="J1020" s="24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24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24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24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24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24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24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24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24"/>
    </row>
    <row r="1021" spans="1:98" ht="13" x14ac:dyDescent="0.15">
      <c r="A1021" s="8"/>
      <c r="B1021" s="8"/>
      <c r="C1021" s="8"/>
      <c r="D1021" s="8"/>
      <c r="E1021" s="33"/>
      <c r="F1021" s="8"/>
      <c r="G1021" s="8"/>
      <c r="H1021" s="8"/>
      <c r="I1021" s="6"/>
      <c r="J1021" s="24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24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24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24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24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24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24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24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24"/>
    </row>
    <row r="1022" spans="1:98" ht="13" x14ac:dyDescent="0.15">
      <c r="A1022" s="8"/>
      <c r="B1022" s="8"/>
      <c r="C1022" s="8"/>
      <c r="D1022" s="8"/>
      <c r="E1022" s="33"/>
      <c r="F1022" s="8"/>
      <c r="G1022" s="8"/>
      <c r="H1022" s="8"/>
      <c r="I1022" s="6"/>
      <c r="J1022" s="24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24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24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24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24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24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24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24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24"/>
    </row>
    <row r="1023" spans="1:98" ht="13" x14ac:dyDescent="0.15">
      <c r="A1023" s="8"/>
      <c r="B1023" s="8"/>
      <c r="C1023" s="8"/>
      <c r="D1023" s="8"/>
      <c r="E1023" s="33"/>
      <c r="F1023" s="8"/>
      <c r="G1023" s="8"/>
      <c r="H1023" s="8"/>
      <c r="I1023" s="6"/>
      <c r="J1023" s="24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24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24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24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24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24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24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24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24"/>
    </row>
    <row r="1024" spans="1:98" ht="13" x14ac:dyDescent="0.15">
      <c r="A1024" s="8"/>
      <c r="B1024" s="8"/>
      <c r="C1024" s="8"/>
      <c r="D1024" s="8"/>
      <c r="E1024" s="33"/>
      <c r="F1024" s="8"/>
      <c r="G1024" s="8"/>
      <c r="H1024" s="8"/>
      <c r="I1024" s="6"/>
      <c r="J1024" s="24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24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24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24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24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24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24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24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24"/>
    </row>
    <row r="1025" spans="1:98" ht="13" x14ac:dyDescent="0.15">
      <c r="A1025" s="8"/>
      <c r="B1025" s="8"/>
      <c r="C1025" s="8"/>
      <c r="D1025" s="8"/>
      <c r="E1025" s="33"/>
      <c r="F1025" s="8"/>
      <c r="G1025" s="8"/>
      <c r="H1025" s="8"/>
      <c r="I1025" s="6"/>
      <c r="J1025" s="24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24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24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24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24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24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24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24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24"/>
    </row>
    <row r="1026" spans="1:98" ht="13" x14ac:dyDescent="0.15">
      <c r="A1026" s="8"/>
      <c r="B1026" s="8"/>
      <c r="C1026" s="8"/>
      <c r="D1026" s="8"/>
      <c r="E1026" s="33"/>
      <c r="F1026" s="8"/>
      <c r="G1026" s="8"/>
      <c r="H1026" s="8"/>
      <c r="I1026" s="6"/>
      <c r="J1026" s="24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24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24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24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24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24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24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24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24"/>
    </row>
    <row r="1027" spans="1:98" ht="13" x14ac:dyDescent="0.15">
      <c r="A1027" s="8"/>
      <c r="B1027" s="8"/>
      <c r="C1027" s="8"/>
      <c r="D1027" s="8"/>
      <c r="E1027" s="33"/>
      <c r="F1027" s="8"/>
      <c r="G1027" s="8"/>
      <c r="H1027" s="8"/>
      <c r="I1027" s="6"/>
      <c r="J1027" s="24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24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24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24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24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24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24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24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24"/>
    </row>
    <row r="1028" spans="1:98" ht="13" x14ac:dyDescent="0.15">
      <c r="A1028" s="8"/>
      <c r="B1028" s="8"/>
      <c r="C1028" s="8"/>
      <c r="D1028" s="8"/>
      <c r="E1028" s="33"/>
      <c r="F1028" s="8"/>
      <c r="G1028" s="8"/>
      <c r="H1028" s="8"/>
      <c r="I1028" s="6"/>
      <c r="J1028" s="24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24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24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24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24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24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24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24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24"/>
    </row>
    <row r="1029" spans="1:98" ht="13" x14ac:dyDescent="0.15">
      <c r="A1029" s="8"/>
      <c r="B1029" s="8"/>
      <c r="C1029" s="8"/>
      <c r="D1029" s="8"/>
      <c r="E1029" s="33"/>
      <c r="F1029" s="8"/>
      <c r="G1029" s="8"/>
      <c r="H1029" s="8"/>
      <c r="I1029" s="6"/>
      <c r="J1029" s="24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24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24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24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24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24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24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24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24"/>
    </row>
    <row r="1030" spans="1:98" ht="13" x14ac:dyDescent="0.15">
      <c r="A1030" s="8"/>
      <c r="B1030" s="8"/>
      <c r="C1030" s="8"/>
      <c r="D1030" s="8"/>
      <c r="E1030" s="33"/>
      <c r="F1030" s="8"/>
      <c r="G1030" s="8"/>
      <c r="H1030" s="8"/>
      <c r="I1030" s="6"/>
      <c r="J1030" s="24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24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24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24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24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24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24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24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24"/>
    </row>
    <row r="1031" spans="1:98" ht="13" x14ac:dyDescent="0.15">
      <c r="A1031" s="8"/>
      <c r="B1031" s="8"/>
      <c r="C1031" s="8"/>
      <c r="D1031" s="8"/>
      <c r="E1031" s="33"/>
      <c r="F1031" s="8"/>
      <c r="G1031" s="8"/>
      <c r="H1031" s="8"/>
      <c r="I1031" s="6"/>
      <c r="J1031" s="24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24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24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24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24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24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24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24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24"/>
    </row>
    <row r="1032" spans="1:98" ht="13" x14ac:dyDescent="0.15">
      <c r="A1032" s="8"/>
      <c r="B1032" s="8"/>
      <c r="C1032" s="8"/>
      <c r="D1032" s="8"/>
      <c r="E1032" s="33"/>
      <c r="F1032" s="8"/>
      <c r="G1032" s="8"/>
      <c r="H1032" s="8"/>
      <c r="I1032" s="6"/>
      <c r="J1032" s="24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24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24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24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24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24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24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24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24"/>
    </row>
    <row r="1033" spans="1:98" ht="13" x14ac:dyDescent="0.15">
      <c r="A1033" s="8"/>
      <c r="B1033" s="8"/>
      <c r="C1033" s="8"/>
      <c r="D1033" s="8"/>
      <c r="E1033" s="33"/>
      <c r="F1033" s="8"/>
      <c r="G1033" s="8"/>
      <c r="H1033" s="8"/>
      <c r="I1033" s="6"/>
      <c r="J1033" s="24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24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24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24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24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24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24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24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24"/>
    </row>
    <row r="1034" spans="1:98" ht="13" x14ac:dyDescent="0.15">
      <c r="A1034" s="8"/>
      <c r="B1034" s="8"/>
      <c r="C1034" s="8"/>
      <c r="D1034" s="8"/>
      <c r="E1034" s="33"/>
      <c r="F1034" s="8"/>
      <c r="G1034" s="8"/>
      <c r="H1034" s="8"/>
      <c r="I1034" s="6"/>
      <c r="J1034" s="24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24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24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24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24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24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24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24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24"/>
    </row>
    <row r="1035" spans="1:98" ht="13" x14ac:dyDescent="0.15">
      <c r="A1035" s="8"/>
      <c r="B1035" s="8"/>
      <c r="C1035" s="8"/>
      <c r="D1035" s="8"/>
      <c r="E1035" s="33"/>
      <c r="F1035" s="8"/>
      <c r="G1035" s="8"/>
      <c r="H1035" s="8"/>
      <c r="I1035" s="6"/>
      <c r="J1035" s="24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24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24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24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24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24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24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24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24"/>
    </row>
    <row r="1036" spans="1:98" ht="13" x14ac:dyDescent="0.15">
      <c r="A1036" s="8"/>
      <c r="B1036" s="8"/>
      <c r="C1036" s="8"/>
      <c r="D1036" s="8"/>
      <c r="E1036" s="33"/>
      <c r="F1036" s="8"/>
      <c r="G1036" s="8"/>
      <c r="H1036" s="8"/>
      <c r="I1036" s="6"/>
      <c r="J1036" s="24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24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24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24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24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24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24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24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24"/>
    </row>
    <row r="1037" spans="1:98" ht="13" x14ac:dyDescent="0.15">
      <c r="A1037" s="8"/>
      <c r="B1037" s="8"/>
      <c r="C1037" s="8"/>
      <c r="D1037" s="8"/>
      <c r="E1037" s="33"/>
      <c r="F1037" s="8"/>
      <c r="G1037" s="8"/>
      <c r="H1037" s="8"/>
      <c r="I1037" s="6"/>
      <c r="J1037" s="24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24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24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24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24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24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24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24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24"/>
    </row>
    <row r="1038" spans="1:98" ht="13" x14ac:dyDescent="0.15">
      <c r="A1038" s="8"/>
      <c r="B1038" s="8"/>
      <c r="C1038" s="8"/>
      <c r="D1038" s="8"/>
      <c r="E1038" s="33"/>
      <c r="F1038" s="8"/>
      <c r="G1038" s="8"/>
      <c r="H1038" s="8"/>
      <c r="I1038" s="6"/>
      <c r="J1038" s="24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24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24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24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24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24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24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24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24"/>
    </row>
    <row r="1039" spans="1:98" ht="13" x14ac:dyDescent="0.15">
      <c r="A1039" s="8"/>
      <c r="B1039" s="8"/>
      <c r="C1039" s="8"/>
      <c r="D1039" s="8"/>
      <c r="E1039" s="33"/>
      <c r="F1039" s="8"/>
      <c r="G1039" s="8"/>
      <c r="H1039" s="8"/>
      <c r="I1039" s="6"/>
      <c r="J1039" s="24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24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24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24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24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24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24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24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24"/>
    </row>
    <row r="1040" spans="1:98" ht="13" x14ac:dyDescent="0.15">
      <c r="A1040" s="8"/>
      <c r="B1040" s="8"/>
      <c r="C1040" s="8"/>
      <c r="D1040" s="8"/>
      <c r="E1040" s="33"/>
      <c r="F1040" s="8"/>
      <c r="G1040" s="8"/>
      <c r="H1040" s="8"/>
      <c r="I1040" s="6"/>
      <c r="J1040" s="24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24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24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24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24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24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24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24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24"/>
    </row>
    <row r="1041" spans="1:98" ht="13" x14ac:dyDescent="0.15">
      <c r="A1041" s="8"/>
      <c r="B1041" s="8"/>
      <c r="C1041" s="8"/>
      <c r="D1041" s="8"/>
      <c r="E1041" s="33"/>
      <c r="F1041" s="8"/>
      <c r="G1041" s="8"/>
      <c r="H1041" s="8"/>
      <c r="I1041" s="6"/>
      <c r="J1041" s="24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24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24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24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24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24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24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24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24"/>
    </row>
    <row r="1042" spans="1:98" ht="13" x14ac:dyDescent="0.15">
      <c r="A1042" s="8"/>
      <c r="B1042" s="8"/>
      <c r="C1042" s="8"/>
      <c r="D1042" s="8"/>
      <c r="E1042" s="33"/>
      <c r="F1042" s="8"/>
      <c r="G1042" s="8"/>
      <c r="H1042" s="8"/>
      <c r="I1042" s="6"/>
      <c r="J1042" s="24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24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24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24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24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24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24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24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24"/>
    </row>
    <row r="1043" spans="1:98" ht="13" x14ac:dyDescent="0.15">
      <c r="A1043" s="8"/>
      <c r="B1043" s="8"/>
      <c r="C1043" s="8"/>
      <c r="D1043" s="8"/>
      <c r="E1043" s="33"/>
      <c r="F1043" s="8"/>
      <c r="G1043" s="8"/>
      <c r="H1043" s="8"/>
      <c r="I1043" s="6"/>
      <c r="J1043" s="24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24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24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24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24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24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24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24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24"/>
    </row>
    <row r="1044" spans="1:98" ht="13" x14ac:dyDescent="0.15">
      <c r="A1044" s="8"/>
      <c r="B1044" s="8"/>
      <c r="C1044" s="8"/>
      <c r="D1044" s="8"/>
      <c r="E1044" s="33"/>
      <c r="F1044" s="8"/>
      <c r="G1044" s="8"/>
      <c r="H1044" s="8"/>
      <c r="I1044" s="6"/>
      <c r="J1044" s="24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24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24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24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24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24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24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24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24"/>
    </row>
    <row r="1045" spans="1:98" ht="13" x14ac:dyDescent="0.15">
      <c r="A1045" s="8"/>
      <c r="B1045" s="8"/>
      <c r="C1045" s="8"/>
      <c r="D1045" s="8"/>
      <c r="E1045" s="33"/>
      <c r="F1045" s="8"/>
      <c r="G1045" s="8"/>
      <c r="H1045" s="8"/>
      <c r="I1045" s="6"/>
      <c r="J1045" s="24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24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24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24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24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24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24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24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24"/>
    </row>
    <row r="1046" spans="1:98" ht="13" x14ac:dyDescent="0.15">
      <c r="A1046" s="8"/>
      <c r="B1046" s="8"/>
      <c r="C1046" s="8"/>
      <c r="D1046" s="8"/>
      <c r="E1046" s="33"/>
      <c r="F1046" s="8"/>
      <c r="G1046" s="8"/>
      <c r="H1046" s="8"/>
      <c r="I1046" s="6"/>
      <c r="J1046" s="24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24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24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24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24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24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24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24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24"/>
    </row>
    <row r="1047" spans="1:98" ht="13" x14ac:dyDescent="0.15">
      <c r="A1047" s="8"/>
      <c r="B1047" s="8"/>
      <c r="C1047" s="8"/>
      <c r="D1047" s="8"/>
      <c r="E1047" s="33"/>
      <c r="F1047" s="8"/>
      <c r="G1047" s="8"/>
      <c r="H1047" s="8"/>
      <c r="I1047" s="6"/>
      <c r="J1047" s="24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24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24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24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24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24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24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24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24"/>
    </row>
    <row r="1048" spans="1:98" ht="13" x14ac:dyDescent="0.15">
      <c r="A1048" s="8"/>
      <c r="B1048" s="8"/>
      <c r="C1048" s="8"/>
      <c r="D1048" s="8"/>
      <c r="E1048" s="33"/>
      <c r="F1048" s="8"/>
      <c r="G1048" s="8"/>
      <c r="H1048" s="8"/>
      <c r="I1048" s="6"/>
      <c r="J1048" s="24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24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24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24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24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24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24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24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24"/>
    </row>
    <row r="1049" spans="1:98" ht="13" x14ac:dyDescent="0.15">
      <c r="A1049" s="8"/>
      <c r="B1049" s="8"/>
      <c r="C1049" s="8"/>
      <c r="D1049" s="8"/>
      <c r="E1049" s="33"/>
      <c r="F1049" s="8"/>
      <c r="G1049" s="8"/>
      <c r="H1049" s="8"/>
      <c r="I1049" s="6"/>
      <c r="J1049" s="24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24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24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24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24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24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24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24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24"/>
    </row>
    <row r="1050" spans="1:98" ht="13" x14ac:dyDescent="0.15">
      <c r="A1050" s="8"/>
      <c r="B1050" s="8"/>
      <c r="C1050" s="8"/>
      <c r="D1050" s="8"/>
      <c r="E1050" s="33"/>
      <c r="F1050" s="8"/>
      <c r="G1050" s="8"/>
      <c r="H1050" s="8"/>
      <c r="I1050" s="6"/>
      <c r="J1050" s="24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24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24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24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24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24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24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24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24"/>
    </row>
    <row r="1051" spans="1:98" ht="13" x14ac:dyDescent="0.15">
      <c r="A1051" s="8"/>
      <c r="B1051" s="8"/>
      <c r="C1051" s="8"/>
      <c r="D1051" s="8"/>
      <c r="E1051" s="33"/>
      <c r="F1051" s="8"/>
      <c r="G1051" s="8"/>
      <c r="H1051" s="8"/>
      <c r="I1051" s="6"/>
      <c r="J1051" s="24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24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24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24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24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24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24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24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24"/>
    </row>
    <row r="1052" spans="1:98" ht="13" x14ac:dyDescent="0.15">
      <c r="A1052" s="8"/>
      <c r="B1052" s="8"/>
      <c r="C1052" s="8"/>
      <c r="D1052" s="8"/>
      <c r="E1052" s="33"/>
      <c r="F1052" s="8"/>
      <c r="G1052" s="8"/>
      <c r="H1052" s="8"/>
      <c r="I1052" s="6"/>
      <c r="J1052" s="24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24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24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24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24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24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24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24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24"/>
    </row>
    <row r="1053" spans="1:98" ht="13" x14ac:dyDescent="0.15">
      <c r="A1053" s="8"/>
      <c r="B1053" s="8"/>
      <c r="C1053" s="8"/>
      <c r="D1053" s="8"/>
      <c r="E1053" s="33"/>
      <c r="F1053" s="8"/>
      <c r="G1053" s="8"/>
      <c r="H1053" s="8"/>
      <c r="I1053" s="6"/>
      <c r="J1053" s="24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24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24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24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24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24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24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24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24"/>
    </row>
    <row r="1054" spans="1:98" ht="13" x14ac:dyDescent="0.15">
      <c r="A1054" s="8"/>
      <c r="B1054" s="8"/>
      <c r="C1054" s="8"/>
      <c r="D1054" s="8"/>
      <c r="E1054" s="33"/>
      <c r="F1054" s="8"/>
      <c r="G1054" s="8"/>
      <c r="H1054" s="8"/>
      <c r="I1054" s="6"/>
      <c r="J1054" s="24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24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24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24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24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24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24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24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24"/>
    </row>
    <row r="1055" spans="1:98" ht="13" x14ac:dyDescent="0.15">
      <c r="A1055" s="8"/>
      <c r="B1055" s="8"/>
      <c r="C1055" s="8"/>
      <c r="D1055" s="8"/>
      <c r="E1055" s="33"/>
      <c r="F1055" s="8"/>
      <c r="G1055" s="8"/>
      <c r="H1055" s="8"/>
      <c r="I1055" s="6"/>
      <c r="J1055" s="24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24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24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24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24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24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24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24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24"/>
    </row>
    <row r="1056" spans="1:98" ht="13" x14ac:dyDescent="0.15">
      <c r="A1056" s="8"/>
      <c r="B1056" s="8"/>
      <c r="C1056" s="8"/>
      <c r="D1056" s="8"/>
      <c r="E1056" s="33"/>
      <c r="F1056" s="8"/>
      <c r="G1056" s="8"/>
      <c r="H1056" s="8"/>
      <c r="I1056" s="6"/>
      <c r="J1056" s="24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24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24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24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24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24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24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24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24"/>
    </row>
    <row r="1057" spans="1:98" ht="13" x14ac:dyDescent="0.15">
      <c r="A1057" s="8"/>
      <c r="B1057" s="8"/>
      <c r="C1057" s="8"/>
      <c r="D1057" s="8"/>
      <c r="E1057" s="33"/>
      <c r="F1057" s="8"/>
      <c r="G1057" s="8"/>
      <c r="H1057" s="8"/>
      <c r="I1057" s="6"/>
      <c r="J1057" s="24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24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24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24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24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24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24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24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24"/>
    </row>
    <row r="1058" spans="1:98" ht="13" x14ac:dyDescent="0.15">
      <c r="A1058" s="8"/>
      <c r="B1058" s="8"/>
      <c r="C1058" s="8"/>
      <c r="D1058" s="8"/>
      <c r="E1058" s="33"/>
      <c r="F1058" s="8"/>
      <c r="G1058" s="8"/>
      <c r="H1058" s="8"/>
      <c r="I1058" s="6"/>
      <c r="J1058" s="24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24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24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24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24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24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24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24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24"/>
    </row>
    <row r="1059" spans="1:98" ht="13" x14ac:dyDescent="0.15">
      <c r="A1059" s="8"/>
      <c r="B1059" s="8"/>
      <c r="C1059" s="8"/>
      <c r="D1059" s="8"/>
      <c r="E1059" s="33"/>
      <c r="F1059" s="8"/>
      <c r="G1059" s="8"/>
      <c r="H1059" s="8"/>
      <c r="I1059" s="6"/>
      <c r="J1059" s="24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24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24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24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24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24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24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24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24"/>
    </row>
    <row r="1060" spans="1:98" ht="13" x14ac:dyDescent="0.15">
      <c r="A1060" s="8"/>
      <c r="B1060" s="8"/>
      <c r="C1060" s="8"/>
      <c r="D1060" s="8"/>
      <c r="E1060" s="33"/>
      <c r="F1060" s="8"/>
      <c r="G1060" s="8"/>
      <c r="H1060" s="8"/>
      <c r="I1060" s="6"/>
      <c r="J1060" s="24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24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24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24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24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24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24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24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24"/>
    </row>
    <row r="1061" spans="1:98" ht="13" x14ac:dyDescent="0.15">
      <c r="A1061" s="8"/>
      <c r="B1061" s="8"/>
      <c r="C1061" s="8"/>
      <c r="D1061" s="8"/>
      <c r="E1061" s="33"/>
      <c r="F1061" s="8"/>
      <c r="G1061" s="8"/>
      <c r="H1061" s="8"/>
      <c r="I1061" s="6"/>
      <c r="J1061" s="24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24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24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24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24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24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24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24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24"/>
    </row>
    <row r="1062" spans="1:98" ht="13" x14ac:dyDescent="0.15">
      <c r="A1062" s="8"/>
      <c r="B1062" s="8"/>
      <c r="C1062" s="8"/>
      <c r="D1062" s="8"/>
      <c r="E1062" s="33"/>
      <c r="F1062" s="8"/>
      <c r="G1062" s="8"/>
      <c r="H1062" s="8"/>
      <c r="I1062" s="6"/>
      <c r="J1062" s="24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24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24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24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24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24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24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24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24"/>
    </row>
    <row r="1063" spans="1:98" ht="13" x14ac:dyDescent="0.15">
      <c r="A1063" s="8"/>
      <c r="B1063" s="8"/>
      <c r="C1063" s="8"/>
      <c r="D1063" s="8"/>
      <c r="E1063" s="33"/>
      <c r="F1063" s="8"/>
      <c r="G1063" s="8"/>
      <c r="H1063" s="8"/>
      <c r="I1063" s="6"/>
      <c r="J1063" s="24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24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24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24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24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24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24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24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24"/>
    </row>
    <row r="1064" spans="1:98" ht="13" x14ac:dyDescent="0.15">
      <c r="A1064" s="8"/>
      <c r="B1064" s="8"/>
      <c r="C1064" s="8"/>
      <c r="D1064" s="8"/>
      <c r="E1064" s="33"/>
      <c r="F1064" s="8"/>
      <c r="G1064" s="8"/>
      <c r="H1064" s="8"/>
      <c r="I1064" s="6"/>
      <c r="J1064" s="24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24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24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24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24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24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24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24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24"/>
    </row>
    <row r="1065" spans="1:98" ht="13" x14ac:dyDescent="0.15">
      <c r="A1065" s="8"/>
      <c r="B1065" s="8"/>
      <c r="C1065" s="8"/>
      <c r="D1065" s="8"/>
      <c r="E1065" s="33"/>
      <c r="F1065" s="8"/>
      <c r="G1065" s="8"/>
      <c r="H1065" s="8"/>
      <c r="I1065" s="6"/>
      <c r="J1065" s="24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24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24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24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24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24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24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24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24"/>
    </row>
    <row r="1066" spans="1:98" ht="13" x14ac:dyDescent="0.15">
      <c r="A1066" s="8"/>
      <c r="B1066" s="8"/>
      <c r="C1066" s="8"/>
      <c r="D1066" s="8"/>
      <c r="E1066" s="33"/>
      <c r="F1066" s="8"/>
      <c r="G1066" s="8"/>
      <c r="H1066" s="8"/>
      <c r="I1066" s="6"/>
      <c r="J1066" s="24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24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24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24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24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24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24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24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24"/>
    </row>
    <row r="1067" spans="1:98" ht="13" x14ac:dyDescent="0.15">
      <c r="A1067" s="8"/>
      <c r="B1067" s="8"/>
      <c r="C1067" s="8"/>
      <c r="D1067" s="8"/>
      <c r="E1067" s="33"/>
      <c r="F1067" s="8"/>
      <c r="G1067" s="8"/>
      <c r="H1067" s="8"/>
      <c r="I1067" s="6"/>
      <c r="J1067" s="24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24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24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24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24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24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24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24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24"/>
    </row>
    <row r="1068" spans="1:98" ht="13" x14ac:dyDescent="0.15">
      <c r="A1068" s="8"/>
      <c r="B1068" s="8"/>
      <c r="C1068" s="8"/>
      <c r="D1068" s="8"/>
      <c r="E1068" s="33"/>
      <c r="F1068" s="8"/>
      <c r="G1068" s="8"/>
      <c r="H1068" s="8"/>
      <c r="I1068" s="8"/>
      <c r="J1068" s="24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24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24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24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24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24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24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24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24"/>
    </row>
    <row r="1069" spans="1:98" ht="13" x14ac:dyDescent="0.15">
      <c r="A1069" s="8"/>
      <c r="B1069" s="8"/>
      <c r="C1069" s="8"/>
      <c r="D1069" s="8"/>
      <c r="E1069" s="33"/>
      <c r="F1069" s="8"/>
      <c r="G1069" s="8"/>
      <c r="H1069" s="8"/>
      <c r="I1069" s="8"/>
      <c r="J1069" s="24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24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24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24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24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24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24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24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24"/>
    </row>
    <row r="1070" spans="1:98" ht="13" x14ac:dyDescent="0.15">
      <c r="A1070" s="8"/>
      <c r="B1070" s="8"/>
      <c r="C1070" s="8"/>
      <c r="D1070" s="8"/>
      <c r="E1070" s="33"/>
      <c r="F1070" s="8"/>
      <c r="G1070" s="8"/>
      <c r="H1070" s="8"/>
      <c r="I1070" s="8"/>
      <c r="J1070" s="24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24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24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24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24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24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24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24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24"/>
    </row>
    <row r="1071" spans="1:98" ht="13" x14ac:dyDescent="0.15">
      <c r="A1071" s="8"/>
      <c r="B1071" s="8"/>
      <c r="C1071" s="8"/>
      <c r="D1071" s="8"/>
      <c r="E1071" s="33"/>
      <c r="F1071" s="8"/>
      <c r="G1071" s="8"/>
      <c r="H1071" s="8"/>
      <c r="I1071" s="8"/>
      <c r="J1071" s="24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24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24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24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24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24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24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24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24"/>
    </row>
    <row r="1072" spans="1:98" ht="13" x14ac:dyDescent="0.15">
      <c r="A1072" s="8"/>
      <c r="B1072" s="8"/>
      <c r="C1072" s="8"/>
      <c r="D1072" s="8"/>
      <c r="E1072" s="33"/>
      <c r="F1072" s="8"/>
      <c r="G1072" s="8"/>
      <c r="H1072" s="8"/>
      <c r="I1072" s="8"/>
      <c r="J1072" s="24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24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24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24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24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24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24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24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24"/>
    </row>
    <row r="1073" spans="1:98" ht="13" x14ac:dyDescent="0.15">
      <c r="A1073" s="8"/>
      <c r="B1073" s="8"/>
      <c r="C1073" s="8"/>
      <c r="D1073" s="8"/>
      <c r="E1073" s="33"/>
      <c r="F1073" s="8"/>
      <c r="G1073" s="8"/>
      <c r="H1073" s="8"/>
      <c r="I1073" s="8"/>
      <c r="J1073" s="24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24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24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24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24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24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24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24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24"/>
    </row>
    <row r="1074" spans="1:98" ht="13" x14ac:dyDescent="0.15">
      <c r="A1074" s="8"/>
      <c r="B1074" s="8"/>
      <c r="C1074" s="8"/>
      <c r="D1074" s="8"/>
      <c r="E1074" s="33"/>
      <c r="F1074" s="8"/>
      <c r="G1074" s="8"/>
      <c r="H1074" s="8"/>
      <c r="I1074" s="8"/>
      <c r="J1074" s="24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24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24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24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24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24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24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24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24"/>
    </row>
    <row r="1075" spans="1:98" ht="13" x14ac:dyDescent="0.15">
      <c r="A1075" s="8"/>
      <c r="B1075" s="8"/>
      <c r="C1075" s="8"/>
      <c r="D1075" s="8"/>
      <c r="E1075" s="33"/>
      <c r="F1075" s="8"/>
      <c r="G1075" s="8"/>
      <c r="H1075" s="8"/>
      <c r="I1075" s="8"/>
      <c r="J1075" s="24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24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24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24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24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24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24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24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24"/>
    </row>
    <row r="1076" spans="1:98" ht="13" x14ac:dyDescent="0.15">
      <c r="A1076" s="8"/>
      <c r="B1076" s="8"/>
      <c r="C1076" s="8"/>
      <c r="D1076" s="8"/>
      <c r="E1076" s="33"/>
      <c r="F1076" s="8"/>
      <c r="G1076" s="8"/>
      <c r="H1076" s="8"/>
      <c r="I1076" s="8"/>
      <c r="J1076" s="24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24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24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24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24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24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24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24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24"/>
    </row>
    <row r="1077" spans="1:98" ht="13" x14ac:dyDescent="0.15">
      <c r="A1077" s="8"/>
      <c r="B1077" s="8"/>
      <c r="C1077" s="8"/>
      <c r="D1077" s="8"/>
      <c r="E1077" s="33"/>
      <c r="F1077" s="8"/>
      <c r="G1077" s="8"/>
      <c r="H1077" s="8"/>
      <c r="I1077" s="8"/>
      <c r="J1077" s="24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24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24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24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24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24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24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24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24"/>
    </row>
    <row r="1078" spans="1:98" ht="13" x14ac:dyDescent="0.15">
      <c r="A1078" s="8"/>
      <c r="B1078" s="8"/>
      <c r="C1078" s="8"/>
      <c r="D1078" s="8"/>
      <c r="E1078" s="33"/>
      <c r="F1078" s="8"/>
      <c r="G1078" s="8"/>
      <c r="H1078" s="8"/>
      <c r="I1078" s="8"/>
      <c r="J1078" s="24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24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24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24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24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24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24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24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24"/>
    </row>
    <row r="1079" spans="1:98" ht="13" x14ac:dyDescent="0.15">
      <c r="A1079" s="8"/>
      <c r="B1079" s="8"/>
      <c r="C1079" s="8"/>
      <c r="D1079" s="8"/>
      <c r="E1079" s="33"/>
      <c r="F1079" s="8"/>
      <c r="G1079" s="8"/>
      <c r="H1079" s="8"/>
      <c r="I1079" s="8"/>
      <c r="J1079" s="24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24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24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24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24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24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24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24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24"/>
    </row>
    <row r="1080" spans="1:98" ht="13" x14ac:dyDescent="0.15">
      <c r="A1080" s="8"/>
      <c r="B1080" s="8"/>
      <c r="C1080" s="8"/>
      <c r="D1080" s="8"/>
      <c r="E1080" s="33"/>
      <c r="F1080" s="8"/>
      <c r="G1080" s="8"/>
      <c r="H1080" s="8"/>
      <c r="I1080" s="8"/>
      <c r="J1080" s="24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24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24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24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24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24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24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24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24"/>
    </row>
    <row r="1081" spans="1:98" ht="13" x14ac:dyDescent="0.15">
      <c r="A1081" s="8"/>
      <c r="B1081" s="8"/>
      <c r="C1081" s="8"/>
      <c r="D1081" s="8"/>
      <c r="E1081" s="33"/>
      <c r="F1081" s="8"/>
      <c r="G1081" s="8"/>
      <c r="H1081" s="8"/>
      <c r="I1081" s="8"/>
      <c r="J1081" s="24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24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24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24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24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24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24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24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0EFA-751C-C242-85F0-7AEBD16A14DC}">
  <sheetPr>
    <outlinePr summaryBelow="0" summaryRight="0"/>
  </sheetPr>
  <dimension ref="A1:CT1081"/>
  <sheetViews>
    <sheetView workbookViewId="0">
      <selection activeCell="D1" sqref="A1:XFD1"/>
    </sheetView>
  </sheetViews>
  <sheetFormatPr baseColWidth="10" defaultColWidth="14.5" defaultRowHeight="15.75" customHeight="1" x14ac:dyDescent="0.15"/>
  <cols>
    <col min="1" max="2" width="14.5" style="36"/>
    <col min="3" max="3" width="15.5" style="36" customWidth="1"/>
    <col min="4" max="9" width="14.5" style="36"/>
    <col min="10" max="10" width="2" style="36" customWidth="1"/>
    <col min="11" max="20" width="14.5" style="36" customWidth="1"/>
    <col min="21" max="21" width="2" style="36" customWidth="1"/>
    <col min="22" max="31" width="14.5" style="36" customWidth="1"/>
    <col min="32" max="32" width="2" style="36" customWidth="1"/>
    <col min="33" max="42" width="14.5" style="36" customWidth="1"/>
    <col min="43" max="43" width="2" style="36" customWidth="1"/>
    <col min="44" max="53" width="14.5" style="36" customWidth="1"/>
    <col min="54" max="54" width="2" style="36" customWidth="1"/>
    <col min="55" max="64" width="14.5" style="36" customWidth="1"/>
    <col min="65" max="65" width="2" style="36" customWidth="1"/>
    <col min="66" max="75" width="14.5" style="36" customWidth="1"/>
    <col min="76" max="76" width="2" style="36" customWidth="1"/>
    <col min="77" max="86" width="14.5" style="36" customWidth="1"/>
    <col min="87" max="87" width="2" style="36" customWidth="1"/>
    <col min="88" max="97" width="14.5" style="36" customWidth="1"/>
    <col min="98" max="98" width="2" style="36" customWidth="1"/>
    <col min="99" max="16384" width="14.5" style="36"/>
  </cols>
  <sheetData>
    <row r="1" spans="1:98" s="63" customFormat="1" ht="15.75" customHeight="1" x14ac:dyDescent="0.2">
      <c r="A1" s="68" t="s">
        <v>0</v>
      </c>
      <c r="B1" s="69"/>
      <c r="C1" s="69"/>
      <c r="D1" s="69"/>
      <c r="G1" s="70" t="s">
        <v>52</v>
      </c>
      <c r="J1" s="71"/>
      <c r="K1" s="72"/>
      <c r="L1" s="65"/>
      <c r="M1" s="65" t="s">
        <v>77</v>
      </c>
      <c r="N1" s="65" t="s">
        <v>64</v>
      </c>
      <c r="O1" s="72"/>
      <c r="P1" s="72"/>
      <c r="Q1" s="72"/>
      <c r="R1" s="72"/>
      <c r="S1" s="72"/>
      <c r="T1" s="65"/>
      <c r="U1" s="71"/>
      <c r="V1" s="72"/>
      <c r="W1" s="65"/>
      <c r="X1" s="65" t="s">
        <v>77</v>
      </c>
      <c r="Y1" s="65" t="s">
        <v>65</v>
      </c>
      <c r="Z1" s="72"/>
      <c r="AA1" s="72"/>
      <c r="AB1" s="72"/>
      <c r="AC1" s="72"/>
      <c r="AD1" s="72"/>
      <c r="AE1" s="65"/>
      <c r="AF1" s="71"/>
      <c r="AG1" s="72"/>
      <c r="AH1" s="65"/>
      <c r="AI1" s="65" t="s">
        <v>77</v>
      </c>
      <c r="AJ1" s="65" t="s">
        <v>66</v>
      </c>
      <c r="AK1" s="72"/>
      <c r="AL1" s="72"/>
      <c r="AM1" s="72"/>
      <c r="AN1" s="72"/>
      <c r="AO1" s="72"/>
      <c r="AP1" s="65"/>
      <c r="AQ1" s="71"/>
      <c r="AR1" s="72"/>
      <c r="AS1" s="65"/>
      <c r="AT1" s="65" t="s">
        <v>77</v>
      </c>
      <c r="AU1" s="65" t="s">
        <v>67</v>
      </c>
      <c r="AV1" s="72"/>
      <c r="AW1" s="72"/>
      <c r="AX1" s="72"/>
      <c r="AY1" s="72"/>
      <c r="AZ1" s="72"/>
      <c r="BA1" s="65"/>
      <c r="BB1" s="71"/>
      <c r="BC1" s="72"/>
      <c r="BD1" s="65"/>
      <c r="BE1" s="65" t="s">
        <v>77</v>
      </c>
      <c r="BF1" s="65" t="s">
        <v>68</v>
      </c>
      <c r="BG1" s="72"/>
      <c r="BH1" s="72"/>
      <c r="BI1" s="72"/>
      <c r="BJ1" s="72"/>
      <c r="BK1" s="72"/>
      <c r="BL1" s="65"/>
      <c r="BM1" s="71"/>
      <c r="BN1" s="72"/>
      <c r="BO1" s="65"/>
      <c r="BP1" s="65" t="s">
        <v>77</v>
      </c>
      <c r="BQ1" s="65" t="s">
        <v>69</v>
      </c>
      <c r="BR1" s="72"/>
      <c r="BS1" s="72"/>
      <c r="BT1" s="72"/>
      <c r="BU1" s="72"/>
      <c r="BV1" s="72"/>
      <c r="BW1" s="65"/>
      <c r="BX1" s="71"/>
      <c r="BY1" s="72"/>
      <c r="BZ1" s="65"/>
      <c r="CA1" s="65" t="s">
        <v>77</v>
      </c>
      <c r="CB1" s="65" t="s">
        <v>70</v>
      </c>
      <c r="CC1" s="72"/>
      <c r="CD1" s="72"/>
      <c r="CE1" s="72"/>
      <c r="CF1" s="72"/>
      <c r="CG1" s="72"/>
      <c r="CH1" s="65"/>
      <c r="CI1" s="71"/>
      <c r="CJ1" s="72"/>
      <c r="CK1" s="65"/>
      <c r="CL1" s="65" t="s">
        <v>77</v>
      </c>
      <c r="CM1" s="65" t="s">
        <v>71</v>
      </c>
      <c r="CN1" s="72"/>
      <c r="CO1" s="72"/>
      <c r="CP1" s="72"/>
      <c r="CQ1" s="72"/>
      <c r="CR1" s="72"/>
      <c r="CS1" s="65"/>
      <c r="CT1" s="71"/>
    </row>
    <row r="2" spans="1:98" ht="15.75" customHeight="1" x14ac:dyDescent="0.15">
      <c r="A2" s="8"/>
      <c r="B2" s="9"/>
      <c r="C2" s="12" t="s">
        <v>1</v>
      </c>
      <c r="D2" s="9"/>
      <c r="E2" s="60"/>
      <c r="F2" s="60"/>
      <c r="G2" s="60"/>
      <c r="H2" s="60"/>
      <c r="I2" s="60"/>
      <c r="J2" s="10" t="s">
        <v>0</v>
      </c>
      <c r="K2" s="33"/>
      <c r="L2" s="32" t="s">
        <v>2</v>
      </c>
      <c r="O2" s="33"/>
      <c r="P2" s="33" t="s">
        <v>3</v>
      </c>
      <c r="Q2" s="33"/>
      <c r="R2" s="33" t="s">
        <v>4</v>
      </c>
      <c r="S2" s="33"/>
      <c r="T2" s="37"/>
      <c r="U2" s="10" t="s">
        <v>0</v>
      </c>
      <c r="V2" s="33"/>
      <c r="W2" s="32" t="s">
        <v>2</v>
      </c>
      <c r="Z2" s="33"/>
      <c r="AA2" s="33" t="s">
        <v>3</v>
      </c>
      <c r="AB2" s="33"/>
      <c r="AC2" s="33" t="s">
        <v>4</v>
      </c>
      <c r="AD2" s="33"/>
      <c r="AE2" s="37"/>
      <c r="AF2" s="10" t="s">
        <v>0</v>
      </c>
      <c r="AG2" s="33"/>
      <c r="AH2" s="32" t="s">
        <v>2</v>
      </c>
      <c r="AK2" s="33"/>
      <c r="AL2" s="33" t="s">
        <v>3</v>
      </c>
      <c r="AM2" s="33"/>
      <c r="AN2" s="33" t="s">
        <v>4</v>
      </c>
      <c r="AO2" s="33"/>
      <c r="AP2" s="37"/>
      <c r="AQ2" s="10" t="s">
        <v>0</v>
      </c>
      <c r="AR2" s="33"/>
      <c r="AS2" s="32" t="s">
        <v>2</v>
      </c>
      <c r="AV2" s="33"/>
      <c r="AW2" s="33" t="s">
        <v>3</v>
      </c>
      <c r="AX2" s="33"/>
      <c r="AY2" s="33" t="s">
        <v>4</v>
      </c>
      <c r="AZ2" s="33"/>
      <c r="BA2" s="37"/>
      <c r="BB2" s="10" t="s">
        <v>0</v>
      </c>
      <c r="BC2" s="33"/>
      <c r="BD2" s="32" t="s">
        <v>2</v>
      </c>
      <c r="BG2" s="33"/>
      <c r="BH2" s="33" t="s">
        <v>3</v>
      </c>
      <c r="BI2" s="33"/>
      <c r="BJ2" s="33" t="s">
        <v>4</v>
      </c>
      <c r="BK2" s="33"/>
      <c r="BL2" s="37"/>
      <c r="BM2" s="10" t="s">
        <v>0</v>
      </c>
      <c r="BN2" s="33"/>
      <c r="BO2" s="32" t="s">
        <v>2</v>
      </c>
      <c r="BR2" s="33"/>
      <c r="BS2" s="33" t="s">
        <v>3</v>
      </c>
      <c r="BT2" s="33"/>
      <c r="BU2" s="33" t="s">
        <v>4</v>
      </c>
      <c r="BV2" s="33"/>
      <c r="BW2" s="37"/>
      <c r="BX2" s="10" t="s">
        <v>0</v>
      </c>
      <c r="BY2" s="33"/>
      <c r="BZ2" s="32" t="s">
        <v>2</v>
      </c>
      <c r="CC2" s="33"/>
      <c r="CD2" s="33" t="s">
        <v>3</v>
      </c>
      <c r="CE2" s="33"/>
      <c r="CF2" s="33" t="s">
        <v>4</v>
      </c>
      <c r="CG2" s="33"/>
      <c r="CH2" s="37"/>
      <c r="CI2" s="10" t="s">
        <v>0</v>
      </c>
      <c r="CJ2" s="33"/>
      <c r="CK2" s="32" t="s">
        <v>2</v>
      </c>
      <c r="CN2" s="33"/>
      <c r="CO2" s="33" t="s">
        <v>3</v>
      </c>
      <c r="CP2" s="33"/>
      <c r="CQ2" s="33" t="s">
        <v>4</v>
      </c>
      <c r="CR2" s="33"/>
      <c r="CS2" s="37"/>
      <c r="CT2" s="10" t="s">
        <v>0</v>
      </c>
    </row>
    <row r="3" spans="1:98" ht="15.75" customHeight="1" x14ac:dyDescent="0.15">
      <c r="A3" s="9"/>
      <c r="B3" s="13" t="s">
        <v>5</v>
      </c>
      <c r="C3" s="13" t="s">
        <v>6</v>
      </c>
      <c r="D3" s="13"/>
      <c r="E3" s="17" t="s">
        <v>7</v>
      </c>
      <c r="F3" s="18" t="s">
        <v>8</v>
      </c>
      <c r="G3" s="18" t="s">
        <v>9</v>
      </c>
      <c r="H3" s="18" t="s">
        <v>10</v>
      </c>
      <c r="I3" s="19" t="s">
        <v>11</v>
      </c>
      <c r="J3" s="10"/>
      <c r="K3" s="17" t="s">
        <v>7</v>
      </c>
      <c r="L3" s="18" t="s">
        <v>8</v>
      </c>
      <c r="M3" s="19" t="s">
        <v>9</v>
      </c>
      <c r="N3" s="18" t="s">
        <v>12</v>
      </c>
      <c r="O3" s="19" t="s">
        <v>11</v>
      </c>
      <c r="P3" s="18" t="s">
        <v>13</v>
      </c>
      <c r="Q3" s="18" t="s">
        <v>14</v>
      </c>
      <c r="R3" s="18" t="s">
        <v>15</v>
      </c>
      <c r="S3" s="18" t="s">
        <v>16</v>
      </c>
      <c r="T3" s="18" t="s">
        <v>17</v>
      </c>
      <c r="U3" s="10"/>
      <c r="V3" s="17" t="s">
        <v>7</v>
      </c>
      <c r="W3" s="18" t="s">
        <v>8</v>
      </c>
      <c r="X3" s="19" t="s">
        <v>9</v>
      </c>
      <c r="Y3" s="18" t="s">
        <v>12</v>
      </c>
      <c r="Z3" s="19" t="s">
        <v>11</v>
      </c>
      <c r="AA3" s="18" t="s">
        <v>13</v>
      </c>
      <c r="AB3" s="18" t="s">
        <v>14</v>
      </c>
      <c r="AC3" s="18" t="s">
        <v>15</v>
      </c>
      <c r="AD3" s="18" t="s">
        <v>16</v>
      </c>
      <c r="AE3" s="18" t="s">
        <v>17</v>
      </c>
      <c r="AF3" s="10"/>
      <c r="AG3" s="17" t="s">
        <v>7</v>
      </c>
      <c r="AH3" s="18" t="s">
        <v>8</v>
      </c>
      <c r="AI3" s="19" t="s">
        <v>9</v>
      </c>
      <c r="AJ3" s="18" t="s">
        <v>12</v>
      </c>
      <c r="AK3" s="19" t="s">
        <v>11</v>
      </c>
      <c r="AL3" s="18" t="s">
        <v>13</v>
      </c>
      <c r="AM3" s="18" t="s">
        <v>14</v>
      </c>
      <c r="AN3" s="18" t="s">
        <v>15</v>
      </c>
      <c r="AO3" s="18" t="s">
        <v>16</v>
      </c>
      <c r="AP3" s="18" t="s">
        <v>17</v>
      </c>
      <c r="AQ3" s="10"/>
      <c r="AR3" s="17" t="s">
        <v>7</v>
      </c>
      <c r="AS3" s="18" t="s">
        <v>8</v>
      </c>
      <c r="AT3" s="19" t="s">
        <v>9</v>
      </c>
      <c r="AU3" s="18" t="s">
        <v>12</v>
      </c>
      <c r="AV3" s="19" t="s">
        <v>11</v>
      </c>
      <c r="AW3" s="18" t="s">
        <v>13</v>
      </c>
      <c r="AX3" s="18" t="s">
        <v>14</v>
      </c>
      <c r="AY3" s="18" t="s">
        <v>15</v>
      </c>
      <c r="AZ3" s="18" t="s">
        <v>16</v>
      </c>
      <c r="BA3" s="18" t="s">
        <v>17</v>
      </c>
      <c r="BB3" s="10"/>
      <c r="BC3" s="17" t="s">
        <v>7</v>
      </c>
      <c r="BD3" s="18" t="s">
        <v>8</v>
      </c>
      <c r="BE3" s="19" t="s">
        <v>9</v>
      </c>
      <c r="BF3" s="18" t="s">
        <v>12</v>
      </c>
      <c r="BG3" s="19" t="s">
        <v>11</v>
      </c>
      <c r="BH3" s="18" t="s">
        <v>13</v>
      </c>
      <c r="BI3" s="18" t="s">
        <v>14</v>
      </c>
      <c r="BJ3" s="18" t="s">
        <v>15</v>
      </c>
      <c r="BK3" s="18" t="s">
        <v>16</v>
      </c>
      <c r="BL3" s="18" t="s">
        <v>17</v>
      </c>
      <c r="BM3" s="10"/>
      <c r="BN3" s="17" t="s">
        <v>7</v>
      </c>
      <c r="BO3" s="18" t="s">
        <v>8</v>
      </c>
      <c r="BP3" s="19" t="s">
        <v>9</v>
      </c>
      <c r="BQ3" s="18" t="s">
        <v>12</v>
      </c>
      <c r="BR3" s="19" t="s">
        <v>11</v>
      </c>
      <c r="BS3" s="18" t="s">
        <v>13</v>
      </c>
      <c r="BT3" s="18" t="s">
        <v>14</v>
      </c>
      <c r="BU3" s="18" t="s">
        <v>15</v>
      </c>
      <c r="BV3" s="18" t="s">
        <v>16</v>
      </c>
      <c r="BW3" s="18" t="s">
        <v>17</v>
      </c>
      <c r="BX3" s="10"/>
      <c r="BY3" s="17" t="s">
        <v>7</v>
      </c>
      <c r="BZ3" s="18" t="s">
        <v>8</v>
      </c>
      <c r="CA3" s="19" t="s">
        <v>9</v>
      </c>
      <c r="CB3" s="18" t="s">
        <v>12</v>
      </c>
      <c r="CC3" s="19" t="s">
        <v>11</v>
      </c>
      <c r="CD3" s="18" t="s">
        <v>13</v>
      </c>
      <c r="CE3" s="18" t="s">
        <v>14</v>
      </c>
      <c r="CF3" s="18" t="s">
        <v>15</v>
      </c>
      <c r="CG3" s="18" t="s">
        <v>16</v>
      </c>
      <c r="CH3" s="18" t="s">
        <v>17</v>
      </c>
      <c r="CI3" s="10"/>
      <c r="CJ3" s="17" t="s">
        <v>7</v>
      </c>
      <c r="CK3" s="18" t="s">
        <v>8</v>
      </c>
      <c r="CL3" s="19" t="s">
        <v>9</v>
      </c>
      <c r="CM3" s="18" t="s">
        <v>12</v>
      </c>
      <c r="CN3" s="19" t="s">
        <v>11</v>
      </c>
      <c r="CO3" s="18" t="s">
        <v>13</v>
      </c>
      <c r="CP3" s="18" t="s">
        <v>14</v>
      </c>
      <c r="CQ3" s="18" t="s">
        <v>15</v>
      </c>
      <c r="CR3" s="18" t="s">
        <v>16</v>
      </c>
      <c r="CS3" s="18" t="s">
        <v>17</v>
      </c>
      <c r="CT3" s="10"/>
    </row>
    <row r="4" spans="1:98" ht="15.75" customHeight="1" x14ac:dyDescent="0.15">
      <c r="A4" s="8" t="s">
        <v>18</v>
      </c>
      <c r="B4" s="34">
        <v>400</v>
      </c>
      <c r="C4" s="34">
        <v>77</v>
      </c>
      <c r="D4" s="21"/>
      <c r="E4" s="5">
        <f>SUM(E55:E59)</f>
        <v>0</v>
      </c>
      <c r="F4" s="22">
        <f>AVERAGE(F55:F59)</f>
        <v>3634.5591240000003</v>
      </c>
      <c r="G4" s="22">
        <f>AVERAGE(G55:G59)</f>
        <v>386.73342079999998</v>
      </c>
      <c r="H4" s="22">
        <f>AVERAGE(H55:H59)</f>
        <v>89.323646599999989</v>
      </c>
      <c r="I4" s="22">
        <f>AVERAGE(I55:I59)</f>
        <v>598.68593559999988</v>
      </c>
      <c r="J4" s="23"/>
      <c r="K4" s="5">
        <f>SUM(K55:K59)</f>
        <v>0</v>
      </c>
      <c r="L4" s="22">
        <f t="shared" ref="L4:O4" si="0">AVERAGE(L55:L59)</f>
        <v>3551.2845266000004</v>
      </c>
      <c r="M4" s="22">
        <f t="shared" si="0"/>
        <v>1633.0524897999999</v>
      </c>
      <c r="N4" s="22">
        <f t="shared" si="0"/>
        <v>53.606257600000006</v>
      </c>
      <c r="O4" s="22">
        <f t="shared" si="0"/>
        <v>599.50789420000001</v>
      </c>
      <c r="P4" s="22">
        <f t="shared" ref="P4:P14" si="1">N4-$H4</f>
        <v>-35.717388999999983</v>
      </c>
      <c r="Q4" s="22">
        <f t="shared" ref="Q4:T4" si="2">AVERAGE(Q55:Q59)</f>
        <v>2.2962186</v>
      </c>
      <c r="R4" s="22">
        <f t="shared" si="2"/>
        <v>28.182601200000001</v>
      </c>
      <c r="S4" s="22">
        <f t="shared" si="2"/>
        <v>1855.2</v>
      </c>
      <c r="T4" s="22">
        <f t="shared" si="2"/>
        <v>18.349368599999998</v>
      </c>
      <c r="U4" s="23"/>
      <c r="V4" s="5">
        <f>SUM(V55:V59)</f>
        <v>0</v>
      </c>
      <c r="W4" s="22">
        <f t="shared" ref="W4:Z4" si="3">AVERAGE(W55:W59)</f>
        <v>3477.3226514000003</v>
      </c>
      <c r="X4" s="22">
        <f t="shared" si="3"/>
        <v>1666.4697808000001</v>
      </c>
      <c r="Y4" s="22">
        <f t="shared" si="3"/>
        <v>51.862867400000006</v>
      </c>
      <c r="Z4" s="22">
        <f t="shared" si="3"/>
        <v>599.26060200000006</v>
      </c>
      <c r="AA4" s="22">
        <f t="shared" ref="AA4:AA14" si="4">Y4-$H4</f>
        <v>-37.460779199999983</v>
      </c>
      <c r="AB4" s="22">
        <f t="shared" ref="AB4:AE4" si="5">AVERAGE(AB55:AB59)</f>
        <v>21.611928599999999</v>
      </c>
      <c r="AC4" s="22">
        <f t="shared" si="5"/>
        <v>78.517891200000008</v>
      </c>
      <c r="AD4" s="22">
        <f t="shared" si="5"/>
        <v>4917.6000000000004</v>
      </c>
      <c r="AE4" s="22">
        <f t="shared" si="5"/>
        <v>18.609463400000003</v>
      </c>
      <c r="AF4" s="23"/>
      <c r="AG4" s="5">
        <f>SUM(AG55:AG59)</f>
        <v>0</v>
      </c>
      <c r="AH4" s="22">
        <f t="shared" ref="AH4:AK4" si="6">AVERAGE(AH55:AH59)</f>
        <v>3739.7428394000003</v>
      </c>
      <c r="AI4" s="22">
        <f t="shared" si="6"/>
        <v>1697.1706442000002</v>
      </c>
      <c r="AJ4" s="22">
        <f t="shared" si="6"/>
        <v>54.556110199999999</v>
      </c>
      <c r="AK4" s="22">
        <f t="shared" si="6"/>
        <v>600.0739501999999</v>
      </c>
      <c r="AL4" s="22">
        <f t="shared" ref="AL4:AL14" si="7">AJ4-$H4</f>
        <v>-34.76753639999999</v>
      </c>
      <c r="AM4" s="22">
        <f t="shared" ref="AM4:AP4" si="8">AVERAGE(AM55:AM59)</f>
        <v>7.4293450000000005</v>
      </c>
      <c r="AN4" s="22">
        <f t="shared" si="8"/>
        <v>51.8408546</v>
      </c>
      <c r="AO4" s="22">
        <f t="shared" si="8"/>
        <v>3021</v>
      </c>
      <c r="AP4" s="22">
        <f t="shared" si="8"/>
        <v>18.076260400000002</v>
      </c>
      <c r="AQ4" s="23"/>
      <c r="AR4" s="5">
        <f>SUM(AR55:AR59)</f>
        <v>0</v>
      </c>
      <c r="AS4" s="22">
        <f t="shared" ref="AS4:AV4" si="9">AVERAGE(AS55:AS59)</f>
        <v>3326.4309410000001</v>
      </c>
      <c r="AT4" s="22">
        <f t="shared" si="9"/>
        <v>1273.1152536</v>
      </c>
      <c r="AU4" s="22">
        <f t="shared" si="9"/>
        <v>61.646462200000009</v>
      </c>
      <c r="AV4" s="22">
        <f t="shared" si="9"/>
        <v>600.95353599999999</v>
      </c>
      <c r="AW4" s="22">
        <f t="shared" ref="AW4:AW14" si="10">AU4-$H4</f>
        <v>-27.67718439999998</v>
      </c>
      <c r="AX4" s="22">
        <f t="shared" ref="AX4:BA4" si="11">AVERAGE(AX55:AX59)</f>
        <v>1.4623000000000001E-2</v>
      </c>
      <c r="AY4" s="22">
        <f t="shared" si="11"/>
        <v>13.032047600000002</v>
      </c>
      <c r="AZ4" s="22">
        <f t="shared" si="11"/>
        <v>318.2</v>
      </c>
      <c r="BA4" s="22">
        <f t="shared" si="11"/>
        <v>5.9442115999999992</v>
      </c>
      <c r="BB4" s="23"/>
      <c r="BC4" s="5">
        <f>SUM(BC55:BC59)</f>
        <v>0</v>
      </c>
      <c r="BD4" s="22">
        <f t="shared" ref="BD4:BG4" si="12">AVERAGE(BD55:BD59)</f>
        <v>3657.7773627999995</v>
      </c>
      <c r="BE4" s="22">
        <f t="shared" si="12"/>
        <v>1722.1313212</v>
      </c>
      <c r="BF4" s="22">
        <f t="shared" si="12"/>
        <v>52.743450400000008</v>
      </c>
      <c r="BG4" s="22">
        <f t="shared" si="12"/>
        <v>601.11878359999992</v>
      </c>
      <c r="BH4" s="22">
        <f t="shared" ref="BH4:BH14" si="13">BF4-$H4</f>
        <v>-36.580196199999982</v>
      </c>
      <c r="BI4" s="22">
        <f t="shared" ref="BI4:BL4" si="14">AVERAGE(BI55:BI59)</f>
        <v>19.8741132</v>
      </c>
      <c r="BJ4" s="22">
        <f t="shared" si="14"/>
        <v>92.477630600000012</v>
      </c>
      <c r="BK4" s="22">
        <f t="shared" si="14"/>
        <v>4991.2</v>
      </c>
      <c r="BL4" s="22">
        <f t="shared" si="14"/>
        <v>17.935558800000003</v>
      </c>
      <c r="BM4" s="23"/>
      <c r="BN4" s="5">
        <f>SUM(BN55:BN59)</f>
        <v>0</v>
      </c>
      <c r="BO4" s="22">
        <f t="shared" ref="BO4:BR4" si="15">AVERAGE(BO55:BO59)</f>
        <v>3480.1604530000004</v>
      </c>
      <c r="BP4" s="22">
        <f t="shared" si="15"/>
        <v>1550.4969598</v>
      </c>
      <c r="BQ4" s="22">
        <f t="shared" si="15"/>
        <v>55.151692000000004</v>
      </c>
      <c r="BR4" s="22">
        <f t="shared" si="15"/>
        <v>599.2168398</v>
      </c>
      <c r="BS4" s="22">
        <f t="shared" ref="BS4:BS14" si="16">BQ4-$H4</f>
        <v>-34.171954599999985</v>
      </c>
      <c r="BT4" s="22">
        <f t="shared" ref="BT4:BW4" si="17">AVERAGE(BT55:BT59)</f>
        <v>0.43731580000000003</v>
      </c>
      <c r="BU4" s="22">
        <f t="shared" si="17"/>
        <v>11.7167736</v>
      </c>
      <c r="BV4" s="22">
        <f t="shared" si="17"/>
        <v>853.6</v>
      </c>
      <c r="BW4" s="22">
        <f t="shared" si="17"/>
        <v>18.100202200000002</v>
      </c>
      <c r="BX4" s="23"/>
      <c r="BY4" s="5">
        <f>SUM(BY55:BY59)</f>
        <v>0</v>
      </c>
      <c r="BZ4" s="22">
        <f t="shared" ref="BZ4:CC4" si="18">AVERAGE(BZ55:BZ59)</f>
        <v>3725.1831842000001</v>
      </c>
      <c r="CA4" s="22">
        <f t="shared" si="18"/>
        <v>1716.1138006000001</v>
      </c>
      <c r="CB4" s="22">
        <f t="shared" si="18"/>
        <v>53.688266799999994</v>
      </c>
      <c r="CC4" s="22">
        <f t="shared" si="18"/>
        <v>602.17353819999994</v>
      </c>
      <c r="CD4" s="22">
        <f t="shared" ref="CD4:CD14" si="19">CB4-$H4</f>
        <v>-35.635379799999995</v>
      </c>
      <c r="CE4" s="22">
        <f t="shared" ref="CE4:CH4" si="20">AVERAGE(CE55:CE59)</f>
        <v>32.730016800000001</v>
      </c>
      <c r="CF4" s="22">
        <f t="shared" si="20"/>
        <v>129.81592739999996</v>
      </c>
      <c r="CG4" s="22">
        <f t="shared" si="20"/>
        <v>6350.8</v>
      </c>
      <c r="CH4" s="22">
        <f t="shared" si="20"/>
        <v>17.808429199999999</v>
      </c>
      <c r="CI4" s="23"/>
      <c r="CJ4" s="5">
        <f>SUM(CJ55:CJ59)</f>
        <v>0</v>
      </c>
      <c r="CK4" s="22">
        <f t="shared" ref="CK4:CN4" si="21">AVERAGE(CK55:CK59)</f>
        <v>3889.5066893999997</v>
      </c>
      <c r="CL4" s="22">
        <f t="shared" si="21"/>
        <v>1692.3034985999998</v>
      </c>
      <c r="CM4" s="22">
        <f t="shared" si="21"/>
        <v>56.225505999999996</v>
      </c>
      <c r="CN4" s="22">
        <f t="shared" si="21"/>
        <v>603.27147960000002</v>
      </c>
      <c r="CO4" s="22">
        <f t="shared" ref="CO4:CO14" si="22">CM4-$H4</f>
        <v>-33.098140599999994</v>
      </c>
      <c r="CP4" s="22">
        <f t="shared" ref="CP4:CS4" si="23">AVERAGE(CP55:CP59)</f>
        <v>43.066066800000002</v>
      </c>
      <c r="CQ4" s="22">
        <f t="shared" si="23"/>
        <v>164.23870980000001</v>
      </c>
      <c r="CR4" s="22">
        <f t="shared" si="23"/>
        <v>7372.6</v>
      </c>
      <c r="CS4" s="22">
        <f t="shared" si="23"/>
        <v>17.7425888</v>
      </c>
      <c r="CT4" s="23"/>
    </row>
    <row r="5" spans="1:98" ht="15.75" customHeight="1" x14ac:dyDescent="0.15">
      <c r="A5" s="8" t="s">
        <v>19</v>
      </c>
      <c r="B5" s="34">
        <v>366</v>
      </c>
      <c r="C5" s="34">
        <v>45</v>
      </c>
      <c r="D5" s="21"/>
      <c r="E5" s="5">
        <f>SUM(E60:E64)</f>
        <v>0</v>
      </c>
      <c r="F5" s="22">
        <f>AVERAGE(F60:F64)</f>
        <v>2234.7101852000001</v>
      </c>
      <c r="G5" s="22">
        <f>AVERAGE(G60:G64)</f>
        <v>406.36245500000007</v>
      </c>
      <c r="H5" s="22">
        <f>AVERAGE(H60:H64)</f>
        <v>81.75316819999999</v>
      </c>
      <c r="I5" s="22">
        <f>AVERAGE(I60:I64)</f>
        <v>598.7190372</v>
      </c>
      <c r="J5" s="23"/>
      <c r="K5" s="5">
        <f>SUM(K60:K64)</f>
        <v>0</v>
      </c>
      <c r="L5" s="22">
        <f t="shared" ref="L5:O5" si="24">AVERAGE(L60:L64)</f>
        <v>2165.3473776000001</v>
      </c>
      <c r="M5" s="22">
        <f t="shared" si="24"/>
        <v>1031.2294492000001</v>
      </c>
      <c r="N5" s="22">
        <f t="shared" si="24"/>
        <v>52.3478432</v>
      </c>
      <c r="O5" s="22">
        <f t="shared" si="24"/>
        <v>599.53489280000008</v>
      </c>
      <c r="P5" s="22">
        <f t="shared" si="1"/>
        <v>-29.405324999999991</v>
      </c>
      <c r="Q5" s="22">
        <f t="shared" ref="Q5:T5" si="25">AVERAGE(Q60:Q64)</f>
        <v>6.5441118000000005</v>
      </c>
      <c r="R5" s="22">
        <f t="shared" si="25"/>
        <v>21.696386199999999</v>
      </c>
      <c r="S5" s="22">
        <f t="shared" si="25"/>
        <v>3184.8</v>
      </c>
      <c r="T5" s="22">
        <f t="shared" si="25"/>
        <v>19.881248799999998</v>
      </c>
      <c r="U5" s="23"/>
      <c r="V5" s="5">
        <f>SUM(V60:V64)</f>
        <v>0</v>
      </c>
      <c r="W5" s="22">
        <f t="shared" ref="W5:Z5" si="26">AVERAGE(W60:W64)</f>
        <v>2163.7828077999998</v>
      </c>
      <c r="X5" s="22">
        <f t="shared" si="26"/>
        <v>1093.4436979999998</v>
      </c>
      <c r="Y5" s="22">
        <f t="shared" si="26"/>
        <v>49.289728400000001</v>
      </c>
      <c r="Z5" s="22">
        <f t="shared" si="26"/>
        <v>599.16453819999992</v>
      </c>
      <c r="AA5" s="22">
        <f t="shared" si="4"/>
        <v>-32.463439799999989</v>
      </c>
      <c r="AB5" s="22">
        <f t="shared" ref="AB5:AE5" si="27">AVERAGE(AB60:AB64)</f>
        <v>54.239302199999997</v>
      </c>
      <c r="AC5" s="22">
        <f t="shared" si="27"/>
        <v>44.319578800000002</v>
      </c>
      <c r="AD5" s="22">
        <f t="shared" si="27"/>
        <v>7218.8</v>
      </c>
      <c r="AE5" s="22">
        <f t="shared" si="27"/>
        <v>19.977127400000001</v>
      </c>
      <c r="AF5" s="23"/>
      <c r="AG5" s="5">
        <f>SUM(AG60:AG64)</f>
        <v>0</v>
      </c>
      <c r="AH5" s="22">
        <f t="shared" ref="AH5:AK5" si="28">AVERAGE(AH60:AH64)</f>
        <v>2196.3335295999996</v>
      </c>
      <c r="AI5" s="22">
        <f t="shared" si="28"/>
        <v>1067.0074018</v>
      </c>
      <c r="AJ5" s="22">
        <f t="shared" si="28"/>
        <v>51.164574400000006</v>
      </c>
      <c r="AK5" s="22">
        <f t="shared" si="28"/>
        <v>600.16180080000004</v>
      </c>
      <c r="AL5" s="22">
        <f t="shared" si="7"/>
        <v>-30.588593799999984</v>
      </c>
      <c r="AM5" s="22">
        <f t="shared" ref="AM5:AP5" si="29">AVERAGE(AM60:AM64)</f>
        <v>22.3422622</v>
      </c>
      <c r="AN5" s="22">
        <f t="shared" si="29"/>
        <v>33.479456799999994</v>
      </c>
      <c r="AO5" s="22">
        <f t="shared" si="29"/>
        <v>4646</v>
      </c>
      <c r="AP5" s="22">
        <f t="shared" si="29"/>
        <v>19.826226599999998</v>
      </c>
      <c r="AQ5" s="23"/>
      <c r="AR5" s="5">
        <f>SUM(AR60:AR64)</f>
        <v>0</v>
      </c>
      <c r="AS5" s="22">
        <f t="shared" ref="AS5:AV5" si="30">AVERAGE(AS60:AS64)</f>
        <v>2226.8283326000001</v>
      </c>
      <c r="AT5" s="22">
        <f t="shared" si="30"/>
        <v>685.78135659999998</v>
      </c>
      <c r="AU5" s="22">
        <f t="shared" si="30"/>
        <v>69.048125600000006</v>
      </c>
      <c r="AV5" s="22">
        <f t="shared" si="30"/>
        <v>601.26268959999993</v>
      </c>
      <c r="AW5" s="22">
        <f t="shared" si="10"/>
        <v>-12.705042599999985</v>
      </c>
      <c r="AX5" s="22">
        <f t="shared" ref="AX5:BA5" si="31">AVERAGE(AX60:AX64)</f>
        <v>5.1996000000000004E-3</v>
      </c>
      <c r="AY5" s="22">
        <f t="shared" si="31"/>
        <v>10.093248000000001</v>
      </c>
      <c r="AZ5" s="22">
        <f t="shared" si="31"/>
        <v>131.80000000000001</v>
      </c>
      <c r="BA5" s="22">
        <f t="shared" si="31"/>
        <v>18.823589599999998</v>
      </c>
      <c r="BB5" s="23"/>
      <c r="BC5" s="5">
        <f>SUM(BC60:BC64)</f>
        <v>0</v>
      </c>
      <c r="BD5" s="22">
        <f t="shared" ref="BD5:BG5" si="32">AVERAGE(BD60:BD64)</f>
        <v>2188.0242825999999</v>
      </c>
      <c r="BE5" s="22">
        <f t="shared" si="32"/>
        <v>1089.9586179999999</v>
      </c>
      <c r="BF5" s="22">
        <f t="shared" si="32"/>
        <v>49.930599199999996</v>
      </c>
      <c r="BG5" s="22">
        <f t="shared" si="32"/>
        <v>601.40230659999997</v>
      </c>
      <c r="BH5" s="22">
        <f t="shared" si="13"/>
        <v>-31.822568999999994</v>
      </c>
      <c r="BI5" s="22">
        <f t="shared" ref="BI5:BL5" si="33">AVERAGE(BI60:BI64)</f>
        <v>53.273012200000004</v>
      </c>
      <c r="BJ5" s="22">
        <f t="shared" si="33"/>
        <v>54.174723400000005</v>
      </c>
      <c r="BK5" s="22">
        <f t="shared" si="33"/>
        <v>6996.8</v>
      </c>
      <c r="BL5" s="22">
        <f t="shared" si="33"/>
        <v>19.976497599999998</v>
      </c>
      <c r="BM5" s="23"/>
      <c r="BN5" s="5">
        <f>SUM(BN60:BN64)</f>
        <v>0</v>
      </c>
      <c r="BO5" s="22">
        <f t="shared" ref="BO5:BR5" si="34">AVERAGE(BO60:BO64)</f>
        <v>2183.55546</v>
      </c>
      <c r="BP5" s="22">
        <f t="shared" si="34"/>
        <v>1015.9155158</v>
      </c>
      <c r="BQ5" s="22">
        <f t="shared" si="34"/>
        <v>53.241150200000007</v>
      </c>
      <c r="BR5" s="22">
        <f t="shared" si="34"/>
        <v>599.1566722</v>
      </c>
      <c r="BS5" s="22">
        <f t="shared" si="16"/>
        <v>-28.512017999999983</v>
      </c>
      <c r="BT5" s="22">
        <f t="shared" ref="BT5:BW5" si="35">AVERAGE(BT60:BT64)</f>
        <v>1.7626496</v>
      </c>
      <c r="BU5" s="22">
        <f t="shared" si="35"/>
        <v>9.854614999999999</v>
      </c>
      <c r="BV5" s="22">
        <f t="shared" si="35"/>
        <v>1524.8</v>
      </c>
      <c r="BW5" s="22">
        <f t="shared" si="35"/>
        <v>20.299314799999998</v>
      </c>
      <c r="BX5" s="23"/>
      <c r="BY5" s="5">
        <f>SUM(BY60:BY64)</f>
        <v>0</v>
      </c>
      <c r="BZ5" s="22">
        <f t="shared" ref="BZ5:CC5" si="36">AVERAGE(BZ60:BZ64)</f>
        <v>2320.3883110000002</v>
      </c>
      <c r="CA5" s="22">
        <f t="shared" si="36"/>
        <v>1066.5600356</v>
      </c>
      <c r="CB5" s="22">
        <f t="shared" si="36"/>
        <v>53.419784800000002</v>
      </c>
      <c r="CC5" s="22">
        <f t="shared" si="36"/>
        <v>602.66624720000004</v>
      </c>
      <c r="CD5" s="22">
        <f t="shared" si="19"/>
        <v>-28.333383399999988</v>
      </c>
      <c r="CE5" s="22">
        <f t="shared" ref="CE5:CH5" si="37">AVERAGE(CE60:CE64)</f>
        <v>81.845337600000008</v>
      </c>
      <c r="CF5" s="22">
        <f t="shared" si="37"/>
        <v>73.290583600000005</v>
      </c>
      <c r="CG5" s="22">
        <f t="shared" si="37"/>
        <v>8797</v>
      </c>
      <c r="CH5" s="22">
        <f t="shared" si="37"/>
        <v>20.1047504</v>
      </c>
      <c r="CI5" s="23"/>
      <c r="CJ5" s="5">
        <f>SUM(CJ60:CJ64)</f>
        <v>0</v>
      </c>
      <c r="CK5" s="22">
        <f t="shared" ref="CK5:CN5" si="38">AVERAGE(CK60:CK64)</f>
        <v>2268.0816381999998</v>
      </c>
      <c r="CL5" s="22">
        <f t="shared" si="38"/>
        <v>1048.1234528</v>
      </c>
      <c r="CM5" s="22">
        <f t="shared" si="38"/>
        <v>53.712835999999996</v>
      </c>
      <c r="CN5" s="22">
        <f t="shared" si="38"/>
        <v>603.94363339999995</v>
      </c>
      <c r="CO5" s="22">
        <f t="shared" si="22"/>
        <v>-28.040332199999995</v>
      </c>
      <c r="CP5" s="22">
        <f t="shared" ref="CP5:CS5" si="39">AVERAGE(CP60:CP64)</f>
        <v>104.69936399999999</v>
      </c>
      <c r="CQ5" s="22">
        <f t="shared" si="39"/>
        <v>97.312216400000011</v>
      </c>
      <c r="CR5" s="22">
        <f t="shared" si="39"/>
        <v>10829.8</v>
      </c>
      <c r="CS5" s="22">
        <f t="shared" si="39"/>
        <v>19.777507000000004</v>
      </c>
      <c r="CT5" s="23"/>
    </row>
    <row r="6" spans="1:98" ht="15.75" customHeight="1" x14ac:dyDescent="0.15">
      <c r="A6" s="8" t="s">
        <v>20</v>
      </c>
      <c r="B6" s="34">
        <v>383</v>
      </c>
      <c r="C6" s="34">
        <v>9</v>
      </c>
      <c r="D6" s="21"/>
      <c r="E6" s="5">
        <f>SUM(E65:E69)</f>
        <v>5</v>
      </c>
      <c r="F6" s="22">
        <f>AVERAGE(F65:F69)</f>
        <v>506.99616019999996</v>
      </c>
      <c r="G6" s="22">
        <f>AVERAGE(G65:G69)</f>
        <v>506.99616019999996</v>
      </c>
      <c r="H6" s="22">
        <f>AVERAGE(H65:H69)</f>
        <v>0</v>
      </c>
      <c r="I6" s="22">
        <f>AVERAGE(I65:I69)</f>
        <v>20.355398400000002</v>
      </c>
      <c r="J6" s="23"/>
      <c r="K6" s="5">
        <f>SUM(K65:K69)</f>
        <v>5</v>
      </c>
      <c r="L6" s="22">
        <f t="shared" ref="L6:O6" si="40">AVERAGE(L65:L69)</f>
        <v>506.99616019999996</v>
      </c>
      <c r="M6" s="22">
        <f t="shared" si="40"/>
        <v>506.99616019999996</v>
      </c>
      <c r="N6" s="22">
        <f t="shared" si="40"/>
        <v>0</v>
      </c>
      <c r="O6" s="22">
        <f t="shared" si="40"/>
        <v>31.854152800000001</v>
      </c>
      <c r="P6" s="22">
        <f t="shared" si="1"/>
        <v>0</v>
      </c>
      <c r="Q6" s="22">
        <f t="shared" ref="Q6:T6" si="41">AVERAGE(Q65:Q69)</f>
        <v>5.6023999999999996E-3</v>
      </c>
      <c r="R6" s="22">
        <f t="shared" si="41"/>
        <v>2.5083427999999999</v>
      </c>
      <c r="S6" s="22">
        <f t="shared" si="41"/>
        <v>93.8</v>
      </c>
      <c r="T6" s="22">
        <f t="shared" si="41"/>
        <v>10.805792</v>
      </c>
      <c r="U6" s="23"/>
      <c r="V6" s="5">
        <f>SUM(V65:V69)</f>
        <v>5</v>
      </c>
      <c r="W6" s="22">
        <f t="shared" ref="W6:Z6" si="42">AVERAGE(W65:W69)</f>
        <v>506.99616019999996</v>
      </c>
      <c r="X6" s="22">
        <f t="shared" si="42"/>
        <v>506.99616019999996</v>
      </c>
      <c r="Y6" s="22">
        <f t="shared" si="42"/>
        <v>0</v>
      </c>
      <c r="Z6" s="22">
        <f t="shared" si="42"/>
        <v>0.82957900000000007</v>
      </c>
      <c r="AA6" s="22">
        <f t="shared" si="4"/>
        <v>0</v>
      </c>
      <c r="AB6" s="22">
        <f t="shared" ref="AB6:AE6" si="43">AVERAGE(AB65:AB69)</f>
        <v>3.0049999999999999E-3</v>
      </c>
      <c r="AC6" s="22">
        <f t="shared" si="43"/>
        <v>0.11963220000000001</v>
      </c>
      <c r="AD6" s="22">
        <f t="shared" si="43"/>
        <v>44.8</v>
      </c>
      <c r="AE6" s="22">
        <f t="shared" si="43"/>
        <v>10.762921</v>
      </c>
      <c r="AF6" s="23"/>
      <c r="AG6" s="5">
        <f>SUM(AG65:AG69)</f>
        <v>5</v>
      </c>
      <c r="AH6" s="22">
        <f t="shared" ref="AH6:AK6" si="44">AVERAGE(AH65:AH69)</f>
        <v>506.99616019999996</v>
      </c>
      <c r="AI6" s="22">
        <f t="shared" si="44"/>
        <v>506.99616019999996</v>
      </c>
      <c r="AJ6" s="22">
        <f t="shared" si="44"/>
        <v>0</v>
      </c>
      <c r="AK6" s="22">
        <f t="shared" si="44"/>
        <v>63.325533400000005</v>
      </c>
      <c r="AL6" s="22">
        <f t="shared" si="7"/>
        <v>0</v>
      </c>
      <c r="AM6" s="22">
        <f t="shared" ref="AM6:AP6" si="45">AVERAGE(AM65:AM69)</f>
        <v>5.470959999999999E-2</v>
      </c>
      <c r="AN6" s="22">
        <f t="shared" si="45"/>
        <v>5.118627</v>
      </c>
      <c r="AO6" s="22">
        <f t="shared" si="45"/>
        <v>397.6</v>
      </c>
      <c r="AP6" s="22">
        <f t="shared" si="45"/>
        <v>10.726960199999999</v>
      </c>
      <c r="AQ6" s="23"/>
      <c r="AR6" s="5">
        <f>SUM(AR65:AR69)</f>
        <v>5</v>
      </c>
      <c r="AS6" s="22">
        <f t="shared" ref="AS6:AV6" si="46">AVERAGE(AS65:AS69)</f>
        <v>506.99616019999996</v>
      </c>
      <c r="AT6" s="22">
        <f t="shared" si="46"/>
        <v>506.99616019999996</v>
      </c>
      <c r="AU6" s="22">
        <f t="shared" si="46"/>
        <v>0</v>
      </c>
      <c r="AV6" s="22">
        <f t="shared" si="46"/>
        <v>128.29604579999997</v>
      </c>
      <c r="AW6" s="22">
        <f t="shared" si="10"/>
        <v>0</v>
      </c>
      <c r="AX6" s="22">
        <f t="shared" ref="AX6:BA6" si="47">AVERAGE(AX65:AX69)</f>
        <v>6.404E-3</v>
      </c>
      <c r="AY6" s="22">
        <f t="shared" si="47"/>
        <v>9.4494880000000006</v>
      </c>
      <c r="AZ6" s="22">
        <f t="shared" si="47"/>
        <v>168.8</v>
      </c>
      <c r="BA6" s="22">
        <f t="shared" si="47"/>
        <v>10.9300794</v>
      </c>
      <c r="BB6" s="23"/>
      <c r="BC6" s="5">
        <f>SUM(BC65:BC69)</f>
        <v>5</v>
      </c>
      <c r="BD6" s="22">
        <f t="shared" ref="BD6:BG6" si="48">AVERAGE(BD65:BD69)</f>
        <v>506.99616019999996</v>
      </c>
      <c r="BE6" s="22">
        <f t="shared" si="48"/>
        <v>506.99616019999996</v>
      </c>
      <c r="BF6" s="22">
        <f t="shared" si="48"/>
        <v>0</v>
      </c>
      <c r="BG6" s="22">
        <f t="shared" si="48"/>
        <v>124.735353</v>
      </c>
      <c r="BH6" s="22">
        <f t="shared" si="13"/>
        <v>0</v>
      </c>
      <c r="BI6" s="22">
        <f t="shared" ref="BI6:BL6" si="49">AVERAGE(BI65:BI69)</f>
        <v>9.2733999999999994E-3</v>
      </c>
      <c r="BJ6" s="22">
        <f t="shared" si="49"/>
        <v>9.5180630000000015</v>
      </c>
      <c r="BK6" s="22">
        <f t="shared" si="49"/>
        <v>199</v>
      </c>
      <c r="BL6" s="22">
        <f t="shared" si="49"/>
        <v>10.836065600000001</v>
      </c>
      <c r="BM6" s="23"/>
      <c r="BN6" s="5">
        <f>SUM(BN65:BN69)</f>
        <v>5</v>
      </c>
      <c r="BO6" s="22">
        <f t="shared" ref="BO6:BR6" si="50">AVERAGE(BO65:BO69)</f>
        <v>506.99616019999996</v>
      </c>
      <c r="BP6" s="22">
        <f t="shared" si="50"/>
        <v>506.99616019999996</v>
      </c>
      <c r="BQ6" s="22">
        <f t="shared" si="50"/>
        <v>0</v>
      </c>
      <c r="BR6" s="22">
        <f t="shared" si="50"/>
        <v>15.0152362</v>
      </c>
      <c r="BS6" s="22">
        <f t="shared" si="16"/>
        <v>0</v>
      </c>
      <c r="BT6" s="22">
        <f t="shared" ref="BT6:BW6" si="51">AVERAGE(BT65:BT69)</f>
        <v>7.6915999999999998E-3</v>
      </c>
      <c r="BU6" s="22">
        <f t="shared" si="51"/>
        <v>1.1146948000000001</v>
      </c>
      <c r="BV6" s="22">
        <f t="shared" si="51"/>
        <v>110</v>
      </c>
      <c r="BW6" s="22">
        <f t="shared" si="51"/>
        <v>10.859637399999999</v>
      </c>
      <c r="BX6" s="23"/>
      <c r="BY6" s="5">
        <f>SUM(BY65:BY69)</f>
        <v>5</v>
      </c>
      <c r="BZ6" s="22">
        <f t="shared" ref="BZ6:CC6" si="52">AVERAGE(BZ65:BZ69)</f>
        <v>506.99616019999996</v>
      </c>
      <c r="CA6" s="22">
        <f t="shared" si="52"/>
        <v>506.99616019999996</v>
      </c>
      <c r="CB6" s="22">
        <f t="shared" si="52"/>
        <v>0</v>
      </c>
      <c r="CC6" s="22">
        <f t="shared" si="52"/>
        <v>186.73364659999999</v>
      </c>
      <c r="CD6" s="22">
        <f t="shared" si="19"/>
        <v>0</v>
      </c>
      <c r="CE6" s="22">
        <f t="shared" ref="CE6:CH6" si="53">AVERAGE(CE65:CE69)</f>
        <v>1.1711200000000001E-2</v>
      </c>
      <c r="CF6" s="22">
        <f t="shared" si="53"/>
        <v>14.189047399999998</v>
      </c>
      <c r="CG6" s="22">
        <f t="shared" si="53"/>
        <v>288.39999999999998</v>
      </c>
      <c r="CH6" s="22">
        <f t="shared" si="53"/>
        <v>10.903450599999999</v>
      </c>
      <c r="CI6" s="23"/>
      <c r="CJ6" s="5">
        <f>SUM(CJ65:CJ69)</f>
        <v>5</v>
      </c>
      <c r="CK6" s="22">
        <f t="shared" ref="CK6:CN6" si="54">AVERAGE(CK65:CK69)</f>
        <v>506.99616019999996</v>
      </c>
      <c r="CL6" s="22">
        <f t="shared" si="54"/>
        <v>506.99616019999996</v>
      </c>
      <c r="CM6" s="22">
        <f t="shared" si="54"/>
        <v>0</v>
      </c>
      <c r="CN6" s="22">
        <f t="shared" si="54"/>
        <v>248.7775862</v>
      </c>
      <c r="CO6" s="22">
        <f t="shared" si="22"/>
        <v>0</v>
      </c>
      <c r="CP6" s="22">
        <f t="shared" ref="CP6:CS6" si="55">AVERAGE(CP65:CP69)</f>
        <v>4.2214000000000008E-2</v>
      </c>
      <c r="CQ6" s="22">
        <f t="shared" si="55"/>
        <v>18.9290564</v>
      </c>
      <c r="CR6" s="22">
        <f t="shared" si="55"/>
        <v>466.2</v>
      </c>
      <c r="CS6" s="22">
        <f t="shared" si="55"/>
        <v>10.9035218</v>
      </c>
      <c r="CT6" s="23"/>
    </row>
    <row r="7" spans="1:98" ht="15.75" customHeight="1" x14ac:dyDescent="0.15">
      <c r="A7" s="8" t="s">
        <v>21</v>
      </c>
      <c r="B7" s="34">
        <v>193</v>
      </c>
      <c r="C7" s="34">
        <v>6</v>
      </c>
      <c r="D7" s="21"/>
      <c r="E7" s="5">
        <f>SUM(E70:E74)</f>
        <v>0</v>
      </c>
      <c r="F7" s="22">
        <f>AVERAGE(F70:F74)</f>
        <v>4775.9913799999995</v>
      </c>
      <c r="G7" s="22">
        <f>AVERAGE(G70:G74)</f>
        <v>970.28309439999998</v>
      </c>
      <c r="H7" s="22">
        <f>AVERAGE(H70:H74)</f>
        <v>79.652458600000003</v>
      </c>
      <c r="I7" s="22">
        <f>AVERAGE(I70:I74)</f>
        <v>598.65224160000002</v>
      </c>
      <c r="J7" s="23"/>
      <c r="K7" s="5">
        <f>SUM(K70:K74)</f>
        <v>0</v>
      </c>
      <c r="L7" s="22">
        <f t="shared" ref="L7:O7" si="56">AVERAGE(L70:L74)</f>
        <v>4716.5656306000001</v>
      </c>
      <c r="M7" s="22">
        <f t="shared" si="56"/>
        <v>2966.9236402000001</v>
      </c>
      <c r="N7" s="22">
        <f t="shared" si="56"/>
        <v>37.073884199999995</v>
      </c>
      <c r="O7" s="22">
        <f t="shared" si="56"/>
        <v>598.80653319999999</v>
      </c>
      <c r="P7" s="22">
        <f t="shared" si="1"/>
        <v>-42.578574400000008</v>
      </c>
      <c r="Q7" s="22">
        <f t="shared" ref="Q7:T7" si="57">AVERAGE(Q70:Q74)</f>
        <v>19.369548200000001</v>
      </c>
      <c r="R7" s="22">
        <f t="shared" si="57"/>
        <v>12.5370948</v>
      </c>
      <c r="S7" s="22">
        <f t="shared" si="57"/>
        <v>25808.2</v>
      </c>
      <c r="T7" s="22">
        <f t="shared" si="57"/>
        <v>7.9960744000000004</v>
      </c>
      <c r="U7" s="23"/>
      <c r="V7" s="5">
        <f>SUM(V70:V74)</f>
        <v>0</v>
      </c>
      <c r="W7" s="22">
        <f t="shared" ref="W7:Z7" si="58">AVERAGE(W70:W74)</f>
        <v>4728.1157812000001</v>
      </c>
      <c r="X7" s="22">
        <f t="shared" si="58"/>
        <v>1738.0281629999997</v>
      </c>
      <c r="Y7" s="22">
        <f t="shared" si="58"/>
        <v>63.0914948</v>
      </c>
      <c r="Z7" s="22">
        <f t="shared" si="58"/>
        <v>598.90362600000003</v>
      </c>
      <c r="AA7" s="22">
        <f t="shared" si="4"/>
        <v>-16.560963800000003</v>
      </c>
      <c r="AB7" s="22">
        <f t="shared" ref="AB7:AE7" si="59">AVERAGE(AB70:AB74)</f>
        <v>71.02378139999999</v>
      </c>
      <c r="AC7" s="22">
        <f t="shared" si="59"/>
        <v>6.192755</v>
      </c>
      <c r="AD7" s="22">
        <f t="shared" si="59"/>
        <v>10910.8</v>
      </c>
      <c r="AE7" s="22">
        <f t="shared" si="59"/>
        <v>7.9726572000000004</v>
      </c>
      <c r="AF7" s="23"/>
      <c r="AG7" s="5">
        <f>SUM(AG70:AG74)</f>
        <v>0</v>
      </c>
      <c r="AH7" s="22">
        <f t="shared" ref="AH7:AK7" si="60">AVERAGE(AH70:AH74)</f>
        <v>4745.0274085999999</v>
      </c>
      <c r="AI7" s="22">
        <f t="shared" si="60"/>
        <v>3056.2590597999997</v>
      </c>
      <c r="AJ7" s="22">
        <f t="shared" si="60"/>
        <v>35.567897400000007</v>
      </c>
      <c r="AK7" s="22">
        <f t="shared" si="60"/>
        <v>599.00377140000001</v>
      </c>
      <c r="AL7" s="22">
        <f t="shared" si="7"/>
        <v>-44.084561199999996</v>
      </c>
      <c r="AM7" s="22">
        <f t="shared" ref="AM7:AP7" si="61">AVERAGE(AM70:AM74)</f>
        <v>36.786364200000001</v>
      </c>
      <c r="AN7" s="22">
        <f t="shared" si="61"/>
        <v>23.984127999999998</v>
      </c>
      <c r="AO7" s="22">
        <f t="shared" si="61"/>
        <v>47922.2</v>
      </c>
      <c r="AP7" s="22">
        <f t="shared" si="61"/>
        <v>7.9958432000000004</v>
      </c>
      <c r="AQ7" s="23"/>
      <c r="AR7" s="5">
        <f>SUM(AR70:AR74)</f>
        <v>0</v>
      </c>
      <c r="AS7" s="22">
        <f t="shared" ref="AS7:AV7" si="62">AVERAGE(AS70:AS74)</f>
        <v>4820.2171576000001</v>
      </c>
      <c r="AT7" s="22">
        <f t="shared" si="62"/>
        <v>1241.7949963999999</v>
      </c>
      <c r="AU7" s="22">
        <f t="shared" si="62"/>
        <v>74.2211626</v>
      </c>
      <c r="AV7" s="22">
        <f t="shared" si="62"/>
        <v>599.13519220000001</v>
      </c>
      <c r="AW7" s="22">
        <f t="shared" si="10"/>
        <v>-5.4312960000000032</v>
      </c>
      <c r="AX7" s="22">
        <f t="shared" ref="AX7:BA7" si="63">AVERAGE(AX70:AX74)</f>
        <v>11.053534600000001</v>
      </c>
      <c r="AY7" s="22">
        <f t="shared" si="63"/>
        <v>42.020453400000001</v>
      </c>
      <c r="AZ7" s="22">
        <f t="shared" si="63"/>
        <v>84480.8</v>
      </c>
      <c r="BA7" s="22">
        <f t="shared" si="63"/>
        <v>7.9987216000000005</v>
      </c>
      <c r="BB7" s="23"/>
      <c r="BC7" s="5">
        <f>SUM(BC70:BC74)</f>
        <v>0</v>
      </c>
      <c r="BD7" s="22">
        <f t="shared" ref="BD7:BG7" si="64">AVERAGE(BD70:BD74)</f>
        <v>4800.2602471999999</v>
      </c>
      <c r="BE7" s="22">
        <f t="shared" si="64"/>
        <v>3100.9767688000002</v>
      </c>
      <c r="BF7" s="22">
        <f t="shared" si="64"/>
        <v>35.392206399999999</v>
      </c>
      <c r="BG7" s="22">
        <f t="shared" si="64"/>
        <v>599.38376679999999</v>
      </c>
      <c r="BH7" s="22">
        <f t="shared" si="13"/>
        <v>-44.260252200000004</v>
      </c>
      <c r="BI7" s="22">
        <f t="shared" ref="BI7:BL7" si="65">AVERAGE(BI70:BI74)</f>
        <v>67.051536200000001</v>
      </c>
      <c r="BJ7" s="22">
        <f t="shared" si="65"/>
        <v>44.919842800000005</v>
      </c>
      <c r="BK7" s="22">
        <f t="shared" si="65"/>
        <v>88579</v>
      </c>
      <c r="BL7" s="22">
        <f t="shared" si="65"/>
        <v>7.9970435999999996</v>
      </c>
      <c r="BM7" s="23"/>
      <c r="BN7" s="5">
        <f>SUM(BN70:BN74)</f>
        <v>0</v>
      </c>
      <c r="BO7" s="22">
        <f t="shared" ref="BO7:BR7" si="66">AVERAGE(BO70:BO74)</f>
        <v>4727.1605306000001</v>
      </c>
      <c r="BP7" s="22">
        <f t="shared" si="66"/>
        <v>2855.6678246000001</v>
      </c>
      <c r="BQ7" s="22">
        <f t="shared" si="66"/>
        <v>39.563481400000001</v>
      </c>
      <c r="BR7" s="22">
        <f t="shared" si="66"/>
        <v>598.69437600000003</v>
      </c>
      <c r="BS7" s="22">
        <f t="shared" si="16"/>
        <v>-40.088977200000002</v>
      </c>
      <c r="BT7" s="22">
        <f t="shared" ref="BT7:BW7" si="67">AVERAGE(BT70:BT74)</f>
        <v>7.7642545999999992</v>
      </c>
      <c r="BU7" s="22">
        <f t="shared" si="67"/>
        <v>5.6510620000000005</v>
      </c>
      <c r="BV7" s="22">
        <f t="shared" si="67"/>
        <v>11794.2</v>
      </c>
      <c r="BW7" s="22">
        <f t="shared" si="67"/>
        <v>7.9952813999999988</v>
      </c>
      <c r="BX7" s="23"/>
      <c r="BY7" s="5">
        <f>SUM(BY70:BY74)</f>
        <v>0</v>
      </c>
      <c r="BZ7" s="22">
        <f t="shared" ref="BZ7:CC7" si="68">AVERAGE(BZ70:BZ74)</f>
        <v>4779.3926372000005</v>
      </c>
      <c r="CA7" s="22">
        <f t="shared" si="68"/>
        <v>3111.0175543999999</v>
      </c>
      <c r="CB7" s="22">
        <f t="shared" si="68"/>
        <v>34.833165600000001</v>
      </c>
      <c r="CC7" s="22">
        <f t="shared" si="68"/>
        <v>599.73698579999996</v>
      </c>
      <c r="CD7" s="22">
        <f t="shared" si="19"/>
        <v>-44.819293000000002</v>
      </c>
      <c r="CE7" s="22">
        <f t="shared" ref="CE7:CH7" si="69">AVERAGE(CE70:CE74)</f>
        <v>91.394384400000007</v>
      </c>
      <c r="CF7" s="22">
        <f t="shared" si="69"/>
        <v>64.6904696</v>
      </c>
      <c r="CG7" s="22">
        <f t="shared" si="69"/>
        <v>132147.79999999999</v>
      </c>
      <c r="CH7" s="22">
        <f t="shared" si="69"/>
        <v>7.9972024000000008</v>
      </c>
      <c r="CI7" s="23"/>
      <c r="CJ7" s="5">
        <f>SUM(CJ70:CJ74)</f>
        <v>0</v>
      </c>
      <c r="CK7" s="22">
        <f t="shared" ref="CK7:CN7" si="70">AVERAGE(CK70:CK74)</f>
        <v>5088.2276934000001</v>
      </c>
      <c r="CL7" s="22">
        <f t="shared" si="70"/>
        <v>2762.5324836</v>
      </c>
      <c r="CM7" s="22">
        <f t="shared" si="70"/>
        <v>45.549948800000003</v>
      </c>
      <c r="CN7" s="22">
        <f t="shared" si="70"/>
        <v>600.076865</v>
      </c>
      <c r="CO7" s="22">
        <f t="shared" si="22"/>
        <v>-34.1025098</v>
      </c>
      <c r="CP7" s="22">
        <f t="shared" ref="CP7:CS7" si="71">AVERAGE(CP70:CP74)</f>
        <v>116.6503306</v>
      </c>
      <c r="CQ7" s="22">
        <f t="shared" si="71"/>
        <v>83.296266599999996</v>
      </c>
      <c r="CR7" s="22">
        <f t="shared" si="71"/>
        <v>167965.6</v>
      </c>
      <c r="CS7" s="22">
        <f t="shared" si="71"/>
        <v>7.997113399999999</v>
      </c>
      <c r="CT7" s="23"/>
    </row>
    <row r="8" spans="1:98" ht="15.75" customHeight="1" x14ac:dyDescent="0.15">
      <c r="A8" s="8" t="s">
        <v>22</v>
      </c>
      <c r="B8" s="34">
        <v>400</v>
      </c>
      <c r="C8" s="34">
        <v>24</v>
      </c>
      <c r="D8" s="21"/>
      <c r="E8" s="5">
        <f>SUM(E75:E79)</f>
        <v>5</v>
      </c>
      <c r="F8" s="22">
        <f>AVERAGE(F75:F79)</f>
        <v>0.41092700000000004</v>
      </c>
      <c r="G8" s="22">
        <f>AVERAGE(G75:G79)</f>
        <v>0.41092700000000004</v>
      </c>
      <c r="H8" s="22">
        <f>AVERAGE(H75:H79)</f>
        <v>0</v>
      </c>
      <c r="I8" s="22">
        <f>AVERAGE(I75:I79)</f>
        <v>1.8162999999999999E-2</v>
      </c>
      <c r="J8" s="23"/>
      <c r="K8" s="5">
        <f>SUM(K75:K79)</f>
        <v>5</v>
      </c>
      <c r="L8" s="22">
        <f t="shared" ref="L8:O8" si="72">AVERAGE(L75:L79)</f>
        <v>0.41092700000000004</v>
      </c>
      <c r="M8" s="22">
        <f t="shared" si="72"/>
        <v>0.41092700000000004</v>
      </c>
      <c r="N8" s="22">
        <f t="shared" si="72"/>
        <v>0</v>
      </c>
      <c r="O8" s="22">
        <f t="shared" si="72"/>
        <v>0.18918859999999998</v>
      </c>
      <c r="P8" s="22">
        <f t="shared" si="1"/>
        <v>0</v>
      </c>
      <c r="Q8" s="22">
        <f t="shared" ref="Q8:T8" si="73">AVERAGE(Q75:Q79)</f>
        <v>0</v>
      </c>
      <c r="R8" s="22">
        <f t="shared" si="73"/>
        <v>4.3661999999999998E-3</v>
      </c>
      <c r="S8" s="22">
        <f t="shared" si="73"/>
        <v>0</v>
      </c>
      <c r="T8" s="22">
        <f t="shared" si="73"/>
        <v>0</v>
      </c>
      <c r="U8" s="23"/>
      <c r="V8" s="5">
        <f>SUM(V75:V79)</f>
        <v>5</v>
      </c>
      <c r="W8" s="22">
        <f t="shared" ref="W8:Z8" si="74">AVERAGE(W75:W79)</f>
        <v>0.41092700000000004</v>
      </c>
      <c r="X8" s="22">
        <f t="shared" si="74"/>
        <v>0.41092700000000004</v>
      </c>
      <c r="Y8" s="22">
        <f t="shared" si="74"/>
        <v>0</v>
      </c>
      <c r="Z8" s="22">
        <f t="shared" si="74"/>
        <v>0.1850784</v>
      </c>
      <c r="AA8" s="22">
        <f t="shared" si="4"/>
        <v>0</v>
      </c>
      <c r="AB8" s="22">
        <f t="shared" ref="AB8:AE8" si="75">AVERAGE(AB75:AB79)</f>
        <v>0</v>
      </c>
      <c r="AC8" s="22">
        <f t="shared" si="75"/>
        <v>4.2807999999999995E-3</v>
      </c>
      <c r="AD8" s="22">
        <f t="shared" si="75"/>
        <v>0</v>
      </c>
      <c r="AE8" s="22">
        <f t="shared" si="75"/>
        <v>0</v>
      </c>
      <c r="AF8" s="23"/>
      <c r="AG8" s="5">
        <f>SUM(AG75:AG79)</f>
        <v>5</v>
      </c>
      <c r="AH8" s="22">
        <f t="shared" ref="AH8:AK8" si="76">AVERAGE(AH75:AH79)</f>
        <v>0.41092700000000004</v>
      </c>
      <c r="AI8" s="22">
        <f t="shared" si="76"/>
        <v>0.41092700000000004</v>
      </c>
      <c r="AJ8" s="22">
        <f t="shared" si="76"/>
        <v>0</v>
      </c>
      <c r="AK8" s="22">
        <f t="shared" si="76"/>
        <v>0.19390000000000002</v>
      </c>
      <c r="AL8" s="22">
        <f t="shared" si="7"/>
        <v>0</v>
      </c>
      <c r="AM8" s="22">
        <f t="shared" ref="AM8:AP8" si="77">AVERAGE(AM75:AM79)</f>
        <v>0</v>
      </c>
      <c r="AN8" s="22">
        <f t="shared" si="77"/>
        <v>4.4397999999999998E-3</v>
      </c>
      <c r="AO8" s="22">
        <f t="shared" si="77"/>
        <v>0</v>
      </c>
      <c r="AP8" s="22">
        <f t="shared" si="77"/>
        <v>0</v>
      </c>
      <c r="AQ8" s="23"/>
      <c r="AR8" s="5">
        <f>SUM(AR75:AR79)</f>
        <v>5</v>
      </c>
      <c r="AS8" s="22">
        <f t="shared" ref="AS8:AV8" si="78">AVERAGE(AS75:AS79)</f>
        <v>0.41092700000000004</v>
      </c>
      <c r="AT8" s="22">
        <f t="shared" si="78"/>
        <v>0.41092700000000004</v>
      </c>
      <c r="AU8" s="22">
        <f t="shared" si="78"/>
        <v>0</v>
      </c>
      <c r="AV8" s="22">
        <f t="shared" si="78"/>
        <v>0.18688080000000001</v>
      </c>
      <c r="AW8" s="22">
        <f t="shared" si="10"/>
        <v>0</v>
      </c>
      <c r="AX8" s="22">
        <f t="shared" ref="AX8:BA8" si="79">AVERAGE(AX75:AX79)</f>
        <v>0</v>
      </c>
      <c r="AY8" s="22">
        <f t="shared" si="79"/>
        <v>4.3130000000000009E-3</v>
      </c>
      <c r="AZ8" s="22">
        <f t="shared" si="79"/>
        <v>0</v>
      </c>
      <c r="BA8" s="22">
        <f t="shared" si="79"/>
        <v>0</v>
      </c>
      <c r="BB8" s="23"/>
      <c r="BC8" s="5">
        <f>SUM(BC75:BC79)</f>
        <v>5</v>
      </c>
      <c r="BD8" s="22">
        <f t="shared" ref="BD8:BG8" si="80">AVERAGE(BD75:BD79)</f>
        <v>0.41092700000000004</v>
      </c>
      <c r="BE8" s="22">
        <f t="shared" si="80"/>
        <v>0.41092700000000004</v>
      </c>
      <c r="BF8" s="22">
        <f t="shared" si="80"/>
        <v>0</v>
      </c>
      <c r="BG8" s="22">
        <f t="shared" si="80"/>
        <v>0.19244480000000003</v>
      </c>
      <c r="BH8" s="22">
        <f t="shared" si="13"/>
        <v>0</v>
      </c>
      <c r="BI8" s="22">
        <f t="shared" ref="BI8:BL8" si="81">AVERAGE(BI75:BI79)</f>
        <v>0</v>
      </c>
      <c r="BJ8" s="22">
        <f t="shared" si="81"/>
        <v>4.4604000000000006E-3</v>
      </c>
      <c r="BK8" s="22">
        <f t="shared" si="81"/>
        <v>0</v>
      </c>
      <c r="BL8" s="22">
        <f t="shared" si="81"/>
        <v>0</v>
      </c>
      <c r="BM8" s="23"/>
      <c r="BN8" s="5">
        <f>SUM(BN75:BN79)</f>
        <v>5</v>
      </c>
      <c r="BO8" s="22">
        <f t="shared" ref="BO8:BR8" si="82">AVERAGE(BO75:BO79)</f>
        <v>0.41092700000000004</v>
      </c>
      <c r="BP8" s="22">
        <f t="shared" si="82"/>
        <v>0.41092700000000004</v>
      </c>
      <c r="BQ8" s="22">
        <f t="shared" si="82"/>
        <v>0</v>
      </c>
      <c r="BR8" s="22">
        <f t="shared" si="82"/>
        <v>0.18281219999999998</v>
      </c>
      <c r="BS8" s="22">
        <f t="shared" si="16"/>
        <v>0</v>
      </c>
      <c r="BT8" s="22">
        <f t="shared" ref="BT8:BW8" si="83">AVERAGE(BT75:BT79)</f>
        <v>0</v>
      </c>
      <c r="BU8" s="22">
        <f t="shared" si="83"/>
        <v>4.2581999999999993E-3</v>
      </c>
      <c r="BV8" s="22">
        <f t="shared" si="83"/>
        <v>0</v>
      </c>
      <c r="BW8" s="22">
        <f t="shared" si="83"/>
        <v>0</v>
      </c>
      <c r="BX8" s="23"/>
      <c r="BY8" s="5">
        <f>SUM(BY75:BY79)</f>
        <v>5</v>
      </c>
      <c r="BZ8" s="22">
        <f t="shared" ref="BZ8:CC8" si="84">AVERAGE(BZ75:BZ79)</f>
        <v>0.41092700000000004</v>
      </c>
      <c r="CA8" s="22">
        <f t="shared" si="84"/>
        <v>0.41092700000000004</v>
      </c>
      <c r="CB8" s="22">
        <f t="shared" si="84"/>
        <v>0</v>
      </c>
      <c r="CC8" s="22">
        <f t="shared" si="84"/>
        <v>0.18223399999999998</v>
      </c>
      <c r="CD8" s="22">
        <f t="shared" si="19"/>
        <v>0</v>
      </c>
      <c r="CE8" s="22">
        <f t="shared" ref="CE8:CH8" si="85">AVERAGE(CE75:CE79)</f>
        <v>0</v>
      </c>
      <c r="CF8" s="22">
        <f t="shared" si="85"/>
        <v>4.2780000000000006E-3</v>
      </c>
      <c r="CG8" s="22">
        <f t="shared" si="85"/>
        <v>0</v>
      </c>
      <c r="CH8" s="22">
        <f t="shared" si="85"/>
        <v>0</v>
      </c>
      <c r="CI8" s="23"/>
      <c r="CJ8" s="5">
        <f>SUM(CJ75:CJ79)</f>
        <v>5</v>
      </c>
      <c r="CK8" s="22">
        <f t="shared" ref="CK8:CN8" si="86">AVERAGE(CK75:CK79)</f>
        <v>0.41092700000000004</v>
      </c>
      <c r="CL8" s="22">
        <f t="shared" si="86"/>
        <v>0.41092700000000004</v>
      </c>
      <c r="CM8" s="22">
        <f t="shared" si="86"/>
        <v>0</v>
      </c>
      <c r="CN8" s="22">
        <f t="shared" si="86"/>
        <v>0.18403720000000004</v>
      </c>
      <c r="CO8" s="22">
        <f t="shared" si="22"/>
        <v>0</v>
      </c>
      <c r="CP8" s="22">
        <f t="shared" ref="CP8:CS8" si="87">AVERAGE(CP75:CP79)</f>
        <v>0</v>
      </c>
      <c r="CQ8" s="22">
        <f t="shared" si="87"/>
        <v>4.3044000000000008E-3</v>
      </c>
      <c r="CR8" s="22">
        <f t="shared" si="87"/>
        <v>0</v>
      </c>
      <c r="CS8" s="22">
        <f t="shared" si="87"/>
        <v>0</v>
      </c>
      <c r="CT8" s="23"/>
    </row>
    <row r="9" spans="1:98" ht="15.75" customHeight="1" x14ac:dyDescent="0.15">
      <c r="A9" s="8" t="s">
        <v>23</v>
      </c>
      <c r="B9" s="34">
        <v>152</v>
      </c>
      <c r="C9" s="34">
        <v>20</v>
      </c>
      <c r="D9" s="21"/>
      <c r="E9" s="5">
        <f>SUM(E80:E84)</f>
        <v>3</v>
      </c>
      <c r="F9" s="22">
        <f>AVERAGE(F80:F84)</f>
        <v>634.590371</v>
      </c>
      <c r="G9" s="22">
        <f>AVERAGE(G80:G84)</f>
        <v>629.70745160000001</v>
      </c>
      <c r="H9" s="22">
        <f>AVERAGE(H80:H84)</f>
        <v>0.74853939999999997</v>
      </c>
      <c r="I9" s="22">
        <f>AVERAGE(I80:I84)</f>
        <v>536.61961219999989</v>
      </c>
      <c r="J9" s="23"/>
      <c r="K9" s="5">
        <f>SUM(K80:K84)</f>
        <v>5</v>
      </c>
      <c r="L9" s="22">
        <f t="shared" ref="L9:O9" si="88">AVERAGE(L80:L84)</f>
        <v>634.590371</v>
      </c>
      <c r="M9" s="22">
        <f t="shared" si="88"/>
        <v>634.590371</v>
      </c>
      <c r="N9" s="22">
        <f t="shared" si="88"/>
        <v>0</v>
      </c>
      <c r="O9" s="22">
        <f t="shared" si="88"/>
        <v>38.438018800000002</v>
      </c>
      <c r="P9" s="22">
        <f t="shared" si="1"/>
        <v>-0.74853939999999997</v>
      </c>
      <c r="Q9" s="22">
        <f t="shared" ref="Q9:T9" si="89">AVERAGE(Q80:Q84)</f>
        <v>7.3507199999999995E-2</v>
      </c>
      <c r="R9" s="22">
        <f t="shared" si="89"/>
        <v>3.7216161999999997</v>
      </c>
      <c r="S9" s="22">
        <f t="shared" si="89"/>
        <v>1301</v>
      </c>
      <c r="T9" s="22">
        <f t="shared" si="89"/>
        <v>15.899189799999998</v>
      </c>
      <c r="U9" s="23"/>
      <c r="V9" s="5">
        <f>SUM(V80:V84)</f>
        <v>5</v>
      </c>
      <c r="W9" s="22">
        <f t="shared" ref="W9:Z9" si="90">AVERAGE(W80:W84)</f>
        <v>634.590371</v>
      </c>
      <c r="X9" s="22">
        <f t="shared" si="90"/>
        <v>634.590371</v>
      </c>
      <c r="Y9" s="22">
        <f t="shared" si="90"/>
        <v>0</v>
      </c>
      <c r="Z9" s="22">
        <f t="shared" si="90"/>
        <v>12.430396400000001</v>
      </c>
      <c r="AA9" s="22">
        <f t="shared" si="4"/>
        <v>-0.74853939999999997</v>
      </c>
      <c r="AB9" s="22">
        <f t="shared" ref="AB9:AE9" si="91">AVERAGE(AB80:AB84)</f>
        <v>0.15663480000000002</v>
      </c>
      <c r="AC9" s="22">
        <f t="shared" si="91"/>
        <v>1.0729728000000001</v>
      </c>
      <c r="AD9" s="22">
        <f t="shared" si="91"/>
        <v>519.4</v>
      </c>
      <c r="AE9" s="22">
        <f t="shared" si="91"/>
        <v>16.556085599999999</v>
      </c>
      <c r="AF9" s="23"/>
      <c r="AG9" s="5">
        <f>SUM(AG80:AG84)</f>
        <v>5</v>
      </c>
      <c r="AH9" s="22">
        <f t="shared" ref="AH9:AK9" si="92">AVERAGE(AH80:AH84)</f>
        <v>634.590371</v>
      </c>
      <c r="AI9" s="22">
        <f t="shared" si="92"/>
        <v>634.590371</v>
      </c>
      <c r="AJ9" s="22">
        <f t="shared" si="92"/>
        <v>0</v>
      </c>
      <c r="AK9" s="22">
        <f t="shared" si="92"/>
        <v>71.560756799999993</v>
      </c>
      <c r="AL9" s="22">
        <f t="shared" si="7"/>
        <v>-0.74853939999999997</v>
      </c>
      <c r="AM9" s="22">
        <f t="shared" ref="AM9:AP9" si="93">AVERAGE(AM80:AM84)</f>
        <v>0.165047</v>
      </c>
      <c r="AN9" s="22">
        <f t="shared" si="93"/>
        <v>7.3530106000000002</v>
      </c>
      <c r="AO9" s="22">
        <f t="shared" si="93"/>
        <v>2427.4</v>
      </c>
      <c r="AP9" s="22">
        <f t="shared" si="93"/>
        <v>15.873453600000001</v>
      </c>
      <c r="AQ9" s="23"/>
      <c r="AR9" s="5">
        <f>SUM(AR80:AR84)</f>
        <v>5</v>
      </c>
      <c r="AS9" s="22">
        <f t="shared" ref="AS9:AV9" si="94">AVERAGE(AS80:AS84)</f>
        <v>634.590371</v>
      </c>
      <c r="AT9" s="22">
        <f t="shared" si="94"/>
        <v>634.590371</v>
      </c>
      <c r="AU9" s="22">
        <f t="shared" si="94"/>
        <v>0</v>
      </c>
      <c r="AV9" s="22">
        <f t="shared" si="94"/>
        <v>137.78275439999999</v>
      </c>
      <c r="AW9" s="22">
        <f t="shared" si="10"/>
        <v>-0.74853939999999997</v>
      </c>
      <c r="AX9" s="22">
        <f t="shared" ref="AX9:BA9" si="95">AVERAGE(AX80:AX84)</f>
        <v>0.1345036</v>
      </c>
      <c r="AY9" s="22">
        <f t="shared" si="95"/>
        <v>13.289518599999999</v>
      </c>
      <c r="AZ9" s="22">
        <f t="shared" si="95"/>
        <v>4307.6000000000004</v>
      </c>
      <c r="BA9" s="22">
        <f t="shared" si="95"/>
        <v>15.8050666</v>
      </c>
      <c r="BB9" s="23"/>
      <c r="BC9" s="5">
        <f>SUM(BC80:BC84)</f>
        <v>5</v>
      </c>
      <c r="BD9" s="22">
        <f t="shared" ref="BD9:BG9" si="96">AVERAGE(BD80:BD84)</f>
        <v>634.590371</v>
      </c>
      <c r="BE9" s="22">
        <f t="shared" si="96"/>
        <v>634.590371</v>
      </c>
      <c r="BF9" s="22">
        <f t="shared" si="96"/>
        <v>0</v>
      </c>
      <c r="BG9" s="22">
        <f t="shared" si="96"/>
        <v>131.6599698</v>
      </c>
      <c r="BH9" s="22">
        <f t="shared" si="13"/>
        <v>-0.74853939999999997</v>
      </c>
      <c r="BI9" s="22">
        <f t="shared" ref="BI9:BL9" si="97">AVERAGE(BI80:BI84)</f>
        <v>0.24171219999999999</v>
      </c>
      <c r="BJ9" s="22">
        <f t="shared" si="97"/>
        <v>13.6878998</v>
      </c>
      <c r="BK9" s="22">
        <f t="shared" si="97"/>
        <v>4608</v>
      </c>
      <c r="BL9" s="22">
        <f t="shared" si="97"/>
        <v>15.8274474</v>
      </c>
      <c r="BM9" s="23"/>
      <c r="BN9" s="5">
        <f>SUM(BN80:BN84)</f>
        <v>5</v>
      </c>
      <c r="BO9" s="22">
        <f t="shared" ref="BO9:BR9" si="98">AVERAGE(BO80:BO84)</f>
        <v>634.590371</v>
      </c>
      <c r="BP9" s="22">
        <f t="shared" si="98"/>
        <v>634.590371</v>
      </c>
      <c r="BQ9" s="22">
        <f t="shared" si="98"/>
        <v>0</v>
      </c>
      <c r="BR9" s="22">
        <f t="shared" si="98"/>
        <v>24.296975800000002</v>
      </c>
      <c r="BS9" s="22">
        <f t="shared" si="16"/>
        <v>-0.74853939999999997</v>
      </c>
      <c r="BT9" s="22">
        <f t="shared" ref="BT9:BW9" si="99">AVERAGE(BT80:BT84)</f>
        <v>9.7821000000000005E-2</v>
      </c>
      <c r="BU9" s="22">
        <f t="shared" si="99"/>
        <v>1.9885992000000001</v>
      </c>
      <c r="BV9" s="22">
        <f t="shared" si="99"/>
        <v>764</v>
      </c>
      <c r="BW9" s="22">
        <f t="shared" si="99"/>
        <v>16.034057999999998</v>
      </c>
      <c r="BX9" s="23"/>
      <c r="BY9" s="5">
        <f>SUM(BY80:BY84)</f>
        <v>5</v>
      </c>
      <c r="BZ9" s="22">
        <f t="shared" ref="BZ9:CC9" si="100">AVERAGE(BZ80:BZ84)</f>
        <v>634.590371</v>
      </c>
      <c r="CA9" s="22">
        <f t="shared" si="100"/>
        <v>634.590371</v>
      </c>
      <c r="CB9" s="22">
        <f t="shared" si="100"/>
        <v>0</v>
      </c>
      <c r="CC9" s="22">
        <f t="shared" si="100"/>
        <v>193.394992</v>
      </c>
      <c r="CD9" s="22">
        <f t="shared" si="19"/>
        <v>-0.74853939999999997</v>
      </c>
      <c r="CE9" s="22">
        <f t="shared" ref="CE9:CH9" si="101">AVERAGE(CE80:CE84)</f>
        <v>0.23382360000000002</v>
      </c>
      <c r="CF9" s="22">
        <f t="shared" si="101"/>
        <v>19.319392200000003</v>
      </c>
      <c r="CG9" s="22">
        <f t="shared" si="101"/>
        <v>6357</v>
      </c>
      <c r="CH9" s="22">
        <f t="shared" si="101"/>
        <v>15.796286799999999</v>
      </c>
      <c r="CI9" s="23"/>
      <c r="CJ9" s="5">
        <f>SUM(CJ80:CJ84)</f>
        <v>5</v>
      </c>
      <c r="CK9" s="22">
        <f t="shared" ref="CK9:CN9" si="102">AVERAGE(CK80:CK84)</f>
        <v>634.590371</v>
      </c>
      <c r="CL9" s="22">
        <f t="shared" si="102"/>
        <v>634.590371</v>
      </c>
      <c r="CM9" s="22">
        <f t="shared" si="102"/>
        <v>0</v>
      </c>
      <c r="CN9" s="22">
        <f t="shared" si="102"/>
        <v>251.95508860000001</v>
      </c>
      <c r="CO9" s="22">
        <f t="shared" si="22"/>
        <v>-0.74853939999999997</v>
      </c>
      <c r="CP9" s="22">
        <f t="shared" ref="CP9:CS9" si="103">AVERAGE(CP80:CP84)</f>
        <v>0.26198979999999999</v>
      </c>
      <c r="CQ9" s="22">
        <f t="shared" si="103"/>
        <v>25.098446200000001</v>
      </c>
      <c r="CR9" s="22">
        <f t="shared" si="103"/>
        <v>8219.7999999999993</v>
      </c>
      <c r="CS9" s="22">
        <f t="shared" si="103"/>
        <v>15.792499200000004</v>
      </c>
      <c r="CT9" s="23"/>
    </row>
    <row r="10" spans="1:98" ht="15.75" customHeight="1" x14ac:dyDescent="0.15">
      <c r="A10" s="8" t="s">
        <v>24</v>
      </c>
      <c r="B10" s="34">
        <v>196</v>
      </c>
      <c r="C10" s="34">
        <v>33</v>
      </c>
      <c r="D10" s="21"/>
      <c r="E10" s="5">
        <f>SUM(E85:E89)</f>
        <v>5</v>
      </c>
      <c r="F10" s="22">
        <f>AVERAGE(F85:F89)</f>
        <v>234.2231582</v>
      </c>
      <c r="G10" s="22">
        <f>AVERAGE(G85:G89)</f>
        <v>234.2231582</v>
      </c>
      <c r="H10" s="22">
        <f>AVERAGE(H85:H89)</f>
        <v>0</v>
      </c>
      <c r="I10" s="22">
        <f>AVERAGE(I85:I89)</f>
        <v>7.3233474000000012</v>
      </c>
      <c r="J10" s="23"/>
      <c r="K10" s="5">
        <f>SUM(K85:K89)</f>
        <v>5</v>
      </c>
      <c r="L10" s="22">
        <f t="shared" ref="L10:O10" si="104">AVERAGE(L85:L89)</f>
        <v>234.2231582</v>
      </c>
      <c r="M10" s="22">
        <f t="shared" si="104"/>
        <v>234.2231582</v>
      </c>
      <c r="N10" s="22">
        <f t="shared" si="104"/>
        <v>0</v>
      </c>
      <c r="O10" s="22">
        <f t="shared" si="104"/>
        <v>5.4557190000000002</v>
      </c>
      <c r="P10" s="22">
        <f t="shared" si="1"/>
        <v>0</v>
      </c>
      <c r="Q10" s="22">
        <f t="shared" ref="Q10:T10" si="105">AVERAGE(Q85:Q89)</f>
        <v>1.7E-5</v>
      </c>
      <c r="R10" s="22">
        <f t="shared" si="105"/>
        <v>8.0542000000000009E-3</v>
      </c>
      <c r="S10" s="22">
        <f t="shared" si="105"/>
        <v>0.6</v>
      </c>
      <c r="T10" s="22">
        <f t="shared" si="105"/>
        <v>6.7333333999999994</v>
      </c>
      <c r="U10" s="23"/>
      <c r="V10" s="5">
        <f>SUM(V85:V89)</f>
        <v>5</v>
      </c>
      <c r="W10" s="22">
        <f t="shared" ref="W10:Z10" si="106">AVERAGE(W85:W89)</f>
        <v>234.2231582</v>
      </c>
      <c r="X10" s="22">
        <f t="shared" si="106"/>
        <v>234.2231582</v>
      </c>
      <c r="Y10" s="22">
        <f t="shared" si="106"/>
        <v>0</v>
      </c>
      <c r="Z10" s="22">
        <f t="shared" si="106"/>
        <v>5.8933391999999998</v>
      </c>
      <c r="AA10" s="22">
        <f t="shared" si="4"/>
        <v>0</v>
      </c>
      <c r="AB10" s="22">
        <f t="shared" ref="AB10:AE10" si="107">AVERAGE(AB85:AB89)</f>
        <v>1.7799999999999999E-5</v>
      </c>
      <c r="AC10" s="22">
        <f t="shared" si="107"/>
        <v>8.1148000000000001E-3</v>
      </c>
      <c r="AD10" s="22">
        <f t="shared" si="107"/>
        <v>0.6</v>
      </c>
      <c r="AE10" s="22">
        <f t="shared" si="107"/>
        <v>6.7333333999999994</v>
      </c>
      <c r="AF10" s="23"/>
      <c r="AG10" s="5">
        <f>SUM(AG85:AG89)</f>
        <v>5</v>
      </c>
      <c r="AH10" s="22">
        <f t="shared" ref="AH10:AK10" si="108">AVERAGE(AH85:AH89)</f>
        <v>234.2231582</v>
      </c>
      <c r="AI10" s="22">
        <f t="shared" si="108"/>
        <v>234.2231582</v>
      </c>
      <c r="AJ10" s="22">
        <f t="shared" si="108"/>
        <v>0</v>
      </c>
      <c r="AK10" s="22">
        <f t="shared" si="108"/>
        <v>5.8339812000000002</v>
      </c>
      <c r="AL10" s="22">
        <f t="shared" si="7"/>
        <v>0</v>
      </c>
      <c r="AM10" s="22">
        <f t="shared" ref="AM10:AP10" si="109">AVERAGE(AM85:AM89)</f>
        <v>1.84E-5</v>
      </c>
      <c r="AN10" s="22">
        <f t="shared" si="109"/>
        <v>8.2850000000000007E-3</v>
      </c>
      <c r="AO10" s="22">
        <f t="shared" si="109"/>
        <v>0.6</v>
      </c>
      <c r="AP10" s="22">
        <f t="shared" si="109"/>
        <v>6.7333333999999994</v>
      </c>
      <c r="AQ10" s="23"/>
      <c r="AR10" s="5">
        <f>SUM(AR85:AR89)</f>
        <v>5</v>
      </c>
      <c r="AS10" s="22">
        <f t="shared" ref="AS10:AV10" si="110">AVERAGE(AS85:AS89)</f>
        <v>234.2231582</v>
      </c>
      <c r="AT10" s="22">
        <f t="shared" si="110"/>
        <v>234.2231582</v>
      </c>
      <c r="AU10" s="22">
        <f t="shared" si="110"/>
        <v>0</v>
      </c>
      <c r="AV10" s="22">
        <f t="shared" si="110"/>
        <v>6.0596808000000006</v>
      </c>
      <c r="AW10" s="22">
        <f t="shared" si="10"/>
        <v>0</v>
      </c>
      <c r="AX10" s="22">
        <f t="shared" ref="AX10:BA10" si="111">AVERAGE(AX85:AX89)</f>
        <v>1.88E-5</v>
      </c>
      <c r="AY10" s="22">
        <f t="shared" si="111"/>
        <v>8.4951999999999996E-3</v>
      </c>
      <c r="AZ10" s="22">
        <f t="shared" si="111"/>
        <v>0.6</v>
      </c>
      <c r="BA10" s="22">
        <f t="shared" si="111"/>
        <v>6.7333333999999994</v>
      </c>
      <c r="BB10" s="23"/>
      <c r="BC10" s="5">
        <f>SUM(BC85:BC89)</f>
        <v>5</v>
      </c>
      <c r="BD10" s="22">
        <f t="shared" ref="BD10:BG10" si="112">AVERAGE(BD85:BD89)</f>
        <v>234.2231582</v>
      </c>
      <c r="BE10" s="22">
        <f t="shared" si="112"/>
        <v>234.2231582</v>
      </c>
      <c r="BF10" s="22">
        <f t="shared" si="112"/>
        <v>0</v>
      </c>
      <c r="BG10" s="22">
        <f t="shared" si="112"/>
        <v>5.6802843999999997</v>
      </c>
      <c r="BH10" s="22">
        <f t="shared" si="13"/>
        <v>0</v>
      </c>
      <c r="BI10" s="22">
        <f t="shared" ref="BI10:BL10" si="113">AVERAGE(BI85:BI89)</f>
        <v>1.7200000000000001E-5</v>
      </c>
      <c r="BJ10" s="22">
        <f t="shared" si="113"/>
        <v>8.0845999999999991E-3</v>
      </c>
      <c r="BK10" s="22">
        <f t="shared" si="113"/>
        <v>0.6</v>
      </c>
      <c r="BL10" s="22">
        <f t="shared" si="113"/>
        <v>6.7333333999999994</v>
      </c>
      <c r="BM10" s="23"/>
      <c r="BN10" s="5">
        <f>SUM(BN85:BN89)</f>
        <v>5</v>
      </c>
      <c r="BO10" s="22">
        <f t="shared" ref="BO10:BR10" si="114">AVERAGE(BO85:BO89)</f>
        <v>234.2231582</v>
      </c>
      <c r="BP10" s="22">
        <f t="shared" si="114"/>
        <v>234.2231582</v>
      </c>
      <c r="BQ10" s="22">
        <f t="shared" si="114"/>
        <v>0</v>
      </c>
      <c r="BR10" s="22">
        <f t="shared" si="114"/>
        <v>5.4198773999999998</v>
      </c>
      <c r="BS10" s="22">
        <f t="shared" si="16"/>
        <v>0</v>
      </c>
      <c r="BT10" s="22">
        <f t="shared" ref="BT10:BW10" si="115">AVERAGE(BT85:BT89)</f>
        <v>1.6399999999999999E-5</v>
      </c>
      <c r="BU10" s="22">
        <f t="shared" si="115"/>
        <v>8.0674000000000006E-3</v>
      </c>
      <c r="BV10" s="22">
        <f t="shared" si="115"/>
        <v>0.6</v>
      </c>
      <c r="BW10" s="22">
        <f t="shared" si="115"/>
        <v>6.7333333999999994</v>
      </c>
      <c r="BX10" s="23"/>
      <c r="BY10" s="5">
        <f>SUM(BY85:BY89)</f>
        <v>5</v>
      </c>
      <c r="BZ10" s="22">
        <f t="shared" ref="BZ10:CC10" si="116">AVERAGE(BZ85:BZ89)</f>
        <v>234.2231582</v>
      </c>
      <c r="CA10" s="22">
        <f t="shared" si="116"/>
        <v>234.2231582</v>
      </c>
      <c r="CB10" s="22">
        <f t="shared" si="116"/>
        <v>0</v>
      </c>
      <c r="CC10" s="22">
        <f t="shared" si="116"/>
        <v>5.9094066000000005</v>
      </c>
      <c r="CD10" s="22">
        <f t="shared" si="19"/>
        <v>0</v>
      </c>
      <c r="CE10" s="22">
        <f t="shared" ref="CE10:CH10" si="117">AVERAGE(CE85:CE89)</f>
        <v>1.8599999999999998E-5</v>
      </c>
      <c r="CF10" s="22">
        <f t="shared" si="117"/>
        <v>8.4291999999999995E-3</v>
      </c>
      <c r="CG10" s="22">
        <f t="shared" si="117"/>
        <v>0.6</v>
      </c>
      <c r="CH10" s="22">
        <f t="shared" si="117"/>
        <v>6.7333333999999994</v>
      </c>
      <c r="CI10" s="23"/>
      <c r="CJ10" s="5">
        <f>SUM(CJ85:CJ89)</f>
        <v>5</v>
      </c>
      <c r="CK10" s="22">
        <f t="shared" ref="CK10:CN10" si="118">AVERAGE(CK85:CK89)</f>
        <v>234.2231582</v>
      </c>
      <c r="CL10" s="22">
        <f t="shared" si="118"/>
        <v>234.2231582</v>
      </c>
      <c r="CM10" s="22">
        <f t="shared" si="118"/>
        <v>0</v>
      </c>
      <c r="CN10" s="22">
        <f t="shared" si="118"/>
        <v>6.0054539999999994</v>
      </c>
      <c r="CO10" s="22">
        <f t="shared" si="22"/>
        <v>0</v>
      </c>
      <c r="CP10" s="22">
        <f t="shared" ref="CP10:CS10" si="119">AVERAGE(CP85:CP89)</f>
        <v>2.0400000000000001E-5</v>
      </c>
      <c r="CQ10" s="22">
        <f t="shared" si="119"/>
        <v>8.3482000000000001E-3</v>
      </c>
      <c r="CR10" s="22">
        <f t="shared" si="119"/>
        <v>0.6</v>
      </c>
      <c r="CS10" s="22">
        <f t="shared" si="119"/>
        <v>6.7333333999999994</v>
      </c>
      <c r="CT10" s="23"/>
    </row>
    <row r="11" spans="1:98" ht="15.75" customHeight="1" x14ac:dyDescent="0.15">
      <c r="A11" s="8" t="s">
        <v>25</v>
      </c>
      <c r="B11" s="34">
        <v>400</v>
      </c>
      <c r="C11" s="34">
        <v>8</v>
      </c>
      <c r="D11" s="21"/>
      <c r="E11" s="5">
        <f>SUM(E90:E94)</f>
        <v>0</v>
      </c>
      <c r="F11" s="22">
        <f>AVERAGE(F90:F94)</f>
        <v>7942.6710861999991</v>
      </c>
      <c r="G11" s="22">
        <f>AVERAGE(G90:G94)</f>
        <v>664.56433979999997</v>
      </c>
      <c r="H11" s="22">
        <f>AVERAGE(H90:H94)</f>
        <v>91.628600999999989</v>
      </c>
      <c r="I11" s="22">
        <f>AVERAGE(I90:I94)</f>
        <v>598.62324739999997</v>
      </c>
      <c r="J11" s="23"/>
      <c r="K11" s="5">
        <f>SUM(K90:K94)</f>
        <v>0</v>
      </c>
      <c r="L11" s="22">
        <f t="shared" ref="L11:O11" si="120">AVERAGE(L90:L94)</f>
        <v>8136.5152222000006</v>
      </c>
      <c r="M11" s="22">
        <f t="shared" si="120"/>
        <v>3749.8124102000002</v>
      </c>
      <c r="N11" s="22">
        <f t="shared" si="120"/>
        <v>53.893829600000004</v>
      </c>
      <c r="O11" s="22">
        <f t="shared" si="120"/>
        <v>598.94598539999993</v>
      </c>
      <c r="P11" s="22">
        <f t="shared" si="1"/>
        <v>-37.734771399999985</v>
      </c>
      <c r="Q11" s="22">
        <f t="shared" ref="Q11:T11" si="121">AVERAGE(Q90:Q94)</f>
        <v>23.086817599999996</v>
      </c>
      <c r="R11" s="22">
        <f t="shared" si="121"/>
        <v>15.493768599999999</v>
      </c>
      <c r="S11" s="22">
        <f t="shared" si="121"/>
        <v>27135.599999999999</v>
      </c>
      <c r="T11" s="22">
        <f t="shared" si="121"/>
        <v>9.9820102000000013</v>
      </c>
      <c r="U11" s="23"/>
      <c r="V11" s="5">
        <f>SUM(V90:V94)</f>
        <v>0</v>
      </c>
      <c r="W11" s="22">
        <f t="shared" ref="W11:Z11" si="122">AVERAGE(W90:W94)</f>
        <v>8091.5643580000005</v>
      </c>
      <c r="X11" s="22">
        <f t="shared" si="122"/>
        <v>3136.4610778000001</v>
      </c>
      <c r="Y11" s="22">
        <f t="shared" si="122"/>
        <v>61.158307800000003</v>
      </c>
      <c r="Z11" s="22">
        <f t="shared" si="122"/>
        <v>598.97353599999997</v>
      </c>
      <c r="AA11" s="22">
        <f t="shared" si="4"/>
        <v>-30.470293199999986</v>
      </c>
      <c r="AB11" s="22">
        <f t="shared" ref="AB11:AE11" si="123">AVERAGE(AB90:AB94)</f>
        <v>94.429078599999997</v>
      </c>
      <c r="AC11" s="22">
        <f t="shared" si="123"/>
        <v>8.0573370000000004</v>
      </c>
      <c r="AD11" s="22">
        <f t="shared" si="123"/>
        <v>8272.4</v>
      </c>
      <c r="AE11" s="22">
        <f t="shared" si="123"/>
        <v>9.9813354000000007</v>
      </c>
      <c r="AF11" s="23"/>
      <c r="AG11" s="5">
        <f>SUM(AG90:AG94)</f>
        <v>0</v>
      </c>
      <c r="AH11" s="22">
        <f t="shared" ref="AH11:AK11" si="124">AVERAGE(AH90:AH94)</f>
        <v>8334.3261117999991</v>
      </c>
      <c r="AI11" s="22">
        <f t="shared" si="124"/>
        <v>3895.1714499999994</v>
      </c>
      <c r="AJ11" s="22">
        <f t="shared" si="124"/>
        <v>52.896685599999998</v>
      </c>
      <c r="AK11" s="22">
        <f t="shared" si="124"/>
        <v>599.18728680000004</v>
      </c>
      <c r="AL11" s="22">
        <f t="shared" si="7"/>
        <v>-38.731915399999991</v>
      </c>
      <c r="AM11" s="22">
        <f t="shared" ref="AM11:AP11" si="125">AVERAGE(AM90:AM94)</f>
        <v>50.2517858</v>
      </c>
      <c r="AN11" s="22">
        <f t="shared" si="125"/>
        <v>27.824340599999999</v>
      </c>
      <c r="AO11" s="22">
        <f t="shared" si="125"/>
        <v>48817.4</v>
      </c>
      <c r="AP11" s="22">
        <f t="shared" si="125"/>
        <v>9.9834916000000007</v>
      </c>
      <c r="AQ11" s="23"/>
      <c r="AR11" s="5">
        <f>SUM(AR90:AR94)</f>
        <v>0</v>
      </c>
      <c r="AS11" s="22">
        <f t="shared" ref="AS11:AV11" si="126">AVERAGE(AS90:AS94)</f>
        <v>8541.9554354000011</v>
      </c>
      <c r="AT11" s="22">
        <f t="shared" si="126"/>
        <v>1072.1195694000003</v>
      </c>
      <c r="AU11" s="22">
        <f t="shared" si="126"/>
        <v>87.432159400000003</v>
      </c>
      <c r="AV11" s="22">
        <f t="shared" si="126"/>
        <v>599.37193780000007</v>
      </c>
      <c r="AW11" s="22">
        <f t="shared" si="10"/>
        <v>-4.1964415999999858</v>
      </c>
      <c r="AX11" s="22">
        <f t="shared" ref="AX11:BA11" si="127">AVERAGE(AX90:AX94)</f>
        <v>7.2952013999999989</v>
      </c>
      <c r="AY11" s="22">
        <f t="shared" si="127"/>
        <v>42.515537399999999</v>
      </c>
      <c r="AZ11" s="22">
        <f t="shared" si="127"/>
        <v>81077.600000000006</v>
      </c>
      <c r="BA11" s="22">
        <f t="shared" si="127"/>
        <v>9.9838964000000008</v>
      </c>
      <c r="BB11" s="23"/>
      <c r="BC11" s="5">
        <f>SUM(BC90:BC94)</f>
        <v>0</v>
      </c>
      <c r="BD11" s="22">
        <f t="shared" ref="BD11:BG11" si="128">AVERAGE(BD90:BD94)</f>
        <v>8748.9296047999997</v>
      </c>
      <c r="BE11" s="22">
        <f t="shared" si="128"/>
        <v>4000.3442859999996</v>
      </c>
      <c r="BF11" s="22">
        <f t="shared" si="128"/>
        <v>53.907063800000003</v>
      </c>
      <c r="BG11" s="22">
        <f t="shared" si="128"/>
        <v>599.66036340000005</v>
      </c>
      <c r="BH11" s="22">
        <f t="shared" si="13"/>
        <v>-37.721537199999986</v>
      </c>
      <c r="BI11" s="22">
        <f t="shared" ref="BI11:BL11" si="129">AVERAGE(BI90:BI94)</f>
        <v>99.413967200000002</v>
      </c>
      <c r="BJ11" s="22">
        <f t="shared" si="129"/>
        <v>49.9866362</v>
      </c>
      <c r="BK11" s="22">
        <f t="shared" si="129"/>
        <v>88845.8</v>
      </c>
      <c r="BL11" s="22">
        <f t="shared" si="129"/>
        <v>9.9833438000000001</v>
      </c>
      <c r="BM11" s="23"/>
      <c r="BN11" s="5">
        <f>SUM(BN90:BN94)</f>
        <v>0</v>
      </c>
      <c r="BO11" s="22">
        <f t="shared" ref="BO11:BR11" si="130">AVERAGE(BO90:BO94)</f>
        <v>8185.1112785999994</v>
      </c>
      <c r="BP11" s="22">
        <f t="shared" si="130"/>
        <v>3540.1618647999994</v>
      </c>
      <c r="BQ11" s="22">
        <f t="shared" si="130"/>
        <v>56.722827200000005</v>
      </c>
      <c r="BR11" s="22">
        <f t="shared" si="130"/>
        <v>598.7784474</v>
      </c>
      <c r="BS11" s="22">
        <f t="shared" si="16"/>
        <v>-34.905773799999984</v>
      </c>
      <c r="BT11" s="22">
        <f t="shared" ref="BT11:BW11" si="131">AVERAGE(BT90:BT94)</f>
        <v>7.9627870000000005</v>
      </c>
      <c r="BU11" s="22">
        <f t="shared" si="131"/>
        <v>6.7833204000000009</v>
      </c>
      <c r="BV11" s="22">
        <f t="shared" si="131"/>
        <v>11516.8</v>
      </c>
      <c r="BW11" s="22">
        <f t="shared" si="131"/>
        <v>9.983403599999999</v>
      </c>
      <c r="BX11" s="23"/>
      <c r="BY11" s="5">
        <f>SUM(BY90:BY94)</f>
        <v>0</v>
      </c>
      <c r="BZ11" s="22">
        <f t="shared" ref="BZ11:CC11" si="132">AVERAGE(BZ90:BZ94)</f>
        <v>8973.0281894</v>
      </c>
      <c r="CA11" s="22">
        <f t="shared" si="132"/>
        <v>4035.4987207999998</v>
      </c>
      <c r="CB11" s="22">
        <f t="shared" si="132"/>
        <v>54.7854326</v>
      </c>
      <c r="CC11" s="22">
        <f t="shared" si="132"/>
        <v>600.09676999999988</v>
      </c>
      <c r="CD11" s="22">
        <f t="shared" si="19"/>
        <v>-36.843168399999989</v>
      </c>
      <c r="CE11" s="22">
        <f t="shared" ref="CE11:CH11" si="133">AVERAGE(CE90:CE94)</f>
        <v>151.36459199999999</v>
      </c>
      <c r="CF11" s="22">
        <f t="shared" si="133"/>
        <v>68.79663339999999</v>
      </c>
      <c r="CG11" s="22">
        <f t="shared" si="133"/>
        <v>122729</v>
      </c>
      <c r="CH11" s="22">
        <f t="shared" si="133"/>
        <v>9.9839234000000001</v>
      </c>
      <c r="CI11" s="23"/>
      <c r="CJ11" s="5">
        <f>SUM(CJ90:CJ94)</f>
        <v>0</v>
      </c>
      <c r="CK11" s="22">
        <f t="shared" ref="CK11:CN11" si="134">AVERAGE(CK90:CK94)</f>
        <v>9710.6059332000004</v>
      </c>
      <c r="CL11" s="22">
        <f t="shared" si="134"/>
        <v>4018.6186008000004</v>
      </c>
      <c r="CM11" s="22">
        <f t="shared" si="134"/>
        <v>58.444706600000004</v>
      </c>
      <c r="CN11" s="22">
        <f t="shared" si="134"/>
        <v>600.51178679999998</v>
      </c>
      <c r="CO11" s="22">
        <f t="shared" si="22"/>
        <v>-33.183894399999986</v>
      </c>
      <c r="CP11" s="22">
        <f t="shared" ref="CP11:CS11" si="135">AVERAGE(CP90:CP94)</f>
        <v>205.43862960000001</v>
      </c>
      <c r="CQ11" s="22">
        <f t="shared" si="135"/>
        <v>84.726792000000003</v>
      </c>
      <c r="CR11" s="22">
        <f t="shared" si="135"/>
        <v>151921</v>
      </c>
      <c r="CS11" s="22">
        <f t="shared" si="135"/>
        <v>9.9853652000000004</v>
      </c>
      <c r="CT11" s="23"/>
    </row>
    <row r="12" spans="1:98" ht="15.75" customHeight="1" x14ac:dyDescent="0.15">
      <c r="A12" s="8" t="s">
        <v>26</v>
      </c>
      <c r="B12" s="34">
        <v>116</v>
      </c>
      <c r="C12" s="34">
        <v>60</v>
      </c>
      <c r="D12" s="21"/>
      <c r="E12" s="5">
        <f>SUM(E95:E99)</f>
        <v>5</v>
      </c>
      <c r="F12" s="22">
        <f>AVERAGE(F95:F99)</f>
        <v>16.645988999999997</v>
      </c>
      <c r="G12" s="22">
        <f>AVERAGE(G95:G99)</f>
        <v>16.645988999999997</v>
      </c>
      <c r="H12" s="22">
        <f>AVERAGE(H95:H99)</f>
        <v>0</v>
      </c>
      <c r="I12" s="22">
        <f>AVERAGE(I95:I99)</f>
        <v>1.30142E-2</v>
      </c>
      <c r="J12" s="23"/>
      <c r="K12" s="5">
        <f>SUM(K95:K99)</f>
        <v>5</v>
      </c>
      <c r="L12" s="22">
        <f t="shared" ref="L12:O12" si="136">AVERAGE(L95:L99)</f>
        <v>16.645988999999997</v>
      </c>
      <c r="M12" s="22">
        <f t="shared" si="136"/>
        <v>16.645988999999997</v>
      </c>
      <c r="N12" s="22">
        <f t="shared" si="136"/>
        <v>0</v>
      </c>
      <c r="O12" s="22">
        <f t="shared" si="136"/>
        <v>6.965360000000001E-2</v>
      </c>
      <c r="P12" s="22">
        <f t="shared" si="1"/>
        <v>0</v>
      </c>
      <c r="Q12" s="22">
        <f t="shared" ref="Q12:T12" si="137">AVERAGE(Q95:Q99)</f>
        <v>0</v>
      </c>
      <c r="R12" s="22">
        <f t="shared" si="137"/>
        <v>3.9378E-3</v>
      </c>
      <c r="S12" s="22">
        <f t="shared" si="137"/>
        <v>0</v>
      </c>
      <c r="T12" s="22">
        <f t="shared" si="137"/>
        <v>0</v>
      </c>
      <c r="U12" s="23"/>
      <c r="V12" s="5">
        <f>SUM(V95:V99)</f>
        <v>5</v>
      </c>
      <c r="W12" s="22">
        <f t="shared" ref="W12:Z12" si="138">AVERAGE(W95:W99)</f>
        <v>16.645988999999997</v>
      </c>
      <c r="X12" s="22">
        <f t="shared" si="138"/>
        <v>16.645988999999997</v>
      </c>
      <c r="Y12" s="22">
        <f t="shared" si="138"/>
        <v>0</v>
      </c>
      <c r="Z12" s="22">
        <f t="shared" si="138"/>
        <v>7.1322200000000002E-2</v>
      </c>
      <c r="AA12" s="22">
        <f t="shared" si="4"/>
        <v>0</v>
      </c>
      <c r="AB12" s="22">
        <f t="shared" ref="AB12:AE12" si="139">AVERAGE(AB95:AB99)</f>
        <v>0</v>
      </c>
      <c r="AC12" s="22">
        <f t="shared" si="139"/>
        <v>4.0464000000000003E-3</v>
      </c>
      <c r="AD12" s="22">
        <f t="shared" si="139"/>
        <v>0</v>
      </c>
      <c r="AE12" s="22">
        <f t="shared" si="139"/>
        <v>0</v>
      </c>
      <c r="AF12" s="23"/>
      <c r="AG12" s="5">
        <f>SUM(AG95:AG99)</f>
        <v>5</v>
      </c>
      <c r="AH12" s="22">
        <f t="shared" ref="AH12:AK12" si="140">AVERAGE(AH95:AH99)</f>
        <v>16.645988999999997</v>
      </c>
      <c r="AI12" s="22">
        <f t="shared" si="140"/>
        <v>16.645988999999997</v>
      </c>
      <c r="AJ12" s="22">
        <f t="shared" si="140"/>
        <v>0</v>
      </c>
      <c r="AK12" s="22">
        <f t="shared" si="140"/>
        <v>7.0697200000000002E-2</v>
      </c>
      <c r="AL12" s="22">
        <f t="shared" si="7"/>
        <v>0</v>
      </c>
      <c r="AM12" s="22">
        <f t="shared" ref="AM12:AP12" si="141">AVERAGE(AM95:AM99)</f>
        <v>0</v>
      </c>
      <c r="AN12" s="22">
        <f t="shared" si="141"/>
        <v>3.96E-3</v>
      </c>
      <c r="AO12" s="22">
        <f t="shared" si="141"/>
        <v>0</v>
      </c>
      <c r="AP12" s="22">
        <f t="shared" si="141"/>
        <v>0</v>
      </c>
      <c r="AQ12" s="23"/>
      <c r="AR12" s="5">
        <f>SUM(AR95:AR99)</f>
        <v>5</v>
      </c>
      <c r="AS12" s="22">
        <f t="shared" ref="AS12:AV12" si="142">AVERAGE(AS95:AS99)</f>
        <v>16.645988999999997</v>
      </c>
      <c r="AT12" s="22">
        <f t="shared" si="142"/>
        <v>16.645988999999997</v>
      </c>
      <c r="AU12" s="22">
        <f t="shared" si="142"/>
        <v>0</v>
      </c>
      <c r="AV12" s="22">
        <f t="shared" si="142"/>
        <v>7.2502800000000006E-2</v>
      </c>
      <c r="AW12" s="22">
        <f t="shared" si="10"/>
        <v>0</v>
      </c>
      <c r="AX12" s="22">
        <f t="shared" ref="AX12:BA12" si="143">AVERAGE(AX95:AX99)</f>
        <v>0</v>
      </c>
      <c r="AY12" s="22">
        <f t="shared" si="143"/>
        <v>4.1679999999999998E-3</v>
      </c>
      <c r="AZ12" s="22">
        <f t="shared" si="143"/>
        <v>0</v>
      </c>
      <c r="BA12" s="22">
        <f t="shared" si="143"/>
        <v>0</v>
      </c>
      <c r="BB12" s="23"/>
      <c r="BC12" s="5">
        <f>SUM(BC95:BC99)</f>
        <v>5</v>
      </c>
      <c r="BD12" s="22">
        <f t="shared" ref="BD12:BG12" si="144">AVERAGE(BD95:BD99)</f>
        <v>16.645988999999997</v>
      </c>
      <c r="BE12" s="22">
        <f t="shared" si="144"/>
        <v>16.645988999999997</v>
      </c>
      <c r="BF12" s="22">
        <f t="shared" si="144"/>
        <v>0</v>
      </c>
      <c r="BG12" s="22">
        <f t="shared" si="144"/>
        <v>7.1259799999999998E-2</v>
      </c>
      <c r="BH12" s="22">
        <f t="shared" si="13"/>
        <v>0</v>
      </c>
      <c r="BI12" s="22">
        <f t="shared" ref="BI12:BL12" si="145">AVERAGE(BI95:BI99)</f>
        <v>0</v>
      </c>
      <c r="BJ12" s="22">
        <f t="shared" si="145"/>
        <v>4.017999999999999E-3</v>
      </c>
      <c r="BK12" s="22">
        <f t="shared" si="145"/>
        <v>0</v>
      </c>
      <c r="BL12" s="22">
        <f t="shared" si="145"/>
        <v>0</v>
      </c>
      <c r="BM12" s="23"/>
      <c r="BN12" s="5">
        <f>SUM(BN95:BN99)</f>
        <v>5</v>
      </c>
      <c r="BO12" s="22">
        <f t="shared" ref="BO12:BR12" si="146">AVERAGE(BO95:BO99)</f>
        <v>16.645988999999997</v>
      </c>
      <c r="BP12" s="22">
        <f t="shared" si="146"/>
        <v>16.645988999999997</v>
      </c>
      <c r="BQ12" s="22">
        <f t="shared" si="146"/>
        <v>0</v>
      </c>
      <c r="BR12" s="22">
        <f t="shared" si="146"/>
        <v>6.7869399999999996E-2</v>
      </c>
      <c r="BS12" s="22">
        <f t="shared" si="16"/>
        <v>0</v>
      </c>
      <c r="BT12" s="22">
        <f t="shared" ref="BT12:BW12" si="147">AVERAGE(BT95:BT99)</f>
        <v>0</v>
      </c>
      <c r="BU12" s="22">
        <f t="shared" si="147"/>
        <v>3.9052000000000002E-3</v>
      </c>
      <c r="BV12" s="22">
        <f t="shared" si="147"/>
        <v>0</v>
      </c>
      <c r="BW12" s="22">
        <f t="shared" si="147"/>
        <v>0</v>
      </c>
      <c r="BX12" s="23"/>
      <c r="BY12" s="5">
        <f>SUM(BY95:BY99)</f>
        <v>5</v>
      </c>
      <c r="BZ12" s="22">
        <f t="shared" ref="BZ12:CC12" si="148">AVERAGE(BZ95:BZ99)</f>
        <v>16.645988999999997</v>
      </c>
      <c r="CA12" s="22">
        <f t="shared" si="148"/>
        <v>16.645988999999997</v>
      </c>
      <c r="CB12" s="22">
        <f t="shared" si="148"/>
        <v>0</v>
      </c>
      <c r="CC12" s="22">
        <f t="shared" si="148"/>
        <v>7.237940000000001E-2</v>
      </c>
      <c r="CD12" s="22">
        <f t="shared" si="19"/>
        <v>0</v>
      </c>
      <c r="CE12" s="22">
        <f t="shared" ref="CE12:CH12" si="149">AVERAGE(CE95:CE99)</f>
        <v>0</v>
      </c>
      <c r="CF12" s="22">
        <f t="shared" si="149"/>
        <v>4.2304000000000005E-3</v>
      </c>
      <c r="CG12" s="22">
        <f t="shared" si="149"/>
        <v>0</v>
      </c>
      <c r="CH12" s="22">
        <f t="shared" si="149"/>
        <v>0</v>
      </c>
      <c r="CI12" s="23"/>
      <c r="CJ12" s="5">
        <f>SUM(CJ95:CJ99)</f>
        <v>5</v>
      </c>
      <c r="CK12" s="22">
        <f t="shared" ref="CK12:CN12" si="150">AVERAGE(CK95:CK99)</f>
        <v>16.645988999999997</v>
      </c>
      <c r="CL12" s="22">
        <f t="shared" si="150"/>
        <v>16.645988999999997</v>
      </c>
      <c r="CM12" s="22">
        <f t="shared" si="150"/>
        <v>0</v>
      </c>
      <c r="CN12" s="22">
        <f t="shared" si="150"/>
        <v>7.3652599999999999E-2</v>
      </c>
      <c r="CO12" s="22">
        <f t="shared" si="22"/>
        <v>0</v>
      </c>
      <c r="CP12" s="22">
        <f t="shared" ref="CP12:CS12" si="151">AVERAGE(CP95:CP99)</f>
        <v>0</v>
      </c>
      <c r="CQ12" s="22">
        <f t="shared" si="151"/>
        <v>4.1136000000000002E-3</v>
      </c>
      <c r="CR12" s="22">
        <f t="shared" si="151"/>
        <v>0</v>
      </c>
      <c r="CS12" s="22">
        <f t="shared" si="151"/>
        <v>0</v>
      </c>
      <c r="CT12" s="23"/>
    </row>
    <row r="13" spans="1:98" ht="15.75" customHeight="1" x14ac:dyDescent="0.15">
      <c r="A13" s="8" t="s">
        <v>27</v>
      </c>
      <c r="B13" s="34">
        <v>319</v>
      </c>
      <c r="C13" s="34">
        <v>30</v>
      </c>
      <c r="D13" s="21"/>
      <c r="E13" s="5">
        <f>SUM(E100:E104)</f>
        <v>5</v>
      </c>
      <c r="F13" s="22">
        <f>AVERAGE(F100:F104)</f>
        <v>84.045871200000008</v>
      </c>
      <c r="G13" s="22">
        <f>AVERAGE(G100:G104)</f>
        <v>84.045871200000008</v>
      </c>
      <c r="H13" s="22">
        <f>AVERAGE(H100:H104)</f>
        <v>0</v>
      </c>
      <c r="I13" s="22">
        <f>AVERAGE(I100:I104)</f>
        <v>4.2954600000000003E-2</v>
      </c>
      <c r="J13" s="23"/>
      <c r="K13" s="5">
        <f>SUM(K100:K104)</f>
        <v>5</v>
      </c>
      <c r="L13" s="22">
        <f t="shared" ref="L13:O13" si="152">AVERAGE(L100:L104)</f>
        <v>84.045871200000008</v>
      </c>
      <c r="M13" s="22">
        <f t="shared" si="152"/>
        <v>84.045871200000008</v>
      </c>
      <c r="N13" s="22">
        <f t="shared" si="152"/>
        <v>0</v>
      </c>
      <c r="O13" s="22">
        <f t="shared" si="152"/>
        <v>0.18608540000000001</v>
      </c>
      <c r="P13" s="22">
        <f t="shared" si="1"/>
        <v>0</v>
      </c>
      <c r="Q13" s="22">
        <f t="shared" ref="Q13:T13" si="153">AVERAGE(Q100:Q104)</f>
        <v>0</v>
      </c>
      <c r="R13" s="22">
        <f t="shared" si="153"/>
        <v>5.541599999999999E-3</v>
      </c>
      <c r="S13" s="22">
        <f t="shared" si="153"/>
        <v>0</v>
      </c>
      <c r="T13" s="22">
        <f t="shared" si="153"/>
        <v>0</v>
      </c>
      <c r="U13" s="23"/>
      <c r="V13" s="5">
        <f>SUM(V100:V104)</f>
        <v>5</v>
      </c>
      <c r="W13" s="22">
        <f t="shared" ref="W13:Z13" si="154">AVERAGE(W100:W104)</f>
        <v>84.045871200000008</v>
      </c>
      <c r="X13" s="22">
        <f t="shared" si="154"/>
        <v>84.045871200000008</v>
      </c>
      <c r="Y13" s="22">
        <f t="shared" si="154"/>
        <v>0</v>
      </c>
      <c r="Z13" s="22">
        <f t="shared" si="154"/>
        <v>0.18107679999999998</v>
      </c>
      <c r="AA13" s="22">
        <f t="shared" si="4"/>
        <v>0</v>
      </c>
      <c r="AB13" s="22">
        <f t="shared" ref="AB13:AE13" si="155">AVERAGE(AB100:AB104)</f>
        <v>0</v>
      </c>
      <c r="AC13" s="22">
        <f t="shared" si="155"/>
        <v>5.3957999999999992E-3</v>
      </c>
      <c r="AD13" s="22">
        <f t="shared" si="155"/>
        <v>0</v>
      </c>
      <c r="AE13" s="22">
        <f t="shared" si="155"/>
        <v>0</v>
      </c>
      <c r="AF13" s="23"/>
      <c r="AG13" s="5">
        <f>SUM(AG100:AG104)</f>
        <v>5</v>
      </c>
      <c r="AH13" s="22">
        <f t="shared" ref="AH13:AK13" si="156">AVERAGE(AH100:AH104)</f>
        <v>84.045871200000008</v>
      </c>
      <c r="AI13" s="22">
        <f t="shared" si="156"/>
        <v>84.045871200000008</v>
      </c>
      <c r="AJ13" s="22">
        <f t="shared" si="156"/>
        <v>0</v>
      </c>
      <c r="AK13" s="22">
        <f t="shared" si="156"/>
        <v>0.18724840000000001</v>
      </c>
      <c r="AL13" s="22">
        <f t="shared" si="7"/>
        <v>0</v>
      </c>
      <c r="AM13" s="22">
        <f t="shared" ref="AM13:AP13" si="157">AVERAGE(AM100:AM104)</f>
        <v>0</v>
      </c>
      <c r="AN13" s="22">
        <f t="shared" si="157"/>
        <v>5.4955999999999998E-3</v>
      </c>
      <c r="AO13" s="22">
        <f t="shared" si="157"/>
        <v>0</v>
      </c>
      <c r="AP13" s="22">
        <f t="shared" si="157"/>
        <v>0</v>
      </c>
      <c r="AQ13" s="23"/>
      <c r="AR13" s="5">
        <f>SUM(AR100:AR104)</f>
        <v>5</v>
      </c>
      <c r="AS13" s="22">
        <f t="shared" ref="AS13:AV13" si="158">AVERAGE(AS100:AS104)</f>
        <v>84.045871200000008</v>
      </c>
      <c r="AT13" s="22">
        <f t="shared" si="158"/>
        <v>84.045871200000008</v>
      </c>
      <c r="AU13" s="22">
        <f t="shared" si="158"/>
        <v>0</v>
      </c>
      <c r="AV13" s="22">
        <f t="shared" si="158"/>
        <v>0.17864140000000001</v>
      </c>
      <c r="AW13" s="22">
        <f t="shared" si="10"/>
        <v>0</v>
      </c>
      <c r="AX13" s="22">
        <f t="shared" ref="AX13:BA13" si="159">AVERAGE(AX100:AX104)</f>
        <v>0</v>
      </c>
      <c r="AY13" s="22">
        <f t="shared" si="159"/>
        <v>5.2610000000000001E-3</v>
      </c>
      <c r="AZ13" s="22">
        <f t="shared" si="159"/>
        <v>0</v>
      </c>
      <c r="BA13" s="22">
        <f t="shared" si="159"/>
        <v>0</v>
      </c>
      <c r="BB13" s="23"/>
      <c r="BC13" s="5">
        <f>SUM(BC100:BC104)</f>
        <v>5</v>
      </c>
      <c r="BD13" s="22">
        <f t="shared" ref="BD13:BG13" si="160">AVERAGE(BD100:BD104)</f>
        <v>84.045871200000008</v>
      </c>
      <c r="BE13" s="22">
        <f t="shared" si="160"/>
        <v>84.045871200000008</v>
      </c>
      <c r="BF13" s="22">
        <f t="shared" si="160"/>
        <v>0</v>
      </c>
      <c r="BG13" s="22">
        <f t="shared" si="160"/>
        <v>0.19318680000000002</v>
      </c>
      <c r="BH13" s="22">
        <f t="shared" si="13"/>
        <v>0</v>
      </c>
      <c r="BI13" s="22">
        <f t="shared" ref="BI13:BL13" si="161">AVERAGE(BI100:BI104)</f>
        <v>0</v>
      </c>
      <c r="BJ13" s="22">
        <f t="shared" si="161"/>
        <v>5.6368E-3</v>
      </c>
      <c r="BK13" s="22">
        <f t="shared" si="161"/>
        <v>0</v>
      </c>
      <c r="BL13" s="22">
        <f t="shared" si="161"/>
        <v>0</v>
      </c>
      <c r="BM13" s="23"/>
      <c r="BN13" s="5">
        <f>SUM(BN100:BN104)</f>
        <v>5</v>
      </c>
      <c r="BO13" s="22">
        <f t="shared" ref="BO13:BR13" si="162">AVERAGE(BO100:BO104)</f>
        <v>84.045871200000008</v>
      </c>
      <c r="BP13" s="22">
        <f t="shared" si="162"/>
        <v>84.045871200000008</v>
      </c>
      <c r="BQ13" s="22">
        <f t="shared" si="162"/>
        <v>0</v>
      </c>
      <c r="BR13" s="22">
        <f t="shared" si="162"/>
        <v>0.18943119999999999</v>
      </c>
      <c r="BS13" s="22">
        <f t="shared" si="16"/>
        <v>0</v>
      </c>
      <c r="BT13" s="22">
        <f t="shared" ref="BT13:BW13" si="163">AVERAGE(BT100:BT104)</f>
        <v>0</v>
      </c>
      <c r="BU13" s="22">
        <f t="shared" si="163"/>
        <v>5.5536000000000005E-3</v>
      </c>
      <c r="BV13" s="22">
        <f t="shared" si="163"/>
        <v>0</v>
      </c>
      <c r="BW13" s="22">
        <f t="shared" si="163"/>
        <v>0</v>
      </c>
      <c r="BX13" s="23"/>
      <c r="BY13" s="5">
        <f>SUM(BY100:BY104)</f>
        <v>5</v>
      </c>
      <c r="BZ13" s="22">
        <f t="shared" ref="BZ13:CC13" si="164">AVERAGE(BZ100:BZ104)</f>
        <v>84.045871200000008</v>
      </c>
      <c r="CA13" s="22">
        <f t="shared" si="164"/>
        <v>84.045871200000008</v>
      </c>
      <c r="CB13" s="22">
        <f t="shared" si="164"/>
        <v>0</v>
      </c>
      <c r="CC13" s="22">
        <f t="shared" si="164"/>
        <v>0.178429</v>
      </c>
      <c r="CD13" s="22">
        <f t="shared" si="19"/>
        <v>0</v>
      </c>
      <c r="CE13" s="22">
        <f t="shared" ref="CE13:CH13" si="165">AVERAGE(CE100:CE104)</f>
        <v>0</v>
      </c>
      <c r="CF13" s="22">
        <f t="shared" si="165"/>
        <v>5.3831999999999994E-3</v>
      </c>
      <c r="CG13" s="22">
        <f t="shared" si="165"/>
        <v>0</v>
      </c>
      <c r="CH13" s="22">
        <f t="shared" si="165"/>
        <v>0</v>
      </c>
      <c r="CI13" s="23"/>
      <c r="CJ13" s="5">
        <f>SUM(CJ100:CJ104)</f>
        <v>5</v>
      </c>
      <c r="CK13" s="22">
        <f t="shared" ref="CK13:CN13" si="166">AVERAGE(CK100:CK104)</f>
        <v>84.045871200000008</v>
      </c>
      <c r="CL13" s="22">
        <f t="shared" si="166"/>
        <v>84.045871200000008</v>
      </c>
      <c r="CM13" s="22">
        <f t="shared" si="166"/>
        <v>0</v>
      </c>
      <c r="CN13" s="22">
        <f t="shared" si="166"/>
        <v>0.18415980000000004</v>
      </c>
      <c r="CO13" s="22">
        <f t="shared" si="22"/>
        <v>0</v>
      </c>
      <c r="CP13" s="22">
        <f t="shared" ref="CP13:CS13" si="167">AVERAGE(CP100:CP104)</f>
        <v>0</v>
      </c>
      <c r="CQ13" s="22">
        <f t="shared" si="167"/>
        <v>5.5178000000000007E-3</v>
      </c>
      <c r="CR13" s="22">
        <f t="shared" si="167"/>
        <v>0</v>
      </c>
      <c r="CS13" s="22">
        <f t="shared" si="167"/>
        <v>0</v>
      </c>
      <c r="CT13" s="23"/>
    </row>
    <row r="14" spans="1:98" ht="15.75" customHeight="1" x14ac:dyDescent="0.15">
      <c r="A14" s="8" t="s">
        <v>28</v>
      </c>
      <c r="B14" s="34">
        <v>108</v>
      </c>
      <c r="C14" s="34">
        <v>30</v>
      </c>
      <c r="D14" s="21"/>
      <c r="E14" s="5">
        <f>SUM(E105:E109)</f>
        <v>5</v>
      </c>
      <c r="F14" s="22">
        <f>AVERAGE(F105:F109)</f>
        <v>375.00413700000001</v>
      </c>
      <c r="G14" s="22">
        <f>AVERAGE(G105:G109)</f>
        <v>375.00413700000001</v>
      </c>
      <c r="H14" s="22">
        <f>AVERAGE(H105:H109)</f>
        <v>0</v>
      </c>
      <c r="I14" s="22">
        <f>AVERAGE(I105:I109)</f>
        <v>58.799323999999999</v>
      </c>
      <c r="J14" s="23"/>
      <c r="K14" s="5">
        <f>SUM(K105:K109)</f>
        <v>5</v>
      </c>
      <c r="L14" s="22">
        <f t="shared" ref="L14:O14" si="168">AVERAGE(L105:L109)</f>
        <v>375.00413700000001</v>
      </c>
      <c r="M14" s="22">
        <f t="shared" si="168"/>
        <v>375.00413700000001</v>
      </c>
      <c r="N14" s="22">
        <f t="shared" si="168"/>
        <v>0</v>
      </c>
      <c r="O14" s="22">
        <f t="shared" si="168"/>
        <v>13.515427399999998</v>
      </c>
      <c r="P14" s="22">
        <f t="shared" si="1"/>
        <v>0</v>
      </c>
      <c r="Q14" s="22">
        <f t="shared" ref="Q14:T14" si="169">AVERAGE(Q105:Q109)</f>
        <v>1.6200000000000001E-5</v>
      </c>
      <c r="R14" s="22">
        <f t="shared" si="169"/>
        <v>4.1878000000000002E-3</v>
      </c>
      <c r="S14" s="22">
        <f t="shared" si="169"/>
        <v>0.6</v>
      </c>
      <c r="T14" s="22">
        <f t="shared" si="169"/>
        <v>5.8666666000000003</v>
      </c>
      <c r="U14" s="23"/>
      <c r="V14" s="5">
        <f>SUM(V105:V109)</f>
        <v>5</v>
      </c>
      <c r="W14" s="22">
        <f t="shared" ref="W14:Z14" si="170">AVERAGE(W105:W109)</f>
        <v>375.00413700000001</v>
      </c>
      <c r="X14" s="22">
        <f t="shared" si="170"/>
        <v>375.00413700000001</v>
      </c>
      <c r="Y14" s="22">
        <f t="shared" si="170"/>
        <v>0</v>
      </c>
      <c r="Z14" s="22">
        <f t="shared" si="170"/>
        <v>13.209053599999999</v>
      </c>
      <c r="AA14" s="22">
        <f t="shared" si="4"/>
        <v>0</v>
      </c>
      <c r="AB14" s="22">
        <f t="shared" ref="AB14:AE14" si="171">AVERAGE(AB105:AB109)</f>
        <v>1.6799999999999998E-5</v>
      </c>
      <c r="AC14" s="22">
        <f t="shared" si="171"/>
        <v>4.1533999999999998E-3</v>
      </c>
      <c r="AD14" s="22">
        <f t="shared" si="171"/>
        <v>0.6</v>
      </c>
      <c r="AE14" s="22">
        <f t="shared" si="171"/>
        <v>5.8666666000000003</v>
      </c>
      <c r="AF14" s="23"/>
      <c r="AG14" s="5">
        <f>SUM(AG105:AG109)</f>
        <v>5</v>
      </c>
      <c r="AH14" s="22">
        <f t="shared" ref="AH14:AK14" si="172">AVERAGE(AH105:AH109)</f>
        <v>375.00413700000001</v>
      </c>
      <c r="AI14" s="22">
        <f t="shared" si="172"/>
        <v>375.00413700000001</v>
      </c>
      <c r="AJ14" s="22">
        <f t="shared" si="172"/>
        <v>0</v>
      </c>
      <c r="AK14" s="22">
        <f t="shared" si="172"/>
        <v>13.484384599999998</v>
      </c>
      <c r="AL14" s="22">
        <f t="shared" si="7"/>
        <v>0</v>
      </c>
      <c r="AM14" s="22">
        <f t="shared" ref="AM14:AP14" si="173">AVERAGE(AM105:AM109)</f>
        <v>1.4999999999999999E-5</v>
      </c>
      <c r="AN14" s="22">
        <f t="shared" si="173"/>
        <v>3.9749999999999994E-3</v>
      </c>
      <c r="AO14" s="22">
        <f t="shared" si="173"/>
        <v>0.6</v>
      </c>
      <c r="AP14" s="22">
        <f t="shared" si="173"/>
        <v>5.8666666000000003</v>
      </c>
      <c r="AQ14" s="23"/>
      <c r="AR14" s="5">
        <f>SUM(AR105:AR109)</f>
        <v>5</v>
      </c>
      <c r="AS14" s="22">
        <f t="shared" ref="AS14:AV14" si="174">AVERAGE(AS105:AS109)</f>
        <v>375.00413700000001</v>
      </c>
      <c r="AT14" s="22">
        <f t="shared" si="174"/>
        <v>375.00413700000001</v>
      </c>
      <c r="AU14" s="22">
        <f t="shared" si="174"/>
        <v>0</v>
      </c>
      <c r="AV14" s="22">
        <f t="shared" si="174"/>
        <v>13.601680199999999</v>
      </c>
      <c r="AW14" s="22">
        <f t="shared" si="10"/>
        <v>0</v>
      </c>
      <c r="AX14" s="22">
        <f t="shared" ref="AX14:BA14" si="175">AVERAGE(AX105:AX109)</f>
        <v>1.7200000000000001E-5</v>
      </c>
      <c r="AY14" s="22">
        <f t="shared" si="175"/>
        <v>4.2731999999999996E-3</v>
      </c>
      <c r="AZ14" s="22">
        <f t="shared" si="175"/>
        <v>0.6</v>
      </c>
      <c r="BA14" s="22">
        <f t="shared" si="175"/>
        <v>5.8666666000000003</v>
      </c>
      <c r="BB14" s="23"/>
      <c r="BC14" s="5">
        <f>SUM(BC105:BC109)</f>
        <v>5</v>
      </c>
      <c r="BD14" s="22">
        <f t="shared" ref="BD14:BG14" si="176">AVERAGE(BD105:BD109)</f>
        <v>375.00413700000001</v>
      </c>
      <c r="BE14" s="22">
        <f t="shared" si="176"/>
        <v>375.00413700000001</v>
      </c>
      <c r="BF14" s="22">
        <f t="shared" si="176"/>
        <v>0</v>
      </c>
      <c r="BG14" s="22">
        <f t="shared" si="176"/>
        <v>13.955128199999999</v>
      </c>
      <c r="BH14" s="22">
        <f t="shared" si="13"/>
        <v>0</v>
      </c>
      <c r="BI14" s="22">
        <f t="shared" ref="BI14:BL14" si="177">AVERAGE(BI105:BI109)</f>
        <v>1.7600000000000001E-5</v>
      </c>
      <c r="BJ14" s="22">
        <f t="shared" si="177"/>
        <v>4.2314000000000006E-3</v>
      </c>
      <c r="BK14" s="22">
        <f t="shared" si="177"/>
        <v>0.6</v>
      </c>
      <c r="BL14" s="22">
        <f t="shared" si="177"/>
        <v>5.8666666000000003</v>
      </c>
      <c r="BM14" s="23"/>
      <c r="BN14" s="5">
        <f>SUM(BN105:BN109)</f>
        <v>5</v>
      </c>
      <c r="BO14" s="22">
        <f t="shared" ref="BO14:BR14" si="178">AVERAGE(BO105:BO109)</f>
        <v>375.00413700000001</v>
      </c>
      <c r="BP14" s="22">
        <f t="shared" si="178"/>
        <v>375.00413700000001</v>
      </c>
      <c r="BQ14" s="22">
        <f t="shared" si="178"/>
        <v>0</v>
      </c>
      <c r="BR14" s="22">
        <f t="shared" si="178"/>
        <v>12.691568800000001</v>
      </c>
      <c r="BS14" s="22">
        <f t="shared" si="16"/>
        <v>0</v>
      </c>
      <c r="BT14" s="22">
        <f t="shared" ref="BT14:BW14" si="179">AVERAGE(BT105:BT109)</f>
        <v>1.5799999999999998E-5</v>
      </c>
      <c r="BU14" s="22">
        <f t="shared" si="179"/>
        <v>3.8646000000000002E-3</v>
      </c>
      <c r="BV14" s="22">
        <f t="shared" si="179"/>
        <v>0.6</v>
      </c>
      <c r="BW14" s="22">
        <f t="shared" si="179"/>
        <v>5.8666666000000003</v>
      </c>
      <c r="BX14" s="23"/>
      <c r="BY14" s="5">
        <f>SUM(BY105:BY109)</f>
        <v>5</v>
      </c>
      <c r="BZ14" s="22">
        <f t="shared" ref="BZ14:CC14" si="180">AVERAGE(BZ105:BZ109)</f>
        <v>375.00413700000001</v>
      </c>
      <c r="CA14" s="22">
        <f t="shared" si="180"/>
        <v>375.00413700000001</v>
      </c>
      <c r="CB14" s="22">
        <f t="shared" si="180"/>
        <v>0</v>
      </c>
      <c r="CC14" s="22">
        <f t="shared" si="180"/>
        <v>12.663402799999998</v>
      </c>
      <c r="CD14" s="22">
        <f t="shared" si="19"/>
        <v>0</v>
      </c>
      <c r="CE14" s="22">
        <f t="shared" ref="CE14:CH14" si="181">AVERAGE(CE105:CE109)</f>
        <v>1.4799999999999999E-5</v>
      </c>
      <c r="CF14" s="22">
        <f t="shared" si="181"/>
        <v>3.9674000000000003E-3</v>
      </c>
      <c r="CG14" s="22">
        <f t="shared" si="181"/>
        <v>0.6</v>
      </c>
      <c r="CH14" s="22">
        <f t="shared" si="181"/>
        <v>5.8666666000000003</v>
      </c>
      <c r="CI14" s="23"/>
      <c r="CJ14" s="5">
        <f>SUM(CJ105:CJ109)</f>
        <v>5</v>
      </c>
      <c r="CK14" s="22">
        <f t="shared" ref="CK14:CN14" si="182">AVERAGE(CK105:CK109)</f>
        <v>375.00413700000001</v>
      </c>
      <c r="CL14" s="22">
        <f t="shared" si="182"/>
        <v>375.00413700000001</v>
      </c>
      <c r="CM14" s="22">
        <f t="shared" si="182"/>
        <v>0</v>
      </c>
      <c r="CN14" s="22">
        <f t="shared" si="182"/>
        <v>12.947132400000001</v>
      </c>
      <c r="CO14" s="22">
        <f t="shared" si="22"/>
        <v>0</v>
      </c>
      <c r="CP14" s="22">
        <f t="shared" ref="CP14:CS14" si="183">AVERAGE(CP105:CP109)</f>
        <v>1.6000000000000003E-5</v>
      </c>
      <c r="CQ14" s="22">
        <f t="shared" si="183"/>
        <v>4.0146000000000001E-3</v>
      </c>
      <c r="CR14" s="22">
        <f t="shared" si="183"/>
        <v>0.6</v>
      </c>
      <c r="CS14" s="22">
        <f t="shared" si="183"/>
        <v>5.8666666000000003</v>
      </c>
      <c r="CT14" s="23"/>
    </row>
    <row r="15" spans="1:98" ht="15.75" customHeight="1" x14ac:dyDescent="0.15">
      <c r="A15" s="8"/>
      <c r="B15" s="8"/>
      <c r="C15" s="8"/>
      <c r="D15" s="8"/>
      <c r="E15" s="33"/>
      <c r="F15" s="8"/>
      <c r="G15" s="8"/>
      <c r="H15" s="8"/>
      <c r="I15" s="8"/>
      <c r="J15" s="24"/>
      <c r="K15" s="33"/>
      <c r="L15" s="33"/>
      <c r="M15" s="21"/>
      <c r="N15" s="33"/>
      <c r="O15" s="33"/>
      <c r="P15" s="33"/>
      <c r="Q15" s="33"/>
      <c r="R15" s="33"/>
      <c r="S15" s="33"/>
      <c r="T15" s="33"/>
      <c r="U15" s="24"/>
      <c r="V15" s="33"/>
      <c r="W15" s="33"/>
      <c r="X15" s="21"/>
      <c r="Y15" s="33"/>
      <c r="Z15" s="33"/>
      <c r="AA15" s="33"/>
      <c r="AB15" s="33"/>
      <c r="AC15" s="33"/>
      <c r="AD15" s="33"/>
      <c r="AE15" s="33"/>
      <c r="AF15" s="24"/>
      <c r="AG15" s="33"/>
      <c r="AH15" s="33"/>
      <c r="AI15" s="21"/>
      <c r="AJ15" s="33"/>
      <c r="AK15" s="33"/>
      <c r="AL15" s="33"/>
      <c r="AM15" s="33"/>
      <c r="AN15" s="33"/>
      <c r="AO15" s="33"/>
      <c r="AP15" s="33"/>
      <c r="AQ15" s="24"/>
      <c r="AR15" s="33"/>
      <c r="AS15" s="33"/>
      <c r="AT15" s="21"/>
      <c r="AU15" s="33"/>
      <c r="AV15" s="33"/>
      <c r="AW15" s="33"/>
      <c r="AX15" s="33"/>
      <c r="AY15" s="33"/>
      <c r="AZ15" s="33"/>
      <c r="BA15" s="33"/>
      <c r="BB15" s="24"/>
      <c r="BC15" s="33"/>
      <c r="BD15" s="33"/>
      <c r="BE15" s="21"/>
      <c r="BF15" s="33"/>
      <c r="BG15" s="33"/>
      <c r="BH15" s="33"/>
      <c r="BI15" s="33"/>
      <c r="BJ15" s="33"/>
      <c r="BK15" s="33"/>
      <c r="BL15" s="33"/>
      <c r="BM15" s="24"/>
      <c r="BN15" s="33"/>
      <c r="BO15" s="33"/>
      <c r="BP15" s="21"/>
      <c r="BQ15" s="33"/>
      <c r="BR15" s="33"/>
      <c r="BS15" s="33"/>
      <c r="BT15" s="33"/>
      <c r="BU15" s="33"/>
      <c r="BV15" s="33"/>
      <c r="BW15" s="33"/>
      <c r="BX15" s="24"/>
      <c r="BY15" s="33"/>
      <c r="BZ15" s="33"/>
      <c r="CA15" s="21"/>
      <c r="CB15" s="33"/>
      <c r="CC15" s="33"/>
      <c r="CD15" s="33"/>
      <c r="CE15" s="33"/>
      <c r="CF15" s="33"/>
      <c r="CG15" s="33"/>
      <c r="CH15" s="33"/>
      <c r="CI15" s="24"/>
      <c r="CJ15" s="33"/>
      <c r="CK15" s="33"/>
      <c r="CL15" s="21"/>
      <c r="CM15" s="33"/>
      <c r="CN15" s="33"/>
      <c r="CO15" s="33"/>
      <c r="CP15" s="33"/>
      <c r="CQ15" s="33"/>
      <c r="CR15" s="33"/>
      <c r="CS15" s="33"/>
      <c r="CT15" s="24"/>
    </row>
    <row r="16" spans="1:98" ht="15.75" customHeight="1" x14ac:dyDescent="0.15">
      <c r="A16" s="25" t="s">
        <v>29</v>
      </c>
      <c r="B16" s="8"/>
      <c r="C16" s="8"/>
      <c r="D16" s="8"/>
      <c r="E16" s="5">
        <f>SUM(E4:E14)</f>
        <v>33</v>
      </c>
      <c r="F16" s="8"/>
      <c r="G16" s="8"/>
      <c r="H16" s="40">
        <f t="shared" ref="H16:I16" si="184">AVERAGE(H4:H14)</f>
        <v>31.191492163636358</v>
      </c>
      <c r="I16" s="40">
        <f t="shared" si="184"/>
        <v>274.3502068727272</v>
      </c>
      <c r="J16" s="24"/>
      <c r="K16" s="5">
        <f>SUM(K4:K14)</f>
        <v>35</v>
      </c>
      <c r="L16" s="33"/>
      <c r="M16" s="21"/>
      <c r="N16" s="26">
        <f t="shared" ref="N16:P16" si="185">AVERAGE(N4:N14)</f>
        <v>17.901983145454547</v>
      </c>
      <c r="O16" s="22">
        <f t="shared" si="185"/>
        <v>226.04577738181823</v>
      </c>
      <c r="P16" s="26">
        <f t="shared" si="185"/>
        <v>-13.289509018181816</v>
      </c>
      <c r="Q16" s="21"/>
      <c r="R16" s="21"/>
      <c r="S16" s="21"/>
      <c r="T16" s="21"/>
      <c r="U16" s="24"/>
      <c r="V16" s="5">
        <f>SUM(V4:V14)</f>
        <v>35</v>
      </c>
      <c r="W16" s="33"/>
      <c r="X16" s="21"/>
      <c r="Y16" s="26">
        <f t="shared" ref="Y16:AA16" si="186">AVERAGE(Y4:Y14)</f>
        <v>20.491127127272726</v>
      </c>
      <c r="Z16" s="22">
        <f t="shared" si="186"/>
        <v>220.82746798181816</v>
      </c>
      <c r="AA16" s="26">
        <f t="shared" si="186"/>
        <v>-10.700365036363632</v>
      </c>
      <c r="AB16" s="21"/>
      <c r="AC16" s="21"/>
      <c r="AD16" s="21"/>
      <c r="AE16" s="21"/>
      <c r="AF16" s="24"/>
      <c r="AG16" s="5">
        <f>SUM(AG4:AG14)</f>
        <v>35</v>
      </c>
      <c r="AH16" s="33"/>
      <c r="AI16" s="21"/>
      <c r="AJ16" s="26">
        <f t="shared" ref="AJ16:AL16" si="187">AVERAGE(AJ4:AJ14)</f>
        <v>17.653206145454547</v>
      </c>
      <c r="AK16" s="22">
        <f t="shared" si="187"/>
        <v>232.09848279999997</v>
      </c>
      <c r="AL16" s="26">
        <f t="shared" si="187"/>
        <v>-13.538286018181815</v>
      </c>
      <c r="AM16" s="21"/>
      <c r="AN16" s="21"/>
      <c r="AO16" s="21"/>
      <c r="AP16" s="21"/>
      <c r="AQ16" s="24"/>
      <c r="AR16" s="5">
        <f>SUM(AR4:AR14)</f>
        <v>35</v>
      </c>
      <c r="AS16" s="33"/>
      <c r="AT16" s="21"/>
      <c r="AU16" s="26">
        <f t="shared" ref="AU16:AW16" si="188">AVERAGE(AU4:AU14)</f>
        <v>26.577082709090913</v>
      </c>
      <c r="AV16" s="22">
        <f t="shared" si="188"/>
        <v>244.26377652727271</v>
      </c>
      <c r="AW16" s="26">
        <f t="shared" si="188"/>
        <v>-4.6144094545454504</v>
      </c>
      <c r="AX16" s="21"/>
      <c r="AY16" s="21"/>
      <c r="AZ16" s="21"/>
      <c r="BA16" s="21"/>
      <c r="BB16" s="24"/>
      <c r="BC16" s="5">
        <f>SUM(BC4:BC14)</f>
        <v>35</v>
      </c>
      <c r="BD16" s="33"/>
      <c r="BE16" s="21"/>
      <c r="BF16" s="26">
        <f t="shared" ref="BF16:BH16" si="189">AVERAGE(BF4:BF14)</f>
        <v>17.452119981818182</v>
      </c>
      <c r="BG16" s="22">
        <f t="shared" si="189"/>
        <v>243.4593497454546</v>
      </c>
      <c r="BH16" s="26">
        <f t="shared" si="189"/>
        <v>-13.73937218181818</v>
      </c>
      <c r="BI16" s="21"/>
      <c r="BJ16" s="21"/>
      <c r="BK16" s="21"/>
      <c r="BL16" s="21"/>
      <c r="BM16" s="24"/>
      <c r="BN16" s="5">
        <f>SUM(BN4:BN14)</f>
        <v>35</v>
      </c>
      <c r="BO16" s="33"/>
      <c r="BP16" s="21"/>
      <c r="BQ16" s="26">
        <f t="shared" ref="BQ16:BS16" si="190">AVERAGE(BQ4:BQ14)</f>
        <v>18.607195527272729</v>
      </c>
      <c r="BR16" s="22">
        <f t="shared" si="190"/>
        <v>223.06455512727268</v>
      </c>
      <c r="BS16" s="26">
        <f t="shared" si="190"/>
        <v>-12.584296636363632</v>
      </c>
      <c r="BT16" s="21"/>
      <c r="BU16" s="21"/>
      <c r="BV16" s="21"/>
      <c r="BW16" s="21"/>
      <c r="BX16" s="24"/>
      <c r="BY16" s="5">
        <f>SUM(BY4:BY14)</f>
        <v>35</v>
      </c>
      <c r="BZ16" s="33"/>
      <c r="CA16" s="21"/>
      <c r="CB16" s="26">
        <f t="shared" ref="CB16:CD16" si="191">AVERAGE(CB4:CB14)</f>
        <v>17.884240890909091</v>
      </c>
      <c r="CC16" s="22">
        <f t="shared" si="191"/>
        <v>254.8916392363636</v>
      </c>
      <c r="CD16" s="26">
        <f t="shared" si="191"/>
        <v>-13.307251272727269</v>
      </c>
      <c r="CE16" s="21"/>
      <c r="CF16" s="21"/>
      <c r="CG16" s="21"/>
      <c r="CH16" s="21"/>
      <c r="CI16" s="24"/>
      <c r="CJ16" s="5">
        <f>SUM(CJ4:CJ14)</f>
        <v>35</v>
      </c>
      <c r="CK16" s="33"/>
      <c r="CL16" s="21"/>
      <c r="CM16" s="26">
        <f t="shared" ref="CM16:CO16" si="192">AVERAGE(CM4:CM14)</f>
        <v>19.448454309090906</v>
      </c>
      <c r="CN16" s="22">
        <f t="shared" si="192"/>
        <v>266.17553414545461</v>
      </c>
      <c r="CO16" s="26">
        <f t="shared" si="192"/>
        <v>-11.743037854545452</v>
      </c>
      <c r="CP16" s="21"/>
      <c r="CQ16" s="21"/>
      <c r="CR16" s="21"/>
      <c r="CS16" s="21"/>
      <c r="CT16" s="24"/>
    </row>
    <row r="17" spans="1:98" ht="15.75" customHeight="1" x14ac:dyDescent="0.15">
      <c r="A17" s="8"/>
      <c r="B17" s="9"/>
      <c r="C17" s="9"/>
      <c r="D17" s="8"/>
      <c r="E17" s="33"/>
      <c r="F17" s="8"/>
      <c r="G17" s="8"/>
      <c r="H17" s="8"/>
      <c r="I17" s="6"/>
      <c r="J17" s="24"/>
      <c r="K17" s="33"/>
      <c r="L17" s="33"/>
      <c r="M17" s="33"/>
      <c r="N17" s="6"/>
      <c r="O17" s="6"/>
      <c r="P17" s="6"/>
      <c r="Q17" s="6"/>
      <c r="R17" s="6"/>
      <c r="S17" s="6"/>
      <c r="T17" s="6"/>
      <c r="U17" s="24"/>
      <c r="V17" s="33"/>
      <c r="W17" s="33"/>
      <c r="X17" s="33"/>
      <c r="Y17" s="6"/>
      <c r="Z17" s="6"/>
      <c r="AA17" s="6"/>
      <c r="AB17" s="6"/>
      <c r="AC17" s="6"/>
      <c r="AD17" s="6"/>
      <c r="AE17" s="6"/>
      <c r="AF17" s="24"/>
      <c r="AG17" s="33"/>
      <c r="AH17" s="33"/>
      <c r="AI17" s="33"/>
      <c r="AJ17" s="6"/>
      <c r="AK17" s="6"/>
      <c r="AL17" s="6"/>
      <c r="AM17" s="6"/>
      <c r="AN17" s="6"/>
      <c r="AO17" s="6"/>
      <c r="AP17" s="6"/>
      <c r="AQ17" s="24"/>
      <c r="AR17" s="33"/>
      <c r="AS17" s="33"/>
      <c r="AT17" s="33"/>
      <c r="AU17" s="6"/>
      <c r="AV17" s="6"/>
      <c r="AW17" s="6"/>
      <c r="AX17" s="6"/>
      <c r="AY17" s="6"/>
      <c r="AZ17" s="6"/>
      <c r="BA17" s="6"/>
      <c r="BB17" s="24"/>
      <c r="BC17" s="33"/>
      <c r="BD17" s="33"/>
      <c r="BE17" s="33"/>
      <c r="BF17" s="6"/>
      <c r="BG17" s="6"/>
      <c r="BH17" s="6"/>
      <c r="BI17" s="6"/>
      <c r="BJ17" s="6"/>
      <c r="BK17" s="6"/>
      <c r="BL17" s="6"/>
      <c r="BM17" s="24"/>
      <c r="BN17" s="33"/>
      <c r="BO17" s="33"/>
      <c r="BP17" s="33"/>
      <c r="BQ17" s="6"/>
      <c r="BR17" s="6"/>
      <c r="BS17" s="6"/>
      <c r="BT17" s="6"/>
      <c r="BU17" s="6"/>
      <c r="BV17" s="6"/>
      <c r="BW17" s="6"/>
      <c r="BX17" s="24"/>
      <c r="BY17" s="33"/>
      <c r="BZ17" s="33"/>
      <c r="CA17" s="33"/>
      <c r="CB17" s="6"/>
      <c r="CC17" s="6"/>
      <c r="CD17" s="6"/>
      <c r="CE17" s="6"/>
      <c r="CF17" s="6"/>
      <c r="CG17" s="6"/>
      <c r="CH17" s="6"/>
      <c r="CI17" s="24"/>
      <c r="CJ17" s="33"/>
      <c r="CK17" s="33"/>
      <c r="CL17" s="33"/>
      <c r="CM17" s="6"/>
      <c r="CN17" s="6"/>
      <c r="CO17" s="6"/>
      <c r="CP17" s="6"/>
      <c r="CQ17" s="6"/>
      <c r="CR17" s="6"/>
      <c r="CS17" s="6"/>
      <c r="CT17" s="24"/>
    </row>
    <row r="18" spans="1:98" ht="15.75" customHeight="1" x14ac:dyDescent="0.15">
      <c r="A18" s="9"/>
      <c r="B18" s="9"/>
      <c r="C18" s="12" t="s">
        <v>30</v>
      </c>
      <c r="D18" s="8"/>
      <c r="E18" s="33"/>
      <c r="F18" s="8"/>
      <c r="G18" s="8"/>
      <c r="H18" s="8"/>
      <c r="I18" s="6"/>
      <c r="J18" s="24"/>
      <c r="K18" s="33"/>
      <c r="L18" s="33"/>
      <c r="M18" s="33"/>
      <c r="N18" s="6"/>
      <c r="O18" s="6"/>
      <c r="P18" s="6"/>
      <c r="Q18" s="6"/>
      <c r="R18" s="6"/>
      <c r="S18" s="6"/>
      <c r="T18" s="6"/>
      <c r="U18" s="24"/>
      <c r="V18" s="33"/>
      <c r="W18" s="33"/>
      <c r="X18" s="33"/>
      <c r="Y18" s="6"/>
      <c r="Z18" s="6"/>
      <c r="AA18" s="6"/>
      <c r="AB18" s="6"/>
      <c r="AC18" s="6"/>
      <c r="AD18" s="6"/>
      <c r="AE18" s="6"/>
      <c r="AF18" s="24"/>
      <c r="AG18" s="33"/>
      <c r="AH18" s="33"/>
      <c r="AI18" s="33"/>
      <c r="AJ18" s="6"/>
      <c r="AK18" s="6"/>
      <c r="AL18" s="6"/>
      <c r="AM18" s="6"/>
      <c r="AN18" s="6"/>
      <c r="AO18" s="6"/>
      <c r="AP18" s="6"/>
      <c r="AQ18" s="24"/>
      <c r="AR18" s="33"/>
      <c r="AS18" s="33"/>
      <c r="AT18" s="33"/>
      <c r="AU18" s="6"/>
      <c r="AV18" s="6"/>
      <c r="AW18" s="6"/>
      <c r="AX18" s="6"/>
      <c r="AY18" s="6"/>
      <c r="AZ18" s="6"/>
      <c r="BA18" s="6"/>
      <c r="BB18" s="24"/>
      <c r="BC18" s="33"/>
      <c r="BD18" s="33"/>
      <c r="BE18" s="33"/>
      <c r="BF18" s="6"/>
      <c r="BG18" s="6"/>
      <c r="BH18" s="6"/>
      <c r="BI18" s="6"/>
      <c r="BJ18" s="6"/>
      <c r="BK18" s="6"/>
      <c r="BL18" s="6"/>
      <c r="BM18" s="24"/>
      <c r="BN18" s="33"/>
      <c r="BO18" s="33"/>
      <c r="BP18" s="33"/>
      <c r="BQ18" s="6"/>
      <c r="BR18" s="6"/>
      <c r="BS18" s="6"/>
      <c r="BT18" s="6"/>
      <c r="BU18" s="6"/>
      <c r="BV18" s="6"/>
      <c r="BW18" s="6"/>
      <c r="BX18" s="24"/>
      <c r="BY18" s="33"/>
      <c r="BZ18" s="33"/>
      <c r="CA18" s="33"/>
      <c r="CB18" s="6"/>
      <c r="CC18" s="6"/>
      <c r="CD18" s="6"/>
      <c r="CE18" s="6"/>
      <c r="CF18" s="6"/>
      <c r="CG18" s="6"/>
      <c r="CH18" s="6"/>
      <c r="CI18" s="24"/>
      <c r="CJ18" s="33"/>
      <c r="CK18" s="33"/>
      <c r="CL18" s="33"/>
      <c r="CM18" s="6"/>
      <c r="CN18" s="6"/>
      <c r="CO18" s="6"/>
      <c r="CP18" s="6"/>
      <c r="CQ18" s="6"/>
      <c r="CR18" s="6"/>
      <c r="CS18" s="6"/>
      <c r="CT18" s="24"/>
    </row>
    <row r="19" spans="1:98" ht="15.75" customHeight="1" x14ac:dyDescent="0.15">
      <c r="A19" s="9"/>
      <c r="B19" s="9"/>
      <c r="C19" s="9"/>
      <c r="D19" s="8"/>
      <c r="E19" s="33"/>
      <c r="F19" s="8"/>
      <c r="G19" s="8"/>
      <c r="H19" s="8"/>
      <c r="I19" s="6"/>
      <c r="J19" s="24"/>
      <c r="K19" s="33"/>
      <c r="L19" s="33"/>
      <c r="M19" s="33"/>
      <c r="N19" s="6"/>
      <c r="O19" s="6"/>
      <c r="P19" s="6"/>
      <c r="Q19" s="6"/>
      <c r="R19" s="6"/>
      <c r="S19" s="6"/>
      <c r="T19" s="6"/>
      <c r="U19" s="24"/>
      <c r="V19" s="33"/>
      <c r="W19" s="33"/>
      <c r="X19" s="33"/>
      <c r="Y19" s="6"/>
      <c r="Z19" s="6"/>
      <c r="AA19" s="6"/>
      <c r="AB19" s="6"/>
      <c r="AC19" s="6"/>
      <c r="AD19" s="6"/>
      <c r="AE19" s="6"/>
      <c r="AF19" s="24"/>
      <c r="AG19" s="33"/>
      <c r="AH19" s="33"/>
      <c r="AI19" s="33"/>
      <c r="AJ19" s="6"/>
      <c r="AK19" s="6"/>
      <c r="AL19" s="6"/>
      <c r="AM19" s="6"/>
      <c r="AN19" s="6"/>
      <c r="AO19" s="6"/>
      <c r="AP19" s="6"/>
      <c r="AQ19" s="24"/>
      <c r="AR19" s="33"/>
      <c r="AS19" s="33"/>
      <c r="AT19" s="33"/>
      <c r="AU19" s="6"/>
      <c r="AV19" s="6"/>
      <c r="AW19" s="6"/>
      <c r="AX19" s="6"/>
      <c r="AY19" s="6"/>
      <c r="AZ19" s="6"/>
      <c r="BA19" s="6"/>
      <c r="BB19" s="24"/>
      <c r="BC19" s="33"/>
      <c r="BD19" s="33"/>
      <c r="BE19" s="33"/>
      <c r="BF19" s="6"/>
      <c r="BG19" s="6"/>
      <c r="BH19" s="6"/>
      <c r="BI19" s="6"/>
      <c r="BJ19" s="6"/>
      <c r="BK19" s="6"/>
      <c r="BL19" s="6"/>
      <c r="BM19" s="24"/>
      <c r="BN19" s="33"/>
      <c r="BO19" s="33"/>
      <c r="BP19" s="33"/>
      <c r="BQ19" s="6"/>
      <c r="BR19" s="6"/>
      <c r="BS19" s="6"/>
      <c r="BT19" s="6"/>
      <c r="BU19" s="6"/>
      <c r="BV19" s="6"/>
      <c r="BW19" s="6"/>
      <c r="BX19" s="24"/>
      <c r="BY19" s="33"/>
      <c r="BZ19" s="33"/>
      <c r="CA19" s="33"/>
      <c r="CB19" s="6"/>
      <c r="CC19" s="6"/>
      <c r="CD19" s="6"/>
      <c r="CE19" s="6"/>
      <c r="CF19" s="6"/>
      <c r="CG19" s="6"/>
      <c r="CH19" s="6"/>
      <c r="CI19" s="24"/>
      <c r="CJ19" s="33"/>
      <c r="CK19" s="33"/>
      <c r="CL19" s="33"/>
      <c r="CM19" s="6"/>
      <c r="CN19" s="6"/>
      <c r="CO19" s="6"/>
      <c r="CP19" s="6"/>
      <c r="CQ19" s="6"/>
      <c r="CR19" s="6"/>
      <c r="CS19" s="6"/>
      <c r="CT19" s="24"/>
    </row>
    <row r="20" spans="1:98" ht="15.75" customHeight="1" x14ac:dyDescent="0.15">
      <c r="A20" s="8" t="s">
        <v>31</v>
      </c>
      <c r="B20" s="8" t="s">
        <v>5</v>
      </c>
      <c r="C20" s="8" t="s">
        <v>6</v>
      </c>
      <c r="D20" s="8"/>
      <c r="E20" s="33"/>
      <c r="F20" s="8"/>
      <c r="G20" s="8"/>
      <c r="H20" s="8"/>
      <c r="I20" s="6"/>
      <c r="J20" s="24"/>
      <c r="K20" s="33"/>
      <c r="L20" s="33"/>
      <c r="M20" s="33"/>
      <c r="N20" s="6"/>
      <c r="O20" s="6"/>
      <c r="P20" s="6"/>
      <c r="Q20" s="6"/>
      <c r="R20" s="6"/>
      <c r="S20" s="6"/>
      <c r="T20" s="6"/>
      <c r="U20" s="24"/>
      <c r="V20" s="33"/>
      <c r="W20" s="33"/>
      <c r="X20" s="33"/>
      <c r="Y20" s="6"/>
      <c r="Z20" s="6"/>
      <c r="AA20" s="6"/>
      <c r="AB20" s="6"/>
      <c r="AC20" s="6"/>
      <c r="AD20" s="6"/>
      <c r="AE20" s="6"/>
      <c r="AF20" s="24"/>
      <c r="AG20" s="33"/>
      <c r="AH20" s="33"/>
      <c r="AI20" s="33"/>
      <c r="AJ20" s="6"/>
      <c r="AK20" s="6"/>
      <c r="AL20" s="6"/>
      <c r="AM20" s="6"/>
      <c r="AN20" s="6"/>
      <c r="AO20" s="6"/>
      <c r="AP20" s="6"/>
      <c r="AQ20" s="24"/>
      <c r="AR20" s="33"/>
      <c r="AS20" s="33"/>
      <c r="AT20" s="33"/>
      <c r="AU20" s="6"/>
      <c r="AV20" s="6"/>
      <c r="AW20" s="6"/>
      <c r="AX20" s="6"/>
      <c r="AY20" s="6"/>
      <c r="AZ20" s="6"/>
      <c r="BA20" s="6"/>
      <c r="BB20" s="24"/>
      <c r="BC20" s="33"/>
      <c r="BD20" s="33"/>
      <c r="BE20" s="33"/>
      <c r="BF20" s="6"/>
      <c r="BG20" s="6"/>
      <c r="BH20" s="6"/>
      <c r="BI20" s="6"/>
      <c r="BJ20" s="6"/>
      <c r="BK20" s="6"/>
      <c r="BL20" s="6"/>
      <c r="BM20" s="24"/>
      <c r="BN20" s="33"/>
      <c r="BO20" s="33"/>
      <c r="BP20" s="33"/>
      <c r="BQ20" s="6"/>
      <c r="BR20" s="6"/>
      <c r="BS20" s="6"/>
      <c r="BT20" s="6"/>
      <c r="BU20" s="6"/>
      <c r="BV20" s="6"/>
      <c r="BW20" s="6"/>
      <c r="BX20" s="24"/>
      <c r="BY20" s="33"/>
      <c r="BZ20" s="33"/>
      <c r="CA20" s="33"/>
      <c r="CB20" s="6"/>
      <c r="CC20" s="6"/>
      <c r="CD20" s="6"/>
      <c r="CE20" s="6"/>
      <c r="CF20" s="6"/>
      <c r="CG20" s="6"/>
      <c r="CH20" s="6"/>
      <c r="CI20" s="24"/>
      <c r="CJ20" s="33"/>
      <c r="CK20" s="33"/>
      <c r="CL20" s="33"/>
      <c r="CM20" s="6"/>
      <c r="CN20" s="6"/>
      <c r="CO20" s="6"/>
      <c r="CP20" s="6"/>
      <c r="CQ20" s="6"/>
      <c r="CR20" s="6"/>
      <c r="CS20" s="6"/>
      <c r="CT20" s="24"/>
    </row>
    <row r="21" spans="1:98" ht="15.75" customHeight="1" x14ac:dyDescent="0.15">
      <c r="A21" s="8" t="s">
        <v>32</v>
      </c>
      <c r="B21" s="20">
        <v>60</v>
      </c>
      <c r="C21" s="20">
        <v>2</v>
      </c>
      <c r="D21" s="21"/>
      <c r="E21" s="5">
        <f>SUM(E111:E115)</f>
        <v>5</v>
      </c>
      <c r="F21" s="22">
        <f>AVERAGE(F111:F115)</f>
        <v>856.03970460000005</v>
      </c>
      <c r="G21" s="22">
        <f>AVERAGE(G111:G115)</f>
        <v>856.03970460000005</v>
      </c>
      <c r="H21" s="22">
        <f>AVERAGE(H111:H115)</f>
        <v>0</v>
      </c>
      <c r="I21" s="22">
        <f>AVERAGE(I111:I115)</f>
        <v>0.59252160000000009</v>
      </c>
      <c r="J21" s="23"/>
      <c r="K21" s="5">
        <f>SUM(K111:K115)</f>
        <v>5</v>
      </c>
      <c r="L21" s="22">
        <f t="shared" ref="L21:O21" si="193">AVERAGE(L111:L115)</f>
        <v>856.03970460000005</v>
      </c>
      <c r="M21" s="22">
        <f t="shared" si="193"/>
        <v>856.03970460000005</v>
      </c>
      <c r="N21" s="22">
        <f t="shared" si="193"/>
        <v>0</v>
      </c>
      <c r="O21" s="22">
        <f t="shared" si="193"/>
        <v>30.527340400000003</v>
      </c>
      <c r="P21" s="22">
        <f t="shared" ref="P21:P32" si="194">N21-$H21</f>
        <v>0</v>
      </c>
      <c r="Q21" s="22">
        <f t="shared" ref="Q21:T21" si="195">AVERAGE(Q111:Q115)</f>
        <v>1.0613158</v>
      </c>
      <c r="R21" s="22">
        <f t="shared" si="195"/>
        <v>7.0702879999999997</v>
      </c>
      <c r="S21" s="22">
        <f t="shared" si="195"/>
        <v>4529.8</v>
      </c>
      <c r="T21" s="22">
        <f t="shared" si="195"/>
        <v>4</v>
      </c>
      <c r="U21" s="23"/>
      <c r="V21" s="5">
        <f>SUM(V111:V115)</f>
        <v>5</v>
      </c>
      <c r="W21" s="22">
        <f t="shared" ref="W21:Z21" si="196">AVERAGE(W111:W115)</f>
        <v>856.03970460000005</v>
      </c>
      <c r="X21" s="22">
        <f t="shared" si="196"/>
        <v>856.03970460000005</v>
      </c>
      <c r="Y21" s="22">
        <f t="shared" si="196"/>
        <v>0</v>
      </c>
      <c r="Z21" s="22">
        <f t="shared" si="196"/>
        <v>0.1377882</v>
      </c>
      <c r="AA21" s="22">
        <f t="shared" ref="AA21:AA32" si="197">Y21-$H21</f>
        <v>0</v>
      </c>
      <c r="AB21" s="22">
        <f t="shared" ref="AB21:AE21" si="198">AVERAGE(AB111:AB115)</f>
        <v>3.4942000000000003E-3</v>
      </c>
      <c r="AC21" s="22">
        <f t="shared" si="198"/>
        <v>1.3233600000000002E-2</v>
      </c>
      <c r="AD21" s="22">
        <f t="shared" si="198"/>
        <v>66</v>
      </c>
      <c r="AE21" s="22">
        <f t="shared" si="198"/>
        <v>3.9806116000000005</v>
      </c>
      <c r="AF21" s="23"/>
      <c r="AG21" s="5">
        <f>SUM(AG111:AG115)</f>
        <v>5</v>
      </c>
      <c r="AH21" s="22">
        <f t="shared" ref="AH21:AK21" si="199">AVERAGE(AH111:AH115)</f>
        <v>856.03970460000005</v>
      </c>
      <c r="AI21" s="22">
        <f t="shared" si="199"/>
        <v>856.03970460000005</v>
      </c>
      <c r="AJ21" s="22">
        <f t="shared" si="199"/>
        <v>0</v>
      </c>
      <c r="AK21" s="22">
        <f t="shared" si="199"/>
        <v>60.944452400000003</v>
      </c>
      <c r="AL21" s="22">
        <f t="shared" ref="AL21:AL32" si="200">AJ21-$H21</f>
        <v>0</v>
      </c>
      <c r="AM21" s="22">
        <f t="shared" ref="AM21:AP21" si="201">AVERAGE(AM111:AM115)</f>
        <v>2.0431201999999997</v>
      </c>
      <c r="AN21" s="22">
        <f t="shared" si="201"/>
        <v>13.548889600000001</v>
      </c>
      <c r="AO21" s="22">
        <f t="shared" si="201"/>
        <v>5437.8</v>
      </c>
      <c r="AP21" s="22">
        <f t="shared" si="201"/>
        <v>3.9999548000000003</v>
      </c>
      <c r="AQ21" s="23"/>
      <c r="AR21" s="5">
        <f>SUM(AR111:AR115)</f>
        <v>5</v>
      </c>
      <c r="AS21" s="22">
        <f t="shared" ref="AS21:AV21" si="202">AVERAGE(AS111:AS115)</f>
        <v>856.03970460000005</v>
      </c>
      <c r="AT21" s="22">
        <f t="shared" si="202"/>
        <v>856.03970460000005</v>
      </c>
      <c r="AU21" s="22">
        <f t="shared" si="202"/>
        <v>0</v>
      </c>
      <c r="AV21" s="22">
        <f t="shared" si="202"/>
        <v>121.81274699999999</v>
      </c>
      <c r="AW21" s="22">
        <f t="shared" ref="AW21:AW32" si="203">AU21-$H21</f>
        <v>0</v>
      </c>
      <c r="AX21" s="22">
        <f t="shared" ref="AX21:BA21" si="204">AVERAGE(AX111:AX115)</f>
        <v>3.8771667999999999</v>
      </c>
      <c r="AY21" s="22">
        <f t="shared" si="204"/>
        <v>25.657308600000004</v>
      </c>
      <c r="AZ21" s="22">
        <f t="shared" si="204"/>
        <v>6443</v>
      </c>
      <c r="BA21" s="22">
        <f t="shared" si="204"/>
        <v>4</v>
      </c>
      <c r="BB21" s="23"/>
      <c r="BC21" s="5">
        <f>SUM(BC111:BC115)</f>
        <v>5</v>
      </c>
      <c r="BD21" s="22">
        <f t="shared" ref="BD21:BG21" si="205">AVERAGE(BD111:BD115)</f>
        <v>856.03970460000005</v>
      </c>
      <c r="BE21" s="22">
        <f t="shared" si="205"/>
        <v>856.03970460000005</v>
      </c>
      <c r="BF21" s="22">
        <f t="shared" si="205"/>
        <v>0</v>
      </c>
      <c r="BG21" s="22">
        <f t="shared" si="205"/>
        <v>121.6695038</v>
      </c>
      <c r="BH21" s="22">
        <f t="shared" ref="BH21:BH32" si="206">BF21-$H21</f>
        <v>0</v>
      </c>
      <c r="BI21" s="22">
        <f t="shared" ref="BI21:BL21" si="207">AVERAGE(BI111:BI115)</f>
        <v>3.8556884000000005</v>
      </c>
      <c r="BJ21" s="22">
        <f t="shared" si="207"/>
        <v>25.500140800000004</v>
      </c>
      <c r="BK21" s="22">
        <f t="shared" si="207"/>
        <v>6472.4</v>
      </c>
      <c r="BL21" s="22">
        <f t="shared" si="207"/>
        <v>3.9999582000000005</v>
      </c>
      <c r="BM21" s="23"/>
      <c r="BN21" s="5">
        <f>SUM(BN111:BN115)</f>
        <v>5</v>
      </c>
      <c r="BO21" s="22">
        <f t="shared" ref="BO21:BR21" si="208">AVERAGE(BO111:BO115)</f>
        <v>856.03970460000005</v>
      </c>
      <c r="BP21" s="22">
        <f t="shared" si="208"/>
        <v>856.03970460000005</v>
      </c>
      <c r="BQ21" s="22">
        <f t="shared" si="208"/>
        <v>0</v>
      </c>
      <c r="BR21" s="22">
        <f t="shared" si="208"/>
        <v>12.262493600000001</v>
      </c>
      <c r="BS21" s="22">
        <f t="shared" ref="BS21:BS32" si="209">BQ21-$H21</f>
        <v>0</v>
      </c>
      <c r="BT21" s="22">
        <f t="shared" ref="BT21:BW21" si="210">AVERAGE(BT111:BT115)</f>
        <v>0.43847620000000004</v>
      </c>
      <c r="BU21" s="22">
        <f t="shared" si="210"/>
        <v>2.9938612</v>
      </c>
      <c r="BV21" s="22">
        <f t="shared" si="210"/>
        <v>3398.2</v>
      </c>
      <c r="BW21" s="22">
        <f t="shared" si="210"/>
        <v>4</v>
      </c>
      <c r="BX21" s="23"/>
      <c r="BY21" s="5">
        <f>SUM(BY111:BY115)</f>
        <v>5</v>
      </c>
      <c r="BZ21" s="22">
        <f t="shared" ref="BZ21:CC21" si="211">AVERAGE(BZ111:BZ115)</f>
        <v>856.03970460000005</v>
      </c>
      <c r="CA21" s="22">
        <f t="shared" si="211"/>
        <v>856.03970460000005</v>
      </c>
      <c r="CB21" s="22">
        <f t="shared" si="211"/>
        <v>0</v>
      </c>
      <c r="CC21" s="22">
        <f t="shared" si="211"/>
        <v>182.31233059999997</v>
      </c>
      <c r="CD21" s="22">
        <f t="shared" ref="CD21:CD32" si="212">CB21-$H21</f>
        <v>0</v>
      </c>
      <c r="CE21" s="22">
        <f t="shared" ref="CE21:CH21" si="213">AVERAGE(CE111:CE115)</f>
        <v>5.3559811999999996</v>
      </c>
      <c r="CF21" s="22">
        <f t="shared" si="213"/>
        <v>35.553994400000001</v>
      </c>
      <c r="CG21" s="22">
        <f t="shared" si="213"/>
        <v>7010.8</v>
      </c>
      <c r="CH21" s="22">
        <f t="shared" si="213"/>
        <v>3.9999245999999999</v>
      </c>
      <c r="CI21" s="23"/>
      <c r="CJ21" s="5">
        <f>SUM(CJ111:CJ115)</f>
        <v>5</v>
      </c>
      <c r="CK21" s="22">
        <f t="shared" ref="CK21:CN21" si="214">AVERAGE(CK111:CK115)</f>
        <v>856.03970460000005</v>
      </c>
      <c r="CL21" s="22">
        <f t="shared" si="214"/>
        <v>856.03970460000005</v>
      </c>
      <c r="CM21" s="22">
        <f t="shared" si="214"/>
        <v>0</v>
      </c>
      <c r="CN21" s="22">
        <f t="shared" si="214"/>
        <v>242.96939979999996</v>
      </c>
      <c r="CO21" s="22">
        <f t="shared" ref="CO21:CO32" si="215">CM21-$H21</f>
        <v>0</v>
      </c>
      <c r="CP21" s="22">
        <f t="shared" ref="CP21:CS21" si="216">AVERAGE(CP111:CP115)</f>
        <v>7.1307379999999991</v>
      </c>
      <c r="CQ21" s="22">
        <f t="shared" si="216"/>
        <v>47.240915199999996</v>
      </c>
      <c r="CR21" s="22">
        <f t="shared" si="216"/>
        <v>7514</v>
      </c>
      <c r="CS21" s="22">
        <f t="shared" si="216"/>
        <v>4</v>
      </c>
      <c r="CT21" s="23"/>
    </row>
    <row r="22" spans="1:98" ht="15.75" customHeight="1" x14ac:dyDescent="0.15">
      <c r="A22" s="8" t="s">
        <v>33</v>
      </c>
      <c r="B22" s="20">
        <v>60</v>
      </c>
      <c r="C22" s="20">
        <v>5</v>
      </c>
      <c r="D22" s="21"/>
      <c r="E22" s="5">
        <f>SUM(E116:E120)</f>
        <v>5</v>
      </c>
      <c r="F22" s="22">
        <f>AVERAGE(F116:F120)</f>
        <v>722.25922339999988</v>
      </c>
      <c r="G22" s="22">
        <f>AVERAGE(G116:G120)</f>
        <v>722.25922339999988</v>
      </c>
      <c r="H22" s="22">
        <f>AVERAGE(H116:H120)</f>
        <v>0</v>
      </c>
      <c r="I22" s="22">
        <f>AVERAGE(I116:I120)</f>
        <v>1.9689118000000001</v>
      </c>
      <c r="J22" s="23"/>
      <c r="K22" s="5">
        <f>SUM(K116:K120)</f>
        <v>5</v>
      </c>
      <c r="L22" s="22">
        <f t="shared" ref="L22:O22" si="217">AVERAGE(L116:L120)</f>
        <v>722.25922339999988</v>
      </c>
      <c r="M22" s="22">
        <f t="shared" si="217"/>
        <v>722.25922339999988</v>
      </c>
      <c r="N22" s="22">
        <f t="shared" si="217"/>
        <v>0</v>
      </c>
      <c r="O22" s="22">
        <f t="shared" si="217"/>
        <v>30.93177</v>
      </c>
      <c r="P22" s="22">
        <f t="shared" si="194"/>
        <v>0</v>
      </c>
      <c r="Q22" s="22">
        <f t="shared" ref="Q22:T22" si="218">AVERAGE(Q116:Q120)</f>
        <v>0.67551800000000006</v>
      </c>
      <c r="R22" s="22">
        <f t="shared" si="218"/>
        <v>6.8038562000000002</v>
      </c>
      <c r="S22" s="22">
        <f t="shared" si="218"/>
        <v>18395.2</v>
      </c>
      <c r="T22" s="22">
        <f t="shared" si="218"/>
        <v>6.9999677999999985</v>
      </c>
      <c r="U22" s="23"/>
      <c r="V22" s="5">
        <f>SUM(V116:V120)</f>
        <v>5</v>
      </c>
      <c r="W22" s="22">
        <f t="shared" ref="W22:Z22" si="219">AVERAGE(W116:W120)</f>
        <v>722.25922339999988</v>
      </c>
      <c r="X22" s="22">
        <f t="shared" si="219"/>
        <v>722.25922339999988</v>
      </c>
      <c r="Y22" s="22">
        <f t="shared" si="219"/>
        <v>0</v>
      </c>
      <c r="Z22" s="22">
        <f t="shared" si="219"/>
        <v>0.65541760000000004</v>
      </c>
      <c r="AA22" s="22">
        <f t="shared" si="197"/>
        <v>0</v>
      </c>
      <c r="AB22" s="22">
        <f t="shared" ref="AB22:AE22" si="220">AVERAGE(AB116:AB120)</f>
        <v>1.05468E-2</v>
      </c>
      <c r="AC22" s="22">
        <f t="shared" si="220"/>
        <v>4.9427800000000001E-2</v>
      </c>
      <c r="AD22" s="22">
        <f t="shared" si="220"/>
        <v>116.8</v>
      </c>
      <c r="AE22" s="22">
        <f t="shared" si="220"/>
        <v>6.9821088000000007</v>
      </c>
      <c r="AF22" s="23"/>
      <c r="AG22" s="5">
        <f>SUM(AG116:AG120)</f>
        <v>5</v>
      </c>
      <c r="AH22" s="22">
        <f t="shared" ref="AH22:AK22" si="221">AVERAGE(AH116:AH120)</f>
        <v>722.25922339999988</v>
      </c>
      <c r="AI22" s="22">
        <f t="shared" si="221"/>
        <v>722.25922339999988</v>
      </c>
      <c r="AJ22" s="22">
        <f t="shared" si="221"/>
        <v>0</v>
      </c>
      <c r="AK22" s="22">
        <f t="shared" si="221"/>
        <v>61.605194400000002</v>
      </c>
      <c r="AL22" s="22">
        <f t="shared" si="200"/>
        <v>0</v>
      </c>
      <c r="AM22" s="22">
        <f t="shared" ref="AM22:AP22" si="222">AVERAGE(AM116:AM120)</f>
        <v>1.1420778000000003</v>
      </c>
      <c r="AN22" s="22">
        <f t="shared" si="222"/>
        <v>11.399331199999999</v>
      </c>
      <c r="AO22" s="22">
        <f t="shared" si="222"/>
        <v>26276.400000000001</v>
      </c>
      <c r="AP22" s="22">
        <f t="shared" si="222"/>
        <v>6.9999453999999997</v>
      </c>
      <c r="AQ22" s="23"/>
      <c r="AR22" s="5">
        <f>SUM(AR116:AR120)</f>
        <v>5</v>
      </c>
      <c r="AS22" s="22">
        <f t="shared" ref="AS22:AV22" si="223">AVERAGE(AS116:AS120)</f>
        <v>722.25922339999988</v>
      </c>
      <c r="AT22" s="22">
        <f t="shared" si="223"/>
        <v>722.25922339999988</v>
      </c>
      <c r="AU22" s="22">
        <f t="shared" si="223"/>
        <v>0</v>
      </c>
      <c r="AV22" s="22">
        <f t="shared" si="223"/>
        <v>122.31138019999999</v>
      </c>
      <c r="AW22" s="22">
        <f t="shared" si="203"/>
        <v>0</v>
      </c>
      <c r="AX22" s="22">
        <f t="shared" ref="AX22:BA22" si="224">AVERAGE(AX116:AX120)</f>
        <v>1.7447444000000001</v>
      </c>
      <c r="AY22" s="22">
        <f t="shared" si="224"/>
        <v>17.7924942</v>
      </c>
      <c r="AZ22" s="22">
        <f t="shared" si="224"/>
        <v>36185.199999999997</v>
      </c>
      <c r="BA22" s="22">
        <f t="shared" si="224"/>
        <v>6.9999652000000001</v>
      </c>
      <c r="BB22" s="23"/>
      <c r="BC22" s="5">
        <f>SUM(BC116:BC120)</f>
        <v>5</v>
      </c>
      <c r="BD22" s="22">
        <f t="shared" ref="BD22:BG22" si="225">AVERAGE(BD116:BD120)</f>
        <v>722.25922339999988</v>
      </c>
      <c r="BE22" s="22">
        <f t="shared" si="225"/>
        <v>722.25922339999988</v>
      </c>
      <c r="BF22" s="22">
        <f t="shared" si="225"/>
        <v>0</v>
      </c>
      <c r="BG22" s="22">
        <f t="shared" si="225"/>
        <v>122.1267292</v>
      </c>
      <c r="BH22" s="22">
        <f t="shared" si="206"/>
        <v>0</v>
      </c>
      <c r="BI22" s="22">
        <f t="shared" ref="BI22:BL22" si="226">AVERAGE(BI116:BI120)</f>
        <v>1.7409354000000001</v>
      </c>
      <c r="BJ22" s="22">
        <f t="shared" si="226"/>
        <v>17.7598196</v>
      </c>
      <c r="BK22" s="22">
        <f t="shared" si="226"/>
        <v>37021.599999999999</v>
      </c>
      <c r="BL22" s="22">
        <f t="shared" si="226"/>
        <v>6.9999236000000007</v>
      </c>
      <c r="BM22" s="23"/>
      <c r="BN22" s="5">
        <f>SUM(BN116:BN120)</f>
        <v>5</v>
      </c>
      <c r="BO22" s="22">
        <f t="shared" ref="BO22:BR22" si="227">AVERAGE(BO116:BO120)</f>
        <v>722.25922339999988</v>
      </c>
      <c r="BP22" s="22">
        <f t="shared" si="227"/>
        <v>722.25922339999988</v>
      </c>
      <c r="BQ22" s="22">
        <f t="shared" si="227"/>
        <v>0</v>
      </c>
      <c r="BR22" s="22">
        <f t="shared" si="227"/>
        <v>12.5460432</v>
      </c>
      <c r="BS22" s="22">
        <f t="shared" si="209"/>
        <v>0</v>
      </c>
      <c r="BT22" s="22">
        <f t="shared" ref="BT22:BW22" si="228">AVERAGE(BT116:BT120)</f>
        <v>0.32821119999999998</v>
      </c>
      <c r="BU22" s="22">
        <f t="shared" si="228"/>
        <v>3.2389683999999996</v>
      </c>
      <c r="BV22" s="22">
        <f t="shared" si="228"/>
        <v>9796.6</v>
      </c>
      <c r="BW22" s="22">
        <f t="shared" si="228"/>
        <v>6.9999044000000001</v>
      </c>
      <c r="BX22" s="23"/>
      <c r="BY22" s="5">
        <f>SUM(BY116:BY120)</f>
        <v>5</v>
      </c>
      <c r="BZ22" s="22">
        <f t="shared" ref="BZ22:CC22" si="229">AVERAGE(BZ116:BZ120)</f>
        <v>722.25922339999988</v>
      </c>
      <c r="CA22" s="22">
        <f t="shared" si="229"/>
        <v>722.25922339999988</v>
      </c>
      <c r="CB22" s="22">
        <f t="shared" si="229"/>
        <v>0</v>
      </c>
      <c r="CC22" s="22">
        <f t="shared" si="229"/>
        <v>182.73820660000001</v>
      </c>
      <c r="CD22" s="22">
        <f t="shared" si="212"/>
        <v>0</v>
      </c>
      <c r="CE22" s="22">
        <f t="shared" ref="CE22:CH22" si="230">AVERAGE(CE116:CE120)</f>
        <v>2.0863516</v>
      </c>
      <c r="CF22" s="22">
        <f t="shared" si="230"/>
        <v>21.267897399999999</v>
      </c>
      <c r="CG22" s="22">
        <f t="shared" si="230"/>
        <v>41278.6</v>
      </c>
      <c r="CH22" s="22">
        <f t="shared" si="230"/>
        <v>6.9999170000000008</v>
      </c>
      <c r="CI22" s="23"/>
      <c r="CJ22" s="5">
        <f>SUM(CJ116:CJ120)</f>
        <v>5</v>
      </c>
      <c r="CK22" s="22">
        <f t="shared" ref="CK22:CN22" si="231">AVERAGE(CK116:CK120)</f>
        <v>722.25922339999988</v>
      </c>
      <c r="CL22" s="22">
        <f t="shared" si="231"/>
        <v>722.25922339999988</v>
      </c>
      <c r="CM22" s="22">
        <f t="shared" si="231"/>
        <v>0</v>
      </c>
      <c r="CN22" s="22">
        <f t="shared" si="231"/>
        <v>243.17928780000003</v>
      </c>
      <c r="CO22" s="22">
        <f t="shared" si="215"/>
        <v>0</v>
      </c>
      <c r="CP22" s="22">
        <f t="shared" ref="CP22:CS22" si="232">AVERAGE(CP116:CP120)</f>
        <v>2.5489128000000001</v>
      </c>
      <c r="CQ22" s="22">
        <f t="shared" si="232"/>
        <v>25.839960000000001</v>
      </c>
      <c r="CR22" s="22">
        <f t="shared" si="232"/>
        <v>46446.2</v>
      </c>
      <c r="CS22" s="22">
        <f t="shared" si="232"/>
        <v>6.9999731999999995</v>
      </c>
      <c r="CT22" s="23"/>
    </row>
    <row r="23" spans="1:98" ht="15.75" customHeight="1" x14ac:dyDescent="0.15">
      <c r="A23" s="8" t="s">
        <v>34</v>
      </c>
      <c r="B23" s="20">
        <v>60</v>
      </c>
      <c r="C23" s="20">
        <v>10</v>
      </c>
      <c r="D23" s="21"/>
      <c r="E23" s="5">
        <f>SUM(E121:E125)</f>
        <v>5</v>
      </c>
      <c r="F23" s="22">
        <f>AVERAGE(F121:F125)</f>
        <v>403.38903599999998</v>
      </c>
      <c r="G23" s="22">
        <f>AVERAGE(G121:G125)</f>
        <v>403.38903599999998</v>
      </c>
      <c r="H23" s="22">
        <f>AVERAGE(H121:H125)</f>
        <v>0</v>
      </c>
      <c r="I23" s="22">
        <f>AVERAGE(I121:I125)</f>
        <v>2.3181816</v>
      </c>
      <c r="J23" s="23"/>
      <c r="K23" s="5">
        <f>SUM(K121:K125)</f>
        <v>5</v>
      </c>
      <c r="L23" s="22">
        <f t="shared" ref="L23:M23" si="233">AVERAGE(L121:L125)</f>
        <v>403.38903599999998</v>
      </c>
      <c r="M23" s="22">
        <f t="shared" si="233"/>
        <v>403.38903599999998</v>
      </c>
      <c r="N23" s="22">
        <f>AVERAGE(N121:N125)</f>
        <v>0</v>
      </c>
      <c r="O23" s="22">
        <f t="shared" ref="O23" si="234">AVERAGE(O121:O125)</f>
        <v>30.985808800000001</v>
      </c>
      <c r="P23" s="22">
        <f t="shared" si="194"/>
        <v>0</v>
      </c>
      <c r="Q23" s="22">
        <f t="shared" ref="Q23:T23" si="235">AVERAGE(Q121:Q125)</f>
        <v>0.20486979999999999</v>
      </c>
      <c r="R23" s="22">
        <f t="shared" si="235"/>
        <v>4.9703264000000003</v>
      </c>
      <c r="S23" s="22">
        <f t="shared" si="235"/>
        <v>8387.7999999999993</v>
      </c>
      <c r="T23" s="22">
        <f t="shared" si="235"/>
        <v>11.995618</v>
      </c>
      <c r="U23" s="23"/>
      <c r="V23" s="5">
        <f>SUM(V121:V125)</f>
        <v>5</v>
      </c>
      <c r="W23" s="22">
        <f t="shared" ref="W23:X23" si="236">AVERAGE(W121:W125)</f>
        <v>403.38903599999998</v>
      </c>
      <c r="X23" s="22">
        <f t="shared" si="236"/>
        <v>403.38903599999998</v>
      </c>
      <c r="Y23" s="22">
        <f>AVERAGE(Y121:Y125)</f>
        <v>0</v>
      </c>
      <c r="Z23" s="22">
        <f t="shared" ref="Z23" si="237">AVERAGE(Z121:Z125)</f>
        <v>0.35540280000000002</v>
      </c>
      <c r="AA23" s="22">
        <f t="shared" si="197"/>
        <v>0</v>
      </c>
      <c r="AB23" s="22">
        <f t="shared" ref="AB23:AE23" si="238">AVERAGE(AB121:AB125)</f>
        <v>2.3703999999999999E-3</v>
      </c>
      <c r="AC23" s="22">
        <f t="shared" si="238"/>
        <v>3.37246E-2</v>
      </c>
      <c r="AD23" s="22">
        <f t="shared" si="238"/>
        <v>40</v>
      </c>
      <c r="AE23" s="22">
        <f t="shared" si="238"/>
        <v>11.899835599999999</v>
      </c>
      <c r="AF23" s="23"/>
      <c r="AG23" s="5">
        <f>SUM(AG121:AG125)</f>
        <v>5</v>
      </c>
      <c r="AH23" s="22">
        <f t="shared" ref="AH23:AI23" si="239">AVERAGE(AH121:AH125)</f>
        <v>403.38903599999998</v>
      </c>
      <c r="AI23" s="22">
        <f t="shared" si="239"/>
        <v>403.38903599999998</v>
      </c>
      <c r="AJ23" s="22">
        <f>AVERAGE(AJ121:AJ125)</f>
        <v>0</v>
      </c>
      <c r="AK23" s="22">
        <f t="shared" ref="AK23" si="240">AVERAGE(AK121:AK125)</f>
        <v>61.613335199999995</v>
      </c>
      <c r="AL23" s="22">
        <f t="shared" si="200"/>
        <v>0</v>
      </c>
      <c r="AM23" s="22">
        <f t="shared" ref="AM23:AP23" si="241">AVERAGE(AM121:AM125)</f>
        <v>0.37050099999999997</v>
      </c>
      <c r="AN23" s="22">
        <f t="shared" si="241"/>
        <v>8.982384999999999</v>
      </c>
      <c r="AO23" s="22">
        <f t="shared" si="241"/>
        <v>13684.4</v>
      </c>
      <c r="AP23" s="22">
        <f t="shared" si="241"/>
        <v>11.997536</v>
      </c>
      <c r="AQ23" s="23"/>
      <c r="AR23" s="5">
        <f>SUM(AR121:AR125)</f>
        <v>5</v>
      </c>
      <c r="AS23" s="22">
        <f t="shared" ref="AS23:AT23" si="242">AVERAGE(AS121:AS125)</f>
        <v>403.38903599999998</v>
      </c>
      <c r="AT23" s="22">
        <f t="shared" si="242"/>
        <v>403.38903599999998</v>
      </c>
      <c r="AU23" s="22">
        <f>AVERAGE(AU121:AU125)</f>
        <v>0</v>
      </c>
      <c r="AV23" s="22">
        <f t="shared" ref="AV23" si="243">AVERAGE(AV121:AV125)</f>
        <v>122.61408759999999</v>
      </c>
      <c r="AW23" s="22">
        <f t="shared" si="203"/>
        <v>0</v>
      </c>
      <c r="AX23" s="22">
        <f t="shared" ref="AX23:BA23" si="244">AVERAGE(AX121:AX125)</f>
        <v>0.56570660000000006</v>
      </c>
      <c r="AY23" s="22">
        <f t="shared" si="244"/>
        <v>14.881769999999998</v>
      </c>
      <c r="AZ23" s="22">
        <f t="shared" si="244"/>
        <v>21672.2</v>
      </c>
      <c r="BA23" s="22">
        <f t="shared" si="244"/>
        <v>11.999943200000001</v>
      </c>
      <c r="BB23" s="23"/>
      <c r="BC23" s="5">
        <f>SUM(BC121:BC125)</f>
        <v>5</v>
      </c>
      <c r="BD23" s="22">
        <f t="shared" ref="BD23:BE23" si="245">AVERAGE(BD121:BD125)</f>
        <v>403.38903599999998</v>
      </c>
      <c r="BE23" s="22">
        <f t="shared" si="245"/>
        <v>403.38903599999998</v>
      </c>
      <c r="BF23" s="22">
        <f>AVERAGE(BF121:BF125)</f>
        <v>0</v>
      </c>
      <c r="BG23" s="22">
        <f t="shared" ref="BG23" si="246">AVERAGE(BG121:BG125)</f>
        <v>122.44685179999999</v>
      </c>
      <c r="BH23" s="22">
        <f t="shared" si="206"/>
        <v>0</v>
      </c>
      <c r="BI23" s="22">
        <f t="shared" ref="BI23:BL23" si="247">AVERAGE(BI121:BI125)</f>
        <v>0.55582480000000012</v>
      </c>
      <c r="BJ23" s="22">
        <f t="shared" si="247"/>
        <v>14.833459600000001</v>
      </c>
      <c r="BK23" s="22">
        <f t="shared" si="247"/>
        <v>22250</v>
      </c>
      <c r="BL23" s="22">
        <f t="shared" si="247"/>
        <v>11.998091599999999</v>
      </c>
      <c r="BM23" s="23"/>
      <c r="BN23" s="5">
        <f>SUM(BN121:BN125)</f>
        <v>5</v>
      </c>
      <c r="BO23" s="22">
        <f t="shared" ref="BO23:BP23" si="248">AVERAGE(BO121:BO125)</f>
        <v>403.38903599999998</v>
      </c>
      <c r="BP23" s="22">
        <f t="shared" si="248"/>
        <v>403.38903599999998</v>
      </c>
      <c r="BQ23" s="22">
        <f>AVERAGE(BQ121:BQ125)</f>
        <v>0</v>
      </c>
      <c r="BR23" s="22">
        <f t="shared" ref="BR23" si="249">AVERAGE(BR121:BR125)</f>
        <v>12.650096399999999</v>
      </c>
      <c r="BS23" s="22">
        <f t="shared" si="209"/>
        <v>0</v>
      </c>
      <c r="BT23" s="22">
        <f t="shared" ref="BT23:BW23" si="250">AVERAGE(BT121:BT125)</f>
        <v>9.4896200000000014E-2</v>
      </c>
      <c r="BU23" s="22">
        <f t="shared" si="250"/>
        <v>2.1566292000000002</v>
      </c>
      <c r="BV23" s="22">
        <f t="shared" si="250"/>
        <v>3827.4</v>
      </c>
      <c r="BW23" s="22">
        <f t="shared" si="250"/>
        <v>11.9922424</v>
      </c>
      <c r="BX23" s="23"/>
      <c r="BY23" s="5">
        <f>SUM(BY121:BY125)</f>
        <v>5</v>
      </c>
      <c r="BZ23" s="22">
        <f t="shared" ref="BZ23:CA23" si="251">AVERAGE(BZ121:BZ125)</f>
        <v>403.38903599999998</v>
      </c>
      <c r="CA23" s="22">
        <f t="shared" si="251"/>
        <v>403.38903599999998</v>
      </c>
      <c r="CB23" s="22">
        <f>AVERAGE(CB121:CB125)</f>
        <v>0</v>
      </c>
      <c r="CC23" s="22">
        <f t="shared" ref="CC23" si="252">AVERAGE(CC121:CC125)</f>
        <v>183.07925699999998</v>
      </c>
      <c r="CD23" s="22">
        <f t="shared" si="212"/>
        <v>0</v>
      </c>
      <c r="CE23" s="22">
        <f t="shared" ref="CE23:CH23" si="253">AVERAGE(CE121:CE125)</f>
        <v>0.68132539999999997</v>
      </c>
      <c r="CF23" s="22">
        <f t="shared" si="253"/>
        <v>18.924144000000002</v>
      </c>
      <c r="CG23" s="22">
        <f t="shared" si="253"/>
        <v>26010</v>
      </c>
      <c r="CH23" s="22">
        <f t="shared" si="253"/>
        <v>11.998568800000001</v>
      </c>
      <c r="CI23" s="23"/>
      <c r="CJ23" s="5">
        <f>SUM(CJ121:CJ125)</f>
        <v>5</v>
      </c>
      <c r="CK23" s="22">
        <f t="shared" ref="CK23:CL23" si="254">AVERAGE(CK121:CK125)</f>
        <v>403.38903599999998</v>
      </c>
      <c r="CL23" s="22">
        <f t="shared" si="254"/>
        <v>403.38903599999998</v>
      </c>
      <c r="CM23" s="22">
        <f>AVERAGE(CM121:CM125)</f>
        <v>0</v>
      </c>
      <c r="CN23" s="22">
        <f t="shared" ref="CN23" si="255">AVERAGE(CN121:CN125)</f>
        <v>244.15969919999998</v>
      </c>
      <c r="CO23" s="22">
        <f t="shared" si="215"/>
        <v>0</v>
      </c>
      <c r="CP23" s="22">
        <f t="shared" ref="CP23:CS23" si="256">AVERAGE(CP121:CP125)</f>
        <v>0.83531219999999995</v>
      </c>
      <c r="CQ23" s="22">
        <f t="shared" si="256"/>
        <v>23.766614000000001</v>
      </c>
      <c r="CR23" s="22">
        <f t="shared" si="256"/>
        <v>31649.4</v>
      </c>
      <c r="CS23" s="22">
        <f t="shared" si="256"/>
        <v>11.998869600000001</v>
      </c>
      <c r="CT23" s="23"/>
    </row>
    <row r="24" spans="1:98" ht="15.75" customHeight="1" x14ac:dyDescent="0.15">
      <c r="A24" s="8" t="s">
        <v>35</v>
      </c>
      <c r="B24" s="20">
        <v>100</v>
      </c>
      <c r="C24" s="20">
        <v>2</v>
      </c>
      <c r="D24" s="21"/>
      <c r="E24" s="5">
        <f>SUM(E126:E130)</f>
        <v>5</v>
      </c>
      <c r="F24" s="22">
        <f>AVERAGE(F126:F130)</f>
        <v>1938.1848664000001</v>
      </c>
      <c r="G24" s="22">
        <f>AVERAGE(G126:G130)</f>
        <v>1938.1848664000001</v>
      </c>
      <c r="H24" s="22">
        <f>AVERAGE(H126:H130)</f>
        <v>0</v>
      </c>
      <c r="I24" s="22">
        <f>AVERAGE(I126:I130)</f>
        <v>79.337539200000009</v>
      </c>
      <c r="J24" s="23"/>
      <c r="K24" s="5">
        <f>SUM(K126:K130)</f>
        <v>5</v>
      </c>
      <c r="L24" s="22">
        <f t="shared" ref="L24:M24" si="257">AVERAGE(L126:L130)</f>
        <v>1938.1848664000001</v>
      </c>
      <c r="M24" s="22">
        <f t="shared" si="257"/>
        <v>1938.1848664000001</v>
      </c>
      <c r="N24" s="22">
        <f>AVERAGE(N126:N130)</f>
        <v>0</v>
      </c>
      <c r="O24" s="22">
        <f t="shared" ref="O24" si="258">AVERAGE(O126:O130)</f>
        <v>30.983797799999998</v>
      </c>
      <c r="P24" s="22">
        <f t="shared" si="194"/>
        <v>0</v>
      </c>
      <c r="Q24" s="22">
        <f t="shared" ref="Q24:T24" si="259">AVERAGE(Q126:Q130)</f>
        <v>1.7139186000000002</v>
      </c>
      <c r="R24" s="22">
        <f t="shared" si="259"/>
        <v>7.0319651999999992</v>
      </c>
      <c r="S24" s="22">
        <f t="shared" si="259"/>
        <v>14266.2</v>
      </c>
      <c r="T24" s="22">
        <f t="shared" si="259"/>
        <v>3.999984</v>
      </c>
      <c r="U24" s="23"/>
      <c r="V24" s="5">
        <f>SUM(V126:V130)</f>
        <v>5</v>
      </c>
      <c r="W24" s="22">
        <f t="shared" ref="W24:X24" si="260">AVERAGE(W126:W130)</f>
        <v>1938.1848664000001</v>
      </c>
      <c r="X24" s="22">
        <f t="shared" si="260"/>
        <v>1938.1848664000001</v>
      </c>
      <c r="Y24" s="22">
        <f>AVERAGE(Y126:Y130)</f>
        <v>0</v>
      </c>
      <c r="Z24" s="22">
        <f t="shared" ref="Z24" si="261">AVERAGE(Z126:Z130)</f>
        <v>1.8132633999999999</v>
      </c>
      <c r="AA24" s="22">
        <f t="shared" si="197"/>
        <v>0</v>
      </c>
      <c r="AB24" s="22">
        <f t="shared" ref="AB24:AE24" si="262">AVERAGE(AB126:AB130)</f>
        <v>8.5959400000000005E-2</v>
      </c>
      <c r="AC24" s="22">
        <f t="shared" si="262"/>
        <v>0.10172480000000002</v>
      </c>
      <c r="AD24" s="22">
        <f t="shared" si="262"/>
        <v>474.6</v>
      </c>
      <c r="AE24" s="22">
        <f t="shared" si="262"/>
        <v>3.9900848000000004</v>
      </c>
      <c r="AF24" s="23"/>
      <c r="AG24" s="5">
        <f>SUM(AG126:AG130)</f>
        <v>5</v>
      </c>
      <c r="AH24" s="22">
        <f t="shared" ref="AH24:AI24" si="263">AVERAGE(AH126:AH130)</f>
        <v>1938.1848664000001</v>
      </c>
      <c r="AI24" s="22">
        <f t="shared" si="263"/>
        <v>1938.1848664000001</v>
      </c>
      <c r="AJ24" s="22">
        <f>AVERAGE(AJ126:AJ130)</f>
        <v>0</v>
      </c>
      <c r="AK24" s="22">
        <f t="shared" ref="AK24" si="264">AVERAGE(AK126:AK130)</f>
        <v>61.6738572</v>
      </c>
      <c r="AL24" s="22">
        <f t="shared" si="200"/>
        <v>0</v>
      </c>
      <c r="AM24" s="22">
        <f t="shared" ref="AM24:AP24" si="265">AVERAGE(AM126:AM130)</f>
        <v>3.2854721999999996</v>
      </c>
      <c r="AN24" s="22">
        <f t="shared" si="265"/>
        <v>12.4595696</v>
      </c>
      <c r="AO24" s="22">
        <f t="shared" si="265"/>
        <v>19126.2</v>
      </c>
      <c r="AP24" s="22">
        <f t="shared" si="265"/>
        <v>3.9999546000000001</v>
      </c>
      <c r="AQ24" s="23"/>
      <c r="AR24" s="5">
        <f>SUM(AR126:AR130)</f>
        <v>5</v>
      </c>
      <c r="AS24" s="22">
        <f t="shared" ref="AS24:AT24" si="266">AVERAGE(AS126:AS130)</f>
        <v>1938.1848664000001</v>
      </c>
      <c r="AT24" s="22">
        <f t="shared" si="266"/>
        <v>1938.1848664000001</v>
      </c>
      <c r="AU24" s="22">
        <f>AVERAGE(AU126:AU130)</f>
        <v>0</v>
      </c>
      <c r="AV24" s="22">
        <f t="shared" ref="AV24" si="267">AVERAGE(AV126:AV130)</f>
        <v>131.66495500000002</v>
      </c>
      <c r="AW24" s="22">
        <f t="shared" si="203"/>
        <v>0</v>
      </c>
      <c r="AX24" s="22">
        <f t="shared" ref="AX24:BA24" si="268">AVERAGE(AX126:AX130)</f>
        <v>5.8860903999999996</v>
      </c>
      <c r="AY24" s="22">
        <f t="shared" si="268"/>
        <v>21.650586199999999</v>
      </c>
      <c r="AZ24" s="22">
        <f t="shared" si="268"/>
        <v>25892.799999999999</v>
      </c>
      <c r="BA24" s="22">
        <f t="shared" si="268"/>
        <v>4</v>
      </c>
      <c r="BB24" s="23"/>
      <c r="BC24" s="5">
        <f>SUM(BC126:BC130)</f>
        <v>5</v>
      </c>
      <c r="BD24" s="22">
        <f t="shared" ref="BD24:BE24" si="269">AVERAGE(BD126:BD130)</f>
        <v>1938.1848664000001</v>
      </c>
      <c r="BE24" s="22">
        <f t="shared" si="269"/>
        <v>1938.1848664000001</v>
      </c>
      <c r="BF24" s="22">
        <f>AVERAGE(BF126:BF130)</f>
        <v>0</v>
      </c>
      <c r="BG24" s="22">
        <f t="shared" ref="BG24" si="270">AVERAGE(BG126:BG130)</f>
        <v>122.00129819999999</v>
      </c>
      <c r="BH24" s="22">
        <f t="shared" si="206"/>
        <v>0</v>
      </c>
      <c r="BI24" s="22">
        <f t="shared" ref="BI24:BL24" si="271">AVERAGE(BI126:BI130)</f>
        <v>5.8856399999999995</v>
      </c>
      <c r="BJ24" s="22">
        <f t="shared" si="271"/>
        <v>21.6346238</v>
      </c>
      <c r="BK24" s="22">
        <f t="shared" si="271"/>
        <v>26440.2</v>
      </c>
      <c r="BL24" s="22">
        <f t="shared" si="271"/>
        <v>3.9999861999999999</v>
      </c>
      <c r="BM24" s="23"/>
      <c r="BN24" s="5">
        <f>SUM(BN126:BN130)</f>
        <v>5</v>
      </c>
      <c r="BO24" s="22">
        <f t="shared" ref="BO24:BP24" si="272">AVERAGE(BO126:BO130)</f>
        <v>1938.1848664000001</v>
      </c>
      <c r="BP24" s="22">
        <f t="shared" si="272"/>
        <v>1938.1848664000001</v>
      </c>
      <c r="BQ24" s="22">
        <f>AVERAGE(BQ126:BQ130)</f>
        <v>0</v>
      </c>
      <c r="BR24" s="22">
        <f t="shared" ref="BR24" si="273">AVERAGE(BR126:BR130)</f>
        <v>12.735179200000001</v>
      </c>
      <c r="BS24" s="22">
        <f t="shared" si="209"/>
        <v>0</v>
      </c>
      <c r="BT24" s="22">
        <f t="shared" ref="BT24:BW24" si="274">AVERAGE(BT126:BT130)</f>
        <v>0.78847780000000001</v>
      </c>
      <c r="BU24" s="22">
        <f t="shared" si="274"/>
        <v>3.2627572000000002</v>
      </c>
      <c r="BV24" s="22">
        <f t="shared" si="274"/>
        <v>8925.7999999999993</v>
      </c>
      <c r="BW24" s="22">
        <f t="shared" si="274"/>
        <v>3.9998502</v>
      </c>
      <c r="BX24" s="23"/>
      <c r="BY24" s="5">
        <f>SUM(BY126:BY130)</f>
        <v>5</v>
      </c>
      <c r="BZ24" s="22">
        <f t="shared" ref="BZ24:CA24" si="275">AVERAGE(BZ126:BZ130)</f>
        <v>1938.1848664000001</v>
      </c>
      <c r="CA24" s="22">
        <f t="shared" si="275"/>
        <v>1938.1848664000001</v>
      </c>
      <c r="CB24" s="22">
        <f>AVERAGE(CB126:CB130)</f>
        <v>0</v>
      </c>
      <c r="CC24" s="22">
        <f t="shared" ref="CC24" si="276">AVERAGE(CC126:CC130)</f>
        <v>182.5449548</v>
      </c>
      <c r="CD24" s="22">
        <f t="shared" si="212"/>
        <v>0</v>
      </c>
      <c r="CE24" s="22">
        <f t="shared" ref="CE24:CH24" si="277">AVERAGE(CE126:CE130)</f>
        <v>8.3026888000000003</v>
      </c>
      <c r="CF24" s="22">
        <f t="shared" si="277"/>
        <v>29.290647999999997</v>
      </c>
      <c r="CG24" s="22">
        <f t="shared" si="277"/>
        <v>30336.400000000001</v>
      </c>
      <c r="CH24" s="22">
        <f t="shared" si="277"/>
        <v>4</v>
      </c>
      <c r="CI24" s="23"/>
      <c r="CJ24" s="5">
        <f>SUM(CJ126:CJ130)</f>
        <v>5</v>
      </c>
      <c r="CK24" s="22">
        <f t="shared" ref="CK24:CL24" si="278">AVERAGE(CK126:CK130)</f>
        <v>1938.1848664000001</v>
      </c>
      <c r="CL24" s="22">
        <f t="shared" si="278"/>
        <v>1938.1848664000001</v>
      </c>
      <c r="CM24" s="22">
        <f>AVERAGE(CM126:CM130)</f>
        <v>0</v>
      </c>
      <c r="CN24" s="22">
        <f t="shared" ref="CN24" si="279">AVERAGE(CN126:CN130)</f>
        <v>242.76314919999999</v>
      </c>
      <c r="CO24" s="22">
        <f t="shared" si="215"/>
        <v>0</v>
      </c>
      <c r="CP24" s="22">
        <f t="shared" ref="CP24:CS24" si="280">AVERAGE(CP126:CP130)</f>
        <v>10.835621</v>
      </c>
      <c r="CQ24" s="22">
        <f t="shared" si="280"/>
        <v>36.970663399999999</v>
      </c>
      <c r="CR24" s="22">
        <f t="shared" si="280"/>
        <v>34237.599999999999</v>
      </c>
      <c r="CS24" s="22">
        <f t="shared" si="280"/>
        <v>3.9999349999999998</v>
      </c>
      <c r="CT24" s="23"/>
    </row>
    <row r="25" spans="1:98" ht="15.75" customHeight="1" x14ac:dyDescent="0.15">
      <c r="A25" s="8" t="s">
        <v>36</v>
      </c>
      <c r="B25" s="20">
        <v>100</v>
      </c>
      <c r="C25" s="20">
        <v>5</v>
      </c>
      <c r="D25" s="21"/>
      <c r="E25" s="5">
        <f>SUM(E131:E135)</f>
        <v>3</v>
      </c>
      <c r="F25" s="22">
        <f>AVERAGE(F131:F135)</f>
        <v>1386.0879226</v>
      </c>
      <c r="G25" s="22">
        <f>AVERAGE(G131:G135)</f>
        <v>1319.8764148000002</v>
      </c>
      <c r="H25" s="22">
        <f>AVERAGE(H131:H135)</f>
        <v>4.2274966000000003</v>
      </c>
      <c r="I25" s="22">
        <f>AVERAGE(I131:I135)</f>
        <v>322.4922876</v>
      </c>
      <c r="J25" s="23"/>
      <c r="K25" s="5">
        <f>SUM(K131:K135)</f>
        <v>5</v>
      </c>
      <c r="L25" s="22">
        <f t="shared" ref="L25:O25" si="281">AVERAGE(L131:L135)</f>
        <v>1386.0879226</v>
      </c>
      <c r="M25" s="22">
        <f t="shared" si="281"/>
        <v>1386.0879226</v>
      </c>
      <c r="N25" s="22">
        <f t="shared" si="281"/>
        <v>0</v>
      </c>
      <c r="O25" s="22">
        <f t="shared" si="281"/>
        <v>36.786236199999998</v>
      </c>
      <c r="P25" s="22">
        <f t="shared" si="194"/>
        <v>-4.2274966000000003</v>
      </c>
      <c r="Q25" s="22">
        <f t="shared" ref="Q25:T25" si="282">AVERAGE(Q131:Q135)</f>
        <v>1.8739300000000001</v>
      </c>
      <c r="R25" s="22">
        <f t="shared" si="282"/>
        <v>10.1552764</v>
      </c>
      <c r="S25" s="22">
        <f t="shared" si="282"/>
        <v>28080.6</v>
      </c>
      <c r="T25" s="22">
        <f t="shared" si="282"/>
        <v>6.9998875999999992</v>
      </c>
      <c r="U25" s="23"/>
      <c r="V25" s="5">
        <f>SUM(V131:V135)</f>
        <v>5</v>
      </c>
      <c r="W25" s="22">
        <f t="shared" ref="W25:Z25" si="283">AVERAGE(W131:W135)</f>
        <v>1386.0879226</v>
      </c>
      <c r="X25" s="22">
        <f t="shared" si="283"/>
        <v>1386.0879226</v>
      </c>
      <c r="Y25" s="22">
        <f t="shared" si="283"/>
        <v>0</v>
      </c>
      <c r="Z25" s="22">
        <f t="shared" si="283"/>
        <v>22.7444974</v>
      </c>
      <c r="AA25" s="22">
        <f t="shared" si="197"/>
        <v>-4.2274966000000003</v>
      </c>
      <c r="AB25" s="22">
        <f t="shared" ref="AB25:AE25" si="284">AVERAGE(AB131:AB135)</f>
        <v>0.21765020000000002</v>
      </c>
      <c r="AC25" s="22">
        <f t="shared" si="284"/>
        <v>0.3166852</v>
      </c>
      <c r="AD25" s="22">
        <f t="shared" si="284"/>
        <v>667.4</v>
      </c>
      <c r="AE25" s="22">
        <f t="shared" si="284"/>
        <v>6.9797186000000009</v>
      </c>
      <c r="AF25" s="23"/>
      <c r="AG25" s="5">
        <f>SUM(AG131:AG135)</f>
        <v>5</v>
      </c>
      <c r="AH25" s="22">
        <f t="shared" ref="AH25:AK25" si="285">AVERAGE(AH131:AH135)</f>
        <v>1386.0879226</v>
      </c>
      <c r="AI25" s="22">
        <f t="shared" si="285"/>
        <v>1386.0879226</v>
      </c>
      <c r="AJ25" s="22">
        <f t="shared" si="285"/>
        <v>0</v>
      </c>
      <c r="AK25" s="22">
        <f t="shared" si="285"/>
        <v>68.780153200000001</v>
      </c>
      <c r="AL25" s="22">
        <f t="shared" si="200"/>
        <v>-4.2274966000000003</v>
      </c>
      <c r="AM25" s="22">
        <f t="shared" ref="AM25:AP25" si="286">AVERAGE(AM131:AM135)</f>
        <v>3.0756384000000003</v>
      </c>
      <c r="AN25" s="22">
        <f t="shared" si="286"/>
        <v>17.308622199999999</v>
      </c>
      <c r="AO25" s="22">
        <f t="shared" si="286"/>
        <v>46533.599999999999</v>
      </c>
      <c r="AP25" s="22">
        <f t="shared" si="286"/>
        <v>6.9998896000000004</v>
      </c>
      <c r="AQ25" s="23"/>
      <c r="AR25" s="5">
        <f>SUM(AR131:AR135)</f>
        <v>5</v>
      </c>
      <c r="AS25" s="22">
        <f t="shared" ref="AS25:AV25" si="287">AVERAGE(AS131:AS135)</f>
        <v>1386.0879226</v>
      </c>
      <c r="AT25" s="22">
        <f t="shared" si="287"/>
        <v>1386.0879226</v>
      </c>
      <c r="AU25" s="22">
        <f t="shared" si="287"/>
        <v>0</v>
      </c>
      <c r="AV25" s="22">
        <f t="shared" si="287"/>
        <v>144.30151379999998</v>
      </c>
      <c r="AW25" s="22">
        <f t="shared" si="203"/>
        <v>-4.2274966000000003</v>
      </c>
      <c r="AX25" s="22">
        <f t="shared" ref="AX25:BA25" si="288">AVERAGE(AX131:AX135)</f>
        <v>4.5214150000000002</v>
      </c>
      <c r="AY25" s="22">
        <f t="shared" si="288"/>
        <v>26.714363799999994</v>
      </c>
      <c r="AZ25" s="22">
        <f t="shared" si="288"/>
        <v>70535.199999999997</v>
      </c>
      <c r="BA25" s="22">
        <f t="shared" si="288"/>
        <v>6.9999822000000007</v>
      </c>
      <c r="BB25" s="23"/>
      <c r="BC25" s="5">
        <f>SUM(BC131:BC135)</f>
        <v>5</v>
      </c>
      <c r="BD25" s="22">
        <f t="shared" ref="BD25:BG25" si="289">AVERAGE(BD131:BD135)</f>
        <v>1386.0879226</v>
      </c>
      <c r="BE25" s="22">
        <f t="shared" si="289"/>
        <v>1386.0879226</v>
      </c>
      <c r="BF25" s="22">
        <f t="shared" si="289"/>
        <v>0</v>
      </c>
      <c r="BG25" s="22">
        <f t="shared" si="289"/>
        <v>129.27130940000001</v>
      </c>
      <c r="BH25" s="22">
        <f t="shared" si="206"/>
        <v>-4.2274966000000003</v>
      </c>
      <c r="BI25" s="22">
        <f t="shared" ref="BI25:BL25" si="290">AVERAGE(BI131:BI135)</f>
        <v>4.7793481999999994</v>
      </c>
      <c r="BJ25" s="22">
        <f t="shared" si="290"/>
        <v>27.207420200000001</v>
      </c>
      <c r="BK25" s="22">
        <f t="shared" si="290"/>
        <v>71412</v>
      </c>
      <c r="BL25" s="22">
        <f t="shared" si="290"/>
        <v>6.9999164000000009</v>
      </c>
      <c r="BM25" s="23"/>
      <c r="BN25" s="5">
        <f>SUM(BN131:BN135)</f>
        <v>5</v>
      </c>
      <c r="BO25" s="22">
        <f t="shared" ref="BO25:BR25" si="291">AVERAGE(BO131:BO135)</f>
        <v>1386.0879226</v>
      </c>
      <c r="BP25" s="22">
        <f t="shared" si="291"/>
        <v>1386.0879226</v>
      </c>
      <c r="BQ25" s="22">
        <f t="shared" si="291"/>
        <v>0</v>
      </c>
      <c r="BR25" s="22">
        <f t="shared" si="291"/>
        <v>18.769740000000002</v>
      </c>
      <c r="BS25" s="22">
        <f t="shared" si="209"/>
        <v>-4.2274966000000003</v>
      </c>
      <c r="BT25" s="22">
        <f t="shared" ref="BT25:BW25" si="292">AVERAGE(BT131:BT135)</f>
        <v>0.82431219999999994</v>
      </c>
      <c r="BU25" s="22">
        <f t="shared" si="292"/>
        <v>4.5323760000000002</v>
      </c>
      <c r="BV25" s="22">
        <f t="shared" si="292"/>
        <v>13118.4</v>
      </c>
      <c r="BW25" s="22">
        <f t="shared" si="292"/>
        <v>6.9998164000000003</v>
      </c>
      <c r="BX25" s="23"/>
      <c r="BY25" s="5">
        <f>SUM(BY131:BY135)</f>
        <v>5</v>
      </c>
      <c r="BZ25" s="22">
        <f t="shared" ref="BZ25:CC25" si="293">AVERAGE(BZ131:BZ135)</f>
        <v>1386.0879226</v>
      </c>
      <c r="CA25" s="22">
        <f t="shared" si="293"/>
        <v>1386.0879226</v>
      </c>
      <c r="CB25" s="22">
        <f t="shared" si="293"/>
        <v>0</v>
      </c>
      <c r="CC25" s="22">
        <f t="shared" si="293"/>
        <v>189.68866960000003</v>
      </c>
      <c r="CD25" s="22">
        <f t="shared" si="212"/>
        <v>-4.2274966000000003</v>
      </c>
      <c r="CE25" s="22">
        <f t="shared" ref="CE25:CH25" si="294">AVERAGE(CE131:CE135)</f>
        <v>6.0246601999999996</v>
      </c>
      <c r="CF25" s="22">
        <f t="shared" si="294"/>
        <v>33.734101199999998</v>
      </c>
      <c r="CG25" s="22">
        <f t="shared" si="294"/>
        <v>89491.4</v>
      </c>
      <c r="CH25" s="22">
        <f t="shared" si="294"/>
        <v>6.9999354</v>
      </c>
      <c r="CI25" s="23"/>
      <c r="CJ25" s="5">
        <f>SUM(CJ131:CJ135)</f>
        <v>5</v>
      </c>
      <c r="CK25" s="22">
        <f t="shared" ref="CK25:CN25" si="295">AVERAGE(CK131:CK135)</f>
        <v>1386.0879226</v>
      </c>
      <c r="CL25" s="22">
        <f t="shared" si="295"/>
        <v>1386.0879226</v>
      </c>
      <c r="CM25" s="22">
        <f t="shared" si="295"/>
        <v>0</v>
      </c>
      <c r="CN25" s="22">
        <f t="shared" si="295"/>
        <v>249.91521119999999</v>
      </c>
      <c r="CO25" s="22">
        <f t="shared" si="215"/>
        <v>-4.2274966000000003</v>
      </c>
      <c r="CP25" s="22">
        <f t="shared" ref="CP25:CS25" si="296">AVERAGE(CP131:CP135)</f>
        <v>7.1801209999999998</v>
      </c>
      <c r="CQ25" s="22">
        <f t="shared" si="296"/>
        <v>40.354430600000001</v>
      </c>
      <c r="CR25" s="22">
        <f t="shared" si="296"/>
        <v>104096.8</v>
      </c>
      <c r="CS25" s="22">
        <f t="shared" si="296"/>
        <v>6.9999577999999998</v>
      </c>
      <c r="CT25" s="23"/>
    </row>
    <row r="26" spans="1:98" ht="15.75" customHeight="1" x14ac:dyDescent="0.15">
      <c r="A26" s="8" t="s">
        <v>37</v>
      </c>
      <c r="B26" s="20">
        <v>100</v>
      </c>
      <c r="C26" s="20">
        <v>10</v>
      </c>
      <c r="D26" s="21"/>
      <c r="E26" s="5">
        <f>SUM(E136:E140)</f>
        <v>1</v>
      </c>
      <c r="F26" s="22">
        <f>AVERAGE(F136:F140)</f>
        <v>1117.2351462000001</v>
      </c>
      <c r="G26" s="22">
        <f>AVERAGE(G136:G140)</f>
        <v>828.81004659999996</v>
      </c>
      <c r="H26" s="22">
        <f>AVERAGE(H136:H140)</f>
        <v>23.840744600000001</v>
      </c>
      <c r="I26" s="22">
        <f>AVERAGE(I136:I140)</f>
        <v>550.30433699999992</v>
      </c>
      <c r="J26" s="23"/>
      <c r="K26" s="5">
        <f>SUM(K136:K140)</f>
        <v>4</v>
      </c>
      <c r="L26" s="22">
        <f t="shared" ref="L26:O26" si="297">AVERAGE(L136:L140)</f>
        <v>1100.012731</v>
      </c>
      <c r="M26" s="22">
        <f t="shared" si="297"/>
        <v>1045.5739301999999</v>
      </c>
      <c r="N26" s="22">
        <f t="shared" si="297"/>
        <v>3.7674317999999998</v>
      </c>
      <c r="O26" s="22">
        <f t="shared" si="297"/>
        <v>195.54418140000001</v>
      </c>
      <c r="P26" s="22">
        <f t="shared" si="194"/>
        <v>-20.0733128</v>
      </c>
      <c r="Q26" s="22">
        <f t="shared" ref="Q26:T26" si="298">AVERAGE(Q136:Q140)</f>
        <v>2.1836647999999999</v>
      </c>
      <c r="R26" s="22">
        <f t="shared" si="298"/>
        <v>14.011270400000001</v>
      </c>
      <c r="S26" s="22">
        <f t="shared" si="298"/>
        <v>23539.599999999999</v>
      </c>
      <c r="T26" s="22">
        <f t="shared" si="298"/>
        <v>11.998851200000001</v>
      </c>
      <c r="U26" s="23"/>
      <c r="V26" s="5">
        <f>SUM(V136:V140)</f>
        <v>4</v>
      </c>
      <c r="W26" s="22">
        <f t="shared" ref="W26:Z26" si="299">AVERAGE(W136:W140)</f>
        <v>1100.012731</v>
      </c>
      <c r="X26" s="22">
        <f t="shared" si="299"/>
        <v>1039.9929325999999</v>
      </c>
      <c r="Y26" s="22">
        <f t="shared" si="299"/>
        <v>4.153664</v>
      </c>
      <c r="Z26" s="22">
        <f t="shared" si="299"/>
        <v>229.47788059999999</v>
      </c>
      <c r="AA26" s="22">
        <f t="shared" si="197"/>
        <v>-19.687080600000002</v>
      </c>
      <c r="AB26" s="22">
        <f t="shared" ref="AB26:AE26" si="300">AVERAGE(AB136:AB140)</f>
        <v>2.0596754000000002</v>
      </c>
      <c r="AC26" s="22">
        <f t="shared" si="300"/>
        <v>2.6921793999999997</v>
      </c>
      <c r="AD26" s="22">
        <f t="shared" si="300"/>
        <v>1720.8</v>
      </c>
      <c r="AE26" s="22">
        <f t="shared" si="300"/>
        <v>11.967843599999998</v>
      </c>
      <c r="AF26" s="23"/>
      <c r="AG26" s="5">
        <f>SUM(AG136:AG140)</f>
        <v>4</v>
      </c>
      <c r="AH26" s="22">
        <f t="shared" ref="AH26:AK26" si="301">AVERAGE(AH136:AH140)</f>
        <v>1100.012731</v>
      </c>
      <c r="AI26" s="22">
        <f t="shared" si="301"/>
        <v>1044.9659727999999</v>
      </c>
      <c r="AJ26" s="22">
        <f t="shared" si="301"/>
        <v>3.8095053999999999</v>
      </c>
      <c r="AK26" s="22">
        <f t="shared" si="301"/>
        <v>226.1558004</v>
      </c>
      <c r="AL26" s="22">
        <f t="shared" si="200"/>
        <v>-20.031239200000002</v>
      </c>
      <c r="AM26" s="22">
        <f t="shared" ref="AM26:AP26" si="302">AVERAGE(AM136:AM140)</f>
        <v>3.6651254</v>
      </c>
      <c r="AN26" s="22">
        <f t="shared" si="302"/>
        <v>25.380525999999996</v>
      </c>
      <c r="AO26" s="22">
        <f t="shared" si="302"/>
        <v>40214.400000000001</v>
      </c>
      <c r="AP26" s="22">
        <f t="shared" si="302"/>
        <v>11.999340999999998</v>
      </c>
      <c r="AQ26" s="23"/>
      <c r="AR26" s="5">
        <f>SUM(AR136:AR140)</f>
        <v>4</v>
      </c>
      <c r="AS26" s="22">
        <f t="shared" ref="AS26:AV26" si="303">AVERAGE(AS136:AS140)</f>
        <v>1100.012731</v>
      </c>
      <c r="AT26" s="22">
        <f t="shared" si="303"/>
        <v>1021.9932864</v>
      </c>
      <c r="AU26" s="22">
        <f t="shared" si="303"/>
        <v>5.3993278</v>
      </c>
      <c r="AV26" s="22">
        <f t="shared" si="303"/>
        <v>362.78006540000001</v>
      </c>
      <c r="AW26" s="22">
        <f t="shared" si="203"/>
        <v>-18.441416799999999</v>
      </c>
      <c r="AX26" s="22">
        <f t="shared" ref="AX26:BA26" si="304">AVERAGE(AX136:AX140)</f>
        <v>3.9439793999999999</v>
      </c>
      <c r="AY26" s="22">
        <f t="shared" si="304"/>
        <v>42.309508000000008</v>
      </c>
      <c r="AZ26" s="22">
        <f t="shared" si="304"/>
        <v>68006.600000000006</v>
      </c>
      <c r="BA26" s="22">
        <f t="shared" si="304"/>
        <v>11.999891399999999</v>
      </c>
      <c r="BB26" s="23"/>
      <c r="BC26" s="5">
        <f>SUM(BC136:BC140)</f>
        <v>4</v>
      </c>
      <c r="BD26" s="22">
        <f t="shared" ref="BD26:BG26" si="305">AVERAGE(BD136:BD140)</f>
        <v>1100.012731</v>
      </c>
      <c r="BE26" s="22">
        <f t="shared" si="305"/>
        <v>1044.689646</v>
      </c>
      <c r="BF26" s="22">
        <f t="shared" si="305"/>
        <v>3.8286285999999996</v>
      </c>
      <c r="BG26" s="22">
        <f t="shared" si="305"/>
        <v>265.77398759999994</v>
      </c>
      <c r="BH26" s="22">
        <f t="shared" si="206"/>
        <v>-20.012116000000002</v>
      </c>
      <c r="BI26" s="22">
        <f t="shared" ref="BI26:BL26" si="306">AVERAGE(BI136:BI140)</f>
        <v>4.8557579999999998</v>
      </c>
      <c r="BJ26" s="22">
        <f t="shared" si="306"/>
        <v>42.035701400000008</v>
      </c>
      <c r="BK26" s="22">
        <f t="shared" si="306"/>
        <v>69019.600000000006</v>
      </c>
      <c r="BL26" s="22">
        <f t="shared" si="306"/>
        <v>11.999705000000001</v>
      </c>
      <c r="BM26" s="23"/>
      <c r="BN26" s="5">
        <f>SUM(BN136:BN140)</f>
        <v>4</v>
      </c>
      <c r="BO26" s="22">
        <f t="shared" ref="BO26:BR26" si="307">AVERAGE(BO136:BO140)</f>
        <v>1100.012731</v>
      </c>
      <c r="BP26" s="22">
        <f t="shared" si="307"/>
        <v>1042.5572073999999</v>
      </c>
      <c r="BQ26" s="22">
        <f t="shared" si="307"/>
        <v>3.9762037999999995</v>
      </c>
      <c r="BR26" s="22">
        <f t="shared" si="307"/>
        <v>182.04163160000002</v>
      </c>
      <c r="BS26" s="22">
        <f t="shared" si="209"/>
        <v>-19.8645408</v>
      </c>
      <c r="BT26" s="22">
        <f t="shared" ref="BT26:BW26" si="308">AVERAGE(BT136:BT140)</f>
        <v>1.2716691999999998</v>
      </c>
      <c r="BU26" s="22">
        <f t="shared" si="308"/>
        <v>6.2898806</v>
      </c>
      <c r="BV26" s="22">
        <f t="shared" si="308"/>
        <v>10427.799999999999</v>
      </c>
      <c r="BW26" s="22">
        <f t="shared" si="308"/>
        <v>11.998265999999999</v>
      </c>
      <c r="BX26" s="23"/>
      <c r="BY26" s="5">
        <f>SUM(BY136:BY140)</f>
        <v>4</v>
      </c>
      <c r="BZ26" s="22">
        <f t="shared" ref="BZ26:CC26" si="309">AVERAGE(BZ136:BZ140)</f>
        <v>1102.8560561999998</v>
      </c>
      <c r="CA26" s="22">
        <f t="shared" si="309"/>
        <v>1040.2349612</v>
      </c>
      <c r="CB26" s="22">
        <f t="shared" si="309"/>
        <v>4.2914645999999994</v>
      </c>
      <c r="CC26" s="22">
        <f t="shared" si="309"/>
        <v>320.82159359999997</v>
      </c>
      <c r="CD26" s="22">
        <f t="shared" si="212"/>
        <v>-19.549280000000003</v>
      </c>
      <c r="CE26" s="22">
        <f t="shared" ref="CE26:CH26" si="310">AVERAGE(CE136:CE140)</f>
        <v>6.6182586000000017</v>
      </c>
      <c r="CF26" s="22">
        <f t="shared" si="310"/>
        <v>55.4916518</v>
      </c>
      <c r="CG26" s="22">
        <f t="shared" si="310"/>
        <v>90889</v>
      </c>
      <c r="CH26" s="22">
        <f t="shared" si="310"/>
        <v>11.999691</v>
      </c>
      <c r="CI26" s="23"/>
      <c r="CJ26" s="5">
        <f>SUM(CJ136:CJ140)</f>
        <v>4</v>
      </c>
      <c r="CK26" s="22">
        <f t="shared" ref="CK26:CN26" si="311">AVERAGE(CK136:CK140)</f>
        <v>1111.3380232</v>
      </c>
      <c r="CL26" s="22">
        <f t="shared" si="311"/>
        <v>1044.007752</v>
      </c>
      <c r="CM26" s="22">
        <f t="shared" si="311"/>
        <v>4.4838693999999997</v>
      </c>
      <c r="CN26" s="22">
        <f t="shared" si="311"/>
        <v>361.46153379999998</v>
      </c>
      <c r="CO26" s="22">
        <f t="shared" si="215"/>
        <v>-19.356875200000001</v>
      </c>
      <c r="CP26" s="22">
        <f t="shared" ref="CP26:CS26" si="312">AVERAGE(CP136:CP140)</f>
        <v>7.2083950000000003</v>
      </c>
      <c r="CQ26" s="22">
        <f t="shared" si="312"/>
        <v>67.365764199999987</v>
      </c>
      <c r="CR26" s="22">
        <f t="shared" si="312"/>
        <v>109540.4</v>
      </c>
      <c r="CS26" s="22">
        <f t="shared" si="312"/>
        <v>11.9997974</v>
      </c>
      <c r="CT26" s="23"/>
    </row>
    <row r="27" spans="1:98" ht="15.75" customHeight="1" x14ac:dyDescent="0.15">
      <c r="A27" s="8" t="s">
        <v>38</v>
      </c>
      <c r="B27" s="20">
        <v>200</v>
      </c>
      <c r="C27" s="20">
        <v>2</v>
      </c>
      <c r="D27" s="21"/>
      <c r="E27" s="5">
        <f>SUM(E141:E145)</f>
        <v>3</v>
      </c>
      <c r="F27" s="22">
        <f>AVERAGE(F141:F145)</f>
        <v>3505.6757593999996</v>
      </c>
      <c r="G27" s="22">
        <f>AVERAGE(G141:G145)</f>
        <v>2943.3931469999998</v>
      </c>
      <c r="H27" s="22">
        <f>AVERAGE(H141:H145)</f>
        <v>14.263975800000001</v>
      </c>
      <c r="I27" s="22">
        <f>AVERAGE(I141:I145)</f>
        <v>452.17322300000006</v>
      </c>
      <c r="J27" s="23"/>
      <c r="K27" s="5">
        <f>SUM(K141:K145)</f>
        <v>5</v>
      </c>
      <c r="L27" s="22">
        <f t="shared" ref="L27" si="313">AVERAGE(L141:L145)</f>
        <v>3505.6757593999996</v>
      </c>
      <c r="M27" s="22">
        <f>AVERAGE(M141:M145)</f>
        <v>3505.6757593999996</v>
      </c>
      <c r="N27" s="22">
        <f t="shared" ref="N27:O27" si="314">AVERAGE(N141:N145)</f>
        <v>0</v>
      </c>
      <c r="O27" s="22">
        <f t="shared" si="314"/>
        <v>35.865556600000005</v>
      </c>
      <c r="P27" s="22">
        <f t="shared" si="194"/>
        <v>-14.263975800000001</v>
      </c>
      <c r="Q27" s="22">
        <f t="shared" ref="Q27:T27" si="315">AVERAGE(Q141:Q145)</f>
        <v>2.4355663999999999</v>
      </c>
      <c r="R27" s="22">
        <f t="shared" si="315"/>
        <v>7.4510397999999993</v>
      </c>
      <c r="S27" s="22">
        <f t="shared" si="315"/>
        <v>30740.799999999999</v>
      </c>
      <c r="T27" s="22">
        <f t="shared" si="315"/>
        <v>3.9998646</v>
      </c>
      <c r="U27" s="23"/>
      <c r="V27" s="5">
        <f>SUM(V141:V145)</f>
        <v>5</v>
      </c>
      <c r="W27" s="22">
        <f t="shared" ref="W27" si="316">AVERAGE(W141:W145)</f>
        <v>3505.6757593999996</v>
      </c>
      <c r="X27" s="22">
        <f>AVERAGE(X141:X145)</f>
        <v>3505.6757593999996</v>
      </c>
      <c r="Y27" s="22">
        <f t="shared" ref="Y27:Z27" si="317">AVERAGE(Y141:Y145)</f>
        <v>0</v>
      </c>
      <c r="Z27" s="22">
        <f t="shared" si="317"/>
        <v>45.669412600000001</v>
      </c>
      <c r="AA27" s="22">
        <f t="shared" si="197"/>
        <v>-14.263975800000001</v>
      </c>
      <c r="AB27" s="22">
        <f t="shared" ref="AB27:AE27" si="318">AVERAGE(AB141:AB145)</f>
        <v>0.57744459999999997</v>
      </c>
      <c r="AC27" s="22">
        <f t="shared" si="318"/>
        <v>0.31521440000000006</v>
      </c>
      <c r="AD27" s="22">
        <f t="shared" si="318"/>
        <v>1080</v>
      </c>
      <c r="AE27" s="22">
        <f t="shared" si="318"/>
        <v>3.995689</v>
      </c>
      <c r="AF27" s="23"/>
      <c r="AG27" s="5">
        <f>SUM(AG141:AG145)</f>
        <v>5</v>
      </c>
      <c r="AH27" s="22">
        <f t="shared" ref="AH27" si="319">AVERAGE(AH141:AH145)</f>
        <v>3505.6757593999996</v>
      </c>
      <c r="AI27" s="22">
        <f>AVERAGE(AI141:AI145)</f>
        <v>3505.6757593999996</v>
      </c>
      <c r="AJ27" s="22">
        <f t="shared" ref="AJ27:AK27" si="320">AVERAGE(AJ141:AJ145)</f>
        <v>0</v>
      </c>
      <c r="AK27" s="22">
        <f t="shared" si="320"/>
        <v>67.079798400000001</v>
      </c>
      <c r="AL27" s="22">
        <f t="shared" si="200"/>
        <v>-14.263975800000001</v>
      </c>
      <c r="AM27" s="22">
        <f t="shared" ref="AM27:AP27" si="321">AVERAGE(AM141:AM145)</f>
        <v>3.8465843999999998</v>
      </c>
      <c r="AN27" s="22">
        <f t="shared" si="321"/>
        <v>12.6719434</v>
      </c>
      <c r="AO27" s="22">
        <f t="shared" si="321"/>
        <v>48496.2</v>
      </c>
      <c r="AP27" s="22">
        <f t="shared" si="321"/>
        <v>3.9999389999999999</v>
      </c>
      <c r="AQ27" s="23"/>
      <c r="AR27" s="5">
        <f>SUM(AR141:AR145)</f>
        <v>4</v>
      </c>
      <c r="AS27" s="22">
        <f t="shared" ref="AS27" si="322">AVERAGE(AS141:AS145)</f>
        <v>3505.6757593999996</v>
      </c>
      <c r="AT27" s="22">
        <f>AVERAGE(AT141:AT145)</f>
        <v>3480.1481024</v>
      </c>
      <c r="AU27" s="22">
        <f t="shared" ref="AU27:AV27" si="323">AVERAGE(AU141:AU145)</f>
        <v>0.72019759999999999</v>
      </c>
      <c r="AV27" s="22">
        <f t="shared" si="323"/>
        <v>547.89614300000005</v>
      </c>
      <c r="AW27" s="22">
        <f t="shared" si="203"/>
        <v>-13.5437782</v>
      </c>
      <c r="AX27" s="22">
        <f t="shared" ref="AX27:BA27" si="324">AVERAGE(AX141:AX145)</f>
        <v>4.8286911999999997</v>
      </c>
      <c r="AY27" s="22">
        <f t="shared" si="324"/>
        <v>19.707504</v>
      </c>
      <c r="AZ27" s="22">
        <f t="shared" si="324"/>
        <v>70157.2</v>
      </c>
      <c r="BA27" s="22">
        <f t="shared" si="324"/>
        <v>3.9999943999999998</v>
      </c>
      <c r="BB27" s="23"/>
      <c r="BC27" s="5">
        <f>SUM(BC141:BC145)</f>
        <v>5</v>
      </c>
      <c r="BD27" s="22">
        <f t="shared" ref="BD27" si="325">AVERAGE(BD141:BD145)</f>
        <v>3505.6757593999996</v>
      </c>
      <c r="BE27" s="22">
        <f>AVERAGE(BE141:BE145)</f>
        <v>3505.6757593999996</v>
      </c>
      <c r="BF27" s="22">
        <f t="shared" ref="BF27:BG27" si="326">AVERAGE(BF141:BF145)</f>
        <v>0</v>
      </c>
      <c r="BG27" s="22">
        <f t="shared" si="326"/>
        <v>127.93328480000002</v>
      </c>
      <c r="BH27" s="22">
        <f t="shared" si="206"/>
        <v>-14.263975800000001</v>
      </c>
      <c r="BI27" s="22">
        <f t="shared" ref="BI27:BL27" si="327">AVERAGE(BI141:BI145)</f>
        <v>5.6863543999999999</v>
      </c>
      <c r="BJ27" s="22">
        <f t="shared" si="327"/>
        <v>20.125340999999999</v>
      </c>
      <c r="BK27" s="22">
        <f t="shared" si="327"/>
        <v>71811.8</v>
      </c>
      <c r="BL27" s="22">
        <f t="shared" si="327"/>
        <v>3.9999450000000003</v>
      </c>
      <c r="BM27" s="23"/>
      <c r="BN27" s="5">
        <f>SUM(BN141:BN145)</f>
        <v>5</v>
      </c>
      <c r="BO27" s="22">
        <f t="shared" ref="BO27" si="328">AVERAGE(BO141:BO145)</f>
        <v>3505.6757593999996</v>
      </c>
      <c r="BP27" s="22">
        <f>AVERAGE(BP141:BP145)</f>
        <v>3505.6757593999996</v>
      </c>
      <c r="BQ27" s="22">
        <f t="shared" ref="BQ27:BR27" si="329">AVERAGE(BQ141:BQ145)</f>
        <v>0</v>
      </c>
      <c r="BR27" s="22">
        <f t="shared" si="329"/>
        <v>14.504038</v>
      </c>
      <c r="BS27" s="22">
        <f t="shared" si="209"/>
        <v>-14.263975800000001</v>
      </c>
      <c r="BT27" s="22">
        <f t="shared" ref="BT27:BW27" si="330">AVERAGE(BT141:BT145)</f>
        <v>1.1950742000000001</v>
      </c>
      <c r="BU27" s="22">
        <f t="shared" si="330"/>
        <v>3.4130194000000005</v>
      </c>
      <c r="BV27" s="22">
        <f t="shared" si="330"/>
        <v>15150</v>
      </c>
      <c r="BW27" s="22">
        <f t="shared" si="330"/>
        <v>3.9999462000000001</v>
      </c>
      <c r="BX27" s="23"/>
      <c r="BY27" s="5">
        <f>SUM(BY141:BY145)</f>
        <v>5</v>
      </c>
      <c r="BZ27" s="22">
        <f t="shared" ref="BZ27" si="331">AVERAGE(BZ141:BZ145)</f>
        <v>3505.6757593999996</v>
      </c>
      <c r="CA27" s="22">
        <f>AVERAGE(CA141:CA145)</f>
        <v>3505.6757593999996</v>
      </c>
      <c r="CB27" s="22">
        <f t="shared" ref="CB27:CC27" si="332">AVERAGE(CB141:CB145)</f>
        <v>0</v>
      </c>
      <c r="CC27" s="22">
        <f t="shared" si="332"/>
        <v>189.2941816</v>
      </c>
      <c r="CD27" s="22">
        <f t="shared" si="212"/>
        <v>-14.263975800000001</v>
      </c>
      <c r="CE27" s="22">
        <f t="shared" ref="CE27:CH27" si="333">AVERAGE(CE141:CE145)</f>
        <v>6.9679547999999993</v>
      </c>
      <c r="CF27" s="22">
        <f t="shared" si="333"/>
        <v>25.449562400000001</v>
      </c>
      <c r="CG27" s="22">
        <f t="shared" si="333"/>
        <v>85513.8</v>
      </c>
      <c r="CH27" s="22">
        <f t="shared" si="333"/>
        <v>3.9999662000000002</v>
      </c>
      <c r="CI27" s="23"/>
      <c r="CJ27" s="5">
        <f>SUM(CJ141:CJ145)</f>
        <v>5</v>
      </c>
      <c r="CK27" s="22">
        <f t="shared" ref="CK27" si="334">AVERAGE(CK141:CK145)</f>
        <v>3505.6757593999996</v>
      </c>
      <c r="CL27" s="22">
        <f>AVERAGE(CL141:CL145)</f>
        <v>3505.6757593999996</v>
      </c>
      <c r="CM27" s="22">
        <f t="shared" ref="CM27:CN27" si="335">AVERAGE(CM141:CM145)</f>
        <v>0</v>
      </c>
      <c r="CN27" s="22">
        <f t="shared" si="335"/>
        <v>248.36447740000003</v>
      </c>
      <c r="CO27" s="22">
        <f t="shared" si="215"/>
        <v>-14.263975800000001</v>
      </c>
      <c r="CP27" s="22">
        <f t="shared" ref="CP27:CS27" si="336">AVERAGE(CP141:CP145)</f>
        <v>8.3038384000000001</v>
      </c>
      <c r="CQ27" s="22">
        <f t="shared" si="336"/>
        <v>30.850670400000002</v>
      </c>
      <c r="CR27" s="22">
        <f t="shared" si="336"/>
        <v>98158.399999999994</v>
      </c>
      <c r="CS27" s="22">
        <f t="shared" si="336"/>
        <v>3.9999704</v>
      </c>
      <c r="CT27" s="23"/>
    </row>
    <row r="28" spans="1:98" ht="15.75" customHeight="1" x14ac:dyDescent="0.15">
      <c r="A28" s="8" t="s">
        <v>39</v>
      </c>
      <c r="B28" s="20">
        <v>200</v>
      </c>
      <c r="C28" s="20">
        <v>5</v>
      </c>
      <c r="D28" s="21"/>
      <c r="E28" s="5">
        <f>SUM(E146:E150)</f>
        <v>0</v>
      </c>
      <c r="F28" s="22">
        <f>AVERAGE(F146:F150)</f>
        <v>3233.1812491999999</v>
      </c>
      <c r="G28" s="22">
        <f>AVERAGE(G146:G150)</f>
        <v>1148.889361</v>
      </c>
      <c r="H28" s="22">
        <f>AVERAGE(H146:H150)</f>
        <v>64.208944599999995</v>
      </c>
      <c r="I28" s="22">
        <f>AVERAGE(I146:I150)</f>
        <v>598.66857300000004</v>
      </c>
      <c r="J28" s="23"/>
      <c r="K28" s="5">
        <f>SUM(K146:K150)</f>
        <v>0</v>
      </c>
      <c r="L28" s="22">
        <f t="shared" ref="L28:O28" si="337">AVERAGE(L146:L150)</f>
        <v>3227.4923785999999</v>
      </c>
      <c r="M28" s="22">
        <f t="shared" si="337"/>
        <v>2887.8987492000006</v>
      </c>
      <c r="N28" s="22">
        <f t="shared" si="337"/>
        <v>10.3649202</v>
      </c>
      <c r="O28" s="22">
        <f t="shared" si="337"/>
        <v>598.88139139999998</v>
      </c>
      <c r="P28" s="22">
        <f t="shared" si="194"/>
        <v>-53.844024399999995</v>
      </c>
      <c r="Q28" s="22">
        <f t="shared" ref="Q28:T28" si="338">AVERAGE(Q146:Q150)</f>
        <v>9.3309998000000007</v>
      </c>
      <c r="R28" s="22">
        <f t="shared" si="338"/>
        <v>12.6158132</v>
      </c>
      <c r="S28" s="22">
        <f t="shared" si="338"/>
        <v>33979.199999999997</v>
      </c>
      <c r="T28" s="22">
        <f t="shared" si="338"/>
        <v>6.9992627999999995</v>
      </c>
      <c r="U28" s="23"/>
      <c r="V28" s="5">
        <f>SUM(V146:V150)</f>
        <v>0</v>
      </c>
      <c r="W28" s="22">
        <f t="shared" ref="W28:Z28" si="339">AVERAGE(W146:W150)</f>
        <v>3213.5826451999997</v>
      </c>
      <c r="X28" s="22">
        <f t="shared" si="339"/>
        <v>2548.0238127999996</v>
      </c>
      <c r="Y28" s="22">
        <f t="shared" si="339"/>
        <v>20.542157800000002</v>
      </c>
      <c r="Z28" s="22">
        <f t="shared" si="339"/>
        <v>598.90914520000001</v>
      </c>
      <c r="AA28" s="22">
        <f t="shared" si="197"/>
        <v>-43.666786799999997</v>
      </c>
      <c r="AB28" s="22">
        <f t="shared" ref="AB28:AE28" si="340">AVERAGE(AB146:AB150)</f>
        <v>23.471926200000002</v>
      </c>
      <c r="AC28" s="22">
        <f t="shared" si="340"/>
        <v>7.5584286000000009</v>
      </c>
      <c r="AD28" s="22">
        <f t="shared" si="340"/>
        <v>6744.4</v>
      </c>
      <c r="AE28" s="22">
        <f t="shared" si="340"/>
        <v>6.9859938000000001</v>
      </c>
      <c r="AF28" s="23"/>
      <c r="AG28" s="5">
        <f>SUM(AG146:AG150)</f>
        <v>0</v>
      </c>
      <c r="AH28" s="22">
        <f t="shared" ref="AH28:AK28" si="341">AVERAGE(AH146:AH150)</f>
        <v>3213.1009018</v>
      </c>
      <c r="AI28" s="22">
        <f t="shared" si="341"/>
        <v>2945.0848824000004</v>
      </c>
      <c r="AJ28" s="22">
        <f t="shared" si="341"/>
        <v>8.1932469999999995</v>
      </c>
      <c r="AK28" s="22">
        <f t="shared" si="341"/>
        <v>599.10810019999997</v>
      </c>
      <c r="AL28" s="22">
        <f t="shared" si="200"/>
        <v>-56.015697599999996</v>
      </c>
      <c r="AM28" s="22">
        <f t="shared" ref="AM28:AP28" si="342">AVERAGE(AM146:AM150)</f>
        <v>14.001296</v>
      </c>
      <c r="AN28" s="22">
        <f t="shared" si="342"/>
        <v>22.927172000000002</v>
      </c>
      <c r="AO28" s="22">
        <f t="shared" si="342"/>
        <v>58781.2</v>
      </c>
      <c r="AP28" s="22">
        <f t="shared" si="342"/>
        <v>6.9995332000000001</v>
      </c>
      <c r="AQ28" s="23"/>
      <c r="AR28" s="5">
        <f>SUM(AR146:AR150)</f>
        <v>0</v>
      </c>
      <c r="AS28" s="22">
        <f t="shared" ref="AS28:AV28" si="343">AVERAGE(AS146:AS150)</f>
        <v>3227.4923785999999</v>
      </c>
      <c r="AT28" s="22">
        <f t="shared" si="343"/>
        <v>1671.1180902000001</v>
      </c>
      <c r="AU28" s="22">
        <f t="shared" si="343"/>
        <v>47.513239799999994</v>
      </c>
      <c r="AV28" s="22">
        <f t="shared" si="343"/>
        <v>599.33442579999996</v>
      </c>
      <c r="AW28" s="22">
        <f t="shared" si="203"/>
        <v>-16.695704800000001</v>
      </c>
      <c r="AX28" s="22">
        <f t="shared" ref="AX28:BA28" si="344">AVERAGE(AX146:AX150)</f>
        <v>7.7231609999999993</v>
      </c>
      <c r="AY28" s="22">
        <f t="shared" si="344"/>
        <v>36.762159000000004</v>
      </c>
      <c r="AZ28" s="22">
        <f t="shared" si="344"/>
        <v>98593.4</v>
      </c>
      <c r="BA28" s="22">
        <f t="shared" si="344"/>
        <v>6.9999628000000005</v>
      </c>
      <c r="BB28" s="23"/>
      <c r="BC28" s="5">
        <f>SUM(BC146:BC150)</f>
        <v>0</v>
      </c>
      <c r="BD28" s="22">
        <f t="shared" ref="BD28:BG28" si="345">AVERAGE(BD146:BD150)</f>
        <v>3216.1493932000003</v>
      </c>
      <c r="BE28" s="22">
        <f t="shared" si="345"/>
        <v>2962.9556023999999</v>
      </c>
      <c r="BF28" s="22">
        <f t="shared" si="345"/>
        <v>7.7561599999999995</v>
      </c>
      <c r="BG28" s="22">
        <f t="shared" si="345"/>
        <v>599.46357480000006</v>
      </c>
      <c r="BH28" s="22">
        <f t="shared" si="206"/>
        <v>-56.452784599999994</v>
      </c>
      <c r="BI28" s="22">
        <f t="shared" ref="BI28:BL28" si="346">AVERAGE(BI146:BI150)</f>
        <v>18.6983462</v>
      </c>
      <c r="BJ28" s="22">
        <f t="shared" si="346"/>
        <v>39.002487000000002</v>
      </c>
      <c r="BK28" s="22">
        <f t="shared" si="346"/>
        <v>103531.8</v>
      </c>
      <c r="BL28" s="22">
        <f t="shared" si="346"/>
        <v>6.9997196000000006</v>
      </c>
      <c r="BM28" s="23"/>
      <c r="BN28" s="5">
        <f>SUM(BN146:BN150)</f>
        <v>0</v>
      </c>
      <c r="BO28" s="22">
        <f t="shared" ref="BO28:BR28" si="347">AVERAGE(BO146:BO150)</f>
        <v>3213.5826451999997</v>
      </c>
      <c r="BP28" s="22">
        <f t="shared" si="347"/>
        <v>2788.6492776000005</v>
      </c>
      <c r="BQ28" s="22">
        <f t="shared" si="347"/>
        <v>13.071655400000001</v>
      </c>
      <c r="BR28" s="22">
        <f t="shared" si="347"/>
        <v>598.75582599999996</v>
      </c>
      <c r="BS28" s="22">
        <f t="shared" si="209"/>
        <v>-51.137289199999998</v>
      </c>
      <c r="BT28" s="22">
        <f t="shared" ref="BT28:BW28" si="348">AVERAGE(BT146:BT150)</f>
        <v>5.7717612000000003</v>
      </c>
      <c r="BU28" s="22">
        <f t="shared" si="348"/>
        <v>5.8629065999999996</v>
      </c>
      <c r="BV28" s="22">
        <f t="shared" si="348"/>
        <v>14534.6</v>
      </c>
      <c r="BW28" s="22">
        <f t="shared" si="348"/>
        <v>6.9984846000000003</v>
      </c>
      <c r="BX28" s="23"/>
      <c r="BY28" s="5">
        <f>SUM(BY146:BY150)</f>
        <v>0</v>
      </c>
      <c r="BZ28" s="22">
        <f t="shared" ref="BZ28:CC28" si="349">AVERAGE(BZ146:BZ150)</f>
        <v>3217.5042566000002</v>
      </c>
      <c r="CA28" s="22">
        <f t="shared" si="349"/>
        <v>2939.8844764</v>
      </c>
      <c r="CB28" s="22">
        <f t="shared" si="349"/>
        <v>8.5026165999999996</v>
      </c>
      <c r="CC28" s="22">
        <f t="shared" si="349"/>
        <v>599.73978060000002</v>
      </c>
      <c r="CD28" s="22">
        <f t="shared" si="212"/>
        <v>-55.706327999999999</v>
      </c>
      <c r="CE28" s="22">
        <f t="shared" ref="CE28:CH28" si="350">AVERAGE(CE146:CE150)</f>
        <v>23.019417000000004</v>
      </c>
      <c r="CF28" s="22">
        <f t="shared" si="350"/>
        <v>52.769487600000005</v>
      </c>
      <c r="CG28" s="22">
        <f t="shared" si="350"/>
        <v>139335.4</v>
      </c>
      <c r="CH28" s="22">
        <f t="shared" si="350"/>
        <v>6.9997519999999991</v>
      </c>
      <c r="CI28" s="23"/>
      <c r="CJ28" s="5">
        <f>SUM(CJ146:CJ150)</f>
        <v>1</v>
      </c>
      <c r="CK28" s="22">
        <f t="shared" ref="CK28:CN28" si="351">AVERAGE(CK146:CK150)</f>
        <v>3219.5298287999999</v>
      </c>
      <c r="CL28" s="22">
        <f t="shared" si="351"/>
        <v>2935.8776696</v>
      </c>
      <c r="CM28" s="22">
        <f t="shared" si="351"/>
        <v>8.6536551999999993</v>
      </c>
      <c r="CN28" s="22">
        <f t="shared" si="351"/>
        <v>595.98720639999999</v>
      </c>
      <c r="CO28" s="22">
        <f t="shared" si="215"/>
        <v>-55.555289399999992</v>
      </c>
      <c r="CP28" s="22">
        <f t="shared" ref="CP28:CS28" si="352">AVERAGE(CP146:CP150)</f>
        <v>21.328103800000001</v>
      </c>
      <c r="CQ28" s="22">
        <f t="shared" si="352"/>
        <v>65.283378600000006</v>
      </c>
      <c r="CR28" s="22">
        <f t="shared" si="352"/>
        <v>169840.2</v>
      </c>
      <c r="CS28" s="22">
        <f t="shared" si="352"/>
        <v>6.9998120000000004</v>
      </c>
      <c r="CT28" s="23"/>
    </row>
    <row r="29" spans="1:98" ht="15.75" customHeight="1" x14ac:dyDescent="0.15">
      <c r="A29" s="8" t="s">
        <v>40</v>
      </c>
      <c r="B29" s="20">
        <v>200</v>
      </c>
      <c r="C29" s="20">
        <v>10</v>
      </c>
      <c r="D29" s="21"/>
      <c r="E29" s="5">
        <f>SUM(E151:E155)</f>
        <v>0</v>
      </c>
      <c r="F29" s="22">
        <f>AVERAGE(F151:F155)</f>
        <v>2665.1818111999996</v>
      </c>
      <c r="G29" s="22">
        <f>AVERAGE(G151:G155)</f>
        <v>644.49125900000001</v>
      </c>
      <c r="H29" s="22">
        <f>AVERAGE(H151:H155)</f>
        <v>75.289749400000005</v>
      </c>
      <c r="I29" s="22">
        <f>AVERAGE(I151:I155)</f>
        <v>598.68852779999997</v>
      </c>
      <c r="J29" s="23"/>
      <c r="K29" s="5">
        <f>SUM(K151:K155)</f>
        <v>0</v>
      </c>
      <c r="L29" s="22">
        <f t="shared" ref="L29:O29" si="353">AVERAGE(L151:L155)</f>
        <v>2575.8037018000005</v>
      </c>
      <c r="M29" s="22">
        <f t="shared" si="353"/>
        <v>1619.5893619999999</v>
      </c>
      <c r="N29" s="22">
        <f t="shared" si="353"/>
        <v>36.266343200000009</v>
      </c>
      <c r="O29" s="22">
        <f t="shared" si="353"/>
        <v>599.07597240000007</v>
      </c>
      <c r="P29" s="22">
        <f t="shared" si="194"/>
        <v>-39.023406199999997</v>
      </c>
      <c r="Q29" s="22">
        <f t="shared" ref="Q29:T29" si="354">AVERAGE(Q151:Q155)</f>
        <v>18.594963</v>
      </c>
      <c r="R29" s="22">
        <f t="shared" si="354"/>
        <v>16.0415712</v>
      </c>
      <c r="S29" s="22">
        <f t="shared" si="354"/>
        <v>25452.400000000001</v>
      </c>
      <c r="T29" s="22">
        <f t="shared" si="354"/>
        <v>11.998057399999999</v>
      </c>
      <c r="U29" s="23"/>
      <c r="V29" s="5">
        <f>SUM(V151:V155)</f>
        <v>0</v>
      </c>
      <c r="W29" s="22">
        <f t="shared" ref="W29:Z29" si="355">AVERAGE(W151:W155)</f>
        <v>2558.8728782000003</v>
      </c>
      <c r="X29" s="22">
        <f t="shared" si="355"/>
        <v>1421.9021230000001</v>
      </c>
      <c r="Y29" s="22">
        <f t="shared" si="355"/>
        <v>43.325559399999996</v>
      </c>
      <c r="Z29" s="22">
        <f t="shared" si="355"/>
        <v>599.06557739999994</v>
      </c>
      <c r="AA29" s="22">
        <f t="shared" si="197"/>
        <v>-31.964190000000009</v>
      </c>
      <c r="AB29" s="22">
        <f t="shared" ref="AB29:AE29" si="356">AVERAGE(AB151:AB155)</f>
        <v>62.498192800000005</v>
      </c>
      <c r="AC29" s="22">
        <f t="shared" si="356"/>
        <v>12.1797226</v>
      </c>
      <c r="AD29" s="22">
        <f t="shared" si="356"/>
        <v>11407.8</v>
      </c>
      <c r="AE29" s="22">
        <f t="shared" si="356"/>
        <v>11.986665399999998</v>
      </c>
      <c r="AF29" s="23"/>
      <c r="AG29" s="5">
        <f>SUM(AG151:AG155)</f>
        <v>0</v>
      </c>
      <c r="AH29" s="22">
        <f t="shared" ref="AH29:AK29" si="357">AVERAGE(AH151:AH155)</f>
        <v>2557.5084526000001</v>
      </c>
      <c r="AI29" s="22">
        <f t="shared" si="357"/>
        <v>1637.7691696000002</v>
      </c>
      <c r="AJ29" s="22">
        <f t="shared" si="357"/>
        <v>35.004622800000007</v>
      </c>
      <c r="AK29" s="22">
        <f t="shared" si="357"/>
        <v>599.37089160000005</v>
      </c>
      <c r="AL29" s="22">
        <f t="shared" si="200"/>
        <v>-40.285126599999998</v>
      </c>
      <c r="AM29" s="22">
        <f t="shared" ref="AM29:AP29" si="358">AVERAGE(AM151:AM155)</f>
        <v>36.137442</v>
      </c>
      <c r="AN29" s="22">
        <f t="shared" si="358"/>
        <v>28.541768600000001</v>
      </c>
      <c r="AO29" s="22">
        <f t="shared" si="358"/>
        <v>43843.6</v>
      </c>
      <c r="AP29" s="22">
        <f t="shared" si="358"/>
        <v>11.998366000000001</v>
      </c>
      <c r="AQ29" s="23"/>
      <c r="AR29" s="5">
        <f>SUM(AR151:AR155)</f>
        <v>0</v>
      </c>
      <c r="AS29" s="22">
        <f t="shared" ref="AS29:AV29" si="359">AVERAGE(AS151:AS155)</f>
        <v>2597.0724875999995</v>
      </c>
      <c r="AT29" s="22">
        <f t="shared" si="359"/>
        <v>1137.2161364000001</v>
      </c>
      <c r="AU29" s="22">
        <f t="shared" si="359"/>
        <v>55.410337000000006</v>
      </c>
      <c r="AV29" s="22">
        <f t="shared" si="359"/>
        <v>599.63840400000004</v>
      </c>
      <c r="AW29" s="22">
        <f t="shared" si="203"/>
        <v>-19.8794124</v>
      </c>
      <c r="AX29" s="22">
        <f t="shared" ref="AX29:BA29" si="360">AVERAGE(AX151:AX155)</f>
        <v>4.0228896000000001</v>
      </c>
      <c r="AY29" s="22">
        <f t="shared" si="360"/>
        <v>38.5615472</v>
      </c>
      <c r="AZ29" s="22">
        <f t="shared" si="360"/>
        <v>62188.800000000003</v>
      </c>
      <c r="BA29" s="22">
        <f t="shared" si="360"/>
        <v>11.999906000000001</v>
      </c>
      <c r="BB29" s="23"/>
      <c r="BC29" s="5">
        <f>SUM(BC151:BC155)</f>
        <v>0</v>
      </c>
      <c r="BD29" s="22">
        <f t="shared" ref="BD29:BG29" si="361">AVERAGE(BD151:BD155)</f>
        <v>2592.7202116000003</v>
      </c>
      <c r="BE29" s="22">
        <f t="shared" si="361"/>
        <v>1663.7165885999998</v>
      </c>
      <c r="BF29" s="22">
        <f t="shared" si="361"/>
        <v>35.303285600000002</v>
      </c>
      <c r="BG29" s="22">
        <f t="shared" si="361"/>
        <v>599.89214599999991</v>
      </c>
      <c r="BH29" s="22">
        <f t="shared" si="206"/>
        <v>-39.986463800000003</v>
      </c>
      <c r="BI29" s="22">
        <f t="shared" ref="BI29:BL29" si="362">AVERAGE(BI151:BI155)</f>
        <v>69.629720200000008</v>
      </c>
      <c r="BJ29" s="22">
        <f t="shared" si="362"/>
        <v>47.576417800000002</v>
      </c>
      <c r="BK29" s="22">
        <f t="shared" si="362"/>
        <v>72686.600000000006</v>
      </c>
      <c r="BL29" s="22">
        <f t="shared" si="362"/>
        <v>11.998071200000002</v>
      </c>
      <c r="BM29" s="23"/>
      <c r="BN29" s="5">
        <f>SUM(BN151:BN155)</f>
        <v>0</v>
      </c>
      <c r="BO29" s="22">
        <f t="shared" ref="BO29:BR29" si="363">AVERAGE(BO151:BO155)</f>
        <v>2615.7018500000004</v>
      </c>
      <c r="BP29" s="22">
        <f t="shared" si="363"/>
        <v>1562.1847235999999</v>
      </c>
      <c r="BQ29" s="22">
        <f t="shared" si="363"/>
        <v>38.909951200000002</v>
      </c>
      <c r="BR29" s="22">
        <f t="shared" si="363"/>
        <v>598.87624240000002</v>
      </c>
      <c r="BS29" s="22">
        <f t="shared" si="209"/>
        <v>-36.379798200000003</v>
      </c>
      <c r="BT29" s="22">
        <f t="shared" ref="BT29:BW29" si="364">AVERAGE(BT151:BT155)</f>
        <v>6.952236000000001</v>
      </c>
      <c r="BU29" s="22">
        <f t="shared" si="364"/>
        <v>7.4513807999999999</v>
      </c>
      <c r="BV29" s="22">
        <f t="shared" si="364"/>
        <v>11992.8</v>
      </c>
      <c r="BW29" s="22">
        <f t="shared" si="364"/>
        <v>11.998034799999999</v>
      </c>
      <c r="BX29" s="23"/>
      <c r="BY29" s="5">
        <f>SUM(BY151:BY155)</f>
        <v>0</v>
      </c>
      <c r="BZ29" s="22">
        <f t="shared" ref="BZ29:CC29" si="365">AVERAGE(BZ151:BZ155)</f>
        <v>2568.5811674000001</v>
      </c>
      <c r="CA29" s="22">
        <f t="shared" si="365"/>
        <v>1661.1089014000001</v>
      </c>
      <c r="CB29" s="22">
        <f t="shared" si="365"/>
        <v>34.653282400000002</v>
      </c>
      <c r="CC29" s="22">
        <f t="shared" si="365"/>
        <v>600.32423500000004</v>
      </c>
      <c r="CD29" s="22">
        <f t="shared" si="212"/>
        <v>-40.636467000000003</v>
      </c>
      <c r="CE29" s="22">
        <f t="shared" ref="CE29:CH29" si="366">AVERAGE(CE151:CE155)</f>
        <v>97.056212799999997</v>
      </c>
      <c r="CF29" s="22">
        <f t="shared" si="366"/>
        <v>62.112525199999993</v>
      </c>
      <c r="CG29" s="22">
        <f t="shared" si="366"/>
        <v>97281.600000000006</v>
      </c>
      <c r="CH29" s="22">
        <f t="shared" si="366"/>
        <v>11.998468399999998</v>
      </c>
      <c r="CI29" s="23"/>
      <c r="CJ29" s="5">
        <f>SUM(CJ151:CJ155)</f>
        <v>0</v>
      </c>
      <c r="CK29" s="22">
        <f t="shared" ref="CK29:CN29" si="367">AVERAGE(CK151:CK155)</f>
        <v>2678.5981968000001</v>
      </c>
      <c r="CL29" s="22">
        <f t="shared" si="367"/>
        <v>1630.9210115999999</v>
      </c>
      <c r="CM29" s="22">
        <f t="shared" si="367"/>
        <v>38.232852399999999</v>
      </c>
      <c r="CN29" s="22">
        <f t="shared" si="367"/>
        <v>600.80169359999991</v>
      </c>
      <c r="CO29" s="22">
        <f t="shared" si="215"/>
        <v>-37.056897000000006</v>
      </c>
      <c r="CP29" s="22">
        <f t="shared" ref="CP29:CS29" si="368">AVERAGE(CP151:CP155)</f>
        <v>110.27750260000001</v>
      </c>
      <c r="CQ29" s="22">
        <f t="shared" si="368"/>
        <v>75.866261199999997</v>
      </c>
      <c r="CR29" s="22">
        <f t="shared" si="368"/>
        <v>114490</v>
      </c>
      <c r="CS29" s="22">
        <f t="shared" si="368"/>
        <v>11.9980744</v>
      </c>
      <c r="CT29" s="23"/>
    </row>
    <row r="30" spans="1:98" ht="15.75" customHeight="1" x14ac:dyDescent="0.15">
      <c r="A30" s="8" t="s">
        <v>41</v>
      </c>
      <c r="B30" s="20">
        <v>500</v>
      </c>
      <c r="C30" s="20">
        <v>2</v>
      </c>
      <c r="D30" s="21"/>
      <c r="E30" s="5">
        <f>SUM(E156:E160)</f>
        <v>0</v>
      </c>
      <c r="F30" s="22">
        <f>AVERAGE(F156:F160)</f>
        <v>9417.3567662000005</v>
      </c>
      <c r="G30" s="22">
        <f>AVERAGE(G156:G160)</f>
        <v>1786.0228852</v>
      </c>
      <c r="H30" s="22">
        <f>AVERAGE(H156:H160)</f>
        <v>81.020948000000004</v>
      </c>
      <c r="I30" s="22">
        <f>AVERAGE(I156:I160)</f>
        <v>598.60111059999997</v>
      </c>
      <c r="J30" s="23"/>
      <c r="K30" s="5">
        <f>SUM(K156:K160)</f>
        <v>2</v>
      </c>
      <c r="L30" s="22">
        <f t="shared" ref="L30:O30" si="369">AVERAGE(L156:L160)</f>
        <v>9409.8089606000012</v>
      </c>
      <c r="M30" s="22">
        <f t="shared" si="369"/>
        <v>9181.0320881999996</v>
      </c>
      <c r="N30" s="22">
        <f t="shared" si="369"/>
        <v>2.3765160000000001</v>
      </c>
      <c r="O30" s="22">
        <f t="shared" si="369"/>
        <v>556.92131959999995</v>
      </c>
      <c r="P30" s="22">
        <f t="shared" si="194"/>
        <v>-78.644432000000009</v>
      </c>
      <c r="Q30" s="22">
        <f t="shared" ref="Q30:T30" si="370">AVERAGE(Q156:Q160)</f>
        <v>17.1139896</v>
      </c>
      <c r="R30" s="22">
        <f t="shared" si="370"/>
        <v>8.5243447999999997</v>
      </c>
      <c r="S30" s="22">
        <f t="shared" si="370"/>
        <v>34883.599999999999</v>
      </c>
      <c r="T30" s="22">
        <f t="shared" si="370"/>
        <v>3.9994478</v>
      </c>
      <c r="U30" s="23"/>
      <c r="V30" s="5">
        <f>SUM(V156:V160)</f>
        <v>0</v>
      </c>
      <c r="W30" s="22">
        <f t="shared" ref="W30:Z30" si="371">AVERAGE(W156:W160)</f>
        <v>9429.1225374000005</v>
      </c>
      <c r="X30" s="22">
        <f t="shared" si="371"/>
        <v>8281.6122266000002</v>
      </c>
      <c r="Y30" s="22">
        <f t="shared" si="371"/>
        <v>12.117507399999999</v>
      </c>
      <c r="Z30" s="22">
        <f t="shared" si="371"/>
        <v>599.4342054</v>
      </c>
      <c r="AA30" s="22">
        <f t="shared" si="197"/>
        <v>-68.90344060000001</v>
      </c>
      <c r="AB30" s="22">
        <f t="shared" ref="AB30:AE30" si="372">AVERAGE(AB156:AB160)</f>
        <v>29.207812999999998</v>
      </c>
      <c r="AC30" s="22">
        <f t="shared" si="372"/>
        <v>6.7674210000000006</v>
      </c>
      <c r="AD30" s="22">
        <f t="shared" si="372"/>
        <v>5887</v>
      </c>
      <c r="AE30" s="22">
        <f t="shared" si="372"/>
        <v>3.9928113999999999</v>
      </c>
      <c r="AF30" s="23"/>
      <c r="AG30" s="5">
        <f>SUM(AG156:AG160)</f>
        <v>0</v>
      </c>
      <c r="AH30" s="22">
        <f t="shared" ref="AH30:AK30" si="373">AVERAGE(AH156:AH160)</f>
        <v>9413.4594992000002</v>
      </c>
      <c r="AI30" s="22">
        <f t="shared" si="373"/>
        <v>9180.2477662000001</v>
      </c>
      <c r="AJ30" s="22">
        <f t="shared" si="373"/>
        <v>2.4482793999999997</v>
      </c>
      <c r="AK30" s="22">
        <f t="shared" si="373"/>
        <v>599.81232579999994</v>
      </c>
      <c r="AL30" s="22">
        <f t="shared" si="200"/>
        <v>-78.5726686</v>
      </c>
      <c r="AM30" s="22">
        <f t="shared" ref="AM30:AP30" si="374">AVERAGE(AM156:AM160)</f>
        <v>13.987939800000001</v>
      </c>
      <c r="AN30" s="22">
        <f t="shared" si="374"/>
        <v>14.2799868</v>
      </c>
      <c r="AO30" s="22">
        <f t="shared" si="374"/>
        <v>57054.8</v>
      </c>
      <c r="AP30" s="22">
        <f t="shared" si="374"/>
        <v>3.9996611999999998</v>
      </c>
      <c r="AQ30" s="23"/>
      <c r="AR30" s="5">
        <f>SUM(AR156:AR160)</f>
        <v>0</v>
      </c>
      <c r="AS30" s="22">
        <f t="shared" ref="AS30:AV30" si="375">AVERAGE(AS156:AS160)</f>
        <v>9453.0244886</v>
      </c>
      <c r="AT30" s="22">
        <f t="shared" si="375"/>
        <v>2440.6070174000001</v>
      </c>
      <c r="AU30" s="22">
        <f t="shared" si="375"/>
        <v>74.156165200000004</v>
      </c>
      <c r="AV30" s="22">
        <f t="shared" si="375"/>
        <v>600.13884640000003</v>
      </c>
      <c r="AW30" s="22">
        <f t="shared" si="203"/>
        <v>-6.8647828000000004</v>
      </c>
      <c r="AX30" s="22">
        <f t="shared" ref="AX30:BA30" si="376">AVERAGE(AX156:AX160)</f>
        <v>6.2169329999999992</v>
      </c>
      <c r="AY30" s="22">
        <f t="shared" si="376"/>
        <v>21.3105628</v>
      </c>
      <c r="AZ30" s="22">
        <f t="shared" si="376"/>
        <v>90163.8</v>
      </c>
      <c r="BA30" s="22">
        <f t="shared" si="376"/>
        <v>3.9999934000000001</v>
      </c>
      <c r="BB30" s="23"/>
      <c r="BC30" s="5">
        <f>SUM(BC156:BC160)</f>
        <v>0</v>
      </c>
      <c r="BD30" s="22">
        <f t="shared" ref="BD30:BG30" si="377">AVERAGE(BD156:BD160)</f>
        <v>9409.8089606000012</v>
      </c>
      <c r="BE30" s="22">
        <f t="shared" si="377"/>
        <v>9161.3195145999998</v>
      </c>
      <c r="BF30" s="22">
        <f t="shared" si="377"/>
        <v>2.6136404000000004</v>
      </c>
      <c r="BG30" s="22">
        <f t="shared" si="377"/>
        <v>600.24360579999995</v>
      </c>
      <c r="BH30" s="22">
        <f t="shared" si="206"/>
        <v>-78.40730760000001</v>
      </c>
      <c r="BI30" s="22">
        <f t="shared" ref="BI30:BL30" si="378">AVERAGE(BI156:BI160)</f>
        <v>21.499812399999996</v>
      </c>
      <c r="BJ30" s="22">
        <f t="shared" si="378"/>
        <v>22.9764856</v>
      </c>
      <c r="BK30" s="22">
        <f t="shared" si="378"/>
        <v>93604.2</v>
      </c>
      <c r="BL30" s="22">
        <f t="shared" si="378"/>
        <v>3.9997587999999995</v>
      </c>
      <c r="BM30" s="23"/>
      <c r="BN30" s="5">
        <f>SUM(BN156:BN160)</f>
        <v>0</v>
      </c>
      <c r="BO30" s="22">
        <f t="shared" ref="BO30:BR30" si="379">AVERAGE(BO156:BO160)</f>
        <v>9444.1069226</v>
      </c>
      <c r="BP30" s="22">
        <f t="shared" si="379"/>
        <v>9032.4503076000001</v>
      </c>
      <c r="BQ30" s="22">
        <f t="shared" si="379"/>
        <v>4.2722427999999999</v>
      </c>
      <c r="BR30" s="22">
        <f t="shared" si="379"/>
        <v>599.27056340000001</v>
      </c>
      <c r="BS30" s="22">
        <f t="shared" si="209"/>
        <v>-76.748705200000003</v>
      </c>
      <c r="BT30" s="22">
        <f t="shared" ref="BT30:BW30" si="380">AVERAGE(BT156:BT160)</f>
        <v>8.8905709999999996</v>
      </c>
      <c r="BU30" s="22">
        <f t="shared" si="380"/>
        <v>4.0455126000000003</v>
      </c>
      <c r="BV30" s="22">
        <f t="shared" si="380"/>
        <v>17070.599999999999</v>
      </c>
      <c r="BW30" s="22">
        <f t="shared" si="380"/>
        <v>3.9993324000000001</v>
      </c>
      <c r="BX30" s="23"/>
      <c r="BY30" s="5">
        <f>SUM(BY156:BY160)</f>
        <v>0</v>
      </c>
      <c r="BZ30" s="22">
        <f t="shared" ref="BZ30:CC30" si="381">AVERAGE(BZ156:BZ160)</f>
        <v>9409.8089606000012</v>
      </c>
      <c r="CA30" s="22">
        <f t="shared" si="381"/>
        <v>9137.4955656000002</v>
      </c>
      <c r="CB30" s="22">
        <f t="shared" si="381"/>
        <v>2.8688099999999999</v>
      </c>
      <c r="CC30" s="22">
        <f t="shared" si="381"/>
        <v>600.56839400000001</v>
      </c>
      <c r="CD30" s="22">
        <f t="shared" si="212"/>
        <v>-78.152138000000008</v>
      </c>
      <c r="CE30" s="22">
        <f t="shared" ref="CE30:CH30" si="382">AVERAGE(CE156:CE160)</f>
        <v>26.838366000000001</v>
      </c>
      <c r="CF30" s="22">
        <f t="shared" si="382"/>
        <v>29.657065799999998</v>
      </c>
      <c r="CG30" s="22">
        <f t="shared" si="382"/>
        <v>123759.2</v>
      </c>
      <c r="CH30" s="22">
        <f t="shared" si="382"/>
        <v>3.9998125999999998</v>
      </c>
      <c r="CI30" s="23"/>
      <c r="CJ30" s="5">
        <f>SUM(CJ156:CJ160)</f>
        <v>0</v>
      </c>
      <c r="CK30" s="22">
        <f t="shared" ref="CK30:CN30" si="383">AVERAGE(CK156:CK160)</f>
        <v>9413.4594992000002</v>
      </c>
      <c r="CL30" s="22">
        <f t="shared" si="383"/>
        <v>9125.8534381999998</v>
      </c>
      <c r="CM30" s="22">
        <f t="shared" si="383"/>
        <v>3.0268875999999998</v>
      </c>
      <c r="CN30" s="22">
        <f t="shared" si="383"/>
        <v>600.95486720000008</v>
      </c>
      <c r="CO30" s="22">
        <f t="shared" si="215"/>
        <v>-77.994060400000009</v>
      </c>
      <c r="CP30" s="22">
        <f t="shared" ref="CP30:CS30" si="384">AVERAGE(CP156:CP160)</f>
        <v>28.253543999999998</v>
      </c>
      <c r="CQ30" s="22">
        <f t="shared" si="384"/>
        <v>35.503508599999996</v>
      </c>
      <c r="CR30" s="22">
        <f t="shared" si="384"/>
        <v>146994.6</v>
      </c>
      <c r="CS30" s="22">
        <f t="shared" si="384"/>
        <v>3.9998359999999997</v>
      </c>
      <c r="CT30" s="23"/>
    </row>
    <row r="31" spans="1:98" ht="15.75" customHeight="1" x14ac:dyDescent="0.15">
      <c r="A31" s="8" t="s">
        <v>42</v>
      </c>
      <c r="B31" s="20">
        <v>500</v>
      </c>
      <c r="C31" s="20">
        <v>5</v>
      </c>
      <c r="D31" s="21"/>
      <c r="E31" s="5">
        <f>SUM(E161:E165)</f>
        <v>0</v>
      </c>
      <c r="F31" s="22">
        <f>AVERAGE(F161:F165)</f>
        <v>9089.7938066000006</v>
      </c>
      <c r="G31" s="22">
        <f>AVERAGE(G161:G165)</f>
        <v>868.64499300000011</v>
      </c>
      <c r="H31" s="22">
        <f>AVERAGE(H161:H165)</f>
        <v>90.374897600000011</v>
      </c>
      <c r="I31" s="22">
        <f>AVERAGE(I161:I165)</f>
        <v>598.60569880000003</v>
      </c>
      <c r="J31" s="23"/>
      <c r="K31" s="5">
        <f>SUM(K161:K165)</f>
        <v>0</v>
      </c>
      <c r="L31" s="22">
        <f t="shared" ref="L31:O31" si="385">AVERAGE(L161:L165)</f>
        <v>8918.5789568</v>
      </c>
      <c r="M31" s="22">
        <f t="shared" si="385"/>
        <v>5729.1222808000002</v>
      </c>
      <c r="N31" s="22">
        <f t="shared" si="385"/>
        <v>35.7535284</v>
      </c>
      <c r="O31" s="22">
        <f t="shared" si="385"/>
        <v>599.08493859999999</v>
      </c>
      <c r="P31" s="22">
        <f t="shared" si="194"/>
        <v>-54.621369200000011</v>
      </c>
      <c r="Q31" s="22">
        <f t="shared" ref="Q31:T31" si="386">AVERAGE(Q161:Q165)</f>
        <v>23.334330000000001</v>
      </c>
      <c r="R31" s="22">
        <f t="shared" si="386"/>
        <v>12.8366468</v>
      </c>
      <c r="S31" s="22">
        <f t="shared" si="386"/>
        <v>31175.599999999999</v>
      </c>
      <c r="T31" s="22">
        <f t="shared" si="386"/>
        <v>6.9995412000000004</v>
      </c>
      <c r="U31" s="23"/>
      <c r="V31" s="5">
        <f>SUM(V161:V165)</f>
        <v>0</v>
      </c>
      <c r="W31" s="22">
        <f t="shared" ref="W31:Z31" si="387">AVERAGE(W161:W165)</f>
        <v>9165.6969377999976</v>
      </c>
      <c r="X31" s="22">
        <f t="shared" si="387"/>
        <v>4926.4083001999998</v>
      </c>
      <c r="Y31" s="22">
        <f t="shared" si="387"/>
        <v>45.906003399999996</v>
      </c>
      <c r="Z31" s="22">
        <f t="shared" si="387"/>
        <v>599.0620333999999</v>
      </c>
      <c r="AA31" s="22">
        <f t="shared" si="197"/>
        <v>-44.468894200000015</v>
      </c>
      <c r="AB31" s="22">
        <f t="shared" ref="AB31:AE31" si="388">AVERAGE(AB161:AB165)</f>
        <v>96.23427860000001</v>
      </c>
      <c r="AC31" s="22">
        <f t="shared" si="388"/>
        <v>6.6080988000000005</v>
      </c>
      <c r="AD31" s="22">
        <f t="shared" si="388"/>
        <v>7824.6</v>
      </c>
      <c r="AE31" s="22">
        <f t="shared" si="388"/>
        <v>6.9942167999999993</v>
      </c>
      <c r="AF31" s="23"/>
      <c r="AG31" s="5">
        <f>SUM(AG161:AG165)</f>
        <v>0</v>
      </c>
      <c r="AH31" s="22">
        <f t="shared" ref="AH31:AK31" si="389">AVERAGE(AH161:AH165)</f>
        <v>9426.8437566000011</v>
      </c>
      <c r="AI31" s="22">
        <f t="shared" si="389"/>
        <v>5880.6817471999993</v>
      </c>
      <c r="AJ31" s="22">
        <f t="shared" si="389"/>
        <v>37.364246399999999</v>
      </c>
      <c r="AK31" s="22">
        <f t="shared" si="389"/>
        <v>599.38080019999995</v>
      </c>
      <c r="AL31" s="22">
        <f t="shared" si="200"/>
        <v>-53.010651200000012</v>
      </c>
      <c r="AM31" s="22">
        <f t="shared" ref="AM31:AP31" si="390">AVERAGE(AM161:AM165)</f>
        <v>49.456998800000001</v>
      </c>
      <c r="AN31" s="22">
        <f t="shared" si="390"/>
        <v>22.403765</v>
      </c>
      <c r="AO31" s="22">
        <f t="shared" si="390"/>
        <v>54529</v>
      </c>
      <c r="AP31" s="22">
        <f t="shared" si="390"/>
        <v>6.9995294000000001</v>
      </c>
      <c r="AQ31" s="23"/>
      <c r="AR31" s="5">
        <f>SUM(AR161:AR165)</f>
        <v>0</v>
      </c>
      <c r="AS31" s="22">
        <f t="shared" ref="AS31:AV31" si="391">AVERAGE(AS161:AS165)</f>
        <v>9076.9306443999994</v>
      </c>
      <c r="AT31" s="22">
        <f t="shared" si="391"/>
        <v>1607.8037612000001</v>
      </c>
      <c r="AU31" s="22">
        <f t="shared" si="391"/>
        <v>82.130062199999998</v>
      </c>
      <c r="AV31" s="22">
        <f t="shared" si="391"/>
        <v>599.61101960000008</v>
      </c>
      <c r="AW31" s="22">
        <f t="shared" si="203"/>
        <v>-8.2448354000000137</v>
      </c>
      <c r="AX31" s="22">
        <f t="shared" ref="AX31:BA31" si="392">AVERAGE(AX161:AX165)</f>
        <v>7.376793000000001</v>
      </c>
      <c r="AY31" s="22">
        <f t="shared" si="392"/>
        <v>32.258881199999998</v>
      </c>
      <c r="AZ31" s="22">
        <f t="shared" si="392"/>
        <v>86780</v>
      </c>
      <c r="BA31" s="22">
        <f t="shared" si="392"/>
        <v>6.9999788000000009</v>
      </c>
      <c r="BB31" s="23"/>
      <c r="BC31" s="5">
        <f>SUM(BC161:BC165)</f>
        <v>0</v>
      </c>
      <c r="BD31" s="22">
        <f t="shared" ref="BD31:BG31" si="393">AVERAGE(BD161:BD165)</f>
        <v>9438.9155061999991</v>
      </c>
      <c r="BE31" s="22">
        <f t="shared" si="393"/>
        <v>5984.3615396000005</v>
      </c>
      <c r="BF31" s="22">
        <f t="shared" si="393"/>
        <v>36.338167200000001</v>
      </c>
      <c r="BG31" s="22">
        <f t="shared" si="393"/>
        <v>599.88126720000002</v>
      </c>
      <c r="BH31" s="22">
        <f t="shared" si="206"/>
        <v>-54.03673040000001</v>
      </c>
      <c r="BI31" s="22">
        <f t="shared" ref="BI31:BL31" si="394">AVERAGE(BI161:BI165)</f>
        <v>101.22119259999999</v>
      </c>
      <c r="BJ31" s="22">
        <f t="shared" si="394"/>
        <v>37.590834799999996</v>
      </c>
      <c r="BK31" s="22">
        <f t="shared" si="394"/>
        <v>94440.6</v>
      </c>
      <c r="BL31" s="22">
        <f t="shared" si="394"/>
        <v>6.9995090000000006</v>
      </c>
      <c r="BM31" s="23"/>
      <c r="BN31" s="5">
        <f>SUM(BN161:BN165)</f>
        <v>0</v>
      </c>
      <c r="BO31" s="22">
        <f t="shared" ref="BO31:BR31" si="395">AVERAGE(BO161:BO165)</f>
        <v>8900.9748037999998</v>
      </c>
      <c r="BP31" s="22">
        <f t="shared" si="395"/>
        <v>5447.5864038</v>
      </c>
      <c r="BQ31" s="22">
        <f t="shared" si="395"/>
        <v>38.597142000000005</v>
      </c>
      <c r="BR31" s="22">
        <f t="shared" si="395"/>
        <v>598.89360020000004</v>
      </c>
      <c r="BS31" s="22">
        <f t="shared" si="209"/>
        <v>-51.777755600000006</v>
      </c>
      <c r="BT31" s="22">
        <f t="shared" ref="BT31:BW31" si="396">AVERAGE(BT161:BT165)</f>
        <v>8.3933398000000015</v>
      </c>
      <c r="BU31" s="22">
        <f t="shared" si="396"/>
        <v>5.7970664000000003</v>
      </c>
      <c r="BV31" s="22">
        <f t="shared" si="396"/>
        <v>13554.2</v>
      </c>
      <c r="BW31" s="22">
        <f t="shared" si="396"/>
        <v>6.9990392000000003</v>
      </c>
      <c r="BX31" s="23"/>
      <c r="BY31" s="5">
        <f>SUM(BY161:BY165)</f>
        <v>0</v>
      </c>
      <c r="BZ31" s="22">
        <f t="shared" ref="BZ31:CC31" si="397">AVERAGE(BZ161:BZ165)</f>
        <v>10007.013566199999</v>
      </c>
      <c r="CA31" s="22">
        <f t="shared" si="397"/>
        <v>6002.8426419999996</v>
      </c>
      <c r="CB31" s="22">
        <f t="shared" si="397"/>
        <v>39.727751599999998</v>
      </c>
      <c r="CC31" s="22">
        <f t="shared" si="397"/>
        <v>600.31550819999995</v>
      </c>
      <c r="CD31" s="22">
        <f t="shared" si="212"/>
        <v>-50.647146000000014</v>
      </c>
      <c r="CE31" s="22">
        <f t="shared" ref="CE31:CH31" si="398">AVERAGE(CE161:CE165)</f>
        <v>150.17392520000001</v>
      </c>
      <c r="CF31" s="22">
        <f t="shared" si="398"/>
        <v>50.253774200000002</v>
      </c>
      <c r="CG31" s="22">
        <f t="shared" si="398"/>
        <v>129325.4</v>
      </c>
      <c r="CH31" s="22">
        <f t="shared" si="398"/>
        <v>6.9996713999999995</v>
      </c>
      <c r="CI31" s="23"/>
      <c r="CJ31" s="5">
        <f>SUM(CJ161:CJ165)</f>
        <v>0</v>
      </c>
      <c r="CK31" s="22">
        <f t="shared" ref="CK31:CN31" si="399">AVERAGE(CK161:CK165)</f>
        <v>10747.966047</v>
      </c>
      <c r="CL31" s="22">
        <f t="shared" si="399"/>
        <v>5946.6274838000008</v>
      </c>
      <c r="CM31" s="22">
        <f t="shared" si="399"/>
        <v>43.968124400000001</v>
      </c>
      <c r="CN31" s="22">
        <f t="shared" si="399"/>
        <v>600.77301580000005</v>
      </c>
      <c r="CO31" s="22">
        <f t="shared" si="215"/>
        <v>-46.406773200000011</v>
      </c>
      <c r="CP31" s="22">
        <f t="shared" ref="CP31:CS31" si="400">AVERAGE(CP161:CP165)</f>
        <v>184.4665296</v>
      </c>
      <c r="CQ31" s="22">
        <f t="shared" si="400"/>
        <v>61.630640400000004</v>
      </c>
      <c r="CR31" s="22">
        <f t="shared" si="400"/>
        <v>156455.6</v>
      </c>
      <c r="CS31" s="22">
        <f t="shared" si="400"/>
        <v>6.9996378000000004</v>
      </c>
      <c r="CT31" s="23"/>
    </row>
    <row r="32" spans="1:98" ht="15.75" customHeight="1" x14ac:dyDescent="0.15">
      <c r="A32" s="8" t="s">
        <v>43</v>
      </c>
      <c r="B32" s="20">
        <v>500</v>
      </c>
      <c r="C32" s="20">
        <v>10</v>
      </c>
      <c r="D32" s="21"/>
      <c r="E32" s="5">
        <f>SUM(E166:E170)</f>
        <v>0</v>
      </c>
      <c r="F32" s="22">
        <f>AVERAGE(F166:F170)</f>
        <v>8971.4581099999996</v>
      </c>
      <c r="G32" s="22">
        <f>AVERAGE(G166:G170)</f>
        <v>535.62551340000005</v>
      </c>
      <c r="H32" s="22">
        <f>AVERAGE(H166:H170)</f>
        <v>94.020021799999995</v>
      </c>
      <c r="I32" s="22">
        <f>AVERAGE(I166:I170)</f>
        <v>598.61006039999995</v>
      </c>
      <c r="J32" s="23"/>
      <c r="K32" s="5">
        <f>SUM(K166:K170)</f>
        <v>0</v>
      </c>
      <c r="L32" s="22">
        <f t="shared" ref="L32:M32" si="401">AVERAGE(L166:L170)</f>
        <v>8701.8466962000002</v>
      </c>
      <c r="M32" s="22">
        <f t="shared" si="401"/>
        <v>3422.0532009999997</v>
      </c>
      <c r="N32" s="22">
        <f>AVERAGE(N166:N170)</f>
        <v>60.578598599999999</v>
      </c>
      <c r="O32" s="22">
        <f t="shared" ref="O32" si="402">AVERAGE(O166:O170)</f>
        <v>599.11249100000009</v>
      </c>
      <c r="P32" s="22">
        <f t="shared" si="194"/>
        <v>-33.441423199999996</v>
      </c>
      <c r="Q32" s="22">
        <f t="shared" ref="Q32:T32" si="403">AVERAGE(Q166:Q170)</f>
        <v>22.119801600000002</v>
      </c>
      <c r="R32" s="22">
        <f t="shared" si="403"/>
        <v>15.230510800000001</v>
      </c>
      <c r="S32" s="22">
        <f t="shared" si="403"/>
        <v>22827.4</v>
      </c>
      <c r="T32" s="22">
        <f t="shared" si="403"/>
        <v>11.999435400000001</v>
      </c>
      <c r="U32" s="23"/>
      <c r="V32" s="5">
        <f>SUM(V166:V170)</f>
        <v>0</v>
      </c>
      <c r="W32" s="22">
        <f t="shared" ref="W32:X32" si="404">AVERAGE(W166:W170)</f>
        <v>9132.5723456000014</v>
      </c>
      <c r="X32" s="22">
        <f t="shared" si="404"/>
        <v>3048.7930593999999</v>
      </c>
      <c r="Y32" s="22">
        <f>AVERAGE(Y166:Y170)</f>
        <v>66.520471399999991</v>
      </c>
      <c r="Z32" s="22">
        <f t="shared" ref="Z32" si="405">AVERAGE(Z166:Z170)</f>
        <v>599.06566180000004</v>
      </c>
      <c r="AA32" s="22">
        <f t="shared" si="197"/>
        <v>-27.499550400000004</v>
      </c>
      <c r="AB32" s="22">
        <f t="shared" ref="AB32:AE32" si="406">AVERAGE(AB166:AB170)</f>
        <v>89.759252000000004</v>
      </c>
      <c r="AC32" s="22">
        <f t="shared" si="406"/>
        <v>11.104229799999999</v>
      </c>
      <c r="AD32" s="22">
        <f t="shared" si="406"/>
        <v>6432.4</v>
      </c>
      <c r="AE32" s="22">
        <f t="shared" si="406"/>
        <v>11.9909222</v>
      </c>
      <c r="AF32" s="23"/>
      <c r="AG32" s="5">
        <f>SUM(AG166:AG170)</f>
        <v>0</v>
      </c>
      <c r="AH32" s="22">
        <f t="shared" ref="AH32:AI32" si="407">AVERAGE(AH166:AH170)</f>
        <v>8466.4434531999996</v>
      </c>
      <c r="AI32" s="22">
        <f t="shared" si="407"/>
        <v>3584.5524271999993</v>
      </c>
      <c r="AJ32" s="22">
        <f>AVERAGE(AJ166:AJ170)</f>
        <v>57.432273999999992</v>
      </c>
      <c r="AK32" s="22">
        <f t="shared" ref="AK32" si="408">AVERAGE(AK166:AK170)</f>
        <v>599.43661680000002</v>
      </c>
      <c r="AL32" s="22">
        <f t="shared" si="200"/>
        <v>-36.587747800000002</v>
      </c>
      <c r="AM32" s="22">
        <f t="shared" ref="AM32:AP32" si="409">AVERAGE(AM166:AM170)</f>
        <v>45.528429600000003</v>
      </c>
      <c r="AN32" s="22">
        <f t="shared" si="409"/>
        <v>29.580172600000004</v>
      </c>
      <c r="AO32" s="22">
        <f t="shared" si="409"/>
        <v>40326.800000000003</v>
      </c>
      <c r="AP32" s="22">
        <f t="shared" si="409"/>
        <v>11.999179999999999</v>
      </c>
      <c r="AQ32" s="23"/>
      <c r="AR32" s="5">
        <f>SUM(AR166:AR170)</f>
        <v>0</v>
      </c>
      <c r="AS32" s="22">
        <f t="shared" ref="AS32:AT32" si="410">AVERAGE(AS166:AS170)</f>
        <v>9526.2361385999993</v>
      </c>
      <c r="AT32" s="22">
        <f t="shared" si="410"/>
        <v>1305.2470682000001</v>
      </c>
      <c r="AU32" s="22">
        <f>AVERAGE(AU166:AU170)</f>
        <v>86.166074199999997</v>
      </c>
      <c r="AV32" s="22">
        <f t="shared" ref="AV32" si="411">AVERAGE(AV166:AV170)</f>
        <v>599.69924720000006</v>
      </c>
      <c r="AW32" s="22">
        <f t="shared" si="203"/>
        <v>-7.8539475999999979</v>
      </c>
      <c r="AX32" s="22">
        <f t="shared" ref="AX32:BA32" si="412">AVERAGE(AX166:AX170)</f>
        <v>5.1638381999999998</v>
      </c>
      <c r="AY32" s="22">
        <f t="shared" si="412"/>
        <v>39.355592399999999</v>
      </c>
      <c r="AZ32" s="22">
        <f t="shared" si="412"/>
        <v>61957.2</v>
      </c>
      <c r="BA32" s="22">
        <f t="shared" si="412"/>
        <v>11.999912799999999</v>
      </c>
      <c r="BB32" s="23"/>
      <c r="BC32" s="5">
        <f>SUM(BC166:BC170)</f>
        <v>0</v>
      </c>
      <c r="BD32" s="22">
        <f t="shared" ref="BD32:BE32" si="413">AVERAGE(BD166:BD170)</f>
        <v>9623.8788218000009</v>
      </c>
      <c r="BE32" s="22">
        <f t="shared" si="413"/>
        <v>3666.8985318</v>
      </c>
      <c r="BF32" s="22">
        <f>AVERAGE(BF166:BF170)</f>
        <v>61.632154</v>
      </c>
      <c r="BG32" s="22">
        <f t="shared" ref="BG32" si="414">AVERAGE(BG166:BG170)</f>
        <v>599.95367120000003</v>
      </c>
      <c r="BH32" s="22">
        <f t="shared" si="206"/>
        <v>-32.387867799999995</v>
      </c>
      <c r="BI32" s="22">
        <f t="shared" ref="BI32:BL32" si="415">AVERAGE(BI166:BI170)</f>
        <v>96.127482200000003</v>
      </c>
      <c r="BJ32" s="22">
        <f t="shared" si="415"/>
        <v>48.777380399999998</v>
      </c>
      <c r="BK32" s="22">
        <f t="shared" si="415"/>
        <v>70358</v>
      </c>
      <c r="BL32" s="22">
        <f t="shared" si="415"/>
        <v>11.999199600000001</v>
      </c>
      <c r="BM32" s="23"/>
      <c r="BN32" s="5">
        <f>SUM(BN166:BN170)</f>
        <v>0</v>
      </c>
      <c r="BO32" s="22">
        <f t="shared" ref="BO32:BP32" si="416">AVERAGE(BO166:BO170)</f>
        <v>8541.1331360000004</v>
      </c>
      <c r="BP32" s="22">
        <f t="shared" si="416"/>
        <v>3267.9179964000004</v>
      </c>
      <c r="BQ32" s="22">
        <f>AVERAGE(BQ166:BQ170)</f>
        <v>61.603708800000007</v>
      </c>
      <c r="BR32" s="22">
        <f t="shared" ref="BR32" si="417">AVERAGE(BR166:BR170)</f>
        <v>598.9180788000001</v>
      </c>
      <c r="BS32" s="22">
        <f t="shared" si="209"/>
        <v>-32.416312999999988</v>
      </c>
      <c r="BT32" s="22">
        <f t="shared" ref="BT32:BW32" si="418">AVERAGE(BT166:BT170)</f>
        <v>7.7187849999999996</v>
      </c>
      <c r="BU32" s="22">
        <f t="shared" si="418"/>
        <v>6.8789629999999988</v>
      </c>
      <c r="BV32" s="22">
        <f t="shared" si="418"/>
        <v>9841</v>
      </c>
      <c r="BW32" s="22">
        <f t="shared" si="418"/>
        <v>11.999345000000002</v>
      </c>
      <c r="BX32" s="23"/>
      <c r="BY32" s="5">
        <f>SUM(BY166:BY170)</f>
        <v>0</v>
      </c>
      <c r="BZ32" s="22">
        <f t="shared" ref="BZ32:CA32" si="419">AVERAGE(BZ166:BZ170)</f>
        <v>10588.695353199999</v>
      </c>
      <c r="CA32" s="22">
        <f t="shared" si="419"/>
        <v>3706.2313708000001</v>
      </c>
      <c r="CB32" s="22">
        <f>AVERAGE(CB166:CB170)</f>
        <v>64.742282800000012</v>
      </c>
      <c r="CC32" s="22">
        <f t="shared" ref="CC32" si="420">AVERAGE(CC166:CC170)</f>
        <v>600.42239119999999</v>
      </c>
      <c r="CD32" s="22">
        <f t="shared" si="212"/>
        <v>-29.277738999999983</v>
      </c>
      <c r="CE32" s="22">
        <f t="shared" ref="CE32:CH32" si="421">AVERAGE(CE166:CE170)</f>
        <v>148.5065784</v>
      </c>
      <c r="CF32" s="22">
        <f t="shared" si="421"/>
        <v>64.5198216</v>
      </c>
      <c r="CG32" s="22">
        <f t="shared" si="421"/>
        <v>94584.8</v>
      </c>
      <c r="CH32" s="22">
        <f t="shared" si="421"/>
        <v>11.9994806</v>
      </c>
      <c r="CI32" s="23"/>
      <c r="CJ32" s="5">
        <f>SUM(CJ166:CJ170)</f>
        <v>0</v>
      </c>
      <c r="CK32" s="22">
        <f t="shared" ref="CK32:CL32" si="422">AVERAGE(CK166:CK170)</f>
        <v>13026.4684332</v>
      </c>
      <c r="CL32" s="22">
        <f t="shared" si="422"/>
        <v>3693.5963066000004</v>
      </c>
      <c r="CM32" s="22">
        <f>AVERAGE(CM166:CM170)</f>
        <v>70.381942199999997</v>
      </c>
      <c r="CN32" s="22">
        <f t="shared" ref="CN32" si="423">AVERAGE(CN166:CN170)</f>
        <v>600.9017166000001</v>
      </c>
      <c r="CO32" s="22">
        <f t="shared" si="215"/>
        <v>-23.638079599999998</v>
      </c>
      <c r="CP32" s="22">
        <f t="shared" ref="CP32:CS32" si="424">AVERAGE(CP166:CP170)</f>
        <v>200.78122060000001</v>
      </c>
      <c r="CQ32" s="22">
        <f t="shared" si="424"/>
        <v>79.725899400000003</v>
      </c>
      <c r="CR32" s="22">
        <f t="shared" si="424"/>
        <v>114703.2</v>
      </c>
      <c r="CS32" s="22">
        <f t="shared" si="424"/>
        <v>11.9993464</v>
      </c>
      <c r="CT32" s="23"/>
    </row>
    <row r="33" spans="1:98" ht="15.75" customHeight="1" x14ac:dyDescent="0.15">
      <c r="A33" s="8"/>
      <c r="B33" s="8"/>
      <c r="C33" s="8"/>
      <c r="D33" s="9"/>
      <c r="E33" s="33"/>
      <c r="F33" s="21"/>
      <c r="G33" s="8"/>
      <c r="H33" s="8"/>
      <c r="I33" s="6"/>
      <c r="J33" s="10"/>
      <c r="K33" s="33"/>
      <c r="L33" s="21"/>
      <c r="M33" s="6"/>
      <c r="N33" s="6"/>
      <c r="O33" s="22"/>
      <c r="P33" s="22"/>
      <c r="Q33" s="22"/>
      <c r="R33" s="22"/>
      <c r="S33" s="22"/>
      <c r="T33" s="22"/>
      <c r="U33" s="10"/>
      <c r="V33" s="33"/>
      <c r="W33" s="21"/>
      <c r="X33" s="6"/>
      <c r="Y33" s="6"/>
      <c r="Z33" s="22"/>
      <c r="AA33" s="22"/>
      <c r="AB33" s="22"/>
      <c r="AC33" s="22"/>
      <c r="AD33" s="22"/>
      <c r="AE33" s="22"/>
      <c r="AF33" s="10"/>
      <c r="AG33" s="33"/>
      <c r="AH33" s="21"/>
      <c r="AI33" s="6"/>
      <c r="AJ33" s="6"/>
      <c r="AK33" s="22"/>
      <c r="AL33" s="22"/>
      <c r="AM33" s="22"/>
      <c r="AN33" s="22"/>
      <c r="AO33" s="22"/>
      <c r="AP33" s="22"/>
      <c r="AQ33" s="10"/>
      <c r="AR33" s="33"/>
      <c r="AS33" s="21"/>
      <c r="AT33" s="6"/>
      <c r="AU33" s="6"/>
      <c r="AV33" s="22"/>
      <c r="AW33" s="22"/>
      <c r="AX33" s="22"/>
      <c r="AY33" s="22"/>
      <c r="AZ33" s="22"/>
      <c r="BA33" s="22"/>
      <c r="BB33" s="10"/>
      <c r="BC33" s="33"/>
      <c r="BD33" s="21"/>
      <c r="BE33" s="6"/>
      <c r="BF33" s="6"/>
      <c r="BG33" s="22"/>
      <c r="BH33" s="22"/>
      <c r="BI33" s="22"/>
      <c r="BJ33" s="22"/>
      <c r="BK33" s="22"/>
      <c r="BL33" s="22"/>
      <c r="BM33" s="10"/>
      <c r="BN33" s="33"/>
      <c r="BO33" s="21"/>
      <c r="BP33" s="6"/>
      <c r="BQ33" s="6"/>
      <c r="BR33" s="22"/>
      <c r="BS33" s="22"/>
      <c r="BT33" s="22"/>
      <c r="BU33" s="22"/>
      <c r="BV33" s="22"/>
      <c r="BW33" s="22"/>
      <c r="BX33" s="10"/>
      <c r="BY33" s="33"/>
      <c r="BZ33" s="21"/>
      <c r="CA33" s="6"/>
      <c r="CB33" s="6"/>
      <c r="CC33" s="22"/>
      <c r="CD33" s="22"/>
      <c r="CE33" s="22"/>
      <c r="CF33" s="22"/>
      <c r="CG33" s="22"/>
      <c r="CH33" s="22"/>
      <c r="CI33" s="10"/>
      <c r="CJ33" s="33"/>
      <c r="CK33" s="21"/>
      <c r="CL33" s="6"/>
      <c r="CM33" s="6"/>
      <c r="CN33" s="22"/>
      <c r="CO33" s="22"/>
      <c r="CP33" s="22"/>
      <c r="CQ33" s="22"/>
      <c r="CR33" s="22"/>
      <c r="CS33" s="22"/>
      <c r="CT33" s="10"/>
    </row>
    <row r="34" spans="1:98" ht="15.75" customHeight="1" x14ac:dyDescent="0.15">
      <c r="A34" s="25" t="s">
        <v>29</v>
      </c>
      <c r="B34" s="8"/>
      <c r="C34" s="8"/>
      <c r="D34" s="9"/>
      <c r="E34" s="5">
        <f>SUM(E21:E32)</f>
        <v>27</v>
      </c>
      <c r="F34" s="21"/>
      <c r="G34" s="8"/>
      <c r="H34" s="41">
        <f t="shared" ref="H34:I34" si="425">AVERAGE(H21:H32)</f>
        <v>37.270564866666668</v>
      </c>
      <c r="I34" s="41">
        <f t="shared" si="425"/>
        <v>366.86341436666663</v>
      </c>
      <c r="J34" s="10"/>
      <c r="K34" s="5">
        <f>SUM(K21:K32)</f>
        <v>36</v>
      </c>
      <c r="L34" s="21"/>
      <c r="M34" s="6"/>
      <c r="N34" s="26">
        <f t="shared" ref="N34:P34" si="426">AVERAGE(N21:N32)</f>
        <v>12.425611516666669</v>
      </c>
      <c r="O34" s="22">
        <f t="shared" si="426"/>
        <v>278.72506701666663</v>
      </c>
      <c r="P34" s="26">
        <f t="shared" si="426"/>
        <v>-24.844953349999997</v>
      </c>
      <c r="Q34" s="4"/>
      <c r="R34" s="4"/>
      <c r="S34" s="4"/>
      <c r="T34" s="4"/>
      <c r="U34" s="10"/>
      <c r="V34" s="5">
        <f>SUM(V21:V32)</f>
        <v>34</v>
      </c>
      <c r="W34" s="21"/>
      <c r="X34" s="6"/>
      <c r="Y34" s="26">
        <f t="shared" ref="Y34:AA34" si="427">AVERAGE(Y21:Y32)</f>
        <v>16.047113616666664</v>
      </c>
      <c r="Z34" s="22">
        <f t="shared" si="427"/>
        <v>274.69919048333333</v>
      </c>
      <c r="AA34" s="26">
        <f t="shared" si="427"/>
        <v>-21.223451250000004</v>
      </c>
      <c r="AB34" s="4"/>
      <c r="AC34" s="4"/>
      <c r="AD34" s="4"/>
      <c r="AE34" s="4"/>
      <c r="AF34" s="10"/>
      <c r="AG34" s="5">
        <f>SUM(AG21:AG32)</f>
        <v>34</v>
      </c>
      <c r="AH34" s="21"/>
      <c r="AI34" s="6"/>
      <c r="AJ34" s="26">
        <f t="shared" ref="AJ34:AL34" si="428">AVERAGE(AJ21:AJ32)</f>
        <v>12.021014583333333</v>
      </c>
      <c r="AK34" s="22">
        <f t="shared" si="428"/>
        <v>300.41344381666664</v>
      </c>
      <c r="AL34" s="26">
        <f t="shared" si="428"/>
        <v>-25.249550283333331</v>
      </c>
      <c r="AM34" s="4"/>
      <c r="AN34" s="4"/>
      <c r="AO34" s="4"/>
      <c r="AP34" s="4"/>
      <c r="AQ34" s="10"/>
      <c r="AR34" s="5">
        <f>SUM(AR21:AR32)</f>
        <v>33</v>
      </c>
      <c r="AS34" s="21"/>
      <c r="AT34" s="6"/>
      <c r="AU34" s="26">
        <f t="shared" ref="AU34:AW34" si="429">AVERAGE(AU21:AU32)</f>
        <v>29.291283649999997</v>
      </c>
      <c r="AV34" s="22">
        <f t="shared" si="429"/>
        <v>379.31690291666672</v>
      </c>
      <c r="AW34" s="26">
        <f t="shared" si="429"/>
        <v>-7.9792812166666671</v>
      </c>
      <c r="AX34" s="4"/>
      <c r="AY34" s="4"/>
      <c r="AZ34" s="4"/>
      <c r="BA34" s="4"/>
      <c r="BB34" s="10"/>
      <c r="BC34" s="5">
        <f>SUM(BC21:BC32)</f>
        <v>34</v>
      </c>
      <c r="BD34" s="21"/>
      <c r="BE34" s="6"/>
      <c r="BF34" s="26">
        <f t="shared" ref="BF34:BH34" si="430">AVERAGE(BF21:BF32)</f>
        <v>12.289336316666668</v>
      </c>
      <c r="BG34" s="22">
        <f t="shared" si="430"/>
        <v>334.22143581666666</v>
      </c>
      <c r="BH34" s="26">
        <f t="shared" si="430"/>
        <v>-24.981228549999997</v>
      </c>
      <c r="BI34" s="4"/>
      <c r="BJ34" s="4"/>
      <c r="BK34" s="4"/>
      <c r="BL34" s="4"/>
      <c r="BM34" s="10"/>
      <c r="BN34" s="5">
        <f>SUM(BN21:BN32)</f>
        <v>34</v>
      </c>
      <c r="BO34" s="21"/>
      <c r="BP34" s="6"/>
      <c r="BQ34" s="26">
        <f t="shared" ref="BQ34:BS34" si="431">AVERAGE(BQ21:BQ32)</f>
        <v>13.369242</v>
      </c>
      <c r="BR34" s="22">
        <f t="shared" si="431"/>
        <v>271.68529439999998</v>
      </c>
      <c r="BS34" s="26">
        <f t="shared" si="431"/>
        <v>-23.901322866666664</v>
      </c>
      <c r="BT34" s="4"/>
      <c r="BU34" s="4"/>
      <c r="BV34" s="4"/>
      <c r="BW34" s="4"/>
      <c r="BX34" s="10"/>
      <c r="BY34" s="5">
        <f>SUM(BY21:BY32)</f>
        <v>34</v>
      </c>
      <c r="BZ34" s="21"/>
      <c r="CA34" s="6"/>
      <c r="CB34" s="26">
        <f t="shared" ref="CB34:CD34" si="432">AVERAGE(CB21:CB32)</f>
        <v>12.898850666666666</v>
      </c>
      <c r="CC34" s="22">
        <f t="shared" si="432"/>
        <v>369.32079189999996</v>
      </c>
      <c r="CD34" s="26">
        <f t="shared" si="432"/>
        <v>-24.3717142</v>
      </c>
      <c r="CE34" s="4"/>
      <c r="CF34" s="4"/>
      <c r="CG34" s="4"/>
      <c r="CH34" s="4"/>
      <c r="CI34" s="10"/>
      <c r="CJ34" s="5">
        <f>SUM(CJ21:CJ32)</f>
        <v>35</v>
      </c>
      <c r="CK34" s="21"/>
      <c r="CL34" s="6"/>
      <c r="CM34" s="26">
        <f t="shared" ref="CM34:CO34" si="433">AVERAGE(CM21:CM32)</f>
        <v>14.0622776</v>
      </c>
      <c r="CN34" s="22">
        <f t="shared" si="433"/>
        <v>402.68593816666674</v>
      </c>
      <c r="CO34" s="26">
        <f t="shared" si="433"/>
        <v>-23.20828726666667</v>
      </c>
      <c r="CP34" s="4"/>
      <c r="CQ34" s="4"/>
      <c r="CR34" s="4"/>
      <c r="CS34" s="4"/>
      <c r="CT34" s="10"/>
    </row>
    <row r="35" spans="1:98" ht="15.75" customHeight="1" x14ac:dyDescent="0.15">
      <c r="A35" s="8"/>
      <c r="B35" s="8"/>
      <c r="C35" s="8"/>
      <c r="D35" s="21"/>
      <c r="E35" s="33"/>
      <c r="F35" s="21"/>
      <c r="G35" s="21"/>
      <c r="H35" s="21"/>
      <c r="I35" s="6"/>
      <c r="J35" s="23"/>
      <c r="K35" s="33"/>
      <c r="L35" s="21"/>
      <c r="M35" s="21"/>
      <c r="N35" s="6"/>
      <c r="O35" s="6"/>
      <c r="P35" s="6"/>
      <c r="Q35" s="6"/>
      <c r="R35" s="6"/>
      <c r="S35" s="6"/>
      <c r="T35" s="6"/>
      <c r="U35" s="23"/>
      <c r="V35" s="33"/>
      <c r="W35" s="21"/>
      <c r="X35" s="21"/>
      <c r="Y35" s="6"/>
      <c r="Z35" s="6"/>
      <c r="AA35" s="6"/>
      <c r="AB35" s="6"/>
      <c r="AC35" s="6"/>
      <c r="AD35" s="6"/>
      <c r="AE35" s="6"/>
      <c r="AF35" s="23"/>
      <c r="AG35" s="33"/>
      <c r="AH35" s="21"/>
      <c r="AI35" s="21"/>
      <c r="AJ35" s="6"/>
      <c r="AK35" s="6"/>
      <c r="AL35" s="6"/>
      <c r="AM35" s="6"/>
      <c r="AN35" s="6"/>
      <c r="AO35" s="6"/>
      <c r="AP35" s="6"/>
      <c r="AQ35" s="23"/>
      <c r="AR35" s="33"/>
      <c r="AS35" s="21"/>
      <c r="AT35" s="21"/>
      <c r="AU35" s="6"/>
      <c r="AV35" s="6"/>
      <c r="AW35" s="6"/>
      <c r="AX35" s="6"/>
      <c r="AY35" s="6"/>
      <c r="AZ35" s="6"/>
      <c r="BA35" s="6"/>
      <c r="BB35" s="23"/>
      <c r="BC35" s="33"/>
      <c r="BD35" s="21"/>
      <c r="BE35" s="21"/>
      <c r="BF35" s="6"/>
      <c r="BG35" s="6"/>
      <c r="BH35" s="6"/>
      <c r="BI35" s="6"/>
      <c r="BJ35" s="6"/>
      <c r="BK35" s="6"/>
      <c r="BL35" s="6"/>
      <c r="BM35" s="23"/>
      <c r="BN35" s="33"/>
      <c r="BO35" s="21"/>
      <c r="BP35" s="21"/>
      <c r="BQ35" s="6"/>
      <c r="BR35" s="6"/>
      <c r="BS35" s="6"/>
      <c r="BT35" s="6"/>
      <c r="BU35" s="6"/>
      <c r="BV35" s="6"/>
      <c r="BW35" s="6"/>
      <c r="BX35" s="23"/>
      <c r="BY35" s="33"/>
      <c r="BZ35" s="21"/>
      <c r="CA35" s="21"/>
      <c r="CB35" s="6"/>
      <c r="CC35" s="6"/>
      <c r="CD35" s="6"/>
      <c r="CE35" s="6"/>
      <c r="CF35" s="6"/>
      <c r="CG35" s="6"/>
      <c r="CH35" s="6"/>
      <c r="CI35" s="23"/>
      <c r="CJ35" s="33"/>
      <c r="CK35" s="21"/>
      <c r="CL35" s="21"/>
      <c r="CM35" s="6"/>
      <c r="CN35" s="6"/>
      <c r="CO35" s="6"/>
      <c r="CP35" s="6"/>
      <c r="CQ35" s="6"/>
      <c r="CR35" s="6"/>
      <c r="CS35" s="6"/>
      <c r="CT35" s="23"/>
    </row>
    <row r="36" spans="1:98" ht="15.75" customHeight="1" x14ac:dyDescent="0.15">
      <c r="A36" s="8" t="s">
        <v>44</v>
      </c>
      <c r="B36" s="8"/>
      <c r="C36" s="8"/>
      <c r="D36" s="21"/>
      <c r="E36" s="33"/>
      <c r="F36" s="21"/>
      <c r="G36" s="21"/>
      <c r="H36" s="21"/>
      <c r="I36" s="6"/>
      <c r="J36" s="23"/>
      <c r="K36" s="33"/>
      <c r="L36" s="21"/>
      <c r="M36" s="21"/>
      <c r="N36" s="6"/>
      <c r="O36" s="6"/>
      <c r="P36" s="6"/>
      <c r="Q36" s="6"/>
      <c r="R36" s="6"/>
      <c r="S36" s="6"/>
      <c r="T36" s="6"/>
      <c r="U36" s="23"/>
      <c r="V36" s="33"/>
      <c r="W36" s="21"/>
      <c r="X36" s="21"/>
      <c r="Y36" s="6"/>
      <c r="Z36" s="6"/>
      <c r="AA36" s="6"/>
      <c r="AB36" s="6"/>
      <c r="AC36" s="6"/>
      <c r="AD36" s="6"/>
      <c r="AE36" s="6"/>
      <c r="AF36" s="23"/>
      <c r="AG36" s="33"/>
      <c r="AH36" s="21"/>
      <c r="AI36" s="21"/>
      <c r="AJ36" s="6"/>
      <c r="AK36" s="6"/>
      <c r="AL36" s="6"/>
      <c r="AM36" s="6"/>
      <c r="AN36" s="6"/>
      <c r="AO36" s="6"/>
      <c r="AP36" s="6"/>
      <c r="AQ36" s="23"/>
      <c r="AR36" s="33"/>
      <c r="AS36" s="21"/>
      <c r="AT36" s="21"/>
      <c r="AU36" s="6"/>
      <c r="AV36" s="6"/>
      <c r="AW36" s="6"/>
      <c r="AX36" s="6"/>
      <c r="AY36" s="6"/>
      <c r="AZ36" s="6"/>
      <c r="BA36" s="6"/>
      <c r="BB36" s="23"/>
      <c r="BC36" s="33"/>
      <c r="BD36" s="21"/>
      <c r="BE36" s="21"/>
      <c r="BF36" s="6"/>
      <c r="BG36" s="6"/>
      <c r="BH36" s="6"/>
      <c r="BI36" s="6"/>
      <c r="BJ36" s="6"/>
      <c r="BK36" s="6"/>
      <c r="BL36" s="6"/>
      <c r="BM36" s="23"/>
      <c r="BN36" s="33"/>
      <c r="BO36" s="21"/>
      <c r="BP36" s="21"/>
      <c r="BQ36" s="6"/>
      <c r="BR36" s="6"/>
      <c r="BS36" s="6"/>
      <c r="BT36" s="6"/>
      <c r="BU36" s="6"/>
      <c r="BV36" s="6"/>
      <c r="BW36" s="6"/>
      <c r="BX36" s="23"/>
      <c r="BY36" s="33"/>
      <c r="BZ36" s="21"/>
      <c r="CA36" s="21"/>
      <c r="CB36" s="6"/>
      <c r="CC36" s="6"/>
      <c r="CD36" s="6"/>
      <c r="CE36" s="6"/>
      <c r="CF36" s="6"/>
      <c r="CG36" s="6"/>
      <c r="CH36" s="6"/>
      <c r="CI36" s="23"/>
      <c r="CJ36" s="33"/>
      <c r="CK36" s="21"/>
      <c r="CL36" s="21"/>
      <c r="CM36" s="6"/>
      <c r="CN36" s="6"/>
      <c r="CO36" s="6"/>
      <c r="CP36" s="6"/>
      <c r="CQ36" s="6"/>
      <c r="CR36" s="6"/>
      <c r="CS36" s="6"/>
      <c r="CT36" s="23"/>
    </row>
    <row r="37" spans="1:98" ht="15.75" customHeight="1" x14ac:dyDescent="0.15">
      <c r="A37" s="8" t="s">
        <v>32</v>
      </c>
      <c r="B37" s="20">
        <v>60</v>
      </c>
      <c r="C37" s="20">
        <v>2</v>
      </c>
      <c r="D37" s="21"/>
      <c r="E37" s="5">
        <f>SUM(E171:E175)</f>
        <v>5</v>
      </c>
      <c r="F37" s="22">
        <f>AVERAGE(F171:F175)</f>
        <v>1346.1957005999998</v>
      </c>
      <c r="G37" s="22">
        <f>AVERAGE(G171:G175)</f>
        <v>1346.1957005999998</v>
      </c>
      <c r="H37" s="22">
        <f>AVERAGE(H171:H175)</f>
        <v>0</v>
      </c>
      <c r="I37" s="22">
        <f>AVERAGE(I171:I175)</f>
        <v>3.0504714000000002</v>
      </c>
      <c r="J37" s="23"/>
      <c r="K37" s="5">
        <f>SUM(K171:K175)</f>
        <v>5</v>
      </c>
      <c r="L37" s="22">
        <f t="shared" ref="L37:O37" si="434">AVERAGE(L171:L175)</f>
        <v>1346.1957005999998</v>
      </c>
      <c r="M37" s="22">
        <f t="shared" si="434"/>
        <v>1346.1957005999998</v>
      </c>
      <c r="N37" s="22">
        <f t="shared" si="434"/>
        <v>0</v>
      </c>
      <c r="O37" s="22">
        <f t="shared" si="434"/>
        <v>31.528988200000004</v>
      </c>
      <c r="P37" s="22">
        <f t="shared" ref="P37:P48" si="435">N37-$H37</f>
        <v>0</v>
      </c>
      <c r="Q37" s="22">
        <f t="shared" ref="Q37:T37" si="436">AVERAGE(Q171:Q175)</f>
        <v>1.4770672</v>
      </c>
      <c r="R37" s="22">
        <f t="shared" si="436"/>
        <v>7.0492789999999985</v>
      </c>
      <c r="S37" s="22">
        <f t="shared" si="436"/>
        <v>10684.8</v>
      </c>
      <c r="T37" s="22">
        <f t="shared" si="436"/>
        <v>4</v>
      </c>
      <c r="U37" s="23"/>
      <c r="V37" s="5">
        <f>SUM(V171:V175)</f>
        <v>5</v>
      </c>
      <c r="W37" s="22">
        <f t="shared" ref="W37:Z37" si="437">AVERAGE(W171:W175)</f>
        <v>1346.1957005999998</v>
      </c>
      <c r="X37" s="22">
        <f t="shared" si="437"/>
        <v>1346.1957005999998</v>
      </c>
      <c r="Y37" s="22">
        <f t="shared" si="437"/>
        <v>0</v>
      </c>
      <c r="Z37" s="22">
        <f t="shared" si="437"/>
        <v>1.1346305999999999</v>
      </c>
      <c r="AA37" s="22">
        <f t="shared" ref="AA37:AA48" si="438">Y37-$H37</f>
        <v>0</v>
      </c>
      <c r="AB37" s="22">
        <f t="shared" ref="AB37:AE37" si="439">AVERAGE(AB171:AB175)</f>
        <v>1.3104599999999999E-2</v>
      </c>
      <c r="AC37" s="22">
        <f t="shared" si="439"/>
        <v>2.50236E-2</v>
      </c>
      <c r="AD37" s="22">
        <f t="shared" si="439"/>
        <v>127.2</v>
      </c>
      <c r="AE37" s="22">
        <f t="shared" si="439"/>
        <v>3.9899051999999999</v>
      </c>
      <c r="AF37" s="23"/>
      <c r="AG37" s="5">
        <f>SUM(AG171:AG175)</f>
        <v>5</v>
      </c>
      <c r="AH37" s="22">
        <f t="shared" ref="AH37:AK37" si="440">AVERAGE(AH171:AH175)</f>
        <v>1346.1957005999998</v>
      </c>
      <c r="AI37" s="22">
        <f t="shared" si="440"/>
        <v>1346.1957005999998</v>
      </c>
      <c r="AJ37" s="22">
        <f t="shared" si="440"/>
        <v>0</v>
      </c>
      <c r="AK37" s="22">
        <f t="shared" si="440"/>
        <v>65.101340800000003</v>
      </c>
      <c r="AL37" s="22">
        <f t="shared" ref="AL37:AL48" si="441">AJ37-$H37</f>
        <v>0</v>
      </c>
      <c r="AM37" s="22">
        <f t="shared" ref="AM37:AP37" si="442">AVERAGE(AM171:AM175)</f>
        <v>2.7805389999999996</v>
      </c>
      <c r="AN37" s="22">
        <f t="shared" si="442"/>
        <v>12.845973799999999</v>
      </c>
      <c r="AO37" s="22">
        <f t="shared" si="442"/>
        <v>13736.4</v>
      </c>
      <c r="AP37" s="22">
        <f t="shared" si="442"/>
        <v>3.9999526000000003</v>
      </c>
      <c r="AQ37" s="23"/>
      <c r="AR37" s="5">
        <f>SUM(AR171:AR175)</f>
        <v>5</v>
      </c>
      <c r="AS37" s="22">
        <f t="shared" ref="AS37:AV37" si="443">AVERAGE(AS171:AS175)</f>
        <v>1346.1957005999998</v>
      </c>
      <c r="AT37" s="22">
        <f t="shared" si="443"/>
        <v>1346.1957005999998</v>
      </c>
      <c r="AU37" s="22">
        <f t="shared" si="443"/>
        <v>0</v>
      </c>
      <c r="AV37" s="22">
        <f t="shared" si="443"/>
        <v>123.02695060000001</v>
      </c>
      <c r="AW37" s="22">
        <f t="shared" ref="AW37:AW48" si="444">AU37-$H37</f>
        <v>0</v>
      </c>
      <c r="AX37" s="22">
        <f t="shared" ref="AX37:BA37" si="445">AVERAGE(AX171:AX175)</f>
        <v>5.0813943999999998</v>
      </c>
      <c r="AY37" s="22">
        <f t="shared" si="445"/>
        <v>22.8274364</v>
      </c>
      <c r="AZ37" s="22">
        <f t="shared" si="445"/>
        <v>17181</v>
      </c>
      <c r="BA37" s="22">
        <f t="shared" si="445"/>
        <v>4</v>
      </c>
      <c r="BB37" s="23"/>
      <c r="BC37" s="5">
        <f>SUM(BC171:BC175)</f>
        <v>5</v>
      </c>
      <c r="BD37" s="22">
        <f t="shared" ref="BD37:BG37" si="446">AVERAGE(BD171:BD175)</f>
        <v>1346.1957005999998</v>
      </c>
      <c r="BE37" s="22">
        <f t="shared" si="446"/>
        <v>1346.1957005999998</v>
      </c>
      <c r="BF37" s="22">
        <f t="shared" si="446"/>
        <v>0</v>
      </c>
      <c r="BG37" s="22">
        <f t="shared" si="446"/>
        <v>121.80819</v>
      </c>
      <c r="BH37" s="22">
        <f t="shared" ref="BH37:BH48" si="447">BF37-$H37</f>
        <v>0</v>
      </c>
      <c r="BI37" s="22">
        <f t="shared" ref="BI37:BL37" si="448">AVERAGE(BI171:BI175)</f>
        <v>5.0998402</v>
      </c>
      <c r="BJ37" s="22">
        <f t="shared" si="448"/>
        <v>23.001635799999995</v>
      </c>
      <c r="BK37" s="22">
        <f t="shared" si="448"/>
        <v>17277</v>
      </c>
      <c r="BL37" s="22">
        <f t="shared" si="448"/>
        <v>3.9999791999999998</v>
      </c>
      <c r="BM37" s="23"/>
      <c r="BN37" s="5">
        <f>SUM(BN171:BN175)</f>
        <v>5</v>
      </c>
      <c r="BO37" s="22">
        <f t="shared" ref="BO37:BR37" si="449">AVERAGE(BO171:BO175)</f>
        <v>1346.1957005999998</v>
      </c>
      <c r="BP37" s="22">
        <f t="shared" si="449"/>
        <v>1346.1957005999998</v>
      </c>
      <c r="BQ37" s="22">
        <f t="shared" si="449"/>
        <v>0</v>
      </c>
      <c r="BR37" s="22">
        <f t="shared" si="449"/>
        <v>12.837213</v>
      </c>
      <c r="BS37" s="22">
        <f t="shared" ref="BS37:BS48" si="450">BQ37-$H37</f>
        <v>0</v>
      </c>
      <c r="BT37" s="22">
        <f t="shared" ref="BT37:BW37" si="451">AVERAGE(BT171:BT175)</f>
        <v>0.65476699999999999</v>
      </c>
      <c r="BU37" s="22">
        <f t="shared" si="451"/>
        <v>3.1494838000000001</v>
      </c>
      <c r="BV37" s="22">
        <f t="shared" si="451"/>
        <v>7185.8</v>
      </c>
      <c r="BW37" s="22">
        <f t="shared" si="451"/>
        <v>3.9998885999999998</v>
      </c>
      <c r="BX37" s="23"/>
      <c r="BY37" s="5">
        <f>SUM(BY171:BY175)</f>
        <v>5</v>
      </c>
      <c r="BZ37" s="22">
        <f t="shared" ref="BZ37:CC37" si="452">AVERAGE(BZ171:BZ175)</f>
        <v>1346.1957005999998</v>
      </c>
      <c r="CA37" s="22">
        <f t="shared" si="452"/>
        <v>1346.1957005999998</v>
      </c>
      <c r="CB37" s="22">
        <f t="shared" si="452"/>
        <v>0</v>
      </c>
      <c r="CC37" s="22">
        <f t="shared" si="452"/>
        <v>182.3116076</v>
      </c>
      <c r="CD37" s="22">
        <f t="shared" ref="CD37:CD48" si="453">CB37-$H37</f>
        <v>0</v>
      </c>
      <c r="CE37" s="22">
        <f t="shared" ref="CE37:CH37" si="454">AVERAGE(CE171:CE175)</f>
        <v>6.8515509999999988</v>
      </c>
      <c r="CF37" s="22">
        <f t="shared" si="454"/>
        <v>30.421947199999998</v>
      </c>
      <c r="CG37" s="22">
        <f t="shared" si="454"/>
        <v>19089</v>
      </c>
      <c r="CH37" s="22">
        <f t="shared" si="454"/>
        <v>3.9999639999999999</v>
      </c>
      <c r="CI37" s="23"/>
      <c r="CJ37" s="5">
        <f>SUM(CJ171:CJ175)</f>
        <v>5</v>
      </c>
      <c r="CK37" s="22">
        <f t="shared" ref="CK37:CN37" si="455">AVERAGE(CK171:CK175)</f>
        <v>1346.1957005999998</v>
      </c>
      <c r="CL37" s="22">
        <f t="shared" si="455"/>
        <v>1346.1957005999998</v>
      </c>
      <c r="CM37" s="22">
        <f t="shared" si="455"/>
        <v>0</v>
      </c>
      <c r="CN37" s="22">
        <f t="shared" si="455"/>
        <v>242.73251439999999</v>
      </c>
      <c r="CO37" s="22">
        <f t="shared" ref="CO37:CO48" si="456">CM37-$H37</f>
        <v>0</v>
      </c>
      <c r="CP37" s="22">
        <f t="shared" ref="CP37:CS37" si="457">AVERAGE(CP171:CP175)</f>
        <v>8.978398799999999</v>
      </c>
      <c r="CQ37" s="22">
        <f t="shared" si="457"/>
        <v>39.131704599999999</v>
      </c>
      <c r="CR37" s="22">
        <f t="shared" si="457"/>
        <v>20767.599999999999</v>
      </c>
      <c r="CS37" s="22">
        <f t="shared" si="457"/>
        <v>4</v>
      </c>
      <c r="CT37" s="23"/>
    </row>
    <row r="38" spans="1:98" ht="15.75" customHeight="1" x14ac:dyDescent="0.15">
      <c r="A38" s="8" t="s">
        <v>33</v>
      </c>
      <c r="B38" s="20">
        <v>60</v>
      </c>
      <c r="C38" s="20">
        <v>5</v>
      </c>
      <c r="D38" s="21"/>
      <c r="E38" s="5">
        <f>SUM(E176:E180)</f>
        <v>5</v>
      </c>
      <c r="F38" s="22">
        <f>AVERAGE(F176:F180)</f>
        <v>1028.7031198</v>
      </c>
      <c r="G38" s="22">
        <f>AVERAGE(G176:G180)</f>
        <v>1028.7031198</v>
      </c>
      <c r="H38" s="22">
        <f>AVERAGE(H176:H180)</f>
        <v>0</v>
      </c>
      <c r="I38" s="22">
        <f>AVERAGE(I176:I180)</f>
        <v>34.642912799999998</v>
      </c>
      <c r="J38" s="23"/>
      <c r="K38" s="5">
        <f>SUM(K176:K180)</f>
        <v>5</v>
      </c>
      <c r="L38" s="22">
        <f t="shared" ref="L38:O38" si="458">AVERAGE(L176:L180)</f>
        <v>1028.7031198</v>
      </c>
      <c r="M38" s="22">
        <f t="shared" si="458"/>
        <v>1028.7031198</v>
      </c>
      <c r="N38" s="22">
        <f t="shared" si="458"/>
        <v>0</v>
      </c>
      <c r="O38" s="22">
        <f t="shared" si="458"/>
        <v>32.147044799999996</v>
      </c>
      <c r="P38" s="22">
        <f t="shared" si="435"/>
        <v>0</v>
      </c>
      <c r="Q38" s="22">
        <f t="shared" ref="Q38:T38" si="459">AVERAGE(Q176:Q180)</f>
        <v>1.3404104000000001</v>
      </c>
      <c r="R38" s="22">
        <f t="shared" si="459"/>
        <v>8.2505085999999999</v>
      </c>
      <c r="S38" s="22">
        <f t="shared" si="459"/>
        <v>30484.6</v>
      </c>
      <c r="T38" s="22">
        <f t="shared" si="459"/>
        <v>6.9999738000000011</v>
      </c>
      <c r="U38" s="23"/>
      <c r="V38" s="5">
        <f>SUM(V176:V180)</f>
        <v>5</v>
      </c>
      <c r="W38" s="22">
        <f t="shared" ref="W38:Z38" si="460">AVERAGE(W176:W180)</f>
        <v>1028.7031198</v>
      </c>
      <c r="X38" s="22">
        <f t="shared" si="460"/>
        <v>1028.7031198</v>
      </c>
      <c r="Y38" s="22">
        <f t="shared" si="460"/>
        <v>0</v>
      </c>
      <c r="Z38" s="22">
        <f t="shared" si="460"/>
        <v>1.8592245999999999</v>
      </c>
      <c r="AA38" s="22">
        <f t="shared" si="438"/>
        <v>0</v>
      </c>
      <c r="AB38" s="22">
        <f t="shared" ref="AB38:AE38" si="461">AVERAGE(AB176:AB180)</f>
        <v>2.55494E-2</v>
      </c>
      <c r="AC38" s="22">
        <f t="shared" si="461"/>
        <v>6.0867399999999995E-2</v>
      </c>
      <c r="AD38" s="22">
        <f t="shared" si="461"/>
        <v>159.4</v>
      </c>
      <c r="AE38" s="22">
        <f t="shared" si="461"/>
        <v>6.988396400000001</v>
      </c>
      <c r="AF38" s="23"/>
      <c r="AG38" s="5">
        <f>SUM(AG176:AG180)</f>
        <v>5</v>
      </c>
      <c r="AH38" s="22">
        <f t="shared" ref="AH38:AK38" si="462">AVERAGE(AH176:AH180)</f>
        <v>1028.7031198</v>
      </c>
      <c r="AI38" s="22">
        <f t="shared" si="462"/>
        <v>1028.7031198</v>
      </c>
      <c r="AJ38" s="22">
        <f t="shared" si="462"/>
        <v>0</v>
      </c>
      <c r="AK38" s="22">
        <f t="shared" si="462"/>
        <v>62.787387000000003</v>
      </c>
      <c r="AL38" s="22">
        <f t="shared" si="441"/>
        <v>0</v>
      </c>
      <c r="AM38" s="22">
        <f t="shared" ref="AM38:AP38" si="463">AVERAGE(AM176:AM180)</f>
        <v>2.1918238000000003</v>
      </c>
      <c r="AN38" s="22">
        <f t="shared" si="463"/>
        <v>13.288426999999999</v>
      </c>
      <c r="AO38" s="22">
        <f t="shared" si="463"/>
        <v>46710</v>
      </c>
      <c r="AP38" s="22">
        <f t="shared" si="463"/>
        <v>6.9999697999999997</v>
      </c>
      <c r="AQ38" s="23"/>
      <c r="AR38" s="5">
        <f>SUM(AR176:AR180)</f>
        <v>5</v>
      </c>
      <c r="AS38" s="22">
        <f t="shared" ref="AS38:AV38" si="464">AVERAGE(AS176:AS180)</f>
        <v>1028.7031198</v>
      </c>
      <c r="AT38" s="22">
        <f t="shared" si="464"/>
        <v>1028.7031198</v>
      </c>
      <c r="AU38" s="22">
        <f t="shared" si="464"/>
        <v>0</v>
      </c>
      <c r="AV38" s="22">
        <f t="shared" si="464"/>
        <v>126.6390032</v>
      </c>
      <c r="AW38" s="22">
        <f t="shared" si="444"/>
        <v>0</v>
      </c>
      <c r="AX38" s="22">
        <f t="shared" ref="AX38:BA38" si="465">AVERAGE(AX176:AX180)</f>
        <v>3.1860652000000003</v>
      </c>
      <c r="AY38" s="22">
        <f t="shared" si="465"/>
        <v>19.367285200000001</v>
      </c>
      <c r="AZ38" s="22">
        <f t="shared" si="465"/>
        <v>66391.199999999997</v>
      </c>
      <c r="BA38" s="22">
        <f t="shared" si="465"/>
        <v>6.9999909999999996</v>
      </c>
      <c r="BB38" s="23"/>
      <c r="BC38" s="5">
        <f>SUM(BC176:BC180)</f>
        <v>5</v>
      </c>
      <c r="BD38" s="22">
        <f t="shared" ref="BD38:BG38" si="466">AVERAGE(BD176:BD180)</f>
        <v>1028.7031198</v>
      </c>
      <c r="BE38" s="22">
        <f t="shared" si="466"/>
        <v>1028.7031198</v>
      </c>
      <c r="BF38" s="22">
        <f t="shared" si="466"/>
        <v>0</v>
      </c>
      <c r="BG38" s="22">
        <f t="shared" si="466"/>
        <v>123.63891459999999</v>
      </c>
      <c r="BH38" s="22">
        <f t="shared" si="447"/>
        <v>0</v>
      </c>
      <c r="BI38" s="22">
        <f t="shared" ref="BI38:BL38" si="467">AVERAGE(BI176:BI180)</f>
        <v>3.2567127999999999</v>
      </c>
      <c r="BJ38" s="22">
        <f t="shared" si="467"/>
        <v>19.7228694</v>
      </c>
      <c r="BK38" s="22">
        <f t="shared" si="467"/>
        <v>68286.8</v>
      </c>
      <c r="BL38" s="22">
        <f t="shared" si="467"/>
        <v>6.9999826000000001</v>
      </c>
      <c r="BM38" s="23"/>
      <c r="BN38" s="5">
        <f>SUM(BN176:BN180)</f>
        <v>5</v>
      </c>
      <c r="BO38" s="22">
        <f t="shared" ref="BO38:BR38" si="468">AVERAGE(BO176:BO180)</f>
        <v>1028.7031198</v>
      </c>
      <c r="BP38" s="22">
        <f t="shared" si="468"/>
        <v>1028.7031198</v>
      </c>
      <c r="BQ38" s="22">
        <f t="shared" si="468"/>
        <v>0</v>
      </c>
      <c r="BR38" s="22">
        <f t="shared" si="468"/>
        <v>13.313103000000002</v>
      </c>
      <c r="BS38" s="22">
        <f t="shared" si="450"/>
        <v>0</v>
      </c>
      <c r="BT38" s="22">
        <f t="shared" ref="BT38:BW38" si="469">AVERAGE(BT176:BT180)</f>
        <v>0.64496660000000006</v>
      </c>
      <c r="BU38" s="22">
        <f t="shared" si="469"/>
        <v>3.8623910000000001</v>
      </c>
      <c r="BV38" s="22">
        <f t="shared" si="469"/>
        <v>14568.6</v>
      </c>
      <c r="BW38" s="22">
        <f t="shared" si="469"/>
        <v>6.9999451999999991</v>
      </c>
      <c r="BX38" s="23"/>
      <c r="BY38" s="5">
        <f>SUM(BY176:BY180)</f>
        <v>5</v>
      </c>
      <c r="BZ38" s="22">
        <f t="shared" ref="BZ38:CC38" si="470">AVERAGE(BZ176:BZ180)</f>
        <v>1028.7031198</v>
      </c>
      <c r="CA38" s="22">
        <f t="shared" si="470"/>
        <v>1028.7031198</v>
      </c>
      <c r="CB38" s="22">
        <f t="shared" si="470"/>
        <v>0</v>
      </c>
      <c r="CC38" s="22">
        <f t="shared" si="470"/>
        <v>184.0651384</v>
      </c>
      <c r="CD38" s="22">
        <f t="shared" si="453"/>
        <v>0</v>
      </c>
      <c r="CE38" s="22">
        <f t="shared" ref="CE38:CH38" si="471">AVERAGE(CE176:CE180)</f>
        <v>4.0448679999999992</v>
      </c>
      <c r="CF38" s="22">
        <f t="shared" si="471"/>
        <v>24.179105199999999</v>
      </c>
      <c r="CG38" s="22">
        <f t="shared" si="471"/>
        <v>80607.8</v>
      </c>
      <c r="CH38" s="22">
        <f t="shared" si="471"/>
        <v>6.9999734</v>
      </c>
      <c r="CI38" s="23"/>
      <c r="CJ38" s="5">
        <f>SUM(CJ176:CJ180)</f>
        <v>5</v>
      </c>
      <c r="CK38" s="22">
        <f t="shared" ref="CK38:CN38" si="472">AVERAGE(CK176:CK180)</f>
        <v>1028.7031198</v>
      </c>
      <c r="CL38" s="22">
        <f t="shared" si="472"/>
        <v>1028.7031198</v>
      </c>
      <c r="CM38" s="22">
        <f t="shared" si="472"/>
        <v>0</v>
      </c>
      <c r="CN38" s="22">
        <f t="shared" si="472"/>
        <v>243.67591060000001</v>
      </c>
      <c r="CO38" s="22">
        <f t="shared" si="456"/>
        <v>0</v>
      </c>
      <c r="CP38" s="22">
        <f t="shared" ref="CP38:CS38" si="473">AVERAGE(CP176:CP180)</f>
        <v>4.8486751999999997</v>
      </c>
      <c r="CQ38" s="22">
        <f t="shared" si="473"/>
        <v>28.6048902</v>
      </c>
      <c r="CR38" s="22">
        <f t="shared" si="473"/>
        <v>91997.4</v>
      </c>
      <c r="CS38" s="22">
        <f t="shared" si="473"/>
        <v>6.999991399999999</v>
      </c>
      <c r="CT38" s="23"/>
    </row>
    <row r="39" spans="1:98" ht="15.75" customHeight="1" x14ac:dyDescent="0.15">
      <c r="A39" s="8" t="s">
        <v>34</v>
      </c>
      <c r="B39" s="20">
        <v>60</v>
      </c>
      <c r="C39" s="20">
        <v>10</v>
      </c>
      <c r="D39" s="21"/>
      <c r="E39" s="5">
        <f>SUM(E181:E185)</f>
        <v>5</v>
      </c>
      <c r="F39" s="22">
        <f>AVERAGE(F181:F185)</f>
        <v>785.84037939999985</v>
      </c>
      <c r="G39" s="22">
        <f>AVERAGE(G181:G185)</f>
        <v>785.84037939999985</v>
      </c>
      <c r="H39" s="22">
        <f>AVERAGE(H181:H185)</f>
        <v>0</v>
      </c>
      <c r="I39" s="22">
        <f>AVERAGE(I181:I185)</f>
        <v>145.09847180000003</v>
      </c>
      <c r="J39" s="23"/>
      <c r="K39" s="5">
        <f>SUM(K181:K185)</f>
        <v>5</v>
      </c>
      <c r="L39" s="22">
        <f t="shared" ref="L39:O39" si="474">AVERAGE(L181:L185)</f>
        <v>785.84037939999985</v>
      </c>
      <c r="M39" s="22">
        <f t="shared" si="474"/>
        <v>785.84037939999985</v>
      </c>
      <c r="N39" s="22">
        <f t="shared" si="474"/>
        <v>0</v>
      </c>
      <c r="O39" s="22">
        <f t="shared" si="474"/>
        <v>38.774260999999996</v>
      </c>
      <c r="P39" s="22">
        <f t="shared" si="435"/>
        <v>0</v>
      </c>
      <c r="Q39" s="22">
        <f t="shared" ref="Q39:T39" si="475">AVERAGE(Q181:Q185)</f>
        <v>0.98923699999999992</v>
      </c>
      <c r="R39" s="22">
        <f t="shared" si="475"/>
        <v>10.480510200000001</v>
      </c>
      <c r="S39" s="22">
        <f t="shared" si="475"/>
        <v>25255.4</v>
      </c>
      <c r="T39" s="22">
        <f t="shared" si="475"/>
        <v>11.999776199999999</v>
      </c>
      <c r="U39" s="23"/>
      <c r="V39" s="5">
        <f>SUM(V181:V185)</f>
        <v>5</v>
      </c>
      <c r="W39" s="22">
        <f t="shared" ref="W39:Z39" si="476">AVERAGE(W181:W185)</f>
        <v>785.84037939999985</v>
      </c>
      <c r="X39" s="22">
        <f t="shared" si="476"/>
        <v>785.84037939999985</v>
      </c>
      <c r="Y39" s="22">
        <f t="shared" si="476"/>
        <v>0</v>
      </c>
      <c r="Z39" s="22">
        <f t="shared" si="476"/>
        <v>11.4578436</v>
      </c>
      <c r="AA39" s="22">
        <f t="shared" si="438"/>
        <v>0</v>
      </c>
      <c r="AB39" s="22">
        <f t="shared" ref="AB39:AE39" si="477">AVERAGE(AB181:AB185)</f>
        <v>0.138264</v>
      </c>
      <c r="AC39" s="22">
        <f t="shared" si="477"/>
        <v>0.47513699999999998</v>
      </c>
      <c r="AD39" s="22">
        <f t="shared" si="477"/>
        <v>484.8</v>
      </c>
      <c r="AE39" s="22">
        <f t="shared" si="477"/>
        <v>11.963977399999999</v>
      </c>
      <c r="AF39" s="23"/>
      <c r="AG39" s="5">
        <f>SUM(AG181:AG185)</f>
        <v>5</v>
      </c>
      <c r="AH39" s="22">
        <f t="shared" ref="AH39:AK39" si="478">AVERAGE(AH181:AH185)</f>
        <v>785.84037939999985</v>
      </c>
      <c r="AI39" s="22">
        <f t="shared" si="478"/>
        <v>785.84037939999985</v>
      </c>
      <c r="AJ39" s="22">
        <f t="shared" si="478"/>
        <v>0</v>
      </c>
      <c r="AK39" s="22">
        <f t="shared" si="478"/>
        <v>70.861981199999988</v>
      </c>
      <c r="AL39" s="22">
        <f t="shared" si="441"/>
        <v>0</v>
      </c>
      <c r="AM39" s="22">
        <f t="shared" ref="AM39:AP39" si="479">AVERAGE(AM181:AM185)</f>
        <v>1.6569208</v>
      </c>
      <c r="AN39" s="22">
        <f t="shared" si="479"/>
        <v>18.076462400000004</v>
      </c>
      <c r="AO39" s="22">
        <f t="shared" si="479"/>
        <v>41843.599999999999</v>
      </c>
      <c r="AP39" s="22">
        <f t="shared" si="479"/>
        <v>11.999788200000001</v>
      </c>
      <c r="AQ39" s="23"/>
      <c r="AR39" s="5">
        <f>SUM(AR181:AR185)</f>
        <v>5</v>
      </c>
      <c r="AS39" s="22">
        <f t="shared" ref="AS39:AV39" si="480">AVERAGE(AS181:AS185)</f>
        <v>785.84037939999985</v>
      </c>
      <c r="AT39" s="22">
        <f t="shared" si="480"/>
        <v>785.84037939999985</v>
      </c>
      <c r="AU39" s="22">
        <f t="shared" si="480"/>
        <v>0</v>
      </c>
      <c r="AV39" s="22">
        <f t="shared" si="480"/>
        <v>132.24160859999998</v>
      </c>
      <c r="AW39" s="22">
        <f t="shared" si="444"/>
        <v>0</v>
      </c>
      <c r="AX39" s="22">
        <f t="shared" ref="AX39:BA39" si="481">AVERAGE(AX181:AX185)</f>
        <v>2.4066858</v>
      </c>
      <c r="AY39" s="22">
        <f t="shared" si="481"/>
        <v>29.089504999999996</v>
      </c>
      <c r="AZ39" s="22">
        <f t="shared" si="481"/>
        <v>67387.199999999997</v>
      </c>
      <c r="BA39" s="22">
        <f t="shared" si="481"/>
        <v>11.999964200000001</v>
      </c>
      <c r="BB39" s="23"/>
      <c r="BC39" s="5">
        <f>SUM(BC181:BC185)</f>
        <v>5</v>
      </c>
      <c r="BD39" s="22">
        <f t="shared" ref="BD39:BG39" si="482">AVERAGE(BD181:BD185)</f>
        <v>785.84037939999985</v>
      </c>
      <c r="BE39" s="22">
        <f t="shared" si="482"/>
        <v>785.84037939999985</v>
      </c>
      <c r="BF39" s="22">
        <f t="shared" si="482"/>
        <v>0</v>
      </c>
      <c r="BG39" s="22">
        <f t="shared" si="482"/>
        <v>132.1679326</v>
      </c>
      <c r="BH39" s="22">
        <f t="shared" si="447"/>
        <v>0</v>
      </c>
      <c r="BI39" s="22">
        <f t="shared" ref="BI39:BL39" si="483">AVERAGE(BI181:BI185)</f>
        <v>2.5123474000000003</v>
      </c>
      <c r="BJ39" s="22">
        <f t="shared" si="483"/>
        <v>28.6942746</v>
      </c>
      <c r="BK39" s="22">
        <f t="shared" si="483"/>
        <v>67859.399999999994</v>
      </c>
      <c r="BL39" s="22">
        <f t="shared" si="483"/>
        <v>11.9999266</v>
      </c>
      <c r="BM39" s="23"/>
      <c r="BN39" s="5">
        <f>SUM(BN181:BN185)</f>
        <v>5</v>
      </c>
      <c r="BO39" s="22">
        <f t="shared" ref="BO39:BR39" si="484">AVERAGE(BO181:BO185)</f>
        <v>785.84037939999985</v>
      </c>
      <c r="BP39" s="22">
        <f t="shared" si="484"/>
        <v>785.84037939999985</v>
      </c>
      <c r="BQ39" s="22">
        <f t="shared" si="484"/>
        <v>0</v>
      </c>
      <c r="BR39" s="22">
        <f t="shared" si="484"/>
        <v>22.701961600000001</v>
      </c>
      <c r="BS39" s="22">
        <f t="shared" si="450"/>
        <v>0</v>
      </c>
      <c r="BT39" s="22">
        <f t="shared" ref="BT39:BW39" si="485">AVERAGE(BT181:BT185)</f>
        <v>0.51970119999999997</v>
      </c>
      <c r="BU39" s="22">
        <f t="shared" si="485"/>
        <v>4.7045870000000001</v>
      </c>
      <c r="BV39" s="22">
        <f t="shared" si="485"/>
        <v>11480.6</v>
      </c>
      <c r="BW39" s="22">
        <f t="shared" si="485"/>
        <v>11.9996356</v>
      </c>
      <c r="BX39" s="23"/>
      <c r="BY39" s="5">
        <f>SUM(BY181:BY185)</f>
        <v>5</v>
      </c>
      <c r="BZ39" s="22">
        <f t="shared" ref="BZ39:CC39" si="486">AVERAGE(BZ181:BZ185)</f>
        <v>785.84037939999985</v>
      </c>
      <c r="CA39" s="22">
        <f t="shared" si="486"/>
        <v>785.84037939999985</v>
      </c>
      <c r="CB39" s="22">
        <f t="shared" si="486"/>
        <v>0</v>
      </c>
      <c r="CC39" s="22">
        <f t="shared" si="486"/>
        <v>191.43864120000001</v>
      </c>
      <c r="CD39" s="22">
        <f t="shared" si="453"/>
        <v>0</v>
      </c>
      <c r="CE39" s="22">
        <f t="shared" ref="CE39:CH39" si="487">AVERAGE(CE181:CE185)</f>
        <v>3.0464123999999999</v>
      </c>
      <c r="CF39" s="22">
        <f t="shared" si="487"/>
        <v>35.186970000000002</v>
      </c>
      <c r="CG39" s="22">
        <f t="shared" si="487"/>
        <v>81571.8</v>
      </c>
      <c r="CH39" s="22">
        <f t="shared" si="487"/>
        <v>11.999915999999999</v>
      </c>
      <c r="CI39" s="23"/>
      <c r="CJ39" s="5">
        <f>SUM(CJ181:CJ185)</f>
        <v>5</v>
      </c>
      <c r="CK39" s="22">
        <f t="shared" ref="CK39:CN39" si="488">AVERAGE(CK181:CK185)</f>
        <v>785.84037939999985</v>
      </c>
      <c r="CL39" s="22">
        <f t="shared" si="488"/>
        <v>785.84037939999985</v>
      </c>
      <c r="CM39" s="22">
        <f t="shared" si="488"/>
        <v>0</v>
      </c>
      <c r="CN39" s="22">
        <f t="shared" si="488"/>
        <v>252.96549620000002</v>
      </c>
      <c r="CO39" s="22">
        <f t="shared" si="456"/>
        <v>0</v>
      </c>
      <c r="CP39" s="22">
        <f t="shared" ref="CP39:CS39" si="489">AVERAGE(CP181:CP185)</f>
        <v>3.6512591999999997</v>
      </c>
      <c r="CQ39" s="22">
        <f t="shared" si="489"/>
        <v>42.397467599999999</v>
      </c>
      <c r="CR39" s="22">
        <f t="shared" si="489"/>
        <v>97359.4</v>
      </c>
      <c r="CS39" s="22">
        <f t="shared" si="489"/>
        <v>11.999921199999999</v>
      </c>
      <c r="CT39" s="23"/>
    </row>
    <row r="40" spans="1:98" ht="15.75" customHeight="1" x14ac:dyDescent="0.15">
      <c r="A40" s="8" t="s">
        <v>35</v>
      </c>
      <c r="B40" s="20">
        <v>100</v>
      </c>
      <c r="C40" s="20">
        <v>2</v>
      </c>
      <c r="D40" s="21"/>
      <c r="E40" s="5">
        <f>SUM(E186:E190)</f>
        <v>5</v>
      </c>
      <c r="F40" s="22">
        <f>AVERAGE(F186:F190)</f>
        <v>2037.7308472</v>
      </c>
      <c r="G40" s="22">
        <f>AVERAGE(G186:G190)</f>
        <v>2037.7308472</v>
      </c>
      <c r="H40" s="22">
        <f>AVERAGE(H186:H190)</f>
        <v>0</v>
      </c>
      <c r="I40" s="22">
        <f>AVERAGE(I186:I190)</f>
        <v>45.277212000000006</v>
      </c>
      <c r="J40" s="23"/>
      <c r="K40" s="5">
        <f>SUM(K186:K190)</f>
        <v>5</v>
      </c>
      <c r="L40" s="22">
        <f t="shared" ref="L40:O40" si="490">AVERAGE(L186:L190)</f>
        <v>2037.7308472</v>
      </c>
      <c r="M40" s="22">
        <f t="shared" si="490"/>
        <v>2037.7308472</v>
      </c>
      <c r="N40" s="22">
        <f t="shared" si="490"/>
        <v>0</v>
      </c>
      <c r="O40" s="22">
        <f t="shared" si="490"/>
        <v>31.648052999999997</v>
      </c>
      <c r="P40" s="22">
        <f t="shared" si="435"/>
        <v>0</v>
      </c>
      <c r="Q40" s="22">
        <f t="shared" ref="Q40:T40" si="491">AVERAGE(Q186:Q190)</f>
        <v>1.9891212</v>
      </c>
      <c r="R40" s="22">
        <f t="shared" si="491"/>
        <v>7.2050308000000003</v>
      </c>
      <c r="S40" s="22">
        <f t="shared" si="491"/>
        <v>19181.2</v>
      </c>
      <c r="T40" s="22">
        <f t="shared" si="491"/>
        <v>3.9999788000000001</v>
      </c>
      <c r="U40" s="23"/>
      <c r="V40" s="5">
        <f>SUM(V186:V190)</f>
        <v>5</v>
      </c>
      <c r="W40" s="22">
        <f t="shared" ref="W40:Z40" si="492">AVERAGE(W186:W190)</f>
        <v>2037.7308472</v>
      </c>
      <c r="X40" s="22">
        <f t="shared" si="492"/>
        <v>2037.7308472</v>
      </c>
      <c r="Y40" s="22">
        <f t="shared" si="492"/>
        <v>0</v>
      </c>
      <c r="Z40" s="22">
        <f t="shared" si="492"/>
        <v>2.2242419999999998</v>
      </c>
      <c r="AA40" s="22">
        <f t="shared" si="438"/>
        <v>0</v>
      </c>
      <c r="AB40" s="22">
        <f t="shared" ref="AB40:AE40" si="493">AVERAGE(AB186:AB190)</f>
        <v>4.4314800000000001E-2</v>
      </c>
      <c r="AC40" s="22">
        <f t="shared" si="493"/>
        <v>5.3890400000000005E-2</v>
      </c>
      <c r="AD40" s="22">
        <f t="shared" si="493"/>
        <v>269</v>
      </c>
      <c r="AE40" s="22">
        <f t="shared" si="493"/>
        <v>3.9979399999999998</v>
      </c>
      <c r="AF40" s="23"/>
      <c r="AG40" s="5">
        <f>SUM(AG186:AG190)</f>
        <v>5</v>
      </c>
      <c r="AH40" s="22">
        <f t="shared" ref="AH40:AK40" si="494">AVERAGE(AH186:AH190)</f>
        <v>2037.7308472</v>
      </c>
      <c r="AI40" s="22">
        <f t="shared" si="494"/>
        <v>2037.7308472</v>
      </c>
      <c r="AJ40" s="22">
        <f t="shared" si="494"/>
        <v>0</v>
      </c>
      <c r="AK40" s="22">
        <f t="shared" si="494"/>
        <v>61.860778400000001</v>
      </c>
      <c r="AL40" s="22">
        <f t="shared" si="441"/>
        <v>0</v>
      </c>
      <c r="AM40" s="22">
        <f t="shared" ref="AM40:AP40" si="495">AVERAGE(AM186:AM190)</f>
        <v>3.5217418</v>
      </c>
      <c r="AN40" s="22">
        <f t="shared" si="495"/>
        <v>12.370380599999999</v>
      </c>
      <c r="AO40" s="22">
        <f t="shared" si="495"/>
        <v>26073.599999999999</v>
      </c>
      <c r="AP40" s="22">
        <f t="shared" si="495"/>
        <v>3.9999848</v>
      </c>
      <c r="AQ40" s="23"/>
      <c r="AR40" s="5">
        <f>SUM(AR186:AR190)</f>
        <v>5</v>
      </c>
      <c r="AS40" s="22">
        <f t="shared" ref="AS40:AV40" si="496">AVERAGE(AS186:AS190)</f>
        <v>2037.7308472</v>
      </c>
      <c r="AT40" s="22">
        <f t="shared" si="496"/>
        <v>2037.7308472</v>
      </c>
      <c r="AU40" s="22">
        <f t="shared" si="496"/>
        <v>0</v>
      </c>
      <c r="AV40" s="22">
        <f t="shared" si="496"/>
        <v>133.1317512</v>
      </c>
      <c r="AW40" s="22">
        <f t="shared" si="444"/>
        <v>0</v>
      </c>
      <c r="AX40" s="22">
        <f t="shared" ref="AX40:BA40" si="497">AVERAGE(AX186:AX190)</f>
        <v>6.1045397999999995</v>
      </c>
      <c r="AY40" s="22">
        <f t="shared" si="497"/>
        <v>20.867387000000001</v>
      </c>
      <c r="AZ40" s="22">
        <f t="shared" si="497"/>
        <v>35715.199999999997</v>
      </c>
      <c r="BA40" s="22">
        <f t="shared" si="497"/>
        <v>4</v>
      </c>
      <c r="BB40" s="23"/>
      <c r="BC40" s="5">
        <f>SUM(BC186:BC190)</f>
        <v>5</v>
      </c>
      <c r="BD40" s="22">
        <f t="shared" ref="BD40:BG40" si="498">AVERAGE(BD186:BD190)</f>
        <v>2037.7308472</v>
      </c>
      <c r="BE40" s="22">
        <f t="shared" si="498"/>
        <v>2037.7308472</v>
      </c>
      <c r="BF40" s="22">
        <f t="shared" si="498"/>
        <v>0</v>
      </c>
      <c r="BG40" s="22">
        <f t="shared" si="498"/>
        <v>122.5320342</v>
      </c>
      <c r="BH40" s="22">
        <f t="shared" si="447"/>
        <v>0</v>
      </c>
      <c r="BI40" s="22">
        <f t="shared" ref="BI40:BL40" si="499">AVERAGE(BI186:BI190)</f>
        <v>6.0457800000000006</v>
      </c>
      <c r="BJ40" s="22">
        <f t="shared" si="499"/>
        <v>20.5360862</v>
      </c>
      <c r="BK40" s="22">
        <f t="shared" si="499"/>
        <v>35816.6</v>
      </c>
      <c r="BL40" s="22">
        <f t="shared" si="499"/>
        <v>3.9999937999999999</v>
      </c>
      <c r="BM40" s="23"/>
      <c r="BN40" s="5">
        <f>SUM(BN186:BN190)</f>
        <v>5</v>
      </c>
      <c r="BO40" s="22">
        <f t="shared" ref="BO40:BR40" si="500">AVERAGE(BO186:BO190)</f>
        <v>2037.7308472</v>
      </c>
      <c r="BP40" s="22">
        <f t="shared" si="500"/>
        <v>2037.7308472</v>
      </c>
      <c r="BQ40" s="22">
        <f t="shared" si="500"/>
        <v>0</v>
      </c>
      <c r="BR40" s="22">
        <f t="shared" si="500"/>
        <v>12.809843799999999</v>
      </c>
      <c r="BS40" s="22">
        <f t="shared" si="450"/>
        <v>0</v>
      </c>
      <c r="BT40" s="22">
        <f t="shared" ref="BT40:BW40" si="501">AVERAGE(BT186:BT190)</f>
        <v>0.89835220000000005</v>
      </c>
      <c r="BU40" s="22">
        <f t="shared" si="501"/>
        <v>3.3572212000000001</v>
      </c>
      <c r="BV40" s="22">
        <f t="shared" si="501"/>
        <v>11722.8</v>
      </c>
      <c r="BW40" s="22">
        <f t="shared" si="501"/>
        <v>3.9999820000000001</v>
      </c>
      <c r="BX40" s="23"/>
      <c r="BY40" s="5">
        <f>SUM(BY186:BY190)</f>
        <v>5</v>
      </c>
      <c r="BZ40" s="22">
        <f t="shared" ref="BZ40:CC40" si="502">AVERAGE(BZ186:BZ190)</f>
        <v>2037.7308472</v>
      </c>
      <c r="CA40" s="22">
        <f t="shared" si="502"/>
        <v>2037.7308472</v>
      </c>
      <c r="CB40" s="22">
        <f t="shared" si="502"/>
        <v>0</v>
      </c>
      <c r="CC40" s="22">
        <f t="shared" si="502"/>
        <v>182.66983759999999</v>
      </c>
      <c r="CD40" s="22">
        <f t="shared" si="453"/>
        <v>0</v>
      </c>
      <c r="CE40" s="22">
        <f t="shared" ref="CE40:CH40" si="503">AVERAGE(CE186:CE190)</f>
        <v>8.2728760000000001</v>
      </c>
      <c r="CF40" s="22">
        <f t="shared" si="503"/>
        <v>27.691335600000002</v>
      </c>
      <c r="CG40" s="22">
        <f t="shared" si="503"/>
        <v>42275.4</v>
      </c>
      <c r="CH40" s="22">
        <f t="shared" si="503"/>
        <v>3.9999906000000003</v>
      </c>
      <c r="CI40" s="23"/>
      <c r="CJ40" s="5">
        <f>SUM(CJ186:CJ190)</f>
        <v>5</v>
      </c>
      <c r="CK40" s="22">
        <f t="shared" ref="CK40:CN40" si="504">AVERAGE(CK186:CK190)</f>
        <v>2037.7308472</v>
      </c>
      <c r="CL40" s="22">
        <f t="shared" si="504"/>
        <v>2037.7308472</v>
      </c>
      <c r="CM40" s="22">
        <f t="shared" si="504"/>
        <v>0</v>
      </c>
      <c r="CN40" s="22">
        <f t="shared" si="504"/>
        <v>243.0034244</v>
      </c>
      <c r="CO40" s="22">
        <f t="shared" si="456"/>
        <v>0</v>
      </c>
      <c r="CP40" s="22">
        <f t="shared" ref="CP40:CS40" si="505">AVERAGE(CP186:CP190)</f>
        <v>10.549172</v>
      </c>
      <c r="CQ40" s="22">
        <f t="shared" si="505"/>
        <v>34.676722400000003</v>
      </c>
      <c r="CR40" s="22">
        <f t="shared" si="505"/>
        <v>47496.4</v>
      </c>
      <c r="CS40" s="22">
        <f t="shared" si="505"/>
        <v>3.9999910000000001</v>
      </c>
      <c r="CT40" s="23"/>
    </row>
    <row r="41" spans="1:98" ht="15.75" customHeight="1" x14ac:dyDescent="0.15">
      <c r="A41" s="8" t="s">
        <v>36</v>
      </c>
      <c r="B41" s="20">
        <v>100</v>
      </c>
      <c r="C41" s="20">
        <v>5</v>
      </c>
      <c r="D41" s="21"/>
      <c r="E41" s="5">
        <f>SUM(E191:E195)</f>
        <v>0</v>
      </c>
      <c r="F41" s="22">
        <f>AVERAGE(F191:F195)</f>
        <v>1888.1998882</v>
      </c>
      <c r="G41" s="22">
        <f>AVERAGE(G191:G195)</f>
        <v>1344.4833357999998</v>
      </c>
      <c r="H41" s="22">
        <f>AVERAGE(H191:H195)</f>
        <v>27.861740799999996</v>
      </c>
      <c r="I41" s="22">
        <f>AVERAGE(I191:I195)</f>
        <v>598.71846679999999</v>
      </c>
      <c r="J41" s="23"/>
      <c r="K41" s="5">
        <f>SUM(K191:K195)</f>
        <v>5</v>
      </c>
      <c r="L41" s="22">
        <f t="shared" ref="L41:O41" si="506">AVERAGE(L191:L195)</f>
        <v>1888.1998882</v>
      </c>
      <c r="M41" s="22">
        <f t="shared" si="506"/>
        <v>1888.1998882</v>
      </c>
      <c r="N41" s="22">
        <f t="shared" si="506"/>
        <v>0</v>
      </c>
      <c r="O41" s="22">
        <f t="shared" si="506"/>
        <v>78.734050399999987</v>
      </c>
      <c r="P41" s="22">
        <f t="shared" si="435"/>
        <v>-27.861740799999996</v>
      </c>
      <c r="Q41" s="22">
        <f t="shared" ref="Q41:T41" si="507">AVERAGE(Q191:Q195)</f>
        <v>3.7650837999999993</v>
      </c>
      <c r="R41" s="22">
        <f t="shared" si="507"/>
        <v>9.1257115999999989</v>
      </c>
      <c r="S41" s="22">
        <f t="shared" si="507"/>
        <v>26889.200000000001</v>
      </c>
      <c r="T41" s="22">
        <f t="shared" si="507"/>
        <v>6.9998154000000001</v>
      </c>
      <c r="U41" s="23"/>
      <c r="V41" s="5">
        <f>SUM(V191:V195)</f>
        <v>4</v>
      </c>
      <c r="W41" s="22">
        <f t="shared" ref="W41:Z41" si="508">AVERAGE(W191:W195)</f>
        <v>1888.1998882</v>
      </c>
      <c r="X41" s="22">
        <f t="shared" si="508"/>
        <v>1861.9779646</v>
      </c>
      <c r="Y41" s="22">
        <f t="shared" si="508"/>
        <v>1.1814376</v>
      </c>
      <c r="Z41" s="22">
        <f t="shared" si="508"/>
        <v>140.96660700000001</v>
      </c>
      <c r="AA41" s="22">
        <f t="shared" si="438"/>
        <v>-26.680303199999997</v>
      </c>
      <c r="AB41" s="22">
        <f t="shared" ref="AB41:AE41" si="509">AVERAGE(AB191:AB195)</f>
        <v>1.0642131999999997</v>
      </c>
      <c r="AC41" s="22">
        <f t="shared" si="509"/>
        <v>0.55049939999999997</v>
      </c>
      <c r="AD41" s="22">
        <f t="shared" si="509"/>
        <v>1005.6</v>
      </c>
      <c r="AE41" s="22">
        <f t="shared" si="509"/>
        <v>6.9825607999999999</v>
      </c>
      <c r="AF41" s="23"/>
      <c r="AG41" s="5">
        <f>SUM(AG191:AG195)</f>
        <v>5</v>
      </c>
      <c r="AH41" s="22">
        <f t="shared" ref="AH41:AK41" si="510">AVERAGE(AH191:AH195)</f>
        <v>1888.1998882</v>
      </c>
      <c r="AI41" s="22">
        <f t="shared" si="510"/>
        <v>1888.1998882</v>
      </c>
      <c r="AJ41" s="22">
        <f t="shared" si="510"/>
        <v>0</v>
      </c>
      <c r="AK41" s="22">
        <f t="shared" si="510"/>
        <v>115.82211960000002</v>
      </c>
      <c r="AL41" s="22">
        <f t="shared" si="441"/>
        <v>-27.861740799999996</v>
      </c>
      <c r="AM41" s="22">
        <f t="shared" ref="AM41:AP41" si="511">AVERAGE(AM191:AM195)</f>
        <v>7.0220038000000002</v>
      </c>
      <c r="AN41" s="22">
        <f t="shared" si="511"/>
        <v>16.893238599999997</v>
      </c>
      <c r="AO41" s="22">
        <f t="shared" si="511"/>
        <v>47260.800000000003</v>
      </c>
      <c r="AP41" s="22">
        <f t="shared" si="511"/>
        <v>6.9998856000000007</v>
      </c>
      <c r="AQ41" s="23"/>
      <c r="AR41" s="5">
        <f>SUM(AR191:AR195)</f>
        <v>3</v>
      </c>
      <c r="AS41" s="22">
        <f t="shared" ref="AS41:AV41" si="512">AVERAGE(AS191:AS195)</f>
        <v>1888.1998882</v>
      </c>
      <c r="AT41" s="22">
        <f t="shared" si="512"/>
        <v>1716.9498336000001</v>
      </c>
      <c r="AU41" s="22">
        <f t="shared" si="512"/>
        <v>8.0113312000000008</v>
      </c>
      <c r="AV41" s="22">
        <f t="shared" si="512"/>
        <v>510.71557860000001</v>
      </c>
      <c r="AW41" s="22">
        <f t="shared" si="444"/>
        <v>-19.850409599999995</v>
      </c>
      <c r="AX41" s="22">
        <f t="shared" ref="AX41:BA41" si="513">AVERAGE(AX191:AX195)</f>
        <v>11.2968916</v>
      </c>
      <c r="AY41" s="22">
        <f t="shared" si="513"/>
        <v>28.697638800000004</v>
      </c>
      <c r="AZ41" s="22">
        <f t="shared" si="513"/>
        <v>79566</v>
      </c>
      <c r="BA41" s="22">
        <f t="shared" si="513"/>
        <v>6.9999974000000007</v>
      </c>
      <c r="BB41" s="23"/>
      <c r="BC41" s="5">
        <f>SUM(BC191:BC195)</f>
        <v>5</v>
      </c>
      <c r="BD41" s="22">
        <f t="shared" ref="BD41:BG41" si="514">AVERAGE(BD191:BD195)</f>
        <v>1888.1998882</v>
      </c>
      <c r="BE41" s="22">
        <f t="shared" si="514"/>
        <v>1888.1998882</v>
      </c>
      <c r="BF41" s="22">
        <f t="shared" si="514"/>
        <v>0</v>
      </c>
      <c r="BG41" s="22">
        <f t="shared" si="514"/>
        <v>154.10175219999999</v>
      </c>
      <c r="BH41" s="22">
        <f t="shared" si="447"/>
        <v>-27.861740799999996</v>
      </c>
      <c r="BI41" s="22">
        <f t="shared" ref="BI41:BL41" si="515">AVERAGE(BI191:BI195)</f>
        <v>11.757093399999999</v>
      </c>
      <c r="BJ41" s="22">
        <f t="shared" si="515"/>
        <v>28.676917799999995</v>
      </c>
      <c r="BK41" s="22">
        <f t="shared" si="515"/>
        <v>81388.399999999994</v>
      </c>
      <c r="BL41" s="22">
        <f t="shared" si="515"/>
        <v>6.9999616000000007</v>
      </c>
      <c r="BM41" s="23"/>
      <c r="BN41" s="5">
        <f>SUM(BN191:BN195)</f>
        <v>5</v>
      </c>
      <c r="BO41" s="22">
        <f t="shared" ref="BO41:BR41" si="516">AVERAGE(BO191:BO195)</f>
        <v>1888.1998882</v>
      </c>
      <c r="BP41" s="22">
        <f t="shared" si="516"/>
        <v>1888.1998882</v>
      </c>
      <c r="BQ41" s="22">
        <f t="shared" si="516"/>
        <v>0</v>
      </c>
      <c r="BR41" s="22">
        <f t="shared" si="516"/>
        <v>78.305150400000002</v>
      </c>
      <c r="BS41" s="22">
        <f t="shared" si="450"/>
        <v>-27.861740799999996</v>
      </c>
      <c r="BT41" s="22">
        <f t="shared" ref="BT41:BW41" si="517">AVERAGE(BT191:BT195)</f>
        <v>1.521868</v>
      </c>
      <c r="BU41" s="22">
        <f t="shared" si="517"/>
        <v>3.7504557999999997</v>
      </c>
      <c r="BV41" s="22">
        <f t="shared" si="517"/>
        <v>10708</v>
      </c>
      <c r="BW41" s="22">
        <f t="shared" si="517"/>
        <v>6.9996836</v>
      </c>
      <c r="BX41" s="23"/>
      <c r="BY41" s="5">
        <f>SUM(BY191:BY195)</f>
        <v>5</v>
      </c>
      <c r="BZ41" s="22">
        <f t="shared" ref="BZ41:CC41" si="518">AVERAGE(BZ191:BZ195)</f>
        <v>1888.1998882</v>
      </c>
      <c r="CA41" s="22">
        <f t="shared" si="518"/>
        <v>1888.1998882</v>
      </c>
      <c r="CB41" s="22">
        <f t="shared" si="518"/>
        <v>0</v>
      </c>
      <c r="CC41" s="22">
        <f t="shared" si="518"/>
        <v>213.16837019999997</v>
      </c>
      <c r="CD41" s="22">
        <f t="shared" si="453"/>
        <v>-27.861740799999996</v>
      </c>
      <c r="CE41" s="22">
        <f t="shared" ref="CE41:CH41" si="519">AVERAGE(CE191:CE195)</f>
        <v>16.267699399999998</v>
      </c>
      <c r="CF41" s="22">
        <f t="shared" si="519"/>
        <v>38.837841400000009</v>
      </c>
      <c r="CG41" s="22">
        <f t="shared" si="519"/>
        <v>106438.39999999999</v>
      </c>
      <c r="CH41" s="22">
        <f t="shared" si="519"/>
        <v>6.9999538000000001</v>
      </c>
      <c r="CI41" s="23"/>
      <c r="CJ41" s="5">
        <f>SUM(CJ191:CJ195)</f>
        <v>5</v>
      </c>
      <c r="CK41" s="22">
        <f t="shared" ref="CK41:CN41" si="520">AVERAGE(CK191:CK195)</f>
        <v>1888.1998882</v>
      </c>
      <c r="CL41" s="22">
        <f t="shared" si="520"/>
        <v>1888.1998882</v>
      </c>
      <c r="CM41" s="22">
        <f t="shared" si="520"/>
        <v>0</v>
      </c>
      <c r="CN41" s="22">
        <f t="shared" si="520"/>
        <v>279.8466732</v>
      </c>
      <c r="CO41" s="22">
        <f t="shared" si="456"/>
        <v>-27.861740799999996</v>
      </c>
      <c r="CP41" s="22">
        <f t="shared" ref="CP41:CS41" si="521">AVERAGE(CP191:CP195)</f>
        <v>20.366111400000001</v>
      </c>
      <c r="CQ41" s="22">
        <f t="shared" si="521"/>
        <v>48.131161400000003</v>
      </c>
      <c r="CR41" s="22">
        <f t="shared" si="521"/>
        <v>130073.8</v>
      </c>
      <c r="CS41" s="22">
        <f t="shared" si="521"/>
        <v>6.9999700000000002</v>
      </c>
      <c r="CT41" s="23"/>
    </row>
    <row r="42" spans="1:98" ht="15.75" customHeight="1" x14ac:dyDescent="0.15">
      <c r="A42" s="8" t="s">
        <v>37</v>
      </c>
      <c r="B42" s="20">
        <v>100</v>
      </c>
      <c r="C42" s="20">
        <v>10</v>
      </c>
      <c r="D42" s="21"/>
      <c r="E42" s="5">
        <f>SUM(E196:E200)</f>
        <v>0</v>
      </c>
      <c r="F42" s="22">
        <f>AVERAGE(F196:F200)</f>
        <v>1681.6956116000001</v>
      </c>
      <c r="G42" s="22">
        <f>AVERAGE(G196:G200)</f>
        <v>769.03822319999995</v>
      </c>
      <c r="H42" s="22">
        <f>AVERAGE(H196:H200)</f>
        <v>53.7951318</v>
      </c>
      <c r="I42" s="22">
        <f>AVERAGE(I196:I200)</f>
        <v>598.83207319999997</v>
      </c>
      <c r="J42" s="23"/>
      <c r="K42" s="5">
        <f>SUM(K196:K200)</f>
        <v>0</v>
      </c>
      <c r="L42" s="22">
        <f t="shared" ref="L42:O42" si="522">AVERAGE(L196:L200)</f>
        <v>1683.1934289999997</v>
      </c>
      <c r="M42" s="22">
        <f t="shared" si="522"/>
        <v>1374.0831000000001</v>
      </c>
      <c r="N42" s="22">
        <f t="shared" si="522"/>
        <v>17.667828000000004</v>
      </c>
      <c r="O42" s="22">
        <f t="shared" si="522"/>
        <v>598.76117660000011</v>
      </c>
      <c r="P42" s="22">
        <f t="shared" si="435"/>
        <v>-36.127303799999993</v>
      </c>
      <c r="Q42" s="22">
        <f t="shared" ref="Q42:T42" si="523">AVERAGE(Q196:Q200)</f>
        <v>11.818626800000001</v>
      </c>
      <c r="R42" s="22">
        <f t="shared" si="523"/>
        <v>14.186758000000001</v>
      </c>
      <c r="S42" s="22">
        <f t="shared" si="523"/>
        <v>17779.599999999999</v>
      </c>
      <c r="T42" s="22">
        <f t="shared" si="523"/>
        <v>11.997344599999998</v>
      </c>
      <c r="U42" s="23"/>
      <c r="V42" s="5">
        <f>SUM(V196:V200)</f>
        <v>0</v>
      </c>
      <c r="W42" s="22">
        <f t="shared" ref="W42:Z42" si="524">AVERAGE(W196:W200)</f>
        <v>1681.6956116000001</v>
      </c>
      <c r="X42" s="22">
        <f t="shared" si="524"/>
        <v>1273.2100773999998</v>
      </c>
      <c r="Y42" s="22">
        <f t="shared" si="524"/>
        <v>23.443709000000002</v>
      </c>
      <c r="Z42" s="22">
        <f t="shared" si="524"/>
        <v>598.85414760000003</v>
      </c>
      <c r="AA42" s="22">
        <f t="shared" si="438"/>
        <v>-30.351422799999998</v>
      </c>
      <c r="AB42" s="22">
        <f t="shared" ref="AB42:AE42" si="525">AVERAGE(AB196:AB200)</f>
        <v>15.3531338</v>
      </c>
      <c r="AC42" s="22">
        <f t="shared" si="525"/>
        <v>5.1616799999999996</v>
      </c>
      <c r="AD42" s="22">
        <f t="shared" si="525"/>
        <v>4638.2</v>
      </c>
      <c r="AE42" s="22">
        <f t="shared" si="525"/>
        <v>11.981943999999999</v>
      </c>
      <c r="AF42" s="23"/>
      <c r="AG42" s="5">
        <f>SUM(AG196:AG200)</f>
        <v>0</v>
      </c>
      <c r="AH42" s="22">
        <f t="shared" ref="AH42:AK42" si="526">AVERAGE(AH196:AH200)</f>
        <v>1683.1934289999997</v>
      </c>
      <c r="AI42" s="22">
        <f t="shared" si="526"/>
        <v>1366.1603321999999</v>
      </c>
      <c r="AJ42" s="22">
        <f t="shared" si="526"/>
        <v>18.279314599999999</v>
      </c>
      <c r="AK42" s="22">
        <f t="shared" si="526"/>
        <v>598.92516439999997</v>
      </c>
      <c r="AL42" s="22">
        <f t="shared" si="441"/>
        <v>-35.515817200000001</v>
      </c>
      <c r="AM42" s="22">
        <f t="shared" ref="AM42:AP42" si="527">AVERAGE(AM196:AM200)</f>
        <v>20.278335800000001</v>
      </c>
      <c r="AN42" s="22">
        <f t="shared" si="527"/>
        <v>26.344335999999998</v>
      </c>
      <c r="AO42" s="22">
        <f t="shared" si="527"/>
        <v>32146.400000000001</v>
      </c>
      <c r="AP42" s="22">
        <f t="shared" si="527"/>
        <v>11.998499599999999</v>
      </c>
      <c r="AQ42" s="23"/>
      <c r="AR42" s="5">
        <f>SUM(AR196:AR200)</f>
        <v>0</v>
      </c>
      <c r="AS42" s="22">
        <f t="shared" ref="AS42:AV42" si="528">AVERAGE(AS196:AS200)</f>
        <v>1683.1934289999997</v>
      </c>
      <c r="AT42" s="22">
        <f t="shared" si="528"/>
        <v>1090.4254864</v>
      </c>
      <c r="AU42" s="22">
        <f t="shared" si="528"/>
        <v>34.587369000000002</v>
      </c>
      <c r="AV42" s="22">
        <f t="shared" si="528"/>
        <v>599.04851120000001</v>
      </c>
      <c r="AW42" s="22">
        <f t="shared" si="444"/>
        <v>-19.207762799999998</v>
      </c>
      <c r="AX42" s="22">
        <f t="shared" ref="AX42:BA42" si="529">AVERAGE(AX196:AX200)</f>
        <v>9.6243636000000006</v>
      </c>
      <c r="AY42" s="22">
        <f t="shared" si="529"/>
        <v>47.931834600000002</v>
      </c>
      <c r="AZ42" s="22">
        <f t="shared" si="529"/>
        <v>55304.6</v>
      </c>
      <c r="BA42" s="22">
        <f t="shared" si="529"/>
        <v>11.999965000000001</v>
      </c>
      <c r="BB42" s="23"/>
      <c r="BC42" s="5">
        <f>SUM(BC196:BC200)</f>
        <v>0</v>
      </c>
      <c r="BD42" s="22">
        <f t="shared" ref="BD42:BG42" si="530">AVERAGE(BD196:BD200)</f>
        <v>1683.1934289999997</v>
      </c>
      <c r="BE42" s="22">
        <f t="shared" si="530"/>
        <v>1272.6464924000002</v>
      </c>
      <c r="BF42" s="22">
        <f t="shared" si="530"/>
        <v>23.5304912</v>
      </c>
      <c r="BG42" s="22">
        <f t="shared" si="530"/>
        <v>599.24788879999994</v>
      </c>
      <c r="BH42" s="22">
        <f t="shared" si="447"/>
        <v>-30.2646406</v>
      </c>
      <c r="BI42" s="22">
        <f t="shared" ref="BI42:BL42" si="531">AVERAGE(BI196:BI200)</f>
        <v>23.360616399999998</v>
      </c>
      <c r="BJ42" s="22">
        <f t="shared" si="531"/>
        <v>50.686977600000006</v>
      </c>
      <c r="BK42" s="22">
        <f t="shared" si="531"/>
        <v>57619.8</v>
      </c>
      <c r="BL42" s="22">
        <f t="shared" si="531"/>
        <v>11.999029200000001</v>
      </c>
      <c r="BM42" s="23"/>
      <c r="BN42" s="5">
        <f>SUM(BN196:BN200)</f>
        <v>0</v>
      </c>
      <c r="BO42" s="22">
        <f t="shared" ref="BO42:BR42" si="532">AVERAGE(BO196:BO200)</f>
        <v>1681.6956116000001</v>
      </c>
      <c r="BP42" s="22">
        <f t="shared" si="532"/>
        <v>1338.5917030000001</v>
      </c>
      <c r="BQ42" s="22">
        <f t="shared" si="532"/>
        <v>19.556941800000001</v>
      </c>
      <c r="BR42" s="22">
        <f t="shared" si="532"/>
        <v>598.67626780000001</v>
      </c>
      <c r="BS42" s="22">
        <f t="shared" si="450"/>
        <v>-34.238190000000003</v>
      </c>
      <c r="BT42" s="22">
        <f t="shared" ref="BT42:BW42" si="533">AVERAGE(BT196:BT200)</f>
        <v>5.5675549999999996</v>
      </c>
      <c r="BU42" s="22">
        <f t="shared" si="533"/>
        <v>6.4711448000000003</v>
      </c>
      <c r="BV42" s="22">
        <f t="shared" si="533"/>
        <v>8645.2000000000007</v>
      </c>
      <c r="BW42" s="22">
        <f t="shared" si="533"/>
        <v>11.9953512</v>
      </c>
      <c r="BX42" s="23"/>
      <c r="BY42" s="5">
        <f>SUM(BY196:BY200)</f>
        <v>1</v>
      </c>
      <c r="BZ42" s="22">
        <f t="shared" ref="BZ42:CC42" si="534">AVERAGE(BZ196:BZ200)</f>
        <v>1681.6956116000001</v>
      </c>
      <c r="CA42" s="22">
        <f t="shared" si="534"/>
        <v>1363.5397396000001</v>
      </c>
      <c r="CB42" s="22">
        <f t="shared" si="534"/>
        <v>17.482540999999998</v>
      </c>
      <c r="CC42" s="22">
        <f t="shared" si="534"/>
        <v>568.89263559999995</v>
      </c>
      <c r="CD42" s="22">
        <f t="shared" si="453"/>
        <v>-36.312590800000002</v>
      </c>
      <c r="CE42" s="22">
        <f t="shared" ref="CE42:CH42" si="535">AVERAGE(CE196:CE200)</f>
        <v>25.105331200000002</v>
      </c>
      <c r="CF42" s="22">
        <f t="shared" si="535"/>
        <v>73.074731599999993</v>
      </c>
      <c r="CG42" s="22">
        <f t="shared" si="535"/>
        <v>85441</v>
      </c>
      <c r="CH42" s="22">
        <f t="shared" si="535"/>
        <v>11.9995274</v>
      </c>
      <c r="CI42" s="23"/>
      <c r="CJ42" s="5">
        <f>SUM(CJ196:CJ200)</f>
        <v>0</v>
      </c>
      <c r="CK42" s="22">
        <f t="shared" ref="CK42:CN42" si="536">AVERAGE(CK196:CK200)</f>
        <v>1681.6956116000001</v>
      </c>
      <c r="CL42" s="22">
        <f t="shared" si="536"/>
        <v>1306.4725426</v>
      </c>
      <c r="CM42" s="22">
        <f t="shared" si="536"/>
        <v>21.7429752</v>
      </c>
      <c r="CN42" s="22">
        <f t="shared" si="536"/>
        <v>599.74313540000003</v>
      </c>
      <c r="CO42" s="22">
        <f t="shared" si="456"/>
        <v>-32.052156600000004</v>
      </c>
      <c r="CP42" s="22">
        <f t="shared" ref="CP42:CS42" si="537">AVERAGE(CP196:CP200)</f>
        <v>32.707516800000001</v>
      </c>
      <c r="CQ42" s="22">
        <f t="shared" si="537"/>
        <v>95.82302</v>
      </c>
      <c r="CR42" s="22">
        <f t="shared" si="537"/>
        <v>108836.8</v>
      </c>
      <c r="CS42" s="22">
        <f t="shared" si="537"/>
        <v>11.9994978</v>
      </c>
      <c r="CT42" s="23"/>
    </row>
    <row r="43" spans="1:98" ht="15.75" customHeight="1" x14ac:dyDescent="0.15">
      <c r="A43" s="8" t="s">
        <v>38</v>
      </c>
      <c r="B43" s="20">
        <v>200</v>
      </c>
      <c r="C43" s="20">
        <v>2</v>
      </c>
      <c r="D43" s="21"/>
      <c r="E43" s="5">
        <f>SUM(E201:E205)</f>
        <v>1</v>
      </c>
      <c r="F43" s="22">
        <f>AVERAGE(F201:F205)</f>
        <v>4725.0049696000005</v>
      </c>
      <c r="G43" s="22">
        <f>AVERAGE(G201:G205)</f>
        <v>2753.0561936000004</v>
      </c>
      <c r="H43" s="22">
        <f>AVERAGE(H201:H205)</f>
        <v>40.059679200000005</v>
      </c>
      <c r="I43" s="22">
        <f>AVERAGE(I201:I205)</f>
        <v>546.28587540000001</v>
      </c>
      <c r="J43" s="23"/>
      <c r="K43" s="5">
        <f>SUM(K201:K205)</f>
        <v>5</v>
      </c>
      <c r="L43" s="22">
        <f t="shared" ref="L43:O43" si="538">AVERAGE(L201:L205)</f>
        <v>4725.0049696000005</v>
      </c>
      <c r="M43" s="22">
        <f t="shared" si="538"/>
        <v>4725.0049696000005</v>
      </c>
      <c r="N43" s="22">
        <f t="shared" si="538"/>
        <v>0</v>
      </c>
      <c r="O43" s="22">
        <f t="shared" si="538"/>
        <v>49.441555800000003</v>
      </c>
      <c r="P43" s="22">
        <f t="shared" si="435"/>
        <v>-40.059679200000005</v>
      </c>
      <c r="Q43" s="22">
        <f t="shared" ref="Q43:T43" si="539">AVERAGE(Q201:Q205)</f>
        <v>3.340773</v>
      </c>
      <c r="R43" s="22">
        <f t="shared" si="539"/>
        <v>6.8285384000000011</v>
      </c>
      <c r="S43" s="22">
        <f t="shared" si="539"/>
        <v>31295.599999999999</v>
      </c>
      <c r="T43" s="22">
        <f t="shared" si="539"/>
        <v>3.9999121999999998</v>
      </c>
      <c r="U43" s="23"/>
      <c r="V43" s="5">
        <f>SUM(V201:V205)</f>
        <v>4</v>
      </c>
      <c r="W43" s="22">
        <f t="shared" ref="W43:Z43" si="540">AVERAGE(W201:W205)</f>
        <v>4725.0049696000005</v>
      </c>
      <c r="X43" s="22">
        <f t="shared" si="540"/>
        <v>4666.8064761999995</v>
      </c>
      <c r="Y43" s="22">
        <f t="shared" si="540"/>
        <v>1.0736544000000001</v>
      </c>
      <c r="Z43" s="22">
        <f t="shared" si="540"/>
        <v>244.46677139999997</v>
      </c>
      <c r="AA43" s="22">
        <f t="shared" si="438"/>
        <v>-38.986024800000003</v>
      </c>
      <c r="AB43" s="22">
        <f t="shared" ref="AB43:AE43" si="541">AVERAGE(AB201:AB205)</f>
        <v>1.4848554</v>
      </c>
      <c r="AC43" s="22">
        <f t="shared" si="541"/>
        <v>0.55393340000000002</v>
      </c>
      <c r="AD43" s="22">
        <f t="shared" si="541"/>
        <v>1045.2</v>
      </c>
      <c r="AE43" s="22">
        <f t="shared" si="541"/>
        <v>3.9910994000000004</v>
      </c>
      <c r="AF43" s="23"/>
      <c r="AG43" s="5">
        <f>SUM(AG201:AG205)</f>
        <v>5</v>
      </c>
      <c r="AH43" s="22">
        <f t="shared" ref="AH43:AK43" si="542">AVERAGE(AH201:AH205)</f>
        <v>4725.0049696000005</v>
      </c>
      <c r="AI43" s="22">
        <f t="shared" si="542"/>
        <v>4725.0049696000005</v>
      </c>
      <c r="AJ43" s="22">
        <f t="shared" si="542"/>
        <v>0</v>
      </c>
      <c r="AK43" s="22">
        <f t="shared" si="542"/>
        <v>85.361232999999999</v>
      </c>
      <c r="AL43" s="22">
        <f t="shared" si="441"/>
        <v>-40.059679200000005</v>
      </c>
      <c r="AM43" s="22">
        <f t="shared" ref="AM43:AP43" si="543">AVERAGE(AM201:AM205)</f>
        <v>5.3809868000000005</v>
      </c>
      <c r="AN43" s="22">
        <f t="shared" si="543"/>
        <v>12.400153400000001</v>
      </c>
      <c r="AO43" s="22">
        <f t="shared" si="543"/>
        <v>54250.400000000001</v>
      </c>
      <c r="AP43" s="22">
        <f t="shared" si="543"/>
        <v>3.9999775999999998</v>
      </c>
      <c r="AQ43" s="23"/>
      <c r="AR43" s="5">
        <f>SUM(AR201:AR205)</f>
        <v>0</v>
      </c>
      <c r="AS43" s="22">
        <f t="shared" ref="AS43:AV43" si="544">AVERAGE(AS201:AS205)</f>
        <v>4726.3521185999998</v>
      </c>
      <c r="AT43" s="22">
        <f t="shared" si="544"/>
        <v>3093.4945194000002</v>
      </c>
      <c r="AU43" s="22">
        <f t="shared" si="544"/>
        <v>33.515055600000004</v>
      </c>
      <c r="AV43" s="22">
        <f t="shared" si="544"/>
        <v>599.36265200000003</v>
      </c>
      <c r="AW43" s="22">
        <f t="shared" si="444"/>
        <v>-6.5446236000000013</v>
      </c>
      <c r="AX43" s="22">
        <f t="shared" ref="AX43:BA43" si="545">AVERAGE(AX201:AX205)</f>
        <v>6.615296400000001</v>
      </c>
      <c r="AY43" s="22">
        <f t="shared" si="545"/>
        <v>20.177220800000001</v>
      </c>
      <c r="AZ43" s="22">
        <f t="shared" si="545"/>
        <v>86257.600000000006</v>
      </c>
      <c r="BA43" s="22">
        <f t="shared" si="545"/>
        <v>4</v>
      </c>
      <c r="BB43" s="23"/>
      <c r="BC43" s="5">
        <f>SUM(BC201:BC205)</f>
        <v>5</v>
      </c>
      <c r="BD43" s="22">
        <f t="shared" ref="BD43:BG43" si="546">AVERAGE(BD201:BD205)</f>
        <v>4725.0049696000005</v>
      </c>
      <c r="BE43" s="22">
        <f t="shared" si="546"/>
        <v>4725.0049696000005</v>
      </c>
      <c r="BF43" s="22">
        <f t="shared" si="546"/>
        <v>0</v>
      </c>
      <c r="BG43" s="22">
        <f t="shared" si="546"/>
        <v>147.13026680000002</v>
      </c>
      <c r="BH43" s="22">
        <f t="shared" si="447"/>
        <v>-40.059679200000005</v>
      </c>
      <c r="BI43" s="22">
        <f t="shared" ref="BI43:BL43" si="547">AVERAGE(BI201:BI205)</f>
        <v>8.1160761999999984</v>
      </c>
      <c r="BJ43" s="22">
        <f t="shared" si="547"/>
        <v>20.431229200000001</v>
      </c>
      <c r="BK43" s="22">
        <f t="shared" si="547"/>
        <v>88800</v>
      </c>
      <c r="BL43" s="22">
        <f t="shared" si="547"/>
        <v>3.9999452</v>
      </c>
      <c r="BM43" s="23"/>
      <c r="BN43" s="5">
        <f>SUM(BN201:BN205)</f>
        <v>5</v>
      </c>
      <c r="BO43" s="22">
        <f t="shared" ref="BO43:BR43" si="548">AVERAGE(BO201:BO205)</f>
        <v>4725.0049696000005</v>
      </c>
      <c r="BP43" s="22">
        <f t="shared" si="548"/>
        <v>4725.0049696000005</v>
      </c>
      <c r="BQ43" s="22">
        <f t="shared" si="548"/>
        <v>0</v>
      </c>
      <c r="BR43" s="22">
        <f t="shared" si="548"/>
        <v>27.901088600000001</v>
      </c>
      <c r="BS43" s="22">
        <f t="shared" si="450"/>
        <v>-40.059679200000005</v>
      </c>
      <c r="BT43" s="22">
        <f t="shared" ref="BT43:BW43" si="549">AVERAGE(BT201:BT205)</f>
        <v>2.1724294</v>
      </c>
      <c r="BU43" s="22">
        <f t="shared" si="549"/>
        <v>3.0630514</v>
      </c>
      <c r="BV43" s="22">
        <f t="shared" si="549"/>
        <v>14422</v>
      </c>
      <c r="BW43" s="22">
        <f t="shared" si="549"/>
        <v>3.9996108000000001</v>
      </c>
      <c r="BX43" s="23"/>
      <c r="BY43" s="5">
        <f>SUM(BY201:BY205)</f>
        <v>5</v>
      </c>
      <c r="BZ43" s="22">
        <f t="shared" ref="BZ43:CC43" si="550">AVERAGE(BZ201:BZ205)</f>
        <v>4725.0049696000005</v>
      </c>
      <c r="CA43" s="22">
        <f t="shared" si="550"/>
        <v>4725.0049696000005</v>
      </c>
      <c r="CB43" s="22">
        <f t="shared" si="550"/>
        <v>0</v>
      </c>
      <c r="CC43" s="22">
        <f t="shared" si="550"/>
        <v>210.1342616</v>
      </c>
      <c r="CD43" s="22">
        <f t="shared" si="453"/>
        <v>-40.059679200000005</v>
      </c>
      <c r="CE43" s="22">
        <f t="shared" ref="CE43:CH43" si="551">AVERAGE(CE201:CE205)</f>
        <v>10.253691399999999</v>
      </c>
      <c r="CF43" s="22">
        <f t="shared" si="551"/>
        <v>26.472082</v>
      </c>
      <c r="CG43" s="22">
        <f t="shared" si="551"/>
        <v>111117</v>
      </c>
      <c r="CH43" s="22">
        <f t="shared" si="551"/>
        <v>3.9999440000000002</v>
      </c>
      <c r="CI43" s="23"/>
      <c r="CJ43" s="5">
        <f>SUM(CJ201:CJ205)</f>
        <v>5</v>
      </c>
      <c r="CK43" s="22">
        <f t="shared" ref="CK43:CN43" si="552">AVERAGE(CK201:CK205)</f>
        <v>4725.0049696000005</v>
      </c>
      <c r="CL43" s="22">
        <f t="shared" si="552"/>
        <v>4725.0049696000005</v>
      </c>
      <c r="CM43" s="22">
        <f t="shared" si="552"/>
        <v>0</v>
      </c>
      <c r="CN43" s="22">
        <f t="shared" si="552"/>
        <v>284.34035660000001</v>
      </c>
      <c r="CO43" s="22">
        <f t="shared" si="456"/>
        <v>-40.059679200000005</v>
      </c>
      <c r="CP43" s="22">
        <f t="shared" ref="CP43:CS43" si="553">AVERAGE(CP201:CP205)</f>
        <v>12.8542892</v>
      </c>
      <c r="CQ43" s="22">
        <f t="shared" si="553"/>
        <v>31.988970599999998</v>
      </c>
      <c r="CR43" s="22">
        <f t="shared" si="553"/>
        <v>129699.6</v>
      </c>
      <c r="CS43" s="22">
        <f t="shared" si="553"/>
        <v>3.9999618000000003</v>
      </c>
      <c r="CT43" s="23"/>
    </row>
    <row r="44" spans="1:98" ht="15.75" customHeight="1" x14ac:dyDescent="0.15">
      <c r="A44" s="8" t="s">
        <v>39</v>
      </c>
      <c r="B44" s="20">
        <v>200</v>
      </c>
      <c r="C44" s="20">
        <v>5</v>
      </c>
      <c r="D44" s="21"/>
      <c r="E44" s="5">
        <f>SUM(E206:E210)</f>
        <v>0</v>
      </c>
      <c r="F44" s="22">
        <f>AVERAGE(F206:F210)</f>
        <v>4177.3961102000003</v>
      </c>
      <c r="G44" s="22">
        <f>AVERAGE(G206:G210)</f>
        <v>1147.0956871999999</v>
      </c>
      <c r="H44" s="22">
        <f>AVERAGE(H206:H210)</f>
        <v>72.45080879999999</v>
      </c>
      <c r="I44" s="22">
        <f>AVERAGE(I206:I210)</f>
        <v>598.6523406</v>
      </c>
      <c r="J44" s="23"/>
      <c r="K44" s="5">
        <f>SUM(K206:K210)</f>
        <v>0</v>
      </c>
      <c r="L44" s="22">
        <f t="shared" ref="L44:O44" si="554">AVERAGE(L206:L210)</f>
        <v>4186.9680638</v>
      </c>
      <c r="M44" s="22">
        <f t="shared" si="554"/>
        <v>3701.9539556000004</v>
      </c>
      <c r="N44" s="22">
        <f t="shared" si="554"/>
        <v>11.258210999999999</v>
      </c>
      <c r="O44" s="22">
        <f t="shared" si="554"/>
        <v>598.82082680000008</v>
      </c>
      <c r="P44" s="22">
        <f t="shared" si="435"/>
        <v>-61.192597799999987</v>
      </c>
      <c r="Q44" s="22">
        <f t="shared" ref="Q44:T44" si="555">AVERAGE(Q206:Q210)</f>
        <v>17.739743199999999</v>
      </c>
      <c r="R44" s="22">
        <f t="shared" si="555"/>
        <v>9.616693999999999</v>
      </c>
      <c r="S44" s="22">
        <f t="shared" si="555"/>
        <v>26344</v>
      </c>
      <c r="T44" s="22">
        <f t="shared" si="555"/>
        <v>6.9992698000000004</v>
      </c>
      <c r="U44" s="23"/>
      <c r="V44" s="5">
        <f>SUM(V206:V210)</f>
        <v>0</v>
      </c>
      <c r="W44" s="22">
        <f t="shared" ref="W44:Z44" si="556">AVERAGE(W206:W210)</f>
        <v>4186.9680638</v>
      </c>
      <c r="X44" s="22">
        <f t="shared" si="556"/>
        <v>2897.8162320000001</v>
      </c>
      <c r="Y44" s="22">
        <f t="shared" si="556"/>
        <v>29.933526199999999</v>
      </c>
      <c r="Z44" s="22">
        <f t="shared" si="556"/>
        <v>598.888777</v>
      </c>
      <c r="AA44" s="22">
        <f t="shared" si="438"/>
        <v>-42.517282599999987</v>
      </c>
      <c r="AB44" s="22">
        <f t="shared" ref="AB44:AE44" si="557">AVERAGE(AB206:AB210)</f>
        <v>34.194827600000004</v>
      </c>
      <c r="AC44" s="22">
        <f t="shared" si="557"/>
        <v>3.9107848000000005</v>
      </c>
      <c r="AD44" s="22">
        <f t="shared" si="557"/>
        <v>4184.3999999999996</v>
      </c>
      <c r="AE44" s="22">
        <f t="shared" si="557"/>
        <v>6.9840970000000002</v>
      </c>
      <c r="AF44" s="23"/>
      <c r="AG44" s="5">
        <f>SUM(AG206:AG210)</f>
        <v>0</v>
      </c>
      <c r="AH44" s="22">
        <f t="shared" ref="AH44:AK44" si="558">AVERAGE(AH206:AH210)</f>
        <v>4177.3961102000003</v>
      </c>
      <c r="AI44" s="22">
        <f t="shared" si="558"/>
        <v>3741.6532740000002</v>
      </c>
      <c r="AJ44" s="22">
        <f t="shared" si="558"/>
        <v>10.105642599999999</v>
      </c>
      <c r="AK44" s="22">
        <f t="shared" si="558"/>
        <v>599.02884999999992</v>
      </c>
      <c r="AL44" s="22">
        <f t="shared" si="441"/>
        <v>-62.345166199999994</v>
      </c>
      <c r="AM44" s="22">
        <f t="shared" ref="AM44:AP44" si="559">AVERAGE(AM206:AM210)</f>
        <v>26.019778199999998</v>
      </c>
      <c r="AN44" s="22">
        <f t="shared" si="559"/>
        <v>18.478022599999996</v>
      </c>
      <c r="AO44" s="22">
        <f t="shared" si="559"/>
        <v>48228</v>
      </c>
      <c r="AP44" s="22">
        <f t="shared" si="559"/>
        <v>6.9995756</v>
      </c>
      <c r="AQ44" s="23"/>
      <c r="AR44" s="5">
        <f>SUM(AR206:AR210)</f>
        <v>0</v>
      </c>
      <c r="AS44" s="22">
        <f t="shared" ref="AS44:AV44" si="560">AVERAGE(AS206:AS210)</f>
        <v>4191.2388298000005</v>
      </c>
      <c r="AT44" s="22">
        <f t="shared" si="560"/>
        <v>1598.1643543999999</v>
      </c>
      <c r="AU44" s="22">
        <f t="shared" si="560"/>
        <v>61.663717799999993</v>
      </c>
      <c r="AV44" s="22">
        <f t="shared" si="560"/>
        <v>599.13574080000001</v>
      </c>
      <c r="AW44" s="22">
        <f t="shared" si="444"/>
        <v>-10.787090999999997</v>
      </c>
      <c r="AX44" s="22">
        <f t="shared" ref="AX44:BA44" si="561">AVERAGE(AX206:AX210)</f>
        <v>13.0463278</v>
      </c>
      <c r="AY44" s="22">
        <f t="shared" si="561"/>
        <v>32.9518816</v>
      </c>
      <c r="AZ44" s="22">
        <f t="shared" si="561"/>
        <v>88177.2</v>
      </c>
      <c r="BA44" s="22">
        <f t="shared" si="561"/>
        <v>6.9999954000000004</v>
      </c>
      <c r="BB44" s="23"/>
      <c r="BC44" s="5">
        <f>SUM(BC206:BC210)</f>
        <v>0</v>
      </c>
      <c r="BD44" s="22">
        <f t="shared" ref="BD44:BG44" si="562">AVERAGE(BD206:BD210)</f>
        <v>4241.0695038000003</v>
      </c>
      <c r="BE44" s="22">
        <f t="shared" si="562"/>
        <v>3750.3727382000006</v>
      </c>
      <c r="BF44" s="22">
        <f t="shared" si="562"/>
        <v>11.021565200000001</v>
      </c>
      <c r="BG44" s="22">
        <f t="shared" si="562"/>
        <v>599.3769896</v>
      </c>
      <c r="BH44" s="22">
        <f t="shared" si="447"/>
        <v>-61.429243599999992</v>
      </c>
      <c r="BI44" s="22">
        <f t="shared" ref="BI44:BL44" si="563">AVERAGE(BI206:BI210)</f>
        <v>34.476569800000007</v>
      </c>
      <c r="BJ44" s="22">
        <f t="shared" si="563"/>
        <v>34.375145600000003</v>
      </c>
      <c r="BK44" s="22">
        <f t="shared" si="563"/>
        <v>91611.4</v>
      </c>
      <c r="BL44" s="22">
        <f t="shared" si="563"/>
        <v>6.999771</v>
      </c>
      <c r="BM44" s="23"/>
      <c r="BN44" s="5">
        <f>SUM(BN206:BN210)</f>
        <v>0</v>
      </c>
      <c r="BO44" s="22">
        <f t="shared" ref="BO44:BR44" si="564">AVERAGE(BO206:BO210)</f>
        <v>4197.4249364000007</v>
      </c>
      <c r="BP44" s="22">
        <f t="shared" si="564"/>
        <v>3576.2711291999999</v>
      </c>
      <c r="BQ44" s="22">
        <f t="shared" si="564"/>
        <v>14.466526999999999</v>
      </c>
      <c r="BR44" s="22">
        <f t="shared" si="564"/>
        <v>598.70745280000006</v>
      </c>
      <c r="BS44" s="22">
        <f t="shared" si="450"/>
        <v>-57.984281799999991</v>
      </c>
      <c r="BT44" s="22">
        <f t="shared" ref="BT44:BW44" si="565">AVERAGE(BT206:BT210)</f>
        <v>8.1398916000000003</v>
      </c>
      <c r="BU44" s="22">
        <f t="shared" si="565"/>
        <v>4.2102236</v>
      </c>
      <c r="BV44" s="22">
        <f t="shared" si="565"/>
        <v>11530</v>
      </c>
      <c r="BW44" s="22">
        <f t="shared" si="565"/>
        <v>6.9989395999999999</v>
      </c>
      <c r="BX44" s="23"/>
      <c r="BY44" s="5">
        <f>SUM(BY206:BY210)</f>
        <v>0</v>
      </c>
      <c r="BZ44" s="22">
        <f t="shared" ref="BZ44:CC44" si="566">AVERAGE(BZ206:BZ210)</f>
        <v>4280.3733950000005</v>
      </c>
      <c r="CA44" s="22">
        <f t="shared" si="566"/>
        <v>3697.4759239999998</v>
      </c>
      <c r="CB44" s="22">
        <f t="shared" si="566"/>
        <v>13.148962799999998</v>
      </c>
      <c r="CC44" s="22">
        <f t="shared" si="566"/>
        <v>599.70984699999997</v>
      </c>
      <c r="CD44" s="22">
        <f t="shared" si="453"/>
        <v>-59.301845999999991</v>
      </c>
      <c r="CE44" s="22">
        <f t="shared" ref="CE44:CH44" si="567">AVERAGE(CE206:CE210)</f>
        <v>47.529726200000006</v>
      </c>
      <c r="CF44" s="22">
        <f t="shared" si="567"/>
        <v>49.2221014</v>
      </c>
      <c r="CG44" s="22">
        <f t="shared" si="567"/>
        <v>132559.4</v>
      </c>
      <c r="CH44" s="22">
        <f t="shared" si="567"/>
        <v>6.9997237999999999</v>
      </c>
      <c r="CI44" s="23"/>
      <c r="CJ44" s="5">
        <f>SUM(CJ206:CJ210)</f>
        <v>0</v>
      </c>
      <c r="CK44" s="22">
        <f t="shared" ref="CK44:CN44" si="568">AVERAGE(CK206:CK210)</f>
        <v>4390.9850704</v>
      </c>
      <c r="CL44" s="22">
        <f t="shared" si="568"/>
        <v>3722.2678150000002</v>
      </c>
      <c r="CM44" s="22">
        <f t="shared" si="568"/>
        <v>14.080795</v>
      </c>
      <c r="CN44" s="22">
        <f t="shared" si="568"/>
        <v>599.94987079999999</v>
      </c>
      <c r="CO44" s="22">
        <f t="shared" si="456"/>
        <v>-58.370013799999988</v>
      </c>
      <c r="CP44" s="22">
        <f t="shared" ref="CP44:CS44" si="569">AVERAGE(CP206:CP210)</f>
        <v>49.801449599999998</v>
      </c>
      <c r="CQ44" s="22">
        <f t="shared" si="569"/>
        <v>62.981532600000001</v>
      </c>
      <c r="CR44" s="22">
        <f t="shared" si="569"/>
        <v>168560</v>
      </c>
      <c r="CS44" s="22">
        <f t="shared" si="569"/>
        <v>6.9998639999999996</v>
      </c>
      <c r="CT44" s="23"/>
    </row>
    <row r="45" spans="1:98" ht="15.75" customHeight="1" x14ac:dyDescent="0.15">
      <c r="A45" s="8" t="s">
        <v>40</v>
      </c>
      <c r="B45" s="20">
        <v>200</v>
      </c>
      <c r="C45" s="20">
        <v>10</v>
      </c>
      <c r="D45" s="21"/>
      <c r="E45" s="5">
        <f>SUM(E211:E215)</f>
        <v>0</v>
      </c>
      <c r="F45" s="22">
        <f>AVERAGE(F211:F215)</f>
        <v>3864.5858913999996</v>
      </c>
      <c r="G45" s="22">
        <f>AVERAGE(G211:G215)</f>
        <v>669.04260439999996</v>
      </c>
      <c r="H45" s="22">
        <f>AVERAGE(H211:H215)</f>
        <v>82.610441199999997</v>
      </c>
      <c r="I45" s="22">
        <f>AVERAGE(I211:I215)</f>
        <v>598.66514240000004</v>
      </c>
      <c r="J45" s="23"/>
      <c r="K45" s="5">
        <f>SUM(K211:K215)</f>
        <v>0</v>
      </c>
      <c r="L45" s="22">
        <f t="shared" ref="L45:O45" si="570">AVERAGE(L211:L215)</f>
        <v>4831.4171637999998</v>
      </c>
      <c r="M45" s="22">
        <f t="shared" si="570"/>
        <v>2337.9497726</v>
      </c>
      <c r="N45" s="22">
        <f t="shared" si="570"/>
        <v>48.050249599999994</v>
      </c>
      <c r="O45" s="22">
        <f t="shared" si="570"/>
        <v>598.82217679999997</v>
      </c>
      <c r="P45" s="22">
        <f t="shared" si="435"/>
        <v>-34.560191600000003</v>
      </c>
      <c r="Q45" s="22">
        <f t="shared" ref="Q45:T45" si="571">AVERAGE(Q211:Q215)</f>
        <v>20.089172600000001</v>
      </c>
      <c r="R45" s="22">
        <f t="shared" si="571"/>
        <v>13.7298586</v>
      </c>
      <c r="S45" s="22">
        <f t="shared" si="571"/>
        <v>18018</v>
      </c>
      <c r="T45" s="22">
        <f t="shared" si="571"/>
        <v>11.9993798</v>
      </c>
      <c r="U45" s="23"/>
      <c r="V45" s="5">
        <f>SUM(V211:V215)</f>
        <v>0</v>
      </c>
      <c r="W45" s="22">
        <f t="shared" ref="W45:Z45" si="572">AVERAGE(W211:W215)</f>
        <v>4361.0176252000001</v>
      </c>
      <c r="X45" s="22">
        <f t="shared" si="572"/>
        <v>1854.9739136000001</v>
      </c>
      <c r="Y45" s="22">
        <f t="shared" si="572"/>
        <v>55.514721400000006</v>
      </c>
      <c r="Z45" s="22">
        <f t="shared" si="572"/>
        <v>598.93015880000007</v>
      </c>
      <c r="AA45" s="22">
        <f t="shared" si="438"/>
        <v>-27.095719799999991</v>
      </c>
      <c r="AB45" s="22">
        <f t="shared" ref="AB45:AE45" si="573">AVERAGE(AB211:AB215)</f>
        <v>86.517013800000001</v>
      </c>
      <c r="AC45" s="22">
        <f t="shared" si="573"/>
        <v>5.4707590000000001</v>
      </c>
      <c r="AD45" s="22">
        <f t="shared" si="573"/>
        <v>8907.6</v>
      </c>
      <c r="AE45" s="22">
        <f t="shared" si="573"/>
        <v>11.994043599999999</v>
      </c>
      <c r="AF45" s="23"/>
      <c r="AG45" s="5">
        <f>SUM(AG211:AG215)</f>
        <v>0</v>
      </c>
      <c r="AH45" s="22">
        <f t="shared" ref="AH45:AK45" si="574">AVERAGE(AH211:AH215)</f>
        <v>4878.4800218</v>
      </c>
      <c r="AI45" s="22">
        <f t="shared" si="574"/>
        <v>2407.0205139999998</v>
      </c>
      <c r="AJ45" s="22">
        <f t="shared" si="574"/>
        <v>46.917638999999994</v>
      </c>
      <c r="AK45" s="22">
        <f t="shared" si="574"/>
        <v>599.00074759999995</v>
      </c>
      <c r="AL45" s="22">
        <f t="shared" si="441"/>
        <v>-35.692802200000003</v>
      </c>
      <c r="AM45" s="22">
        <f t="shared" ref="AM45:AP45" si="575">AVERAGE(AM211:AM215)</f>
        <v>42.9654296</v>
      </c>
      <c r="AN45" s="22">
        <f t="shared" si="575"/>
        <v>26.364868999999999</v>
      </c>
      <c r="AO45" s="22">
        <f t="shared" si="575"/>
        <v>32190</v>
      </c>
      <c r="AP45" s="22">
        <f t="shared" si="575"/>
        <v>11.9992172</v>
      </c>
      <c r="AQ45" s="23"/>
      <c r="AR45" s="5">
        <f>SUM(AR211:AR215)</f>
        <v>0</v>
      </c>
      <c r="AS45" s="22">
        <f t="shared" ref="AS45:AV45" si="576">AVERAGE(AS211:AS215)</f>
        <v>3865.2346896000004</v>
      </c>
      <c r="AT45" s="22">
        <f t="shared" si="576"/>
        <v>1003.3544168000001</v>
      </c>
      <c r="AU45" s="22">
        <f t="shared" si="576"/>
        <v>73.933848999999981</v>
      </c>
      <c r="AV45" s="22">
        <f t="shared" si="576"/>
        <v>599.07034640000006</v>
      </c>
      <c r="AW45" s="22">
        <f t="shared" si="444"/>
        <v>-8.676592200000016</v>
      </c>
      <c r="AX45" s="22">
        <f t="shared" ref="AX45:BA45" si="577">AVERAGE(AX211:AX215)</f>
        <v>9.237862999999999</v>
      </c>
      <c r="AY45" s="22">
        <f t="shared" si="577"/>
        <v>46.535872800000007</v>
      </c>
      <c r="AZ45" s="22">
        <f t="shared" si="577"/>
        <v>54023.8</v>
      </c>
      <c r="BA45" s="22">
        <f t="shared" si="577"/>
        <v>11.9999786</v>
      </c>
      <c r="BB45" s="23"/>
      <c r="BC45" s="5">
        <f>SUM(BC211:BC215)</f>
        <v>0</v>
      </c>
      <c r="BD45" s="22">
        <f t="shared" ref="BD45:BG45" si="578">AVERAGE(BD211:BD215)</f>
        <v>3973.9361932000002</v>
      </c>
      <c r="BE45" s="22">
        <f t="shared" si="578"/>
        <v>1879.4652724</v>
      </c>
      <c r="BF45" s="22">
        <f t="shared" si="578"/>
        <v>52.370045400000002</v>
      </c>
      <c r="BG45" s="22">
        <f t="shared" si="578"/>
        <v>599.35038980000013</v>
      </c>
      <c r="BH45" s="22">
        <f t="shared" si="447"/>
        <v>-30.240395799999995</v>
      </c>
      <c r="BI45" s="22">
        <f t="shared" ref="BI45:BL45" si="579">AVERAGE(BI211:BI215)</f>
        <v>86.693232400000014</v>
      </c>
      <c r="BJ45" s="22">
        <f t="shared" si="579"/>
        <v>51.217430199999988</v>
      </c>
      <c r="BK45" s="22">
        <f t="shared" si="579"/>
        <v>63271.199999999997</v>
      </c>
      <c r="BL45" s="22">
        <f t="shared" si="579"/>
        <v>11.9992216</v>
      </c>
      <c r="BM45" s="23"/>
      <c r="BN45" s="5">
        <f>SUM(BN211:BN215)</f>
        <v>0</v>
      </c>
      <c r="BO45" s="22">
        <f t="shared" ref="BO45:BR45" si="580">AVERAGE(BO211:BO215)</f>
        <v>4303.6514135999996</v>
      </c>
      <c r="BP45" s="22">
        <f t="shared" si="580"/>
        <v>2173.5821802</v>
      </c>
      <c r="BQ45" s="22">
        <f t="shared" si="580"/>
        <v>48.582822</v>
      </c>
      <c r="BR45" s="22">
        <f t="shared" si="580"/>
        <v>598.71498399999996</v>
      </c>
      <c r="BS45" s="22">
        <f t="shared" si="450"/>
        <v>-34.027619199999997</v>
      </c>
      <c r="BT45" s="22">
        <f t="shared" ref="BT45:BW45" si="581">AVERAGE(BT211:BT215)</f>
        <v>8.4201150000000009</v>
      </c>
      <c r="BU45" s="22">
        <f t="shared" si="581"/>
        <v>6.0941183999999993</v>
      </c>
      <c r="BV45" s="22">
        <f t="shared" si="581"/>
        <v>8548.6</v>
      </c>
      <c r="BW45" s="22">
        <f t="shared" si="581"/>
        <v>11.999554600000002</v>
      </c>
      <c r="BX45" s="23"/>
      <c r="BY45" s="5">
        <f>SUM(BY211:BY215)</f>
        <v>0</v>
      </c>
      <c r="BZ45" s="22">
        <f t="shared" ref="BZ45:CC45" si="582">AVERAGE(BZ211:BZ215)</f>
        <v>4339.3229127999994</v>
      </c>
      <c r="CA45" s="22">
        <f t="shared" si="582"/>
        <v>1549.5312217999999</v>
      </c>
      <c r="CB45" s="22">
        <f t="shared" si="582"/>
        <v>63.499747599999999</v>
      </c>
      <c r="CC45" s="22">
        <f t="shared" si="582"/>
        <v>599.67794680000009</v>
      </c>
      <c r="CD45" s="22">
        <f t="shared" si="453"/>
        <v>-19.110693599999998</v>
      </c>
      <c r="CE45" s="22">
        <f t="shared" ref="CE45:CH45" si="583">AVERAGE(CE211:CE215)</f>
        <v>132.00458880000002</v>
      </c>
      <c r="CF45" s="22">
        <f t="shared" si="583"/>
        <v>75.119156199999992</v>
      </c>
      <c r="CG45" s="22">
        <f t="shared" si="583"/>
        <v>90934</v>
      </c>
      <c r="CH45" s="22">
        <f t="shared" si="583"/>
        <v>11.999370799999999</v>
      </c>
      <c r="CI45" s="23"/>
      <c r="CJ45" s="5">
        <f>SUM(CJ211:CJ215)</f>
        <v>0</v>
      </c>
      <c r="CK45" s="22">
        <f t="shared" ref="CK45:CN45" si="584">AVERAGE(CK211:CK215)</f>
        <v>3976.3452363999995</v>
      </c>
      <c r="CL45" s="22">
        <f t="shared" si="584"/>
        <v>1417.4454086000001</v>
      </c>
      <c r="CM45" s="22">
        <f t="shared" si="584"/>
        <v>64.375577800000002</v>
      </c>
      <c r="CN45" s="22">
        <f t="shared" si="584"/>
        <v>600.00998120000008</v>
      </c>
      <c r="CO45" s="22">
        <f t="shared" si="456"/>
        <v>-18.234863399999995</v>
      </c>
      <c r="CP45" s="22">
        <f t="shared" ref="CP45:CS45" si="585">AVERAGE(CP211:CP215)</f>
        <v>174.7267148</v>
      </c>
      <c r="CQ45" s="22">
        <f t="shared" si="585"/>
        <v>98.133598800000001</v>
      </c>
      <c r="CR45" s="22">
        <f t="shared" si="585"/>
        <v>116782.2</v>
      </c>
      <c r="CS45" s="22">
        <f t="shared" si="585"/>
        <v>11.999395199999999</v>
      </c>
      <c r="CT45" s="23"/>
    </row>
    <row r="46" spans="1:98" ht="15.75" customHeight="1" x14ac:dyDescent="0.15">
      <c r="A46" s="8" t="s">
        <v>41</v>
      </c>
      <c r="B46" s="20">
        <v>500</v>
      </c>
      <c r="C46" s="20">
        <v>2</v>
      </c>
      <c r="D46" s="21"/>
      <c r="E46" s="5">
        <f>SUM(E216:E220)</f>
        <v>0</v>
      </c>
      <c r="F46" s="22">
        <f>AVERAGE(F216:F220)</f>
        <v>11946.3043344</v>
      </c>
      <c r="G46" s="22">
        <f>AVERAGE(G216:G220)</f>
        <v>1551.0891812</v>
      </c>
      <c r="H46" s="22">
        <f>AVERAGE(H216:H220)</f>
        <v>87.000095200000004</v>
      </c>
      <c r="I46" s="22">
        <f>AVERAGE(I216:I220)</f>
        <v>598.6145044000001</v>
      </c>
      <c r="J46" s="23"/>
      <c r="K46" s="5">
        <f>SUM(K216:K220)</f>
        <v>1</v>
      </c>
      <c r="L46" s="22">
        <f t="shared" ref="L46:O46" si="586">AVERAGE(L216:L220)</f>
        <v>11947.727863600001</v>
      </c>
      <c r="M46" s="22">
        <f t="shared" si="586"/>
        <v>11770.748826200001</v>
      </c>
      <c r="N46" s="22">
        <f>AVERAGE(N216:N220)</f>
        <v>1.4367746000000001</v>
      </c>
      <c r="O46" s="22">
        <f t="shared" si="586"/>
        <v>548.3647026000001</v>
      </c>
      <c r="P46" s="22">
        <f t="shared" si="435"/>
        <v>-85.563320599999997</v>
      </c>
      <c r="Q46" s="22">
        <f t="shared" ref="Q46:T46" si="587">AVERAGE(Q216:Q220)</f>
        <v>18.554986599999999</v>
      </c>
      <c r="R46" s="22">
        <f t="shared" si="587"/>
        <v>7.3721174000000005</v>
      </c>
      <c r="S46" s="22">
        <f t="shared" si="587"/>
        <v>32015.8</v>
      </c>
      <c r="T46" s="22">
        <f t="shared" si="587"/>
        <v>3.9996719999999994</v>
      </c>
      <c r="U46" s="23"/>
      <c r="V46" s="5">
        <f>SUM(V216:V220)</f>
        <v>0</v>
      </c>
      <c r="W46" s="22">
        <f t="shared" ref="W46:Z46" si="588">AVERAGE(W216:W220)</f>
        <v>11946.3043344</v>
      </c>
      <c r="X46" s="22">
        <f t="shared" si="588"/>
        <v>10678.4525806</v>
      </c>
      <c r="Y46" s="22">
        <f t="shared" si="588"/>
        <v>10.573122600000001</v>
      </c>
      <c r="Z46" s="22">
        <f t="shared" si="588"/>
        <v>599.22068639999998</v>
      </c>
      <c r="AA46" s="22">
        <f t="shared" si="438"/>
        <v>-76.426972599999999</v>
      </c>
      <c r="AB46" s="22">
        <f t="shared" ref="AB46:AE46" si="589">AVERAGE(AB216:AB220)</f>
        <v>50.660142</v>
      </c>
      <c r="AC46" s="22">
        <f t="shared" si="589"/>
        <v>3.9892049999999997</v>
      </c>
      <c r="AD46" s="22">
        <f t="shared" si="589"/>
        <v>5299.2</v>
      </c>
      <c r="AE46" s="22">
        <f t="shared" si="589"/>
        <v>3.9920603999999997</v>
      </c>
      <c r="AF46" s="23"/>
      <c r="AG46" s="5">
        <f>SUM(AG216:AG220)</f>
        <v>1</v>
      </c>
      <c r="AH46" s="22">
        <f t="shared" ref="AH46:AK46" si="590">AVERAGE(AH216:AH220)</f>
        <v>11946.3043344</v>
      </c>
      <c r="AI46" s="22">
        <f t="shared" si="590"/>
        <v>11766.9934598</v>
      </c>
      <c r="AJ46" s="22">
        <f t="shared" si="590"/>
        <v>1.4665033999999999</v>
      </c>
      <c r="AK46" s="22">
        <f t="shared" si="590"/>
        <v>536.1830784</v>
      </c>
      <c r="AL46" s="22">
        <f t="shared" si="441"/>
        <v>-85.533591800000011</v>
      </c>
      <c r="AM46" s="22">
        <f t="shared" ref="AM46:AP46" si="591">AVERAGE(AM216:AM220)</f>
        <v>27.828808799999997</v>
      </c>
      <c r="AN46" s="22">
        <f t="shared" si="591"/>
        <v>13.106733999999999</v>
      </c>
      <c r="AO46" s="22">
        <f t="shared" si="591"/>
        <v>56782.400000000001</v>
      </c>
      <c r="AP46" s="22">
        <f t="shared" si="591"/>
        <v>3.9997860000000003</v>
      </c>
      <c r="AQ46" s="23"/>
      <c r="AR46" s="5">
        <f>SUM(AR216:AR220)</f>
        <v>0</v>
      </c>
      <c r="AS46" s="22">
        <f t="shared" ref="AS46:AV46" si="592">AVERAGE(AS216:AS220)</f>
        <v>11946.3043344</v>
      </c>
      <c r="AT46" s="22">
        <f t="shared" si="592"/>
        <v>2824.2527068000004</v>
      </c>
      <c r="AU46" s="22">
        <f t="shared" si="592"/>
        <v>76.2986626</v>
      </c>
      <c r="AV46" s="22">
        <f t="shared" si="592"/>
        <v>599.74681020000003</v>
      </c>
      <c r="AW46" s="22">
        <f t="shared" si="444"/>
        <v>-10.701432600000004</v>
      </c>
      <c r="AX46" s="22">
        <f t="shared" ref="AX46:BA46" si="593">AVERAGE(AX216:AX220)</f>
        <v>8.9257138000000005</v>
      </c>
      <c r="AY46" s="22">
        <f t="shared" si="593"/>
        <v>21.285665000000002</v>
      </c>
      <c r="AZ46" s="22">
        <f t="shared" si="593"/>
        <v>94000.6</v>
      </c>
      <c r="BA46" s="22">
        <f t="shared" si="593"/>
        <v>3.9999933999999997</v>
      </c>
      <c r="BB46" s="23"/>
      <c r="BC46" s="5">
        <f>SUM(BC216:BC220)</f>
        <v>1</v>
      </c>
      <c r="BD46" s="22">
        <f t="shared" ref="BD46:BG46" si="594">AVERAGE(BD216:BD220)</f>
        <v>11957.587124199999</v>
      </c>
      <c r="BE46" s="22">
        <f t="shared" si="594"/>
        <v>11733.973933400001</v>
      </c>
      <c r="BF46" s="22">
        <f t="shared" si="594"/>
        <v>1.8324459999999998</v>
      </c>
      <c r="BG46" s="22">
        <f t="shared" si="594"/>
        <v>527.98756460000004</v>
      </c>
      <c r="BH46" s="22">
        <f t="shared" si="447"/>
        <v>-85.1676492</v>
      </c>
      <c r="BI46" s="22">
        <f t="shared" ref="BI46:BL46" si="595">AVERAGE(BI216:BI220)</f>
        <v>41.0701958</v>
      </c>
      <c r="BJ46" s="22">
        <f t="shared" si="595"/>
        <v>22.429956600000004</v>
      </c>
      <c r="BK46" s="22">
        <f t="shared" si="595"/>
        <v>95714.8</v>
      </c>
      <c r="BL46" s="22">
        <f t="shared" si="595"/>
        <v>3.9998559999999999</v>
      </c>
      <c r="BM46" s="23"/>
      <c r="BN46" s="5">
        <f>SUM(BN216:BN220)</f>
        <v>1</v>
      </c>
      <c r="BO46" s="22">
        <f t="shared" ref="BO46:BR46" si="596">AVERAGE(BO216:BO220)</f>
        <v>11955.045476399999</v>
      </c>
      <c r="BP46" s="22">
        <f t="shared" si="596"/>
        <v>11587.110940799999</v>
      </c>
      <c r="BQ46" s="22">
        <f t="shared" si="596"/>
        <v>3.0103651999999999</v>
      </c>
      <c r="BR46" s="22">
        <f t="shared" si="596"/>
        <v>558.80800500000009</v>
      </c>
      <c r="BS46" s="22">
        <f t="shared" si="450"/>
        <v>-83.989730000000009</v>
      </c>
      <c r="BT46" s="22">
        <f t="shared" ref="BT46:BW46" si="597">AVERAGE(BT216:BT220)</f>
        <v>9.2233256000000008</v>
      </c>
      <c r="BU46" s="22">
        <f t="shared" si="597"/>
        <v>3.3357999999999999</v>
      </c>
      <c r="BV46" s="22">
        <f t="shared" si="597"/>
        <v>14735.2</v>
      </c>
      <c r="BW46" s="22">
        <f t="shared" si="597"/>
        <v>3.9995263999999997</v>
      </c>
      <c r="BX46" s="23"/>
      <c r="BY46" s="5">
        <f>SUM(BY216:BY220)</f>
        <v>1</v>
      </c>
      <c r="BZ46" s="22">
        <f t="shared" ref="BZ46:CC46" si="598">AVERAGE(BZ216:BZ220)</f>
        <v>11947.727863600001</v>
      </c>
      <c r="CA46" s="22">
        <f t="shared" si="598"/>
        <v>11682.9116872</v>
      </c>
      <c r="CB46" s="22">
        <f t="shared" si="598"/>
        <v>2.1713720000000003</v>
      </c>
      <c r="CC46" s="22">
        <f t="shared" si="598"/>
        <v>579.38854160000005</v>
      </c>
      <c r="CD46" s="22">
        <f t="shared" si="453"/>
        <v>-84.828723199999999</v>
      </c>
      <c r="CE46" s="22">
        <f t="shared" ref="CE46:CH46" si="599">AVERAGE(CE216:CE220)</f>
        <v>47.191035999999997</v>
      </c>
      <c r="CF46" s="22">
        <f t="shared" si="599"/>
        <v>30.457645200000002</v>
      </c>
      <c r="CG46" s="22">
        <f t="shared" si="599"/>
        <v>131310.39999999999</v>
      </c>
      <c r="CH46" s="22">
        <f t="shared" si="599"/>
        <v>3.9998661999999996</v>
      </c>
      <c r="CI46" s="23"/>
      <c r="CJ46" s="5">
        <f>SUM(CJ216:CJ220)</f>
        <v>1</v>
      </c>
      <c r="CK46" s="22">
        <f t="shared" ref="CK46:CN46" si="600">AVERAGE(CK216:CK220)</f>
        <v>11955.045476399999</v>
      </c>
      <c r="CL46" s="22">
        <f t="shared" si="600"/>
        <v>11688.9048652</v>
      </c>
      <c r="CM46" s="22">
        <f t="shared" si="600"/>
        <v>2.1836492000000001</v>
      </c>
      <c r="CN46" s="22">
        <f t="shared" si="600"/>
        <v>557.82118420000006</v>
      </c>
      <c r="CO46" s="22">
        <f t="shared" si="456"/>
        <v>-84.816445999999999</v>
      </c>
      <c r="CP46" s="22">
        <f t="shared" ref="CP46:CS46" si="601">AVERAGE(CP216:CP220)</f>
        <v>45.495428600000004</v>
      </c>
      <c r="CQ46" s="22">
        <f t="shared" si="601"/>
        <v>37.008660200000001</v>
      </c>
      <c r="CR46" s="22">
        <f t="shared" si="601"/>
        <v>158403.6</v>
      </c>
      <c r="CS46" s="22">
        <f t="shared" si="601"/>
        <v>3.9998621999999999</v>
      </c>
      <c r="CT46" s="23"/>
    </row>
    <row r="47" spans="1:98" ht="15.75" customHeight="1" x14ac:dyDescent="0.15">
      <c r="A47" s="8" t="s">
        <v>42</v>
      </c>
      <c r="B47" s="20">
        <v>500</v>
      </c>
      <c r="C47" s="20">
        <v>5</v>
      </c>
      <c r="D47" s="21"/>
      <c r="E47" s="5">
        <f>SUM(E221:E225)</f>
        <v>0</v>
      </c>
      <c r="F47" s="22">
        <f>AVERAGE(F221:F225)</f>
        <v>11738.1966538</v>
      </c>
      <c r="G47" s="22">
        <f>AVERAGE(G221:G225)</f>
        <v>829.12999500000001</v>
      </c>
      <c r="H47" s="22">
        <f>AVERAGE(H221:H225)</f>
        <v>92.877263799999994</v>
      </c>
      <c r="I47" s="22">
        <f>AVERAGE(I221:I225)</f>
        <v>598.60500319999994</v>
      </c>
      <c r="J47" s="23"/>
      <c r="K47" s="5">
        <f>SUM(K221:K225)</f>
        <v>0</v>
      </c>
      <c r="L47" s="22">
        <f t="shared" ref="L47:O47" si="602">AVERAGE(L221:L225)</f>
        <v>14621.196098</v>
      </c>
      <c r="M47" s="22">
        <f t="shared" si="602"/>
        <v>8273.8289811999985</v>
      </c>
      <c r="N47" s="22">
        <f t="shared" si="602"/>
        <v>42.013536199999997</v>
      </c>
      <c r="O47" s="22">
        <f t="shared" si="602"/>
        <v>598.95750460000011</v>
      </c>
      <c r="P47" s="22">
        <f t="shared" si="435"/>
        <v>-50.863727599999997</v>
      </c>
      <c r="Q47" s="22">
        <f t="shared" ref="Q47:T47" si="603">AVERAGE(Q221:Q225)</f>
        <v>26.947107799999998</v>
      </c>
      <c r="R47" s="22">
        <f t="shared" si="603"/>
        <v>9.1834342000000007</v>
      </c>
      <c r="S47" s="22">
        <f t="shared" si="603"/>
        <v>23156.2</v>
      </c>
      <c r="T47" s="22">
        <f t="shared" si="603"/>
        <v>6.9998833999999999</v>
      </c>
      <c r="U47" s="23"/>
      <c r="V47" s="5">
        <f>SUM(V221:V225)</f>
        <v>0</v>
      </c>
      <c r="W47" s="22">
        <f t="shared" ref="W47:Z47" si="604">AVERAGE(W221:W225)</f>
        <v>12207.961647399999</v>
      </c>
      <c r="X47" s="22">
        <f t="shared" si="604"/>
        <v>7034.8010613999995</v>
      </c>
      <c r="Y47" s="22">
        <f t="shared" si="604"/>
        <v>41.658697199999992</v>
      </c>
      <c r="Z47" s="22">
        <f t="shared" si="604"/>
        <v>599.00373680000007</v>
      </c>
      <c r="AA47" s="22">
        <f t="shared" si="438"/>
        <v>-51.218566600000003</v>
      </c>
      <c r="AB47" s="22">
        <f t="shared" ref="AB47:AE47" si="605">AVERAGE(AB221:AB225)</f>
        <v>98.617141400000008</v>
      </c>
      <c r="AC47" s="22">
        <f t="shared" si="605"/>
        <v>3.1480758</v>
      </c>
      <c r="AD47" s="22">
        <f t="shared" si="605"/>
        <v>4843.6000000000004</v>
      </c>
      <c r="AE47" s="22">
        <f t="shared" si="605"/>
        <v>6.9974000000000007</v>
      </c>
      <c r="AF47" s="23"/>
      <c r="AG47" s="5">
        <f>SUM(AG221:AG225)</f>
        <v>0</v>
      </c>
      <c r="AH47" s="22">
        <f t="shared" ref="AH47:AK47" si="606">AVERAGE(AH221:AH225)</f>
        <v>18087.837349999998</v>
      </c>
      <c r="AI47" s="22">
        <f t="shared" si="606"/>
        <v>8571.6971687999994</v>
      </c>
      <c r="AJ47" s="22">
        <f t="shared" si="606"/>
        <v>51.821821600000007</v>
      </c>
      <c r="AK47" s="22">
        <f t="shared" si="606"/>
        <v>599.18595140000002</v>
      </c>
      <c r="AL47" s="22">
        <f t="shared" si="441"/>
        <v>-41.055442199999987</v>
      </c>
      <c r="AM47" s="22">
        <f t="shared" ref="AM47:AP47" si="607">AVERAGE(AM221:AM225)</f>
        <v>53.808157799999989</v>
      </c>
      <c r="AN47" s="22">
        <f t="shared" si="607"/>
        <v>17.885823799999997</v>
      </c>
      <c r="AO47" s="22">
        <f t="shared" si="607"/>
        <v>43788.800000000003</v>
      </c>
      <c r="AP47" s="22">
        <f t="shared" si="607"/>
        <v>6.9998050000000003</v>
      </c>
      <c r="AQ47" s="23"/>
      <c r="AR47" s="5">
        <f>SUM(AR221:AR225)</f>
        <v>0</v>
      </c>
      <c r="AS47" s="22">
        <f t="shared" ref="AS47:AV47" si="608">AVERAGE(AS221:AS225)</f>
        <v>11961.353268800001</v>
      </c>
      <c r="AT47" s="22">
        <f t="shared" si="608"/>
        <v>1326.0975702000001</v>
      </c>
      <c r="AU47" s="22">
        <f t="shared" si="608"/>
        <v>88.897433399999983</v>
      </c>
      <c r="AV47" s="22">
        <f t="shared" si="608"/>
        <v>599.3327058000001</v>
      </c>
      <c r="AW47" s="22">
        <f t="shared" si="444"/>
        <v>-3.9798304000000115</v>
      </c>
      <c r="AX47" s="22">
        <f t="shared" ref="AX47:BA47" si="609">AVERAGE(AX221:AX225)</f>
        <v>13.170826400000001</v>
      </c>
      <c r="AY47" s="22">
        <f t="shared" si="609"/>
        <v>30.666228999999998</v>
      </c>
      <c r="AZ47" s="22">
        <f t="shared" si="609"/>
        <v>79365.2</v>
      </c>
      <c r="BA47" s="22">
        <f t="shared" si="609"/>
        <v>6.9999950000000002</v>
      </c>
      <c r="BB47" s="23"/>
      <c r="BC47" s="5">
        <f>SUM(BC221:BC225)</f>
        <v>0</v>
      </c>
      <c r="BD47" s="22">
        <f t="shared" ref="BD47:BG47" si="610">AVERAGE(BD221:BD225)</f>
        <v>18510.094487999999</v>
      </c>
      <c r="BE47" s="22">
        <f t="shared" si="610"/>
        <v>8833.4025824000018</v>
      </c>
      <c r="BF47" s="22">
        <f t="shared" si="610"/>
        <v>50.942962600000001</v>
      </c>
      <c r="BG47" s="22">
        <f t="shared" si="610"/>
        <v>599.64738460000001</v>
      </c>
      <c r="BH47" s="22">
        <f t="shared" si="447"/>
        <v>-41.934301199999993</v>
      </c>
      <c r="BI47" s="22">
        <f t="shared" ref="BI47:BL47" si="611">AVERAGE(BI221:BI225)</f>
        <v>109.2950204</v>
      </c>
      <c r="BJ47" s="22">
        <f t="shared" si="611"/>
        <v>33.003967000000003</v>
      </c>
      <c r="BK47" s="22">
        <f t="shared" si="611"/>
        <v>83188.800000000003</v>
      </c>
      <c r="BL47" s="22">
        <f t="shared" si="611"/>
        <v>6.9998699999999996</v>
      </c>
      <c r="BM47" s="23"/>
      <c r="BN47" s="5">
        <f>SUM(BN221:BN225)</f>
        <v>0</v>
      </c>
      <c r="BO47" s="22">
        <f t="shared" ref="BO47:BR47" si="612">AVERAGE(BO221:BO225)</f>
        <v>12018.3803002</v>
      </c>
      <c r="BP47" s="22">
        <f t="shared" si="612"/>
        <v>7754.2320239999999</v>
      </c>
      <c r="BQ47" s="22">
        <f t="shared" si="612"/>
        <v>35.060875200000005</v>
      </c>
      <c r="BR47" s="22">
        <f t="shared" si="612"/>
        <v>598.81810500000006</v>
      </c>
      <c r="BS47" s="22">
        <f t="shared" si="450"/>
        <v>-57.816388599999989</v>
      </c>
      <c r="BT47" s="22">
        <f t="shared" ref="BT47:BW47" si="613">AVERAGE(BT221:BT225)</f>
        <v>8.8156622000000002</v>
      </c>
      <c r="BU47" s="22">
        <f t="shared" si="613"/>
        <v>3.9417776000000004</v>
      </c>
      <c r="BV47" s="22">
        <f t="shared" si="613"/>
        <v>9689.4</v>
      </c>
      <c r="BW47" s="22">
        <f t="shared" si="613"/>
        <v>6.9999604000000009</v>
      </c>
      <c r="BX47" s="23"/>
      <c r="BY47" s="5">
        <f>SUM(BY221:BY225)</f>
        <v>0</v>
      </c>
      <c r="BZ47" s="22">
        <f t="shared" ref="BZ47:CC47" si="614">AVERAGE(BZ221:BZ225)</f>
        <v>16904.839698600001</v>
      </c>
      <c r="CA47" s="22">
        <f t="shared" si="614"/>
        <v>8952.8513512000009</v>
      </c>
      <c r="CB47" s="22">
        <f t="shared" si="614"/>
        <v>44.449626000000002</v>
      </c>
      <c r="CC47" s="22">
        <f t="shared" si="614"/>
        <v>600.04640459999996</v>
      </c>
      <c r="CD47" s="22">
        <f t="shared" si="453"/>
        <v>-48.427637799999992</v>
      </c>
      <c r="CE47" s="22">
        <f t="shared" ref="CE47:CH47" si="615">AVERAGE(CE221:CE225)</f>
        <v>163.61006860000001</v>
      </c>
      <c r="CF47" s="22">
        <f t="shared" si="615"/>
        <v>46.973236200000002</v>
      </c>
      <c r="CG47" s="22">
        <f t="shared" si="615"/>
        <v>121866.6</v>
      </c>
      <c r="CH47" s="22">
        <f t="shared" si="615"/>
        <v>6.9998843999999991</v>
      </c>
      <c r="CI47" s="23"/>
      <c r="CJ47" s="5">
        <f>SUM(CJ221:CJ225)</f>
        <v>0</v>
      </c>
      <c r="CK47" s="22">
        <f t="shared" ref="CK47:CN47" si="616">AVERAGE(CK221:CK225)</f>
        <v>18186.140061999999</v>
      </c>
      <c r="CL47" s="22">
        <f t="shared" si="616"/>
        <v>7908.9056303999996</v>
      </c>
      <c r="CM47" s="22">
        <f t="shared" si="616"/>
        <v>54.111254399999993</v>
      </c>
      <c r="CN47" s="22">
        <f t="shared" si="616"/>
        <v>600.40747940000006</v>
      </c>
      <c r="CO47" s="22">
        <f t="shared" si="456"/>
        <v>-38.766009400000002</v>
      </c>
      <c r="CP47" s="22">
        <f t="shared" ref="CP47:CS47" si="617">AVERAGE(CP221:CP225)</f>
        <v>214.54615580000001</v>
      </c>
      <c r="CQ47" s="22">
        <f t="shared" si="617"/>
        <v>60.276763399999993</v>
      </c>
      <c r="CR47" s="22">
        <f t="shared" si="617"/>
        <v>154263.20000000001</v>
      </c>
      <c r="CS47" s="22">
        <f t="shared" si="617"/>
        <v>6.9998683999999995</v>
      </c>
      <c r="CT47" s="23"/>
    </row>
    <row r="48" spans="1:98" ht="15.75" customHeight="1" x14ac:dyDescent="0.15">
      <c r="A48" s="8" t="s">
        <v>43</v>
      </c>
      <c r="B48" s="20">
        <v>500</v>
      </c>
      <c r="C48" s="20">
        <v>10</v>
      </c>
      <c r="D48" s="21"/>
      <c r="E48" s="5">
        <f>SUM(E226:E230)</f>
        <v>0</v>
      </c>
      <c r="F48" s="22">
        <f>AVERAGE(F226:F230)</f>
        <v>10923.061740399999</v>
      </c>
      <c r="G48" s="22">
        <f>AVERAGE(G226:G230)</f>
        <v>567.05050959999994</v>
      </c>
      <c r="H48" s="22">
        <f>AVERAGE(H226:H230)</f>
        <v>94.802359999999993</v>
      </c>
      <c r="I48" s="22">
        <f>AVERAGE(I226:I230)</f>
        <v>598.60918100000004</v>
      </c>
      <c r="J48" s="23"/>
      <c r="K48" s="5">
        <f>SUM(K226:K230)</f>
        <v>0</v>
      </c>
      <c r="L48" s="22">
        <f t="shared" ref="L48:M48" si="618">AVERAGE(L226:L230)</f>
        <v>15900.968179800004</v>
      </c>
      <c r="M48" s="22">
        <f t="shared" si="618"/>
        <v>4960.7561967999991</v>
      </c>
      <c r="N48" s="22">
        <f>AVERAGE(N226:N230)</f>
        <v>67.724085799999997</v>
      </c>
      <c r="O48" s="22">
        <f t="shared" ref="O48" si="619">AVERAGE(O226:O230)</f>
        <v>598.94883059999995</v>
      </c>
      <c r="P48" s="22">
        <f t="shared" si="435"/>
        <v>-27.078274199999996</v>
      </c>
      <c r="Q48" s="22">
        <f t="shared" ref="Q48:T48" si="620">AVERAGE(Q226:Q230)</f>
        <v>20.943792800000001</v>
      </c>
      <c r="R48" s="22">
        <f t="shared" si="620"/>
        <v>12.627938</v>
      </c>
      <c r="S48" s="22">
        <f t="shared" si="620"/>
        <v>15338.4</v>
      </c>
      <c r="T48" s="22">
        <f t="shared" si="620"/>
        <v>11.999975000000001</v>
      </c>
      <c r="U48" s="23"/>
      <c r="V48" s="5">
        <f>SUM(V226:V230)</f>
        <v>0</v>
      </c>
      <c r="W48" s="22">
        <f t="shared" ref="W48:X48" si="621">AVERAGE(W226:W230)</f>
        <v>15829.0953424</v>
      </c>
      <c r="X48" s="22">
        <f t="shared" si="621"/>
        <v>4234.3655134000001</v>
      </c>
      <c r="Y48" s="22">
        <f>AVERAGE(Y226:Y230)</f>
        <v>71.298021999999989</v>
      </c>
      <c r="Z48" s="22">
        <f t="shared" ref="Z48" si="622">AVERAGE(Z226:Z230)</f>
        <v>599.03963039999996</v>
      </c>
      <c r="AA48" s="22">
        <f t="shared" si="438"/>
        <v>-23.504338000000004</v>
      </c>
      <c r="AB48" s="22">
        <f t="shared" ref="AB48:AE48" si="623">AVERAGE(AB226:AB230)</f>
        <v>98.359126799999999</v>
      </c>
      <c r="AC48" s="22">
        <f t="shared" si="623"/>
        <v>3.1215434000000002</v>
      </c>
      <c r="AD48" s="22">
        <f t="shared" si="623"/>
        <v>3374.8</v>
      </c>
      <c r="AE48" s="22">
        <f t="shared" si="623"/>
        <v>11.998184200000001</v>
      </c>
      <c r="AF48" s="23"/>
      <c r="AG48" s="5">
        <f>SUM(AG226:AG230)</f>
        <v>0</v>
      </c>
      <c r="AH48" s="22">
        <f t="shared" ref="AH48:AI48" si="624">AVERAGE(AH226:AH230)</f>
        <v>16605.700478399998</v>
      </c>
      <c r="AI48" s="22">
        <f t="shared" si="624"/>
        <v>5265.5963996</v>
      </c>
      <c r="AJ48" s="22">
        <f>AVERAGE(AJ226:AJ230)</f>
        <v>66.312154200000009</v>
      </c>
      <c r="AK48" s="22">
        <f t="shared" ref="AK48" si="625">AVERAGE(AK226:AK230)</f>
        <v>599.17252439999993</v>
      </c>
      <c r="AL48" s="22">
        <f t="shared" si="441"/>
        <v>-28.490205799999984</v>
      </c>
      <c r="AM48" s="22">
        <f t="shared" ref="AM48:AP48" si="626">AVERAGE(AM226:AM230)</f>
        <v>49.653748399999998</v>
      </c>
      <c r="AN48" s="22">
        <f t="shared" si="626"/>
        <v>24.273932200000001</v>
      </c>
      <c r="AO48" s="22">
        <f t="shared" si="626"/>
        <v>27794.2</v>
      </c>
      <c r="AP48" s="22">
        <f t="shared" si="626"/>
        <v>11.9999214</v>
      </c>
      <c r="AQ48" s="23"/>
      <c r="AR48" s="5">
        <f>SUM(AR226:AR230)</f>
        <v>0</v>
      </c>
      <c r="AS48" s="22">
        <f t="shared" ref="AS48:AT48" si="627">AVERAGE(AS226:AS230)</f>
        <v>13179.830015200001</v>
      </c>
      <c r="AT48" s="22">
        <f t="shared" si="627"/>
        <v>1128.0427756000001</v>
      </c>
      <c r="AU48" s="22">
        <f>AVERAGE(AU226:AU230)</f>
        <v>90.812468199999984</v>
      </c>
      <c r="AV48" s="22">
        <f t="shared" ref="AV48" si="628">AVERAGE(AV226:AV230)</f>
        <v>599.26134839999997</v>
      </c>
      <c r="AW48" s="22">
        <f t="shared" si="444"/>
        <v>-3.9898918000000094</v>
      </c>
      <c r="AX48" s="22">
        <f t="shared" ref="AX48:BA48" si="629">AVERAGE(AX226:AX230)</f>
        <v>9.0428036000000009</v>
      </c>
      <c r="AY48" s="22">
        <f t="shared" si="629"/>
        <v>43.8475222</v>
      </c>
      <c r="AZ48" s="22">
        <f t="shared" si="629"/>
        <v>51163.8</v>
      </c>
      <c r="BA48" s="22">
        <f t="shared" si="629"/>
        <v>11.9999796</v>
      </c>
      <c r="BB48" s="23"/>
      <c r="BC48" s="5">
        <f>SUM(BC226:BC230)</f>
        <v>0</v>
      </c>
      <c r="BD48" s="22">
        <f t="shared" ref="BD48:BE48" si="630">AVERAGE(BD226:BD230)</f>
        <v>17998.408828399999</v>
      </c>
      <c r="BE48" s="22">
        <f t="shared" si="630"/>
        <v>5609.4408472000014</v>
      </c>
      <c r="BF48" s="22">
        <f>AVERAGE(BF226:BF230)</f>
        <v>67.571357199999994</v>
      </c>
      <c r="BG48" s="22">
        <f t="shared" ref="BG48" si="631">AVERAGE(BG226:BG230)</f>
        <v>599.55521740000006</v>
      </c>
      <c r="BH48" s="22">
        <f t="shared" si="447"/>
        <v>-27.231002799999999</v>
      </c>
      <c r="BI48" s="22">
        <f t="shared" ref="BI48:BL48" si="632">AVERAGE(BI226:BI230)</f>
        <v>106.18989139999999</v>
      </c>
      <c r="BJ48" s="22">
        <f t="shared" si="632"/>
        <v>46.727779799999993</v>
      </c>
      <c r="BK48" s="22">
        <f t="shared" si="632"/>
        <v>55959</v>
      </c>
      <c r="BL48" s="22">
        <f t="shared" si="632"/>
        <v>11.9999042</v>
      </c>
      <c r="BM48" s="23"/>
      <c r="BN48" s="5">
        <f>SUM(BN226:BN230)</f>
        <v>0</v>
      </c>
      <c r="BO48" s="22">
        <f t="shared" ref="BO48:BP48" si="633">AVERAGE(BO226:BO230)</f>
        <v>20263.7976002</v>
      </c>
      <c r="BP48" s="22">
        <f t="shared" si="633"/>
        <v>4488.2533504000003</v>
      </c>
      <c r="BQ48" s="22">
        <f>AVERAGE(BQ226:BQ230)</f>
        <v>77.832938999999996</v>
      </c>
      <c r="BR48" s="22">
        <f t="shared" ref="BR48" si="634">AVERAGE(BR226:BR230)</f>
        <v>598.82449079999992</v>
      </c>
      <c r="BS48" s="22">
        <f t="shared" si="450"/>
        <v>-16.969420999999997</v>
      </c>
      <c r="BT48" s="22">
        <f t="shared" ref="BT48:BW48" si="635">AVERAGE(BT226:BT230)</f>
        <v>7.2083117999999997</v>
      </c>
      <c r="BU48" s="22">
        <f t="shared" si="635"/>
        <v>5.4088913999999999</v>
      </c>
      <c r="BV48" s="22">
        <f t="shared" si="635"/>
        <v>6137.6</v>
      </c>
      <c r="BW48" s="22">
        <f t="shared" si="635"/>
        <v>12</v>
      </c>
      <c r="BX48" s="23"/>
      <c r="BY48" s="5">
        <f>SUM(BY226:BY230)</f>
        <v>0</v>
      </c>
      <c r="BZ48" s="22">
        <f t="shared" ref="BZ48:CA48" si="636">AVERAGE(BZ226:BZ230)</f>
        <v>20088.791887799998</v>
      </c>
      <c r="CA48" s="22">
        <f t="shared" si="636"/>
        <v>5798.2159596000001</v>
      </c>
      <c r="CB48" s="22">
        <f>AVERAGE(CB226:CB230)</f>
        <v>70.128805400000005</v>
      </c>
      <c r="CC48" s="22">
        <f t="shared" ref="CC48" si="637">AVERAGE(CC226:CC230)</f>
        <v>599.91551400000003</v>
      </c>
      <c r="CD48" s="22">
        <f t="shared" si="453"/>
        <v>-24.673554599999989</v>
      </c>
      <c r="CE48" s="22">
        <f t="shared" ref="CE48:CH48" si="638">AVERAGE(CE226:CE230)</f>
        <v>163.4896612</v>
      </c>
      <c r="CF48" s="22">
        <f t="shared" si="638"/>
        <v>69.338141999999991</v>
      </c>
      <c r="CG48" s="22">
        <f t="shared" si="638"/>
        <v>84712.2</v>
      </c>
      <c r="CH48" s="22">
        <f t="shared" si="638"/>
        <v>11.999838400000002</v>
      </c>
      <c r="CI48" s="23"/>
      <c r="CJ48" s="5">
        <f>SUM(CJ226:CJ230)</f>
        <v>0</v>
      </c>
      <c r="CK48" s="22">
        <f t="shared" ref="CK48:CL48" si="639">AVERAGE(CK226:CK230)</f>
        <v>21137.900342199999</v>
      </c>
      <c r="CL48" s="22">
        <f t="shared" si="639"/>
        <v>5903.6815017999998</v>
      </c>
      <c r="CM48" s="22">
        <f>AVERAGE(CM226:CM230)</f>
        <v>71.433170599999997</v>
      </c>
      <c r="CN48" s="22">
        <f t="shared" ref="CN48" si="640">AVERAGE(CN226:CN230)</f>
        <v>600.29068900000004</v>
      </c>
      <c r="CO48" s="22">
        <f t="shared" si="456"/>
        <v>-23.369189399999996</v>
      </c>
      <c r="CP48" s="22">
        <f t="shared" ref="CP48:CS48" si="641">AVERAGE(CP226:CP230)</f>
        <v>223.168744</v>
      </c>
      <c r="CQ48" s="22">
        <f t="shared" si="641"/>
        <v>90.734020000000001</v>
      </c>
      <c r="CR48" s="22">
        <f t="shared" si="641"/>
        <v>109530</v>
      </c>
      <c r="CS48" s="22">
        <f t="shared" si="641"/>
        <v>11.999849800000002</v>
      </c>
      <c r="CT48" s="23"/>
    </row>
    <row r="49" spans="1:98" ht="15.75" customHeight="1" x14ac:dyDescent="0.15">
      <c r="A49" s="8"/>
      <c r="B49" s="8"/>
      <c r="C49" s="8"/>
      <c r="D49" s="9"/>
      <c r="E49" s="33"/>
      <c r="F49" s="6"/>
      <c r="G49" s="8"/>
      <c r="H49" s="8"/>
      <c r="I49" s="6"/>
      <c r="J49" s="10"/>
      <c r="K49" s="33"/>
      <c r="L49" s="33"/>
      <c r="M49" s="6"/>
      <c r="N49" s="6"/>
      <c r="O49" s="22"/>
      <c r="P49" s="22"/>
      <c r="Q49" s="22"/>
      <c r="R49" s="22"/>
      <c r="S49" s="22"/>
      <c r="T49" s="22"/>
      <c r="U49" s="10"/>
      <c r="V49" s="33"/>
      <c r="W49" s="33"/>
      <c r="X49" s="6"/>
      <c r="Y49" s="6"/>
      <c r="Z49" s="22"/>
      <c r="AA49" s="22"/>
      <c r="AB49" s="22"/>
      <c r="AC49" s="22"/>
      <c r="AD49" s="22"/>
      <c r="AE49" s="22"/>
      <c r="AF49" s="10"/>
      <c r="AG49" s="33"/>
      <c r="AH49" s="33"/>
      <c r="AI49" s="6"/>
      <c r="AJ49" s="6"/>
      <c r="AK49" s="22"/>
      <c r="AL49" s="22"/>
      <c r="AM49" s="22"/>
      <c r="AN49" s="22"/>
      <c r="AO49" s="22"/>
      <c r="AP49" s="22"/>
      <c r="AQ49" s="10"/>
      <c r="AR49" s="33"/>
      <c r="AS49" s="33"/>
      <c r="AT49" s="6"/>
      <c r="AU49" s="6"/>
      <c r="AV49" s="22"/>
      <c r="AW49" s="22"/>
      <c r="AX49" s="22"/>
      <c r="AY49" s="22"/>
      <c r="AZ49" s="22"/>
      <c r="BA49" s="22"/>
      <c r="BB49" s="10"/>
      <c r="BC49" s="33"/>
      <c r="BD49" s="33"/>
      <c r="BE49" s="6"/>
      <c r="BF49" s="6"/>
      <c r="BG49" s="22"/>
      <c r="BH49" s="22"/>
      <c r="BI49" s="22"/>
      <c r="BJ49" s="22"/>
      <c r="BK49" s="22"/>
      <c r="BL49" s="22"/>
      <c r="BM49" s="10"/>
      <c r="BN49" s="33"/>
      <c r="BO49" s="33"/>
      <c r="BP49" s="6"/>
      <c r="BQ49" s="6"/>
      <c r="BR49" s="22"/>
      <c r="BS49" s="22"/>
      <c r="BT49" s="22"/>
      <c r="BU49" s="22"/>
      <c r="BV49" s="22"/>
      <c r="BW49" s="22"/>
      <c r="BX49" s="10"/>
      <c r="BY49" s="33"/>
      <c r="BZ49" s="33"/>
      <c r="CA49" s="6"/>
      <c r="CB49" s="6"/>
      <c r="CC49" s="22"/>
      <c r="CD49" s="22"/>
      <c r="CE49" s="22"/>
      <c r="CF49" s="22"/>
      <c r="CG49" s="22"/>
      <c r="CH49" s="22"/>
      <c r="CI49" s="10"/>
      <c r="CJ49" s="33"/>
      <c r="CK49" s="33"/>
      <c r="CL49" s="6"/>
      <c r="CM49" s="6"/>
      <c r="CN49" s="22"/>
      <c r="CO49" s="22"/>
      <c r="CP49" s="22"/>
      <c r="CQ49" s="22"/>
      <c r="CR49" s="22"/>
      <c r="CS49" s="22"/>
      <c r="CT49" s="10"/>
    </row>
    <row r="50" spans="1:98" ht="15.75" customHeight="1" x14ac:dyDescent="0.15">
      <c r="A50" s="25" t="s">
        <v>29</v>
      </c>
      <c r="B50" s="8"/>
      <c r="C50" s="8"/>
      <c r="D50" s="9"/>
      <c r="E50" s="5">
        <f>SUM(E37:E48)</f>
        <v>21</v>
      </c>
      <c r="F50" s="6"/>
      <c r="G50" s="8"/>
      <c r="H50" s="41">
        <f t="shared" ref="H50:I50" si="642">AVERAGE(H37:H48)</f>
        <v>45.9547934</v>
      </c>
      <c r="I50" s="41">
        <f t="shared" si="642"/>
        <v>413.75430458333335</v>
      </c>
      <c r="J50" s="10"/>
      <c r="K50" s="5">
        <f>SUM(K37:K48)</f>
        <v>31</v>
      </c>
      <c r="L50" s="33"/>
      <c r="M50" s="6"/>
      <c r="N50" s="26">
        <f t="shared" ref="N50:P50" si="643">AVERAGE(N37:N48)</f>
        <v>15.679223766666667</v>
      </c>
      <c r="O50" s="22">
        <f t="shared" si="643"/>
        <v>317.07909760000001</v>
      </c>
      <c r="P50" s="26">
        <f t="shared" si="643"/>
        <v>-30.275569633333333</v>
      </c>
      <c r="Q50" s="22"/>
      <c r="R50" s="22"/>
      <c r="S50" s="22"/>
      <c r="T50" s="22"/>
      <c r="U50" s="10"/>
      <c r="V50" s="5">
        <f>SUM(V37:V48)</f>
        <v>28</v>
      </c>
      <c r="W50" s="33"/>
      <c r="X50" s="6"/>
      <c r="Y50" s="26">
        <f t="shared" ref="Y50:AA50" si="644">AVERAGE(Y37:Y48)</f>
        <v>19.556407533333331</v>
      </c>
      <c r="Z50" s="22">
        <f t="shared" si="644"/>
        <v>333.00387135</v>
      </c>
      <c r="AA50" s="26">
        <f t="shared" si="644"/>
        <v>-26.398385866666668</v>
      </c>
      <c r="AB50" s="22"/>
      <c r="AC50" s="22"/>
      <c r="AD50" s="22"/>
      <c r="AE50" s="22"/>
      <c r="AF50" s="10"/>
      <c r="AG50" s="5">
        <f>SUM(AG37:AG48)</f>
        <v>31</v>
      </c>
      <c r="AH50" s="33"/>
      <c r="AI50" s="6"/>
      <c r="AJ50" s="26">
        <f t="shared" ref="AJ50:AL50" si="645">AVERAGE(AJ37:AJ48)</f>
        <v>16.241922949999999</v>
      </c>
      <c r="AK50" s="22">
        <f t="shared" si="645"/>
        <v>332.77426301666668</v>
      </c>
      <c r="AL50" s="26">
        <f t="shared" si="645"/>
        <v>-29.712870449999997</v>
      </c>
      <c r="AM50" s="22"/>
      <c r="AN50" s="22"/>
      <c r="AO50" s="22"/>
      <c r="AP50" s="22"/>
      <c r="AQ50" s="10"/>
      <c r="AR50" s="5">
        <f>SUM(AR37:AR48)</f>
        <v>23</v>
      </c>
      <c r="AS50" s="33"/>
      <c r="AT50" s="6"/>
      <c r="AU50" s="26">
        <f t="shared" ref="AU50:AW50" si="646">AVERAGE(AU37:AU48)</f>
        <v>38.976657233333327</v>
      </c>
      <c r="AV50" s="22">
        <f t="shared" si="646"/>
        <v>435.05941725000008</v>
      </c>
      <c r="AW50" s="26">
        <f t="shared" si="646"/>
        <v>-6.978136166666669</v>
      </c>
      <c r="AX50" s="22"/>
      <c r="AY50" s="22"/>
      <c r="AZ50" s="22"/>
      <c r="BA50" s="22"/>
      <c r="BB50" s="10"/>
      <c r="BC50" s="5">
        <f>SUM(BC37:BC48)</f>
        <v>31</v>
      </c>
      <c r="BD50" s="33"/>
      <c r="BE50" s="6"/>
      <c r="BF50" s="26">
        <f t="shared" ref="BF50:BH50" si="647">AVERAGE(BF37:BF48)</f>
        <v>17.272405633333332</v>
      </c>
      <c r="BG50" s="22">
        <f t="shared" si="647"/>
        <v>360.54537710000005</v>
      </c>
      <c r="BH50" s="26">
        <f t="shared" si="647"/>
        <v>-28.682387766666665</v>
      </c>
      <c r="BI50" s="22"/>
      <c r="BJ50" s="22"/>
      <c r="BK50" s="22"/>
      <c r="BL50" s="22"/>
      <c r="BM50" s="10"/>
      <c r="BN50" s="5">
        <f>SUM(BN37:BN48)</f>
        <v>31</v>
      </c>
      <c r="BO50" s="33"/>
      <c r="BP50" s="6"/>
      <c r="BQ50" s="26">
        <f t="shared" ref="BQ50:BS50" si="648">AVERAGE(BQ37:BQ48)</f>
        <v>16.542539183333332</v>
      </c>
      <c r="BR50" s="22">
        <f t="shared" si="648"/>
        <v>310.03480548333329</v>
      </c>
      <c r="BS50" s="26">
        <f t="shared" si="648"/>
        <v>-29.412254216666668</v>
      </c>
      <c r="BT50" s="22"/>
      <c r="BU50" s="22"/>
      <c r="BV50" s="22"/>
      <c r="BW50" s="22"/>
      <c r="BX50" s="10"/>
      <c r="BY50" s="5">
        <f>SUM(BY37:BY48)</f>
        <v>32</v>
      </c>
      <c r="BZ50" s="33"/>
      <c r="CA50" s="6"/>
      <c r="CB50" s="26">
        <f t="shared" ref="CB50:CD50" si="649">AVERAGE(CB37:CB48)</f>
        <v>17.573421233333335</v>
      </c>
      <c r="CC50" s="22">
        <f t="shared" si="649"/>
        <v>392.61822884999998</v>
      </c>
      <c r="CD50" s="26">
        <f t="shared" si="649"/>
        <v>-28.381372166666665</v>
      </c>
      <c r="CE50" s="22"/>
      <c r="CF50" s="22"/>
      <c r="CG50" s="22"/>
      <c r="CH50" s="22"/>
      <c r="CI50" s="10"/>
      <c r="CJ50" s="5">
        <f>SUM(CJ37:CJ48)</f>
        <v>31</v>
      </c>
      <c r="CK50" s="33"/>
      <c r="CL50" s="6"/>
      <c r="CM50" s="26">
        <f t="shared" ref="CM50:CO50" si="650">AVERAGE(CM37:CM48)</f>
        <v>18.993951849999998</v>
      </c>
      <c r="CN50" s="22">
        <f t="shared" si="650"/>
        <v>425.39889295000006</v>
      </c>
      <c r="CO50" s="26">
        <f t="shared" si="650"/>
        <v>-26.960841549999998</v>
      </c>
      <c r="CP50" s="22"/>
      <c r="CQ50" s="22"/>
      <c r="CR50" s="22"/>
      <c r="CS50" s="22"/>
      <c r="CT50" s="10"/>
    </row>
    <row r="51" spans="1:98" ht="15.75" customHeight="1" x14ac:dyDescent="0.15">
      <c r="A51" s="9"/>
      <c r="B51" s="9"/>
      <c r="C51" s="9"/>
      <c r="D51" s="8"/>
      <c r="E51" s="33"/>
      <c r="F51" s="8"/>
      <c r="G51" s="8"/>
      <c r="H51" s="42"/>
      <c r="I51" s="6"/>
      <c r="J51" s="24"/>
      <c r="K51" s="8"/>
      <c r="L51" s="8"/>
      <c r="M51" s="8"/>
      <c r="N51" s="6"/>
      <c r="O51" s="6"/>
      <c r="P51" s="6"/>
      <c r="Q51" s="8"/>
      <c r="R51" s="8"/>
      <c r="S51" s="8"/>
      <c r="T51" s="8"/>
      <c r="U51" s="24"/>
      <c r="V51" s="8"/>
      <c r="W51" s="8"/>
      <c r="X51" s="8"/>
      <c r="Y51" s="6"/>
      <c r="Z51" s="6"/>
      <c r="AA51" s="6"/>
      <c r="AB51" s="8"/>
      <c r="AC51" s="8"/>
      <c r="AD51" s="8"/>
      <c r="AE51" s="8"/>
      <c r="AF51" s="24"/>
      <c r="AG51" s="8"/>
      <c r="AH51" s="8"/>
      <c r="AI51" s="8"/>
      <c r="AJ51" s="6"/>
      <c r="AK51" s="6"/>
      <c r="AL51" s="6"/>
      <c r="AM51" s="8"/>
      <c r="AN51" s="8"/>
      <c r="AO51" s="8"/>
      <c r="AP51" s="8"/>
      <c r="AQ51" s="24"/>
      <c r="AR51" s="8"/>
      <c r="AS51" s="8"/>
      <c r="AT51" s="8"/>
      <c r="AU51" s="6"/>
      <c r="AV51" s="6"/>
      <c r="AW51" s="6"/>
      <c r="AX51" s="8"/>
      <c r="AY51" s="8"/>
      <c r="AZ51" s="8"/>
      <c r="BA51" s="8"/>
      <c r="BB51" s="24"/>
      <c r="BC51" s="8"/>
      <c r="BD51" s="8"/>
      <c r="BE51" s="8"/>
      <c r="BF51" s="6"/>
      <c r="BG51" s="6"/>
      <c r="BH51" s="6"/>
      <c r="BI51" s="8"/>
      <c r="BJ51" s="8"/>
      <c r="BK51" s="8"/>
      <c r="BL51" s="8"/>
      <c r="BM51" s="24"/>
      <c r="BN51" s="8"/>
      <c r="BO51" s="8"/>
      <c r="BP51" s="8"/>
      <c r="BQ51" s="6"/>
      <c r="BR51" s="6"/>
      <c r="BS51" s="6"/>
      <c r="BT51" s="8"/>
      <c r="BU51" s="8"/>
      <c r="BV51" s="8"/>
      <c r="BW51" s="8"/>
      <c r="BX51" s="24"/>
      <c r="BY51" s="8"/>
      <c r="BZ51" s="8"/>
      <c r="CA51" s="8"/>
      <c r="CB51" s="6"/>
      <c r="CC51" s="6"/>
      <c r="CD51" s="6"/>
      <c r="CE51" s="8"/>
      <c r="CF51" s="8"/>
      <c r="CG51" s="8"/>
      <c r="CH51" s="8"/>
      <c r="CI51" s="24"/>
      <c r="CJ51" s="8"/>
      <c r="CK51" s="8"/>
      <c r="CL51" s="8"/>
      <c r="CM51" s="6"/>
      <c r="CN51" s="6"/>
      <c r="CO51" s="6"/>
      <c r="CP51" s="8"/>
      <c r="CQ51" s="8"/>
      <c r="CR51" s="8"/>
      <c r="CS51" s="8"/>
      <c r="CT51" s="24"/>
    </row>
    <row r="52" spans="1:98" ht="15.75" customHeight="1" x14ac:dyDescent="0.15">
      <c r="A52" s="8"/>
      <c r="B52" s="9"/>
      <c r="C52" s="9"/>
      <c r="D52" s="8"/>
      <c r="E52" s="33"/>
      <c r="F52" s="8"/>
      <c r="G52" s="8"/>
      <c r="H52" s="8"/>
      <c r="I52" s="6"/>
      <c r="J52" s="24"/>
      <c r="K52" s="8"/>
      <c r="L52" s="8"/>
      <c r="M52" s="8"/>
      <c r="N52" s="6"/>
      <c r="O52" s="6"/>
      <c r="P52" s="6"/>
      <c r="Q52" s="8"/>
      <c r="R52" s="8"/>
      <c r="S52" s="8"/>
      <c r="T52" s="8"/>
      <c r="U52" s="24"/>
      <c r="V52" s="8"/>
      <c r="W52" s="8"/>
      <c r="X52" s="8"/>
      <c r="Y52" s="6"/>
      <c r="Z52" s="6"/>
      <c r="AA52" s="6"/>
      <c r="AB52" s="8"/>
      <c r="AC52" s="8"/>
      <c r="AD52" s="8"/>
      <c r="AE52" s="8"/>
      <c r="AF52" s="24"/>
      <c r="AG52" s="8"/>
      <c r="AH52" s="8"/>
      <c r="AI52" s="8"/>
      <c r="AJ52" s="6"/>
      <c r="AK52" s="6"/>
      <c r="AL52" s="6"/>
      <c r="AM52" s="8"/>
      <c r="AN52" s="8"/>
      <c r="AO52" s="8"/>
      <c r="AP52" s="8"/>
      <c r="AQ52" s="24"/>
      <c r="AR52" s="8"/>
      <c r="AS52" s="8"/>
      <c r="AT52" s="8"/>
      <c r="AU52" s="6"/>
      <c r="AV52" s="6"/>
      <c r="AW52" s="6"/>
      <c r="AX52" s="8"/>
      <c r="AY52" s="8"/>
      <c r="AZ52" s="8"/>
      <c r="BA52" s="8"/>
      <c r="BB52" s="24"/>
      <c r="BC52" s="8"/>
      <c r="BD52" s="8"/>
      <c r="BE52" s="8"/>
      <c r="BF52" s="6"/>
      <c r="BG52" s="6"/>
      <c r="BH52" s="6"/>
      <c r="BI52" s="8"/>
      <c r="BJ52" s="8"/>
      <c r="BK52" s="8"/>
      <c r="BL52" s="8"/>
      <c r="BM52" s="24"/>
      <c r="BN52" s="8"/>
      <c r="BO52" s="8"/>
      <c r="BP52" s="8"/>
      <c r="BQ52" s="6"/>
      <c r="BR52" s="6"/>
      <c r="BS52" s="6"/>
      <c r="BT52" s="8"/>
      <c r="BU52" s="8"/>
      <c r="BV52" s="8"/>
      <c r="BW52" s="8"/>
      <c r="BX52" s="24"/>
      <c r="BY52" s="8"/>
      <c r="BZ52" s="8"/>
      <c r="CA52" s="8"/>
      <c r="CB52" s="6"/>
      <c r="CC52" s="6"/>
      <c r="CD52" s="6"/>
      <c r="CE52" s="8"/>
      <c r="CF52" s="8"/>
      <c r="CG52" s="8"/>
      <c r="CH52" s="8"/>
      <c r="CI52" s="24"/>
      <c r="CJ52" s="8"/>
      <c r="CK52" s="8"/>
      <c r="CL52" s="8"/>
      <c r="CM52" s="6"/>
      <c r="CN52" s="6"/>
      <c r="CO52" s="6"/>
      <c r="CP52" s="8"/>
      <c r="CQ52" s="8"/>
      <c r="CR52" s="8"/>
      <c r="CS52" s="8"/>
      <c r="CT52" s="24"/>
    </row>
    <row r="53" spans="1:98" ht="15.75" customHeight="1" x14ac:dyDescent="0.15">
      <c r="A53" s="8"/>
      <c r="B53" s="8"/>
      <c r="C53" s="8"/>
      <c r="D53" s="8"/>
      <c r="E53" s="33"/>
      <c r="F53" s="8"/>
      <c r="G53" s="8"/>
      <c r="H53" s="8"/>
      <c r="I53" s="8"/>
      <c r="J53" s="24"/>
      <c r="K53" s="8"/>
      <c r="L53" s="8"/>
      <c r="M53" s="8"/>
      <c r="N53" s="6"/>
      <c r="O53" s="6"/>
      <c r="P53" s="6"/>
      <c r="Q53" s="8"/>
      <c r="R53" s="8"/>
      <c r="S53" s="8"/>
      <c r="T53" s="8"/>
      <c r="U53" s="24"/>
      <c r="V53" s="8"/>
      <c r="W53" s="8"/>
      <c r="X53" s="8"/>
      <c r="Y53" s="6"/>
      <c r="Z53" s="6"/>
      <c r="AA53" s="6"/>
      <c r="AB53" s="8"/>
      <c r="AC53" s="8"/>
      <c r="AD53" s="8"/>
      <c r="AE53" s="8"/>
      <c r="AF53" s="24"/>
      <c r="AG53" s="8"/>
      <c r="AH53" s="8"/>
      <c r="AI53" s="8"/>
      <c r="AJ53" s="6"/>
      <c r="AK53" s="6"/>
      <c r="AL53" s="6"/>
      <c r="AM53" s="8"/>
      <c r="AN53" s="8"/>
      <c r="AO53" s="8"/>
      <c r="AP53" s="8"/>
      <c r="AQ53" s="24"/>
      <c r="AR53" s="8"/>
      <c r="AS53" s="8"/>
      <c r="AT53" s="8"/>
      <c r="AU53" s="6"/>
      <c r="AV53" s="6"/>
      <c r="AW53" s="6"/>
      <c r="AX53" s="8"/>
      <c r="AY53" s="8"/>
      <c r="AZ53" s="8"/>
      <c r="BA53" s="8"/>
      <c r="BB53" s="24"/>
      <c r="BC53" s="8"/>
      <c r="BD53" s="8"/>
      <c r="BE53" s="8"/>
      <c r="BF53" s="6"/>
      <c r="BG53" s="6"/>
      <c r="BH53" s="6"/>
      <c r="BI53" s="8"/>
      <c r="BJ53" s="8"/>
      <c r="BK53" s="8"/>
      <c r="BL53" s="8"/>
      <c r="BM53" s="24"/>
      <c r="BN53" s="8"/>
      <c r="BO53" s="8"/>
      <c r="BP53" s="8"/>
      <c r="BQ53" s="6"/>
      <c r="BR53" s="6"/>
      <c r="BS53" s="6"/>
      <c r="BT53" s="8"/>
      <c r="BU53" s="8"/>
      <c r="BV53" s="8"/>
      <c r="BW53" s="8"/>
      <c r="BX53" s="24"/>
      <c r="BY53" s="8"/>
      <c r="BZ53" s="8"/>
      <c r="CA53" s="8"/>
      <c r="CB53" s="6"/>
      <c r="CC53" s="6"/>
      <c r="CD53" s="6"/>
      <c r="CE53" s="8"/>
      <c r="CF53" s="8"/>
      <c r="CG53" s="8"/>
      <c r="CH53" s="8"/>
      <c r="CI53" s="24"/>
      <c r="CJ53" s="8"/>
      <c r="CK53" s="8"/>
      <c r="CL53" s="8"/>
      <c r="CM53" s="6"/>
      <c r="CN53" s="6"/>
      <c r="CO53" s="6"/>
      <c r="CP53" s="8"/>
      <c r="CQ53" s="8"/>
      <c r="CR53" s="8"/>
      <c r="CS53" s="8"/>
      <c r="CT53" s="24"/>
    </row>
    <row r="54" spans="1:98" ht="15.75" customHeight="1" x14ac:dyDescent="0.15">
      <c r="A54" s="8"/>
      <c r="B54" s="8"/>
      <c r="C54" s="8"/>
      <c r="D54" s="8"/>
      <c r="E54" s="33"/>
      <c r="F54" s="8"/>
      <c r="G54" s="8"/>
      <c r="H54" s="8"/>
      <c r="I54" s="8"/>
      <c r="J54" s="24"/>
      <c r="K54" s="8"/>
      <c r="L54" s="8"/>
      <c r="M54" s="8"/>
      <c r="N54" s="6"/>
      <c r="O54" s="6"/>
      <c r="P54" s="6"/>
      <c r="Q54" s="8"/>
      <c r="R54" s="8"/>
      <c r="S54" s="8"/>
      <c r="T54" s="8"/>
      <c r="U54" s="24"/>
      <c r="V54" s="8"/>
      <c r="W54" s="8"/>
      <c r="X54" s="8"/>
      <c r="Y54" s="6"/>
      <c r="Z54" s="6"/>
      <c r="AA54" s="6"/>
      <c r="AB54" s="8"/>
      <c r="AC54" s="8"/>
      <c r="AD54" s="8"/>
      <c r="AE54" s="8"/>
      <c r="AF54" s="24"/>
      <c r="AG54" s="8"/>
      <c r="AH54" s="8"/>
      <c r="AI54" s="8"/>
      <c r="AJ54" s="6"/>
      <c r="AK54" s="6"/>
      <c r="AL54" s="6"/>
      <c r="AM54" s="8"/>
      <c r="AN54" s="8"/>
      <c r="AO54" s="8"/>
      <c r="AP54" s="8"/>
      <c r="AQ54" s="24"/>
      <c r="AR54" s="8"/>
      <c r="AS54" s="8"/>
      <c r="AT54" s="8"/>
      <c r="AU54" s="6"/>
      <c r="AV54" s="6"/>
      <c r="AW54" s="6"/>
      <c r="AX54" s="8"/>
      <c r="AY54" s="8"/>
      <c r="AZ54" s="8"/>
      <c r="BA54" s="8"/>
      <c r="BB54" s="24"/>
      <c r="BC54" s="8"/>
      <c r="BD54" s="8"/>
      <c r="BE54" s="8"/>
      <c r="BF54" s="6"/>
      <c r="BG54" s="6"/>
      <c r="BH54" s="6"/>
      <c r="BI54" s="8"/>
      <c r="BJ54" s="8"/>
      <c r="BK54" s="8"/>
      <c r="BL54" s="8"/>
      <c r="BM54" s="24"/>
      <c r="BN54" s="8"/>
      <c r="BO54" s="8"/>
      <c r="BP54" s="8"/>
      <c r="BQ54" s="6"/>
      <c r="BR54" s="6"/>
      <c r="BS54" s="6"/>
      <c r="BT54" s="8"/>
      <c r="BU54" s="8"/>
      <c r="BV54" s="8"/>
      <c r="BW54" s="8"/>
      <c r="BX54" s="24"/>
      <c r="BY54" s="8"/>
      <c r="BZ54" s="8"/>
      <c r="CA54" s="8"/>
      <c r="CB54" s="6"/>
      <c r="CC54" s="6"/>
      <c r="CD54" s="6"/>
      <c r="CE54" s="8"/>
      <c r="CF54" s="8"/>
      <c r="CG54" s="8"/>
      <c r="CH54" s="8"/>
      <c r="CI54" s="24"/>
      <c r="CJ54" s="8"/>
      <c r="CK54" s="8"/>
      <c r="CL54" s="8"/>
      <c r="CM54" s="6"/>
      <c r="CN54" s="6"/>
      <c r="CO54" s="6"/>
      <c r="CP54" s="8"/>
      <c r="CQ54" s="8"/>
      <c r="CR54" s="8"/>
      <c r="CS54" s="8"/>
      <c r="CT54" s="24"/>
    </row>
    <row r="55" spans="1:98" ht="13" x14ac:dyDescent="0.15">
      <c r="A55" s="8"/>
      <c r="B55" s="8"/>
      <c r="C55" s="8"/>
      <c r="D55" s="8"/>
      <c r="E55" s="27">
        <f t="shared" ref="E55:E118" si="651">IF(H55 &lt; 0.0001,1,0)</f>
        <v>0</v>
      </c>
      <c r="F55" s="38">
        <v>3682.7572220000002</v>
      </c>
      <c r="G55" s="38">
        <v>400.59903800000001</v>
      </c>
      <c r="H55" s="38">
        <v>89.122307000000006</v>
      </c>
      <c r="I55" s="38">
        <v>598.68710699999997</v>
      </c>
      <c r="J55" s="24"/>
      <c r="K55" s="27">
        <f t="shared" ref="K55:K230" si="652">IF(N55 &lt; 0.0001,1,0)</f>
        <v>0</v>
      </c>
      <c r="L55" s="38">
        <v>3525.6095070000001</v>
      </c>
      <c r="M55" s="38">
        <v>1629.5323040000001</v>
      </c>
      <c r="N55" s="38">
        <v>53.780124999999998</v>
      </c>
      <c r="O55" s="38">
        <v>599.55728099999999</v>
      </c>
      <c r="P55" s="38"/>
      <c r="Q55" s="38">
        <v>2.8290989999999998</v>
      </c>
      <c r="R55" s="38">
        <v>27.187054</v>
      </c>
      <c r="S55" s="38">
        <v>2020</v>
      </c>
      <c r="T55" s="38">
        <v>20.084652999999999</v>
      </c>
      <c r="U55" s="24"/>
      <c r="V55" s="27">
        <f t="shared" ref="V55:V230" si="653">IF(Y55 &lt; 0.0001,1,0)</f>
        <v>0</v>
      </c>
      <c r="W55" s="38">
        <v>3682.502023</v>
      </c>
      <c r="X55" s="38">
        <v>1687.135217</v>
      </c>
      <c r="Y55" s="38">
        <v>54.185084000000003</v>
      </c>
      <c r="Z55" s="38">
        <v>599.30659500000002</v>
      </c>
      <c r="AA55" s="38"/>
      <c r="AB55" s="38">
        <v>23.197374</v>
      </c>
      <c r="AC55" s="38">
        <v>77.192485000000005</v>
      </c>
      <c r="AD55" s="38">
        <v>5151</v>
      </c>
      <c r="AE55" s="38">
        <v>19.318773</v>
      </c>
      <c r="AF55" s="24"/>
      <c r="AG55" s="27">
        <f t="shared" ref="AG55:AG230" si="654">IF(AJ55 &lt; 0.0001,1,0)</f>
        <v>0</v>
      </c>
      <c r="AH55" s="38">
        <v>3551.1902230000001</v>
      </c>
      <c r="AI55" s="38">
        <v>1737.71002</v>
      </c>
      <c r="AJ55" s="38">
        <v>51.066828000000001</v>
      </c>
      <c r="AK55" s="38">
        <v>600.13229799999999</v>
      </c>
      <c r="AL55" s="38"/>
      <c r="AM55" s="38">
        <v>6.0306420000000003</v>
      </c>
      <c r="AN55" s="38">
        <v>53.009233000000002</v>
      </c>
      <c r="AO55" s="38">
        <v>3179</v>
      </c>
      <c r="AP55" s="38">
        <v>18.70431</v>
      </c>
      <c r="AQ55" s="24"/>
      <c r="AR55" s="27">
        <f t="shared" ref="AR55:AR230" si="655">IF(AU55 &lt; 0.0001,1,0)</f>
        <v>0</v>
      </c>
      <c r="AS55" s="38">
        <v>3461.009321</v>
      </c>
      <c r="AT55" s="38">
        <v>1280.1966199999999</v>
      </c>
      <c r="AU55" s="38">
        <v>63.010888000000001</v>
      </c>
      <c r="AV55" s="38">
        <v>601.11086599999999</v>
      </c>
      <c r="AW55" s="38"/>
      <c r="AX55" s="38">
        <v>1.2074E-2</v>
      </c>
      <c r="AY55" s="38">
        <v>13.163116</v>
      </c>
      <c r="AZ55" s="38">
        <v>262</v>
      </c>
      <c r="BA55" s="38">
        <v>5.9961830000000003</v>
      </c>
      <c r="BB55" s="24"/>
      <c r="BC55" s="27">
        <f t="shared" ref="BC55:BC230" si="656">IF(BF55 &lt; 0.0001,1,0)</f>
        <v>0</v>
      </c>
      <c r="BD55" s="38">
        <v>3624.368305</v>
      </c>
      <c r="BE55" s="38">
        <v>1771.720311</v>
      </c>
      <c r="BF55" s="38">
        <v>51.116438000000002</v>
      </c>
      <c r="BG55" s="38">
        <v>601.17208700000003</v>
      </c>
      <c r="BH55" s="38"/>
      <c r="BI55" s="38">
        <v>21.424582000000001</v>
      </c>
      <c r="BJ55" s="38">
        <v>91.433069000000003</v>
      </c>
      <c r="BK55" s="38">
        <v>4424</v>
      </c>
      <c r="BL55" s="38">
        <v>18.516048999999999</v>
      </c>
      <c r="BM55" s="24"/>
      <c r="BN55" s="27">
        <f t="shared" ref="BN55:BN230" si="657">IF(BQ55 &lt; 0.0001,1,0)</f>
        <v>0</v>
      </c>
      <c r="BO55" s="38">
        <v>3540.6782969999999</v>
      </c>
      <c r="BP55" s="38">
        <v>1536.8925469999999</v>
      </c>
      <c r="BQ55" s="38">
        <v>56.593273000000003</v>
      </c>
      <c r="BR55" s="38">
        <v>599.31562299999996</v>
      </c>
      <c r="BS55" s="38"/>
      <c r="BT55" s="38">
        <v>0.36108299999999999</v>
      </c>
      <c r="BU55" s="38">
        <v>11.784192000000001</v>
      </c>
      <c r="BV55" s="38">
        <v>803</v>
      </c>
      <c r="BW55" s="38">
        <v>17.713574000000001</v>
      </c>
      <c r="BX55" s="24"/>
      <c r="BY55" s="27">
        <f t="shared" ref="BY55:BY230" si="658">IF(CB55 &lt; 0.0001,1,0)</f>
        <v>0</v>
      </c>
      <c r="BZ55" s="38">
        <v>3594.2325500000002</v>
      </c>
      <c r="CA55" s="38">
        <v>1731.9595099999999</v>
      </c>
      <c r="CB55" s="38">
        <v>51.812814000000003</v>
      </c>
      <c r="CC55" s="38">
        <v>602.25020199999994</v>
      </c>
      <c r="CD55" s="38"/>
      <c r="CE55" s="38">
        <v>39.099629999999998</v>
      </c>
      <c r="CF55" s="38">
        <v>124.77789799999999</v>
      </c>
      <c r="CG55" s="38">
        <v>6625</v>
      </c>
      <c r="CH55" s="38">
        <v>18.773434000000002</v>
      </c>
      <c r="CI55" s="24"/>
      <c r="CJ55" s="27">
        <f t="shared" ref="CJ55:CJ230" si="659">IF(CM55 &lt; 0.0001,1,0)</f>
        <v>0</v>
      </c>
      <c r="CK55" s="38">
        <v>3573.596818</v>
      </c>
      <c r="CL55" s="38">
        <v>1731.166387</v>
      </c>
      <c r="CM55" s="38">
        <v>51.556752000000003</v>
      </c>
      <c r="CN55" s="38">
        <v>603.31496000000004</v>
      </c>
      <c r="CO55" s="38"/>
      <c r="CP55" s="38">
        <v>37.733319000000002</v>
      </c>
      <c r="CQ55" s="38">
        <v>168.362584</v>
      </c>
      <c r="CR55" s="38">
        <v>7157</v>
      </c>
      <c r="CS55" s="38">
        <v>17.998322999999999</v>
      </c>
      <c r="CT55" s="24"/>
    </row>
    <row r="56" spans="1:98" ht="13" x14ac:dyDescent="0.15">
      <c r="A56" s="8"/>
      <c r="B56" s="8"/>
      <c r="C56" s="8"/>
      <c r="D56" s="8"/>
      <c r="E56" s="27">
        <f t="shared" si="651"/>
        <v>0</v>
      </c>
      <c r="F56" s="38">
        <v>3314.8329600000002</v>
      </c>
      <c r="G56" s="38">
        <v>401.97683899999998</v>
      </c>
      <c r="H56" s="38">
        <v>87.873390999999998</v>
      </c>
      <c r="I56" s="38">
        <v>598.67827599999998</v>
      </c>
      <c r="J56" s="24"/>
      <c r="K56" s="27">
        <f t="shared" si="652"/>
        <v>0</v>
      </c>
      <c r="L56" s="38">
        <v>2990.9351000000001</v>
      </c>
      <c r="M56" s="38">
        <v>1604.6953189999999</v>
      </c>
      <c r="N56" s="38">
        <v>46.348039</v>
      </c>
      <c r="O56" s="38">
        <v>599.48946599999999</v>
      </c>
      <c r="P56" s="38"/>
      <c r="Q56" s="38">
        <v>1.910487</v>
      </c>
      <c r="R56" s="38">
        <v>29.256257999999999</v>
      </c>
      <c r="S56" s="38">
        <v>1860</v>
      </c>
      <c r="T56" s="38">
        <v>18.097849</v>
      </c>
      <c r="U56" s="24"/>
      <c r="V56" s="27">
        <f t="shared" si="653"/>
        <v>0</v>
      </c>
      <c r="W56" s="38">
        <v>3078.3472550000001</v>
      </c>
      <c r="X56" s="38">
        <v>1657.4810620000001</v>
      </c>
      <c r="Y56" s="38">
        <v>46.156787000000001</v>
      </c>
      <c r="Z56" s="38">
        <v>599.235277</v>
      </c>
      <c r="AA56" s="38"/>
      <c r="AB56" s="38">
        <v>15.818099</v>
      </c>
      <c r="AC56" s="38">
        <v>83.329510999999997</v>
      </c>
      <c r="AD56" s="38">
        <v>4743</v>
      </c>
      <c r="AE56" s="38">
        <v>18.99241</v>
      </c>
      <c r="AF56" s="24"/>
      <c r="AG56" s="27">
        <f t="shared" si="654"/>
        <v>0</v>
      </c>
      <c r="AH56" s="38">
        <v>3558.9859510000001</v>
      </c>
      <c r="AI56" s="38">
        <v>1631.811688</v>
      </c>
      <c r="AJ56" s="38">
        <v>54.149532999999998</v>
      </c>
      <c r="AK56" s="38">
        <v>600.08805600000005</v>
      </c>
      <c r="AL56" s="38"/>
      <c r="AM56" s="38">
        <v>7.2076200000000004</v>
      </c>
      <c r="AN56" s="38">
        <v>52.005845999999998</v>
      </c>
      <c r="AO56" s="38">
        <v>3090</v>
      </c>
      <c r="AP56" s="38">
        <v>18.102588999999998</v>
      </c>
      <c r="AQ56" s="24"/>
      <c r="AR56" s="27">
        <f t="shared" si="655"/>
        <v>0</v>
      </c>
      <c r="AS56" s="38">
        <v>2975.4624330000001</v>
      </c>
      <c r="AT56" s="38">
        <v>1213.7344579999999</v>
      </c>
      <c r="AU56" s="38">
        <v>59.208544000000003</v>
      </c>
      <c r="AV56" s="38">
        <v>600.86675100000002</v>
      </c>
      <c r="AW56" s="38"/>
      <c r="AX56" s="38">
        <v>1.9564000000000002E-2</v>
      </c>
      <c r="AY56" s="38">
        <v>13.429907999999999</v>
      </c>
      <c r="AZ56" s="38">
        <v>408</v>
      </c>
      <c r="BA56" s="38">
        <v>5.1985289999999997</v>
      </c>
      <c r="BB56" s="24"/>
      <c r="BC56" s="27">
        <f t="shared" si="656"/>
        <v>0</v>
      </c>
      <c r="BD56" s="38">
        <v>3350.155393</v>
      </c>
      <c r="BE56" s="38">
        <v>1708.388872</v>
      </c>
      <c r="BF56" s="38">
        <v>49.005682999999998</v>
      </c>
      <c r="BG56" s="38">
        <v>601.08734100000004</v>
      </c>
      <c r="BH56" s="38"/>
      <c r="BI56" s="38">
        <v>14.676534</v>
      </c>
      <c r="BJ56" s="38">
        <v>95.374153000000007</v>
      </c>
      <c r="BK56" s="38">
        <v>4664</v>
      </c>
      <c r="BL56" s="38">
        <v>18.242280999999998</v>
      </c>
      <c r="BM56" s="24"/>
      <c r="BN56" s="27">
        <f t="shared" si="657"/>
        <v>0</v>
      </c>
      <c r="BO56" s="38">
        <v>3055.1784729999999</v>
      </c>
      <c r="BP56" s="38">
        <v>1574.4310069999999</v>
      </c>
      <c r="BQ56" s="38">
        <v>48.466807000000003</v>
      </c>
      <c r="BR56" s="38">
        <v>599.21934599999997</v>
      </c>
      <c r="BS56" s="38"/>
      <c r="BT56" s="38">
        <v>0.39603899999999997</v>
      </c>
      <c r="BU56" s="38">
        <v>11.802842</v>
      </c>
      <c r="BV56" s="38">
        <v>766</v>
      </c>
      <c r="BW56" s="38">
        <v>17.138380999999999</v>
      </c>
      <c r="BX56" s="24"/>
      <c r="BY56" s="27">
        <f t="shared" si="658"/>
        <v>0</v>
      </c>
      <c r="BZ56" s="38">
        <v>3343.91581</v>
      </c>
      <c r="CA56" s="38">
        <v>1659.601615</v>
      </c>
      <c r="CB56" s="38">
        <v>50.369515999999997</v>
      </c>
      <c r="CC56" s="38">
        <v>602.13491599999998</v>
      </c>
      <c r="CD56" s="38"/>
      <c r="CE56" s="38">
        <v>30.664300000000001</v>
      </c>
      <c r="CF56" s="38">
        <v>131.46807799999999</v>
      </c>
      <c r="CG56" s="38">
        <v>6535</v>
      </c>
      <c r="CH56" s="38">
        <v>19.052181000000001</v>
      </c>
      <c r="CI56" s="24"/>
      <c r="CJ56" s="27">
        <f t="shared" si="659"/>
        <v>0</v>
      </c>
      <c r="CK56" s="38">
        <v>3463.4609879999998</v>
      </c>
      <c r="CL56" s="38">
        <v>1623.085292</v>
      </c>
      <c r="CM56" s="38">
        <v>53.136896999999998</v>
      </c>
      <c r="CN56" s="38">
        <v>603.30945199999996</v>
      </c>
      <c r="CO56" s="38"/>
      <c r="CP56" s="38">
        <v>31.203364000000001</v>
      </c>
      <c r="CQ56" s="38">
        <v>171.37881300000001</v>
      </c>
      <c r="CR56" s="38">
        <v>6887</v>
      </c>
      <c r="CS56" s="38">
        <v>18.085377999999999</v>
      </c>
      <c r="CT56" s="24"/>
    </row>
    <row r="57" spans="1:98" ht="13" x14ac:dyDescent="0.15">
      <c r="A57" s="8"/>
      <c r="B57" s="8"/>
      <c r="C57" s="8"/>
      <c r="D57" s="8"/>
      <c r="E57" s="27">
        <f t="shared" si="651"/>
        <v>0</v>
      </c>
      <c r="F57" s="38">
        <v>3705.2617260000002</v>
      </c>
      <c r="G57" s="38">
        <v>328.957065</v>
      </c>
      <c r="H57" s="38">
        <v>91.121893999999998</v>
      </c>
      <c r="I57" s="38">
        <v>598.70639800000004</v>
      </c>
      <c r="J57" s="24"/>
      <c r="K57" s="27">
        <f t="shared" si="652"/>
        <v>0</v>
      </c>
      <c r="L57" s="38">
        <v>3645.2254349999998</v>
      </c>
      <c r="M57" s="38">
        <v>1718.954884</v>
      </c>
      <c r="N57" s="38">
        <v>52.84366</v>
      </c>
      <c r="O57" s="38">
        <v>599.50767900000005</v>
      </c>
      <c r="P57" s="38"/>
      <c r="Q57" s="38">
        <v>2.398075</v>
      </c>
      <c r="R57" s="38">
        <v>27.839054000000001</v>
      </c>
      <c r="S57" s="38">
        <v>1848</v>
      </c>
      <c r="T57" s="38">
        <v>16.524892000000001</v>
      </c>
      <c r="U57" s="24"/>
      <c r="V57" s="27">
        <f t="shared" si="653"/>
        <v>0</v>
      </c>
      <c r="W57" s="38">
        <v>3665.3372439999998</v>
      </c>
      <c r="X57" s="38">
        <v>1715.4235590000001</v>
      </c>
      <c r="Y57" s="38">
        <v>53.198751999999999</v>
      </c>
      <c r="Z57" s="38">
        <v>599.26612</v>
      </c>
      <c r="AA57" s="38"/>
      <c r="AB57" s="38">
        <v>23.587285999999999</v>
      </c>
      <c r="AC57" s="38">
        <v>77.524978000000004</v>
      </c>
      <c r="AD57" s="38">
        <v>5027</v>
      </c>
      <c r="AE57" s="38">
        <v>17.829322000000001</v>
      </c>
      <c r="AF57" s="24"/>
      <c r="AG57" s="27">
        <f t="shared" si="654"/>
        <v>0</v>
      </c>
      <c r="AH57" s="38">
        <v>3901.2958149999999</v>
      </c>
      <c r="AI57" s="38">
        <v>1752.611731</v>
      </c>
      <c r="AJ57" s="38">
        <v>55.076163999999999</v>
      </c>
      <c r="AK57" s="38">
        <v>600.06195000000002</v>
      </c>
      <c r="AL57" s="38"/>
      <c r="AM57" s="38">
        <v>8.8105180000000001</v>
      </c>
      <c r="AN57" s="38">
        <v>50.281868000000003</v>
      </c>
      <c r="AO57" s="38">
        <v>2974</v>
      </c>
      <c r="AP57" s="38">
        <v>18.367854999999999</v>
      </c>
      <c r="AQ57" s="24"/>
      <c r="AR57" s="27">
        <f t="shared" si="655"/>
        <v>0</v>
      </c>
      <c r="AS57" s="38">
        <v>3520.18127</v>
      </c>
      <c r="AT57" s="38">
        <v>1345.242814</v>
      </c>
      <c r="AU57" s="38">
        <v>61.784843000000002</v>
      </c>
      <c r="AV57" s="38">
        <v>600.98893699999996</v>
      </c>
      <c r="AW57" s="38"/>
      <c r="AX57" s="38">
        <v>1.3336000000000001E-2</v>
      </c>
      <c r="AY57" s="38">
        <v>12.780010000000001</v>
      </c>
      <c r="AZ57" s="38">
        <v>300</v>
      </c>
      <c r="BA57" s="38">
        <v>6.1366670000000001</v>
      </c>
      <c r="BB57" s="24"/>
      <c r="BC57" s="27">
        <f t="shared" si="656"/>
        <v>0</v>
      </c>
      <c r="BD57" s="38">
        <v>3685.6675019999998</v>
      </c>
      <c r="BE57" s="38">
        <v>1766.7206409999999</v>
      </c>
      <c r="BF57" s="38">
        <v>52.065111000000002</v>
      </c>
      <c r="BG57" s="38">
        <v>601.15872999999999</v>
      </c>
      <c r="BH57" s="38"/>
      <c r="BI57" s="38">
        <v>23.876064</v>
      </c>
      <c r="BJ57" s="38">
        <v>89.916235999999998</v>
      </c>
      <c r="BK57" s="38">
        <v>5460</v>
      </c>
      <c r="BL57" s="38">
        <v>17.746703</v>
      </c>
      <c r="BM57" s="24"/>
      <c r="BN57" s="27">
        <f t="shared" si="657"/>
        <v>0</v>
      </c>
      <c r="BO57" s="38">
        <v>3774.4310070000001</v>
      </c>
      <c r="BP57" s="38">
        <v>1626.394599</v>
      </c>
      <c r="BQ57" s="38">
        <v>56.910204999999998</v>
      </c>
      <c r="BR57" s="38">
        <v>599.19854099999998</v>
      </c>
      <c r="BS57" s="38"/>
      <c r="BT57" s="38">
        <v>0.42602899999999999</v>
      </c>
      <c r="BU57" s="38">
        <v>11.605238999999999</v>
      </c>
      <c r="BV57" s="38">
        <v>816</v>
      </c>
      <c r="BW57" s="38">
        <v>18.596813999999998</v>
      </c>
      <c r="BX57" s="24"/>
      <c r="BY57" s="27">
        <f t="shared" si="658"/>
        <v>0</v>
      </c>
      <c r="BZ57" s="38">
        <v>3745.4230870000001</v>
      </c>
      <c r="CA57" s="38">
        <v>1769.5095659999999</v>
      </c>
      <c r="CB57" s="38">
        <v>52.755415999999997</v>
      </c>
      <c r="CC57" s="38">
        <v>602.20450300000005</v>
      </c>
      <c r="CD57" s="38"/>
      <c r="CE57" s="38">
        <v>31.38289</v>
      </c>
      <c r="CF57" s="38">
        <v>130.81244599999999</v>
      </c>
      <c r="CG57" s="38">
        <v>6441</v>
      </c>
      <c r="CH57" s="38">
        <v>16.984318999999999</v>
      </c>
      <c r="CI57" s="24"/>
      <c r="CJ57" s="27">
        <f t="shared" si="659"/>
        <v>0</v>
      </c>
      <c r="CK57" s="38">
        <v>4362.4420799999998</v>
      </c>
      <c r="CL57" s="38">
        <v>1757.252551</v>
      </c>
      <c r="CM57" s="38">
        <v>59.718603999999999</v>
      </c>
      <c r="CN57" s="38">
        <v>603.27875400000005</v>
      </c>
      <c r="CO57" s="38"/>
      <c r="CP57" s="38">
        <v>48.208205999999997</v>
      </c>
      <c r="CQ57" s="38">
        <v>158.68680800000001</v>
      </c>
      <c r="CR57" s="38">
        <v>7424</v>
      </c>
      <c r="CS57" s="38">
        <v>18.091190999999998</v>
      </c>
      <c r="CT57" s="24"/>
    </row>
    <row r="58" spans="1:98" ht="13" x14ac:dyDescent="0.15">
      <c r="A58" s="8"/>
      <c r="B58" s="8"/>
      <c r="C58" s="8"/>
      <c r="D58" s="8"/>
      <c r="E58" s="27">
        <f t="shared" si="651"/>
        <v>0</v>
      </c>
      <c r="F58" s="38">
        <v>3858.8245980000002</v>
      </c>
      <c r="G58" s="38">
        <v>401.40067299999998</v>
      </c>
      <c r="H58" s="38">
        <v>89.597851000000006</v>
      </c>
      <c r="I58" s="38">
        <v>598.66718600000002</v>
      </c>
      <c r="J58" s="24"/>
      <c r="K58" s="27">
        <f t="shared" si="652"/>
        <v>0</v>
      </c>
      <c r="L58" s="38">
        <v>3541.1195429999998</v>
      </c>
      <c r="M58" s="38">
        <v>1596.452524</v>
      </c>
      <c r="N58" s="38">
        <v>54.916728999999997</v>
      </c>
      <c r="O58" s="38">
        <v>599.51038200000005</v>
      </c>
      <c r="P58" s="38"/>
      <c r="Q58" s="38">
        <v>2.5880209999999999</v>
      </c>
      <c r="R58" s="38">
        <v>27.605131</v>
      </c>
      <c r="S58" s="38">
        <v>1768</v>
      </c>
      <c r="T58" s="38">
        <v>18.184954999999999</v>
      </c>
      <c r="U58" s="24"/>
      <c r="V58" s="27">
        <f t="shared" si="653"/>
        <v>0</v>
      </c>
      <c r="W58" s="38">
        <v>3740.0166640000002</v>
      </c>
      <c r="X58" s="38">
        <v>1711.894354</v>
      </c>
      <c r="Y58" s="38">
        <v>54.227628000000003</v>
      </c>
      <c r="Z58" s="38">
        <v>599.26176299999997</v>
      </c>
      <c r="AA58" s="38"/>
      <c r="AB58" s="38">
        <v>18.300863</v>
      </c>
      <c r="AC58" s="38">
        <v>80.479787999999999</v>
      </c>
      <c r="AD58" s="38">
        <v>4224</v>
      </c>
      <c r="AE58" s="38">
        <v>17.546164999999998</v>
      </c>
      <c r="AF58" s="24"/>
      <c r="AG58" s="27">
        <f t="shared" si="654"/>
        <v>0</v>
      </c>
      <c r="AH58" s="38">
        <v>3913.8881759999999</v>
      </c>
      <c r="AI58" s="38">
        <v>1715.0970359999999</v>
      </c>
      <c r="AJ58" s="38">
        <v>56.179201999999997</v>
      </c>
      <c r="AK58" s="38">
        <v>600.05722500000002</v>
      </c>
      <c r="AL58" s="38"/>
      <c r="AM58" s="38">
        <v>7.1987110000000003</v>
      </c>
      <c r="AN58" s="38">
        <v>51.244115000000001</v>
      </c>
      <c r="AO58" s="38">
        <v>2570</v>
      </c>
      <c r="AP58" s="38">
        <v>16.782489999999999</v>
      </c>
      <c r="AQ58" s="24"/>
      <c r="AR58" s="27">
        <f t="shared" si="655"/>
        <v>0</v>
      </c>
      <c r="AS58" s="38">
        <v>3527.6781890000002</v>
      </c>
      <c r="AT58" s="38">
        <v>1311.6346579999999</v>
      </c>
      <c r="AU58" s="38">
        <v>62.818755000000003</v>
      </c>
      <c r="AV58" s="38">
        <v>600.94900500000006</v>
      </c>
      <c r="AW58" s="38"/>
      <c r="AX58" s="38">
        <v>1.6424000000000001E-2</v>
      </c>
      <c r="AY58" s="38">
        <v>12.651527</v>
      </c>
      <c r="AZ58" s="38">
        <v>363</v>
      </c>
      <c r="BA58" s="38">
        <v>6.1377410000000001</v>
      </c>
      <c r="BB58" s="24"/>
      <c r="BC58" s="27">
        <f t="shared" si="656"/>
        <v>0</v>
      </c>
      <c r="BD58" s="38">
        <v>3629.5486940000001</v>
      </c>
      <c r="BE58" s="38">
        <v>1710.862257</v>
      </c>
      <c r="BF58" s="38">
        <v>52.862948000000003</v>
      </c>
      <c r="BG58" s="38">
        <v>601.09642099999996</v>
      </c>
      <c r="BH58" s="38"/>
      <c r="BI58" s="38">
        <v>17.083193999999999</v>
      </c>
      <c r="BJ58" s="38">
        <v>94.822267999999994</v>
      </c>
      <c r="BK58" s="38">
        <v>4880</v>
      </c>
      <c r="BL58" s="38">
        <v>16.691393000000001</v>
      </c>
      <c r="BM58" s="24"/>
      <c r="BN58" s="27">
        <f t="shared" si="657"/>
        <v>0</v>
      </c>
      <c r="BO58" s="38">
        <v>3795.5181339999999</v>
      </c>
      <c r="BP58" s="38">
        <v>1529.099334</v>
      </c>
      <c r="BQ58" s="38">
        <v>59.713028000000001</v>
      </c>
      <c r="BR58" s="38">
        <v>599.19341199999997</v>
      </c>
      <c r="BS58" s="38"/>
      <c r="BT58" s="38">
        <v>0.47506500000000002</v>
      </c>
      <c r="BU58" s="38">
        <v>11.588365</v>
      </c>
      <c r="BV58" s="38">
        <v>896</v>
      </c>
      <c r="BW58" s="38">
        <v>18.6875</v>
      </c>
      <c r="BX58" s="24"/>
      <c r="BY58" s="27">
        <f t="shared" si="658"/>
        <v>0</v>
      </c>
      <c r="BZ58" s="38">
        <v>3740.4550850000001</v>
      </c>
      <c r="CA58" s="38">
        <v>1742.702227</v>
      </c>
      <c r="CB58" s="38">
        <v>53.409353000000003</v>
      </c>
      <c r="CC58" s="38">
        <v>602.108026</v>
      </c>
      <c r="CD58" s="38"/>
      <c r="CE58" s="38">
        <v>30.990500999999998</v>
      </c>
      <c r="CF58" s="38">
        <v>130.60552999999999</v>
      </c>
      <c r="CG58" s="38">
        <v>5785</v>
      </c>
      <c r="CH58" s="38">
        <v>16.805703999999999</v>
      </c>
      <c r="CI58" s="24"/>
      <c r="CJ58" s="27">
        <f t="shared" si="659"/>
        <v>0</v>
      </c>
      <c r="CK58" s="38">
        <v>3953.1736529999998</v>
      </c>
      <c r="CL58" s="38">
        <v>1684.642239</v>
      </c>
      <c r="CM58" s="38">
        <v>57.385069000000001</v>
      </c>
      <c r="CN58" s="38">
        <v>603.17508399999997</v>
      </c>
      <c r="CO58" s="38"/>
      <c r="CP58" s="38">
        <v>50.824731</v>
      </c>
      <c r="CQ58" s="38">
        <v>161.06725900000001</v>
      </c>
      <c r="CR58" s="38">
        <v>8020</v>
      </c>
      <c r="CS58" s="38">
        <v>16.795137</v>
      </c>
      <c r="CT58" s="24"/>
    </row>
    <row r="59" spans="1:98" ht="13" x14ac:dyDescent="0.15">
      <c r="A59" s="8"/>
      <c r="B59" s="8"/>
      <c r="C59" s="8"/>
      <c r="D59" s="8"/>
      <c r="E59" s="27">
        <f t="shared" si="651"/>
        <v>0</v>
      </c>
      <c r="F59" s="38">
        <v>3611.1191140000001</v>
      </c>
      <c r="G59" s="38">
        <v>400.73348900000002</v>
      </c>
      <c r="H59" s="38">
        <v>88.902789999999996</v>
      </c>
      <c r="I59" s="38">
        <v>598.69071099999996</v>
      </c>
      <c r="J59" s="24"/>
      <c r="K59" s="27">
        <f t="shared" si="652"/>
        <v>0</v>
      </c>
      <c r="L59" s="38">
        <v>4053.5330479999998</v>
      </c>
      <c r="M59" s="38">
        <v>1615.627418</v>
      </c>
      <c r="N59" s="38">
        <v>60.142735000000002</v>
      </c>
      <c r="O59" s="38">
        <v>599.47466299999996</v>
      </c>
      <c r="P59" s="38"/>
      <c r="Q59" s="38">
        <v>1.7554110000000001</v>
      </c>
      <c r="R59" s="38">
        <v>29.025509</v>
      </c>
      <c r="S59" s="38">
        <v>1780</v>
      </c>
      <c r="T59" s="38">
        <v>18.854493999999999</v>
      </c>
      <c r="U59" s="24"/>
      <c r="V59" s="27">
        <f t="shared" si="653"/>
        <v>0</v>
      </c>
      <c r="W59" s="38">
        <v>3220.4100709999998</v>
      </c>
      <c r="X59" s="38">
        <v>1560.414712</v>
      </c>
      <c r="Y59" s="38">
        <v>51.546086000000003</v>
      </c>
      <c r="Z59" s="38">
        <v>599.23325499999999</v>
      </c>
      <c r="AA59" s="38"/>
      <c r="AB59" s="38">
        <v>27.156020999999999</v>
      </c>
      <c r="AC59" s="38">
        <v>74.062693999999993</v>
      </c>
      <c r="AD59" s="38">
        <v>5443</v>
      </c>
      <c r="AE59" s="38">
        <v>19.360647</v>
      </c>
      <c r="AF59" s="24"/>
      <c r="AG59" s="27">
        <f t="shared" si="654"/>
        <v>0</v>
      </c>
      <c r="AH59" s="38">
        <v>3773.3540320000002</v>
      </c>
      <c r="AI59" s="38">
        <v>1648.622746</v>
      </c>
      <c r="AJ59" s="38">
        <v>56.308824000000001</v>
      </c>
      <c r="AK59" s="38">
        <v>600.03022199999998</v>
      </c>
      <c r="AL59" s="38"/>
      <c r="AM59" s="38">
        <v>7.8992339999999999</v>
      </c>
      <c r="AN59" s="38">
        <v>52.663210999999997</v>
      </c>
      <c r="AO59" s="38">
        <v>3292</v>
      </c>
      <c r="AP59" s="38">
        <v>18.424057999999999</v>
      </c>
      <c r="AQ59" s="24"/>
      <c r="AR59" s="27">
        <f t="shared" si="655"/>
        <v>0</v>
      </c>
      <c r="AS59" s="38">
        <v>3147.823492</v>
      </c>
      <c r="AT59" s="38">
        <v>1214.7677180000001</v>
      </c>
      <c r="AU59" s="38">
        <v>61.409281</v>
      </c>
      <c r="AV59" s="38">
        <v>600.85212100000001</v>
      </c>
      <c r="AW59" s="38"/>
      <c r="AX59" s="38">
        <v>1.1717E-2</v>
      </c>
      <c r="AY59" s="38">
        <v>13.135676999999999</v>
      </c>
      <c r="AZ59" s="38">
        <v>258</v>
      </c>
      <c r="BA59" s="38">
        <v>6.251938</v>
      </c>
      <c r="BB59" s="24"/>
      <c r="BC59" s="27">
        <f t="shared" si="656"/>
        <v>0</v>
      </c>
      <c r="BD59" s="38">
        <v>3999.1469200000001</v>
      </c>
      <c r="BE59" s="38">
        <v>1652.9645250000001</v>
      </c>
      <c r="BF59" s="38">
        <v>58.667071999999997</v>
      </c>
      <c r="BG59" s="38">
        <v>601.079339</v>
      </c>
      <c r="BH59" s="38"/>
      <c r="BI59" s="38">
        <v>22.310192000000001</v>
      </c>
      <c r="BJ59" s="38">
        <v>90.842427000000001</v>
      </c>
      <c r="BK59" s="38">
        <v>5528</v>
      </c>
      <c r="BL59" s="38">
        <v>18.481368</v>
      </c>
      <c r="BM59" s="24"/>
      <c r="BN59" s="27">
        <f t="shared" si="657"/>
        <v>0</v>
      </c>
      <c r="BO59" s="38">
        <v>3234.9963539999999</v>
      </c>
      <c r="BP59" s="38">
        <v>1485.667312</v>
      </c>
      <c r="BQ59" s="38">
        <v>54.075147000000001</v>
      </c>
      <c r="BR59" s="38">
        <v>599.15727700000002</v>
      </c>
      <c r="BS59" s="38"/>
      <c r="BT59" s="38">
        <v>0.52836300000000003</v>
      </c>
      <c r="BU59" s="38">
        <v>11.803229999999999</v>
      </c>
      <c r="BV59" s="38">
        <v>987</v>
      </c>
      <c r="BW59" s="38">
        <v>18.364742</v>
      </c>
      <c r="BX59" s="24"/>
      <c r="BY59" s="27">
        <f t="shared" si="658"/>
        <v>0</v>
      </c>
      <c r="BZ59" s="38">
        <v>4201.8893889999999</v>
      </c>
      <c r="CA59" s="38">
        <v>1676.7960849999999</v>
      </c>
      <c r="CB59" s="38">
        <v>60.094234999999998</v>
      </c>
      <c r="CC59" s="38">
        <v>602.17004399999996</v>
      </c>
      <c r="CD59" s="38"/>
      <c r="CE59" s="38">
        <v>31.512763</v>
      </c>
      <c r="CF59" s="38">
        <v>131.415685</v>
      </c>
      <c r="CG59" s="38">
        <v>6368</v>
      </c>
      <c r="CH59" s="38">
        <v>17.426507999999998</v>
      </c>
      <c r="CI59" s="24"/>
      <c r="CJ59" s="27">
        <f t="shared" si="659"/>
        <v>0</v>
      </c>
      <c r="CK59" s="38">
        <v>4094.8599079999999</v>
      </c>
      <c r="CL59" s="38">
        <v>1665.371024</v>
      </c>
      <c r="CM59" s="38">
        <v>59.330207999999999</v>
      </c>
      <c r="CN59" s="38">
        <v>603.27914799999996</v>
      </c>
      <c r="CO59" s="38"/>
      <c r="CP59" s="38">
        <v>47.360714000000002</v>
      </c>
      <c r="CQ59" s="38">
        <v>161.69808499999999</v>
      </c>
      <c r="CR59" s="38">
        <v>7375</v>
      </c>
      <c r="CS59" s="38">
        <v>17.742915</v>
      </c>
      <c r="CT59" s="24"/>
    </row>
    <row r="60" spans="1:98" ht="13" x14ac:dyDescent="0.15">
      <c r="A60" s="8"/>
      <c r="B60" s="8"/>
      <c r="C60" s="8"/>
      <c r="D60" s="8"/>
      <c r="E60" s="27">
        <f t="shared" si="651"/>
        <v>0</v>
      </c>
      <c r="F60" s="38">
        <v>2414.4680490000001</v>
      </c>
      <c r="G60" s="38">
        <v>400.47626000000002</v>
      </c>
      <c r="H60" s="38">
        <v>83.413478999999995</v>
      </c>
      <c r="I60" s="38">
        <v>598.646658</v>
      </c>
      <c r="J60" s="24"/>
      <c r="K60" s="27">
        <f t="shared" si="652"/>
        <v>0</v>
      </c>
      <c r="L60" s="38">
        <v>2291.205324</v>
      </c>
      <c r="M60" s="38">
        <v>1138.0307829999999</v>
      </c>
      <c r="N60" s="38">
        <v>50.330475999999997</v>
      </c>
      <c r="O60" s="38">
        <v>599.47556299999997</v>
      </c>
      <c r="P60" s="38"/>
      <c r="Q60" s="38">
        <v>6.9373170000000002</v>
      </c>
      <c r="R60" s="38">
        <v>21.165624999999999</v>
      </c>
      <c r="S60" s="38">
        <v>2818</v>
      </c>
      <c r="T60" s="38">
        <v>19.231725000000001</v>
      </c>
      <c r="U60" s="24"/>
      <c r="V60" s="27">
        <f t="shared" si="653"/>
        <v>0</v>
      </c>
      <c r="W60" s="38">
        <v>2255.0461829999999</v>
      </c>
      <c r="X60" s="38">
        <v>1174.1402419999999</v>
      </c>
      <c r="Y60" s="38">
        <v>47.932763000000001</v>
      </c>
      <c r="Z60" s="38">
        <v>599.08576300000004</v>
      </c>
      <c r="AA60" s="38"/>
      <c r="AB60" s="38">
        <v>34.748626999999999</v>
      </c>
      <c r="AC60" s="38">
        <v>52.127777999999999</v>
      </c>
      <c r="AD60" s="38">
        <v>6122</v>
      </c>
      <c r="AE60" s="38">
        <v>18.710878999999998</v>
      </c>
      <c r="AF60" s="24"/>
      <c r="AG60" s="27">
        <f t="shared" si="654"/>
        <v>0</v>
      </c>
      <c r="AH60" s="38">
        <v>2243.757568</v>
      </c>
      <c r="AI60" s="38">
        <v>1135.9319640000001</v>
      </c>
      <c r="AJ60" s="38">
        <v>49.373677000000001</v>
      </c>
      <c r="AK60" s="38">
        <v>600.05638599999997</v>
      </c>
      <c r="AL60" s="38"/>
      <c r="AM60" s="38">
        <v>20.303463000000001</v>
      </c>
      <c r="AN60" s="38">
        <v>35.404995</v>
      </c>
      <c r="AO60" s="38">
        <v>4561</v>
      </c>
      <c r="AP60" s="38">
        <v>18.754439999999999</v>
      </c>
      <c r="AQ60" s="24"/>
      <c r="AR60" s="27">
        <f t="shared" si="655"/>
        <v>0</v>
      </c>
      <c r="AS60" s="38">
        <v>2291.205324</v>
      </c>
      <c r="AT60" s="38">
        <v>802.695649</v>
      </c>
      <c r="AU60" s="38">
        <v>64.966228000000001</v>
      </c>
      <c r="AV60" s="38">
        <v>601.128827</v>
      </c>
      <c r="AW60" s="38"/>
      <c r="AX60" s="38">
        <v>7.6420000000000004E-3</v>
      </c>
      <c r="AY60" s="38">
        <v>10.075664</v>
      </c>
      <c r="AZ60" s="38">
        <v>191</v>
      </c>
      <c r="BA60" s="38">
        <v>18.345549999999999</v>
      </c>
      <c r="BB60" s="24"/>
      <c r="BC60" s="27">
        <f t="shared" si="656"/>
        <v>0</v>
      </c>
      <c r="BD60" s="38">
        <v>2255.0461829999999</v>
      </c>
      <c r="BE60" s="38">
        <v>1179.61086</v>
      </c>
      <c r="BF60" s="38">
        <v>47.690168</v>
      </c>
      <c r="BG60" s="38">
        <v>601.27868799999999</v>
      </c>
      <c r="BH60" s="38"/>
      <c r="BI60" s="38">
        <v>63.868707000000001</v>
      </c>
      <c r="BJ60" s="38">
        <v>48.103869000000003</v>
      </c>
      <c r="BK60" s="38">
        <v>7186</v>
      </c>
      <c r="BL60" s="38">
        <v>19.344141</v>
      </c>
      <c r="BM60" s="24"/>
      <c r="BN60" s="27">
        <f t="shared" si="657"/>
        <v>0</v>
      </c>
      <c r="BO60" s="38">
        <v>2255.0461829999999</v>
      </c>
      <c r="BP60" s="38">
        <v>1094.858457</v>
      </c>
      <c r="BQ60" s="38">
        <v>51.448512999999998</v>
      </c>
      <c r="BR60" s="38">
        <v>599.062275</v>
      </c>
      <c r="BS60" s="38"/>
      <c r="BT60" s="38">
        <v>1.065847</v>
      </c>
      <c r="BU60" s="38">
        <v>10.437405</v>
      </c>
      <c r="BV60" s="38">
        <v>1412</v>
      </c>
      <c r="BW60" s="38">
        <v>19.713173000000001</v>
      </c>
      <c r="BX60" s="24"/>
      <c r="BY60" s="27">
        <f t="shared" si="658"/>
        <v>0</v>
      </c>
      <c r="BZ60" s="38">
        <v>2306.2139109999998</v>
      </c>
      <c r="CA60" s="38">
        <v>1192.0660109999999</v>
      </c>
      <c r="CB60" s="38">
        <v>48.310692000000003</v>
      </c>
      <c r="CC60" s="38">
        <v>602.57122000000004</v>
      </c>
      <c r="CD60" s="38"/>
      <c r="CE60" s="38">
        <v>69.661827000000002</v>
      </c>
      <c r="CF60" s="38">
        <v>80.498931999999996</v>
      </c>
      <c r="CG60" s="38">
        <v>8926</v>
      </c>
      <c r="CH60" s="38">
        <v>19.139703999999998</v>
      </c>
      <c r="CI60" s="24"/>
      <c r="CJ60" s="27">
        <f t="shared" si="659"/>
        <v>0</v>
      </c>
      <c r="CK60" s="38">
        <v>2441.641783</v>
      </c>
      <c r="CL60" s="38">
        <v>1141.2927689999999</v>
      </c>
      <c r="CM60" s="38">
        <v>53.257157999999997</v>
      </c>
      <c r="CN60" s="38">
        <v>603.82192099999997</v>
      </c>
      <c r="CO60" s="38"/>
      <c r="CP60" s="38">
        <v>96.674544999999995</v>
      </c>
      <c r="CQ60" s="38">
        <v>101.875591</v>
      </c>
      <c r="CR60" s="38">
        <v>11101</v>
      </c>
      <c r="CS60" s="38">
        <v>18.788126999999999</v>
      </c>
      <c r="CT60" s="24"/>
    </row>
    <row r="61" spans="1:98" ht="13" x14ac:dyDescent="0.15">
      <c r="A61" s="8"/>
      <c r="B61" s="8"/>
      <c r="C61" s="8"/>
      <c r="D61" s="8"/>
      <c r="E61" s="27">
        <f t="shared" si="651"/>
        <v>0</v>
      </c>
      <c r="F61" s="38">
        <v>2130.0986910000001</v>
      </c>
      <c r="G61" s="38">
        <v>311.25953299999998</v>
      </c>
      <c r="H61" s="38">
        <v>85.387552999999997</v>
      </c>
      <c r="I61" s="38">
        <v>598.66167099999996</v>
      </c>
      <c r="J61" s="24"/>
      <c r="K61" s="27">
        <f t="shared" si="652"/>
        <v>0</v>
      </c>
      <c r="L61" s="38">
        <v>1923.0424800000001</v>
      </c>
      <c r="M61" s="38">
        <v>938.10454800000002</v>
      </c>
      <c r="N61" s="38">
        <v>51.217689999999997</v>
      </c>
      <c r="O61" s="38">
        <v>599.43057699999997</v>
      </c>
      <c r="P61" s="38"/>
      <c r="Q61" s="38">
        <v>5.7373669999999999</v>
      </c>
      <c r="R61" s="38">
        <v>22.748850000000001</v>
      </c>
      <c r="S61" s="38">
        <v>3398</v>
      </c>
      <c r="T61" s="38">
        <v>21.161270999999999</v>
      </c>
      <c r="U61" s="24"/>
      <c r="V61" s="27">
        <f t="shared" si="653"/>
        <v>0</v>
      </c>
      <c r="W61" s="38">
        <v>1875.0953919999999</v>
      </c>
      <c r="X61" s="38">
        <v>1039.263651</v>
      </c>
      <c r="Y61" s="38">
        <v>44.575425000000003</v>
      </c>
      <c r="Z61" s="38">
        <v>599.08968000000004</v>
      </c>
      <c r="AA61" s="38"/>
      <c r="AB61" s="38">
        <v>49.075439000000003</v>
      </c>
      <c r="AC61" s="38">
        <v>51.438307000000002</v>
      </c>
      <c r="AD61" s="38">
        <v>7770</v>
      </c>
      <c r="AE61" s="38">
        <v>20.373745</v>
      </c>
      <c r="AF61" s="24"/>
      <c r="AG61" s="27">
        <f t="shared" si="654"/>
        <v>0</v>
      </c>
      <c r="AH61" s="38">
        <v>1888.379547</v>
      </c>
      <c r="AI61" s="38">
        <v>1045.9187260000001</v>
      </c>
      <c r="AJ61" s="38">
        <v>44.612896999999997</v>
      </c>
      <c r="AK61" s="38">
        <v>600.07572200000004</v>
      </c>
      <c r="AL61" s="38"/>
      <c r="AM61" s="38">
        <v>25.326824999999999</v>
      </c>
      <c r="AN61" s="38">
        <v>31.304717</v>
      </c>
      <c r="AO61" s="38">
        <v>4444</v>
      </c>
      <c r="AP61" s="38">
        <v>20.512376</v>
      </c>
      <c r="AQ61" s="24"/>
      <c r="AR61" s="27">
        <f t="shared" si="655"/>
        <v>0</v>
      </c>
      <c r="AS61" s="38">
        <v>1875.0953919999999</v>
      </c>
      <c r="AT61" s="38">
        <v>600.56704999999999</v>
      </c>
      <c r="AU61" s="38">
        <v>67.971386999999993</v>
      </c>
      <c r="AV61" s="38">
        <v>601.30731200000002</v>
      </c>
      <c r="AW61" s="38"/>
      <c r="AX61" s="38">
        <v>2.516E-3</v>
      </c>
      <c r="AY61" s="38">
        <v>9.7968100000000007</v>
      </c>
      <c r="AZ61" s="38">
        <v>58</v>
      </c>
      <c r="BA61" s="38">
        <v>18.551724</v>
      </c>
      <c r="BB61" s="24"/>
      <c r="BC61" s="27">
        <f t="shared" si="656"/>
        <v>0</v>
      </c>
      <c r="BD61" s="38">
        <v>1903.290025</v>
      </c>
      <c r="BE61" s="38">
        <v>1081.015136</v>
      </c>
      <c r="BF61" s="38">
        <v>43.202815999999999</v>
      </c>
      <c r="BG61" s="38">
        <v>601.30336899999998</v>
      </c>
      <c r="BH61" s="38"/>
      <c r="BI61" s="38">
        <v>41.675834000000002</v>
      </c>
      <c r="BJ61" s="38">
        <v>60.142676999999999</v>
      </c>
      <c r="BK61" s="38">
        <v>6416</v>
      </c>
      <c r="BL61" s="38">
        <v>19.969296</v>
      </c>
      <c r="BM61" s="24"/>
      <c r="BN61" s="27">
        <f t="shared" si="657"/>
        <v>0</v>
      </c>
      <c r="BO61" s="38">
        <v>1875.0953919999999</v>
      </c>
      <c r="BP61" s="38">
        <v>970.23843299999999</v>
      </c>
      <c r="BQ61" s="38">
        <v>48.256582999999999</v>
      </c>
      <c r="BR61" s="38">
        <v>599.11746500000004</v>
      </c>
      <c r="BS61" s="38"/>
      <c r="BT61" s="38">
        <v>2.3419720000000002</v>
      </c>
      <c r="BU61" s="38">
        <v>9.2156090000000006</v>
      </c>
      <c r="BV61" s="38">
        <v>1510</v>
      </c>
      <c r="BW61" s="38">
        <v>20.851655999999998</v>
      </c>
      <c r="BX61" s="24"/>
      <c r="BY61" s="27">
        <f t="shared" si="658"/>
        <v>0</v>
      </c>
      <c r="BZ61" s="38">
        <v>1903.570168</v>
      </c>
      <c r="CA61" s="38">
        <v>1027.46153</v>
      </c>
      <c r="CB61" s="38">
        <v>46.024498999999999</v>
      </c>
      <c r="CC61" s="38">
        <v>602.56140700000003</v>
      </c>
      <c r="CD61" s="38"/>
      <c r="CE61" s="38">
        <v>76.669895999999994</v>
      </c>
      <c r="CF61" s="38">
        <v>74.967573999999999</v>
      </c>
      <c r="CG61" s="38">
        <v>8348</v>
      </c>
      <c r="CH61" s="38">
        <v>20.410757</v>
      </c>
      <c r="CI61" s="24"/>
      <c r="CJ61" s="27">
        <f t="shared" si="659"/>
        <v>0</v>
      </c>
      <c r="CK61" s="38">
        <v>2129.7003930000001</v>
      </c>
      <c r="CL61" s="38">
        <v>1002.6796869999999</v>
      </c>
      <c r="CM61" s="38">
        <v>52.919213999999997</v>
      </c>
      <c r="CN61" s="38">
        <v>603.79602499999999</v>
      </c>
      <c r="CO61" s="38"/>
      <c r="CP61" s="38">
        <v>91.02843</v>
      </c>
      <c r="CQ61" s="38">
        <v>101.36748900000001</v>
      </c>
      <c r="CR61" s="38">
        <v>9715</v>
      </c>
      <c r="CS61" s="38">
        <v>19.548224000000001</v>
      </c>
      <c r="CT61" s="24"/>
    </row>
    <row r="62" spans="1:98" ht="13" x14ac:dyDescent="0.15">
      <c r="A62" s="8"/>
      <c r="B62" s="8"/>
      <c r="C62" s="8"/>
      <c r="D62" s="8"/>
      <c r="E62" s="27">
        <f t="shared" si="651"/>
        <v>0</v>
      </c>
      <c r="F62" s="38">
        <v>2203.4810980000002</v>
      </c>
      <c r="G62" s="38">
        <v>503.61238900000001</v>
      </c>
      <c r="H62" s="38">
        <v>77.144692000000006</v>
      </c>
      <c r="I62" s="38">
        <v>598.85078399999998</v>
      </c>
      <c r="J62" s="24"/>
      <c r="K62" s="27">
        <f t="shared" si="652"/>
        <v>0</v>
      </c>
      <c r="L62" s="38">
        <v>2203.0070580000001</v>
      </c>
      <c r="M62" s="38">
        <v>1051.081907</v>
      </c>
      <c r="N62" s="38">
        <v>52.288764</v>
      </c>
      <c r="O62" s="38">
        <v>599.43851299999994</v>
      </c>
      <c r="P62" s="38"/>
      <c r="Q62" s="38">
        <v>6.0688950000000004</v>
      </c>
      <c r="R62" s="38">
        <v>22.283477999999999</v>
      </c>
      <c r="S62" s="38">
        <v>3438</v>
      </c>
      <c r="T62" s="38">
        <v>19.800756</v>
      </c>
      <c r="U62" s="24"/>
      <c r="V62" s="27">
        <f t="shared" si="653"/>
        <v>0</v>
      </c>
      <c r="W62" s="38">
        <v>2334.593386</v>
      </c>
      <c r="X62" s="38">
        <v>1088.7765489999999</v>
      </c>
      <c r="Y62" s="38">
        <v>53.363332999999997</v>
      </c>
      <c r="Z62" s="38">
        <v>599.07759099999998</v>
      </c>
      <c r="AA62" s="38"/>
      <c r="AB62" s="38">
        <v>67.345421000000002</v>
      </c>
      <c r="AC62" s="38">
        <v>37.936971999999997</v>
      </c>
      <c r="AD62" s="38">
        <v>8037</v>
      </c>
      <c r="AE62" s="38">
        <v>20.241757</v>
      </c>
      <c r="AF62" s="24"/>
      <c r="AG62" s="27">
        <f t="shared" si="654"/>
        <v>0</v>
      </c>
      <c r="AH62" s="38">
        <v>2313.1763599999999</v>
      </c>
      <c r="AI62" s="38">
        <v>1056.2641349999999</v>
      </c>
      <c r="AJ62" s="38">
        <v>54.337069</v>
      </c>
      <c r="AK62" s="38">
        <v>600.10183800000004</v>
      </c>
      <c r="AL62" s="38"/>
      <c r="AM62" s="38">
        <v>23.880628999999999</v>
      </c>
      <c r="AN62" s="38">
        <v>32.285241999999997</v>
      </c>
      <c r="AO62" s="38">
        <v>5207</v>
      </c>
      <c r="AP62" s="38">
        <v>20.134626000000001</v>
      </c>
      <c r="AQ62" s="24"/>
      <c r="AR62" s="27">
        <f t="shared" si="655"/>
        <v>0</v>
      </c>
      <c r="AS62" s="38">
        <v>2203.4810980000002</v>
      </c>
      <c r="AT62" s="38">
        <v>730.57699500000001</v>
      </c>
      <c r="AU62" s="38">
        <v>66.844417000000007</v>
      </c>
      <c r="AV62" s="38">
        <v>601.09790599999997</v>
      </c>
      <c r="AW62" s="38"/>
      <c r="AX62" s="38">
        <v>9.0369999999999999E-3</v>
      </c>
      <c r="AY62" s="38">
        <v>10.37542</v>
      </c>
      <c r="AZ62" s="38">
        <v>238</v>
      </c>
      <c r="BA62" s="38">
        <v>18.630251999999999</v>
      </c>
      <c r="BB62" s="24"/>
      <c r="BC62" s="27">
        <f t="shared" si="656"/>
        <v>0</v>
      </c>
      <c r="BD62" s="38">
        <v>2314.0592339999998</v>
      </c>
      <c r="BE62" s="38">
        <v>1090.3716139999999</v>
      </c>
      <c r="BF62" s="38">
        <v>52.880566000000002</v>
      </c>
      <c r="BG62" s="38">
        <v>601.32850499999995</v>
      </c>
      <c r="BH62" s="38"/>
      <c r="BI62" s="38">
        <v>44.062955000000002</v>
      </c>
      <c r="BJ62" s="38">
        <v>57.326282999999997</v>
      </c>
      <c r="BK62" s="38">
        <v>6457</v>
      </c>
      <c r="BL62" s="38">
        <v>19.907077999999998</v>
      </c>
      <c r="BM62" s="24"/>
      <c r="BN62" s="27">
        <f t="shared" si="657"/>
        <v>0</v>
      </c>
      <c r="BO62" s="38">
        <v>2203.4810980000002</v>
      </c>
      <c r="BP62" s="38">
        <v>1026.2484420000001</v>
      </c>
      <c r="BQ62" s="38">
        <v>53.426037999999998</v>
      </c>
      <c r="BR62" s="38">
        <v>599.08448299999998</v>
      </c>
      <c r="BS62" s="38"/>
      <c r="BT62" s="38">
        <v>1.7700279999999999</v>
      </c>
      <c r="BU62" s="38">
        <v>10.476487000000001</v>
      </c>
      <c r="BV62" s="38">
        <v>1659</v>
      </c>
      <c r="BW62" s="38">
        <v>19.943942</v>
      </c>
      <c r="BX62" s="24"/>
      <c r="BY62" s="27">
        <f t="shared" si="658"/>
        <v>0</v>
      </c>
      <c r="BZ62" s="38">
        <v>2693.4271119999999</v>
      </c>
      <c r="CA62" s="38">
        <v>1025.97865</v>
      </c>
      <c r="CB62" s="38">
        <v>61.908059999999999</v>
      </c>
      <c r="CC62" s="38">
        <v>602.60765900000001</v>
      </c>
      <c r="CD62" s="38"/>
      <c r="CE62" s="38">
        <v>97.490026999999998</v>
      </c>
      <c r="CF62" s="38">
        <v>63.336373999999999</v>
      </c>
      <c r="CG62" s="38">
        <v>9070</v>
      </c>
      <c r="CH62" s="38">
        <v>20.240904</v>
      </c>
      <c r="CI62" s="24"/>
      <c r="CJ62" s="27">
        <f t="shared" si="659"/>
        <v>0</v>
      </c>
      <c r="CK62" s="38">
        <v>2448.495883</v>
      </c>
      <c r="CL62" s="38">
        <v>1047.763299</v>
      </c>
      <c r="CM62" s="38">
        <v>57.207880000000003</v>
      </c>
      <c r="CN62" s="38">
        <v>603.91209400000002</v>
      </c>
      <c r="CO62" s="38"/>
      <c r="CP62" s="38">
        <v>125.547082</v>
      </c>
      <c r="CQ62" s="38">
        <v>87.334224000000006</v>
      </c>
      <c r="CR62" s="38">
        <v>10896</v>
      </c>
      <c r="CS62" s="38">
        <v>20.15391</v>
      </c>
      <c r="CT62" s="24"/>
    </row>
    <row r="63" spans="1:98" ht="13" x14ac:dyDescent="0.15">
      <c r="A63" s="8"/>
      <c r="B63" s="8"/>
      <c r="C63" s="8"/>
      <c r="D63" s="8"/>
      <c r="E63" s="27">
        <f t="shared" si="651"/>
        <v>0</v>
      </c>
      <c r="F63" s="38">
        <v>2276.5413990000002</v>
      </c>
      <c r="G63" s="38">
        <v>311.961769</v>
      </c>
      <c r="H63" s="38">
        <v>86.296678999999997</v>
      </c>
      <c r="I63" s="38">
        <v>598.64901299999997</v>
      </c>
      <c r="J63" s="24"/>
      <c r="K63" s="27">
        <f t="shared" si="652"/>
        <v>0</v>
      </c>
      <c r="L63" s="38">
        <v>2260.5203369999999</v>
      </c>
      <c r="M63" s="38">
        <v>1008.805148</v>
      </c>
      <c r="N63" s="38">
        <v>55.372878999999998</v>
      </c>
      <c r="O63" s="38">
        <v>599.47823500000004</v>
      </c>
      <c r="P63" s="38"/>
      <c r="Q63" s="38">
        <v>6.649311</v>
      </c>
      <c r="R63" s="38">
        <v>21.438431000000001</v>
      </c>
      <c r="S63" s="38">
        <v>3216</v>
      </c>
      <c r="T63" s="38">
        <v>19.790423000000001</v>
      </c>
      <c r="U63" s="24"/>
      <c r="V63" s="27">
        <f t="shared" si="653"/>
        <v>0</v>
      </c>
      <c r="W63" s="38">
        <v>2206.5914750000002</v>
      </c>
      <c r="X63" s="38">
        <v>1116.111375</v>
      </c>
      <c r="Y63" s="38">
        <v>49.419210999999997</v>
      </c>
      <c r="Z63" s="38">
        <v>599.08634500000005</v>
      </c>
      <c r="AA63" s="38"/>
      <c r="AB63" s="38">
        <v>53.733358000000003</v>
      </c>
      <c r="AC63" s="38">
        <v>43.756179000000003</v>
      </c>
      <c r="AD63" s="38">
        <v>7163</v>
      </c>
      <c r="AE63" s="38">
        <v>19.534692</v>
      </c>
      <c r="AF63" s="24"/>
      <c r="AG63" s="27">
        <f t="shared" si="654"/>
        <v>0</v>
      </c>
      <c r="AH63" s="38">
        <v>2388.7665699999998</v>
      </c>
      <c r="AI63" s="38">
        <v>1093.3332720000001</v>
      </c>
      <c r="AJ63" s="38">
        <v>54.230217000000003</v>
      </c>
      <c r="AK63" s="38">
        <v>600.08013200000005</v>
      </c>
      <c r="AL63" s="38"/>
      <c r="AM63" s="38">
        <v>20.929221999999999</v>
      </c>
      <c r="AN63" s="38">
        <v>33.857737999999998</v>
      </c>
      <c r="AO63" s="38">
        <v>4311</v>
      </c>
      <c r="AP63" s="38">
        <v>19.670842</v>
      </c>
      <c r="AQ63" s="24"/>
      <c r="AR63" s="27">
        <f t="shared" si="655"/>
        <v>0</v>
      </c>
      <c r="AS63" s="38">
        <v>2615.3981600000002</v>
      </c>
      <c r="AT63" s="38">
        <v>689.64631799999995</v>
      </c>
      <c r="AU63" s="38">
        <v>73.631307000000007</v>
      </c>
      <c r="AV63" s="38">
        <v>601.16588999999999</v>
      </c>
      <c r="AW63" s="38"/>
      <c r="AX63" s="38">
        <v>3.117E-3</v>
      </c>
      <c r="AY63" s="38">
        <v>10.222104</v>
      </c>
      <c r="AZ63" s="38">
        <v>81</v>
      </c>
      <c r="BA63" s="38">
        <v>19.172840000000001</v>
      </c>
      <c r="BB63" s="24"/>
      <c r="BC63" s="27">
        <f t="shared" si="656"/>
        <v>0</v>
      </c>
      <c r="BD63" s="38">
        <v>2320.1383679999999</v>
      </c>
      <c r="BE63" s="38">
        <v>1041.7264170000001</v>
      </c>
      <c r="BF63" s="38">
        <v>55.100676999999997</v>
      </c>
      <c r="BG63" s="38">
        <v>601.30930000000001</v>
      </c>
      <c r="BH63" s="38"/>
      <c r="BI63" s="38">
        <v>63.868575</v>
      </c>
      <c r="BJ63" s="38">
        <v>46.714297000000002</v>
      </c>
      <c r="BK63" s="38">
        <v>7012</v>
      </c>
      <c r="BL63" s="38">
        <v>20.247717999999999</v>
      </c>
      <c r="BM63" s="24"/>
      <c r="BN63" s="27">
        <f t="shared" si="657"/>
        <v>0</v>
      </c>
      <c r="BO63" s="38">
        <v>2206.5914750000002</v>
      </c>
      <c r="BP63" s="38">
        <v>1012.794741</v>
      </c>
      <c r="BQ63" s="38">
        <v>54.101393000000002</v>
      </c>
      <c r="BR63" s="38">
        <v>599.10456599999998</v>
      </c>
      <c r="BS63" s="38"/>
      <c r="BT63" s="38">
        <v>2.1552660000000001</v>
      </c>
      <c r="BU63" s="38">
        <v>9.2017150000000001</v>
      </c>
      <c r="BV63" s="38">
        <v>1437</v>
      </c>
      <c r="BW63" s="38">
        <v>19.984690000000001</v>
      </c>
      <c r="BX63" s="24"/>
      <c r="BY63" s="27">
        <f t="shared" si="658"/>
        <v>0</v>
      </c>
      <c r="BZ63" s="38">
        <v>2492.845069</v>
      </c>
      <c r="CA63" s="38">
        <v>1050.029115</v>
      </c>
      <c r="CB63" s="38">
        <v>57.878284000000001</v>
      </c>
      <c r="CC63" s="38">
        <v>602.55033400000002</v>
      </c>
      <c r="CD63" s="38"/>
      <c r="CE63" s="38">
        <v>87.136771999999993</v>
      </c>
      <c r="CF63" s="38">
        <v>72.385516999999993</v>
      </c>
      <c r="CG63" s="38">
        <v>9006</v>
      </c>
      <c r="CH63" s="38">
        <v>19.978014999999999</v>
      </c>
      <c r="CI63" s="24"/>
      <c r="CJ63" s="27">
        <f t="shared" si="659"/>
        <v>0</v>
      </c>
      <c r="CK63" s="38">
        <v>2171.6084430000001</v>
      </c>
      <c r="CL63" s="38">
        <v>1077.279724</v>
      </c>
      <c r="CM63" s="38">
        <v>50.392543000000003</v>
      </c>
      <c r="CN63" s="38">
        <v>603.85873900000001</v>
      </c>
      <c r="CO63" s="38"/>
      <c r="CP63" s="38">
        <v>88.315791000000004</v>
      </c>
      <c r="CQ63" s="38">
        <v>100.759547</v>
      </c>
      <c r="CR63" s="38">
        <v>9903</v>
      </c>
      <c r="CS63" s="38">
        <v>19.888418000000001</v>
      </c>
      <c r="CT63" s="24"/>
    </row>
    <row r="64" spans="1:98" ht="13" x14ac:dyDescent="0.15">
      <c r="A64" s="8"/>
      <c r="B64" s="8"/>
      <c r="C64" s="8"/>
      <c r="D64" s="8"/>
      <c r="E64" s="27">
        <f t="shared" si="651"/>
        <v>0</v>
      </c>
      <c r="F64" s="38">
        <v>2148.9616890000002</v>
      </c>
      <c r="G64" s="38">
        <v>504.50232399999999</v>
      </c>
      <c r="H64" s="38">
        <v>76.523437999999999</v>
      </c>
      <c r="I64" s="38">
        <v>598.78706</v>
      </c>
      <c r="J64" s="24"/>
      <c r="K64" s="27">
        <f t="shared" si="652"/>
        <v>0</v>
      </c>
      <c r="L64" s="38">
        <v>2148.9616890000002</v>
      </c>
      <c r="M64" s="38">
        <v>1020.12486</v>
      </c>
      <c r="N64" s="38">
        <v>52.529406999999999</v>
      </c>
      <c r="O64" s="38">
        <v>599.85157600000002</v>
      </c>
      <c r="P64" s="38"/>
      <c r="Q64" s="38">
        <v>7.3276690000000002</v>
      </c>
      <c r="R64" s="38">
        <v>20.845547</v>
      </c>
      <c r="S64" s="38">
        <v>3054</v>
      </c>
      <c r="T64" s="38">
        <v>19.422069</v>
      </c>
      <c r="U64" s="24"/>
      <c r="V64" s="27">
        <f t="shared" si="653"/>
        <v>0</v>
      </c>
      <c r="W64" s="38">
        <v>2147.5876029999999</v>
      </c>
      <c r="X64" s="38">
        <v>1048.9266729999999</v>
      </c>
      <c r="Y64" s="38">
        <v>51.157910000000001</v>
      </c>
      <c r="Z64" s="38">
        <v>599.48331199999996</v>
      </c>
      <c r="AA64" s="38"/>
      <c r="AB64" s="38">
        <v>66.293666000000002</v>
      </c>
      <c r="AC64" s="38">
        <v>36.338658000000002</v>
      </c>
      <c r="AD64" s="38">
        <v>7002</v>
      </c>
      <c r="AE64" s="38">
        <v>21.024564000000002</v>
      </c>
      <c r="AF64" s="24"/>
      <c r="AG64" s="27">
        <f t="shared" si="654"/>
        <v>0</v>
      </c>
      <c r="AH64" s="38">
        <v>2147.5876029999999</v>
      </c>
      <c r="AI64" s="38">
        <v>1003.5889120000001</v>
      </c>
      <c r="AJ64" s="38">
        <v>53.269011999999996</v>
      </c>
      <c r="AK64" s="38">
        <v>600.49492599999996</v>
      </c>
      <c r="AL64" s="38"/>
      <c r="AM64" s="38">
        <v>21.271172</v>
      </c>
      <c r="AN64" s="38">
        <v>34.544592000000002</v>
      </c>
      <c r="AO64" s="38">
        <v>4707</v>
      </c>
      <c r="AP64" s="38">
        <v>20.058848999999999</v>
      </c>
      <c r="AQ64" s="24"/>
      <c r="AR64" s="27">
        <f t="shared" si="655"/>
        <v>0</v>
      </c>
      <c r="AS64" s="38">
        <v>2148.9616890000002</v>
      </c>
      <c r="AT64" s="38">
        <v>605.42077099999995</v>
      </c>
      <c r="AU64" s="38">
        <v>71.827288999999993</v>
      </c>
      <c r="AV64" s="38">
        <v>601.61351300000001</v>
      </c>
      <c r="AW64" s="38"/>
      <c r="AX64" s="38">
        <v>3.686E-3</v>
      </c>
      <c r="AY64" s="38">
        <v>9.9962420000000005</v>
      </c>
      <c r="AZ64" s="38">
        <v>91</v>
      </c>
      <c r="BA64" s="38">
        <v>19.417581999999999</v>
      </c>
      <c r="BB64" s="24"/>
      <c r="BC64" s="27">
        <f t="shared" si="656"/>
        <v>0</v>
      </c>
      <c r="BD64" s="38">
        <v>2147.5876029999999</v>
      </c>
      <c r="BE64" s="38">
        <v>1057.0690629999999</v>
      </c>
      <c r="BF64" s="38">
        <v>50.778768999999997</v>
      </c>
      <c r="BG64" s="38">
        <v>601.79167099999995</v>
      </c>
      <c r="BH64" s="38"/>
      <c r="BI64" s="38">
        <v>52.88899</v>
      </c>
      <c r="BJ64" s="38">
        <v>58.586491000000002</v>
      </c>
      <c r="BK64" s="38">
        <v>7913</v>
      </c>
      <c r="BL64" s="38">
        <v>20.414255000000001</v>
      </c>
      <c r="BM64" s="24"/>
      <c r="BN64" s="27">
        <f t="shared" si="657"/>
        <v>0</v>
      </c>
      <c r="BO64" s="38">
        <v>2377.5631520000002</v>
      </c>
      <c r="BP64" s="38">
        <v>975.43750599999998</v>
      </c>
      <c r="BQ64" s="38">
        <v>58.973224000000002</v>
      </c>
      <c r="BR64" s="38">
        <v>599.41457200000002</v>
      </c>
      <c r="BS64" s="38"/>
      <c r="BT64" s="38">
        <v>1.480135</v>
      </c>
      <c r="BU64" s="38">
        <v>9.9418589999999991</v>
      </c>
      <c r="BV64" s="38">
        <v>1606</v>
      </c>
      <c r="BW64" s="38">
        <v>21.003112999999999</v>
      </c>
      <c r="BX64" s="24"/>
      <c r="BY64" s="27">
        <f t="shared" si="658"/>
        <v>0</v>
      </c>
      <c r="BZ64" s="38">
        <v>2205.885295</v>
      </c>
      <c r="CA64" s="38">
        <v>1037.264872</v>
      </c>
      <c r="CB64" s="38">
        <v>52.977389000000002</v>
      </c>
      <c r="CC64" s="38">
        <v>603.040616</v>
      </c>
      <c r="CD64" s="38"/>
      <c r="CE64" s="38">
        <v>78.268165999999994</v>
      </c>
      <c r="CF64" s="38">
        <v>75.264521000000002</v>
      </c>
      <c r="CG64" s="38">
        <v>8635</v>
      </c>
      <c r="CH64" s="38">
        <v>20.754372</v>
      </c>
      <c r="CI64" s="24"/>
      <c r="CJ64" s="27">
        <f t="shared" si="659"/>
        <v>0</v>
      </c>
      <c r="CK64" s="38">
        <v>2148.9616890000002</v>
      </c>
      <c r="CL64" s="38">
        <v>971.60178499999995</v>
      </c>
      <c r="CM64" s="38">
        <v>54.787385</v>
      </c>
      <c r="CN64" s="38">
        <v>604.32938799999999</v>
      </c>
      <c r="CO64" s="38"/>
      <c r="CP64" s="38">
        <v>121.930972</v>
      </c>
      <c r="CQ64" s="38">
        <v>95.224231000000003</v>
      </c>
      <c r="CR64" s="38">
        <v>12534</v>
      </c>
      <c r="CS64" s="38">
        <v>20.508856000000002</v>
      </c>
      <c r="CT64" s="24"/>
    </row>
    <row r="65" spans="1:98" ht="13" x14ac:dyDescent="0.15">
      <c r="A65" s="8"/>
      <c r="B65" s="8"/>
      <c r="C65" s="8"/>
      <c r="D65" s="8"/>
      <c r="E65" s="27">
        <f t="shared" si="651"/>
        <v>1</v>
      </c>
      <c r="F65" s="38">
        <v>507.21434699999998</v>
      </c>
      <c r="G65" s="38">
        <v>507.21434699999998</v>
      </c>
      <c r="H65" s="38">
        <v>0</v>
      </c>
      <c r="I65" s="38">
        <v>5.2653679999999996</v>
      </c>
      <c r="J65" s="24"/>
      <c r="K65" s="27">
        <f t="shared" si="652"/>
        <v>1</v>
      </c>
      <c r="L65" s="38">
        <v>507.21434699999998</v>
      </c>
      <c r="M65" s="38">
        <v>507.21434699999998</v>
      </c>
      <c r="N65" s="38">
        <v>0</v>
      </c>
      <c r="O65" s="38">
        <v>31.639700999999999</v>
      </c>
      <c r="P65" s="38"/>
      <c r="Q65" s="38">
        <v>3.3730000000000001E-3</v>
      </c>
      <c r="R65" s="38">
        <v>2.4322370000000002</v>
      </c>
      <c r="S65" s="38">
        <v>79</v>
      </c>
      <c r="T65" s="38">
        <v>10.886075999999999</v>
      </c>
      <c r="U65" s="24"/>
      <c r="V65" s="27">
        <f t="shared" si="653"/>
        <v>1</v>
      </c>
      <c r="W65" s="38">
        <v>507.21434699999998</v>
      </c>
      <c r="X65" s="38">
        <v>507.21434699999998</v>
      </c>
      <c r="Y65" s="38">
        <v>0</v>
      </c>
      <c r="Z65" s="38">
        <v>0.62817599999999996</v>
      </c>
      <c r="AA65" s="38"/>
      <c r="AB65" s="38">
        <v>9.0600000000000001E-4</v>
      </c>
      <c r="AC65" s="38">
        <v>4.6087999999999997E-2</v>
      </c>
      <c r="AD65" s="38">
        <v>19</v>
      </c>
      <c r="AE65" s="38">
        <v>10.789474</v>
      </c>
      <c r="AF65" s="24"/>
      <c r="AG65" s="27">
        <f t="shared" si="654"/>
        <v>1</v>
      </c>
      <c r="AH65" s="38">
        <v>507.21434699999998</v>
      </c>
      <c r="AI65" s="38">
        <v>507.21434699999998</v>
      </c>
      <c r="AJ65" s="38">
        <v>0</v>
      </c>
      <c r="AK65" s="38">
        <v>63.695861999999998</v>
      </c>
      <c r="AL65" s="38"/>
      <c r="AM65" s="38">
        <v>0.105069</v>
      </c>
      <c r="AN65" s="38">
        <v>5.4621700000000004</v>
      </c>
      <c r="AO65" s="38">
        <v>785</v>
      </c>
      <c r="AP65" s="38">
        <v>10.185987000000001</v>
      </c>
      <c r="AQ65" s="24"/>
      <c r="AR65" s="27">
        <f t="shared" si="655"/>
        <v>1</v>
      </c>
      <c r="AS65" s="38">
        <v>507.21434699999998</v>
      </c>
      <c r="AT65" s="38">
        <v>507.21434699999998</v>
      </c>
      <c r="AU65" s="38">
        <v>0</v>
      </c>
      <c r="AV65" s="38">
        <v>124.52293400000001</v>
      </c>
      <c r="AW65" s="38"/>
      <c r="AX65" s="38">
        <v>1.0984000000000001E-2</v>
      </c>
      <c r="AY65" s="38">
        <v>9.4552600000000009</v>
      </c>
      <c r="AZ65" s="38">
        <v>293</v>
      </c>
      <c r="BA65" s="38">
        <v>10.972695999999999</v>
      </c>
      <c r="BB65" s="24"/>
      <c r="BC65" s="27">
        <f t="shared" si="656"/>
        <v>1</v>
      </c>
      <c r="BD65" s="38">
        <v>507.21434699999998</v>
      </c>
      <c r="BE65" s="38">
        <v>507.21434699999998</v>
      </c>
      <c r="BF65" s="38">
        <v>0</v>
      </c>
      <c r="BG65" s="38">
        <v>124.496583</v>
      </c>
      <c r="BH65" s="38"/>
      <c r="BI65" s="38">
        <v>1.2921999999999999E-2</v>
      </c>
      <c r="BJ65" s="38">
        <v>9.5335540000000005</v>
      </c>
      <c r="BK65" s="38">
        <v>291</v>
      </c>
      <c r="BL65" s="38">
        <v>10.958762999999999</v>
      </c>
      <c r="BM65" s="24"/>
      <c r="BN65" s="27">
        <f t="shared" si="657"/>
        <v>1</v>
      </c>
      <c r="BO65" s="38">
        <v>507.21434699999998</v>
      </c>
      <c r="BP65" s="38">
        <v>507.21434699999998</v>
      </c>
      <c r="BQ65" s="38">
        <v>0</v>
      </c>
      <c r="BR65" s="38">
        <v>13.048235999999999</v>
      </c>
      <c r="BS65" s="38"/>
      <c r="BT65" s="38">
        <v>1.325E-3</v>
      </c>
      <c r="BU65" s="38">
        <v>0.99731199999999998</v>
      </c>
      <c r="BV65" s="38">
        <v>32</v>
      </c>
      <c r="BW65" s="38">
        <v>10.875</v>
      </c>
      <c r="BX65" s="24"/>
      <c r="BY65" s="27">
        <f t="shared" si="658"/>
        <v>1</v>
      </c>
      <c r="BZ65" s="38">
        <v>507.21434699999998</v>
      </c>
      <c r="CA65" s="38">
        <v>507.21434699999998</v>
      </c>
      <c r="CB65" s="38">
        <v>0</v>
      </c>
      <c r="CC65" s="38">
        <v>186.50904499999999</v>
      </c>
      <c r="CD65" s="38"/>
      <c r="CE65" s="38">
        <v>1.7860000000000001E-2</v>
      </c>
      <c r="CF65" s="38">
        <v>14.047666</v>
      </c>
      <c r="CG65" s="38">
        <v>447</v>
      </c>
      <c r="CH65" s="38">
        <v>10.970917</v>
      </c>
      <c r="CI65" s="24"/>
      <c r="CJ65" s="27">
        <f t="shared" si="659"/>
        <v>1</v>
      </c>
      <c r="CK65" s="38">
        <v>507.21434699999998</v>
      </c>
      <c r="CL65" s="38">
        <v>507.21434699999998</v>
      </c>
      <c r="CM65" s="38">
        <v>0</v>
      </c>
      <c r="CN65" s="38">
        <v>248.74561600000001</v>
      </c>
      <c r="CO65" s="38"/>
      <c r="CP65" s="38">
        <v>2.7248999999999999E-2</v>
      </c>
      <c r="CQ65" s="38">
        <v>18.764500000000002</v>
      </c>
      <c r="CR65" s="38">
        <v>651</v>
      </c>
      <c r="CS65" s="38">
        <v>10.96467</v>
      </c>
      <c r="CT65" s="24"/>
    </row>
    <row r="66" spans="1:98" ht="13" x14ac:dyDescent="0.15">
      <c r="A66" s="8"/>
      <c r="B66" s="8"/>
      <c r="C66" s="8"/>
      <c r="D66" s="8"/>
      <c r="E66" s="27">
        <f t="shared" si="651"/>
        <v>1</v>
      </c>
      <c r="F66" s="38">
        <v>572.33656399999995</v>
      </c>
      <c r="G66" s="38">
        <v>572.33656399999995</v>
      </c>
      <c r="H66" s="38">
        <v>0</v>
      </c>
      <c r="I66" s="38">
        <v>55.013513000000003</v>
      </c>
      <c r="J66" s="24"/>
      <c r="K66" s="27">
        <f t="shared" si="652"/>
        <v>1</v>
      </c>
      <c r="L66" s="38">
        <v>572.33656399999995</v>
      </c>
      <c r="M66" s="38">
        <v>572.33656399999995</v>
      </c>
      <c r="N66" s="38">
        <v>0</v>
      </c>
      <c r="O66" s="38">
        <v>32.431488000000002</v>
      </c>
      <c r="P66" s="38"/>
      <c r="Q66" s="38">
        <v>7.8869999999999999E-3</v>
      </c>
      <c r="R66" s="38">
        <v>2.5923820000000002</v>
      </c>
      <c r="S66" s="38">
        <v>113</v>
      </c>
      <c r="T66" s="38">
        <v>10.849558</v>
      </c>
      <c r="U66" s="24"/>
      <c r="V66" s="27">
        <f t="shared" si="653"/>
        <v>1</v>
      </c>
      <c r="W66" s="38">
        <v>572.33656399999995</v>
      </c>
      <c r="X66" s="38">
        <v>572.33656399999995</v>
      </c>
      <c r="Y66" s="38">
        <v>0</v>
      </c>
      <c r="Z66" s="38">
        <v>1.515255</v>
      </c>
      <c r="AA66" s="38"/>
      <c r="AB66" s="38">
        <v>8.7729999999999995E-3</v>
      </c>
      <c r="AC66" s="38">
        <v>0.31722</v>
      </c>
      <c r="AD66" s="38">
        <v>120</v>
      </c>
      <c r="AE66" s="38">
        <v>10.783333000000001</v>
      </c>
      <c r="AF66" s="24"/>
      <c r="AG66" s="27">
        <f t="shared" si="654"/>
        <v>1</v>
      </c>
      <c r="AH66" s="38">
        <v>572.33656399999995</v>
      </c>
      <c r="AI66" s="38">
        <v>572.33656399999995</v>
      </c>
      <c r="AJ66" s="38">
        <v>0</v>
      </c>
      <c r="AK66" s="38">
        <v>63.450871999999997</v>
      </c>
      <c r="AL66" s="38"/>
      <c r="AM66" s="38">
        <v>5.6150000000000002E-3</v>
      </c>
      <c r="AN66" s="38">
        <v>4.9201610000000002</v>
      </c>
      <c r="AO66" s="38">
        <v>98</v>
      </c>
      <c r="AP66" s="38">
        <v>10.826530999999999</v>
      </c>
      <c r="AQ66" s="24"/>
      <c r="AR66" s="27">
        <f t="shared" si="655"/>
        <v>1</v>
      </c>
      <c r="AS66" s="38">
        <v>572.33656399999995</v>
      </c>
      <c r="AT66" s="38">
        <v>572.33656399999995</v>
      </c>
      <c r="AU66" s="38">
        <v>0</v>
      </c>
      <c r="AV66" s="38">
        <v>134.35433599999999</v>
      </c>
      <c r="AW66" s="38"/>
      <c r="AX66" s="38">
        <v>2.7399999999999998E-3</v>
      </c>
      <c r="AY66" s="38">
        <v>9.25596</v>
      </c>
      <c r="AZ66" s="38">
        <v>70</v>
      </c>
      <c r="BA66" s="38">
        <v>11</v>
      </c>
      <c r="BB66" s="24"/>
      <c r="BC66" s="27">
        <f t="shared" si="656"/>
        <v>1</v>
      </c>
      <c r="BD66" s="38">
        <v>572.33656399999995</v>
      </c>
      <c r="BE66" s="38">
        <v>572.33656399999995</v>
      </c>
      <c r="BF66" s="38">
        <v>0</v>
      </c>
      <c r="BG66" s="38">
        <v>125.162274</v>
      </c>
      <c r="BH66" s="38"/>
      <c r="BI66" s="38">
        <v>6.8279999999999999E-3</v>
      </c>
      <c r="BJ66" s="38">
        <v>9.4063140000000001</v>
      </c>
      <c r="BK66" s="38">
        <v>127</v>
      </c>
      <c r="BL66" s="38">
        <v>10.88189</v>
      </c>
      <c r="BM66" s="24"/>
      <c r="BN66" s="27">
        <f t="shared" si="657"/>
        <v>1</v>
      </c>
      <c r="BO66" s="38">
        <v>572.33656399999995</v>
      </c>
      <c r="BP66" s="38">
        <v>572.33656399999995</v>
      </c>
      <c r="BQ66" s="38">
        <v>0</v>
      </c>
      <c r="BR66" s="38">
        <v>21.390917000000002</v>
      </c>
      <c r="BS66" s="38"/>
      <c r="BT66" s="38">
        <v>1.2520000000000001E-3</v>
      </c>
      <c r="BU66" s="38">
        <v>0.99406799999999995</v>
      </c>
      <c r="BV66" s="38">
        <v>26</v>
      </c>
      <c r="BW66" s="38">
        <v>10.846154</v>
      </c>
      <c r="BX66" s="24"/>
      <c r="BY66" s="27">
        <f t="shared" si="658"/>
        <v>1</v>
      </c>
      <c r="BZ66" s="38">
        <v>572.33656399999995</v>
      </c>
      <c r="CA66" s="38">
        <v>572.33656399999995</v>
      </c>
      <c r="CB66" s="38">
        <v>0</v>
      </c>
      <c r="CC66" s="38">
        <v>187.36434600000001</v>
      </c>
      <c r="CD66" s="38"/>
      <c r="CE66" s="38">
        <v>4.3109999999999997E-3</v>
      </c>
      <c r="CF66" s="38">
        <v>14.020607999999999</v>
      </c>
      <c r="CG66" s="38">
        <v>110</v>
      </c>
      <c r="CH66" s="38">
        <v>10.972727000000001</v>
      </c>
      <c r="CI66" s="24"/>
      <c r="CJ66" s="27">
        <f t="shared" si="659"/>
        <v>1</v>
      </c>
      <c r="CK66" s="38">
        <v>572.33656399999995</v>
      </c>
      <c r="CL66" s="38">
        <v>572.33656399999995</v>
      </c>
      <c r="CM66" s="38">
        <v>0</v>
      </c>
      <c r="CN66" s="38">
        <v>249.60307599999999</v>
      </c>
      <c r="CO66" s="38"/>
      <c r="CP66" s="38">
        <v>0.13977400000000001</v>
      </c>
      <c r="CQ66" s="38">
        <v>19.104413000000001</v>
      </c>
      <c r="CR66" s="38">
        <v>563</v>
      </c>
      <c r="CS66" s="38">
        <v>10.914742</v>
      </c>
      <c r="CT66" s="24"/>
    </row>
    <row r="67" spans="1:98" ht="13" x14ac:dyDescent="0.15">
      <c r="A67" s="8"/>
      <c r="B67" s="8"/>
      <c r="C67" s="8"/>
      <c r="D67" s="8"/>
      <c r="E67" s="27">
        <f t="shared" si="651"/>
        <v>1</v>
      </c>
      <c r="F67" s="38">
        <v>469.71278100000001</v>
      </c>
      <c r="G67" s="38">
        <v>469.71278100000001</v>
      </c>
      <c r="H67" s="38">
        <v>0</v>
      </c>
      <c r="I67" s="38">
        <v>9.8152170000000005</v>
      </c>
      <c r="J67" s="24"/>
      <c r="K67" s="27">
        <f t="shared" si="652"/>
        <v>1</v>
      </c>
      <c r="L67" s="38">
        <v>469.71278100000001</v>
      </c>
      <c r="M67" s="38">
        <v>469.71278100000001</v>
      </c>
      <c r="N67" s="38">
        <v>0</v>
      </c>
      <c r="O67" s="38">
        <v>31.757802999999999</v>
      </c>
      <c r="P67" s="38"/>
      <c r="Q67" s="38">
        <v>3.1710000000000002E-3</v>
      </c>
      <c r="R67" s="38">
        <v>2.4124089999999998</v>
      </c>
      <c r="S67" s="38">
        <v>80</v>
      </c>
      <c r="T67" s="38">
        <v>10.975</v>
      </c>
      <c r="U67" s="24"/>
      <c r="V67" s="27">
        <f t="shared" si="653"/>
        <v>1</v>
      </c>
      <c r="W67" s="38">
        <v>469.71278100000001</v>
      </c>
      <c r="X67" s="38">
        <v>469.71278100000001</v>
      </c>
      <c r="Y67" s="38">
        <v>0</v>
      </c>
      <c r="Z67" s="38">
        <v>0.60867000000000004</v>
      </c>
      <c r="AA67" s="38"/>
      <c r="AB67" s="38">
        <v>5.5599999999999996E-4</v>
      </c>
      <c r="AC67" s="38">
        <v>3.9666E-2</v>
      </c>
      <c r="AD67" s="38">
        <v>16</v>
      </c>
      <c r="AE67" s="38">
        <v>10.9375</v>
      </c>
      <c r="AF67" s="24"/>
      <c r="AG67" s="27">
        <f t="shared" si="654"/>
        <v>1</v>
      </c>
      <c r="AH67" s="38">
        <v>469.71278100000001</v>
      </c>
      <c r="AI67" s="38">
        <v>469.71278100000001</v>
      </c>
      <c r="AJ67" s="38">
        <v>0</v>
      </c>
      <c r="AK67" s="38">
        <v>62.870144000000003</v>
      </c>
      <c r="AL67" s="38"/>
      <c r="AM67" s="38">
        <v>5.9319999999999998E-3</v>
      </c>
      <c r="AN67" s="38">
        <v>4.7640929999999999</v>
      </c>
      <c r="AO67" s="38">
        <v>154</v>
      </c>
      <c r="AP67" s="38">
        <v>10.987012999999999</v>
      </c>
      <c r="AQ67" s="24"/>
      <c r="AR67" s="27">
        <f t="shared" si="655"/>
        <v>1</v>
      </c>
      <c r="AS67" s="38">
        <v>469.71278100000001</v>
      </c>
      <c r="AT67" s="38">
        <v>469.71278100000001</v>
      </c>
      <c r="AU67" s="38">
        <v>0</v>
      </c>
      <c r="AV67" s="38">
        <v>124.54593199999999</v>
      </c>
      <c r="AW67" s="38"/>
      <c r="AX67" s="38">
        <v>9.9059999999999999E-3</v>
      </c>
      <c r="AY67" s="38">
        <v>9.5769409999999997</v>
      </c>
      <c r="AZ67" s="38">
        <v>276</v>
      </c>
      <c r="BA67" s="38">
        <v>10.989129999999999</v>
      </c>
      <c r="BB67" s="24"/>
      <c r="BC67" s="27">
        <f t="shared" si="656"/>
        <v>1</v>
      </c>
      <c r="BD67" s="38">
        <v>469.71278100000001</v>
      </c>
      <c r="BE67" s="38">
        <v>469.71278100000001</v>
      </c>
      <c r="BF67" s="38">
        <v>0</v>
      </c>
      <c r="BG67" s="38">
        <v>124.695582</v>
      </c>
      <c r="BH67" s="38"/>
      <c r="BI67" s="38">
        <v>1.0807000000000001E-2</v>
      </c>
      <c r="BJ67" s="38">
        <v>9.4688540000000003</v>
      </c>
      <c r="BK67" s="38">
        <v>266</v>
      </c>
      <c r="BL67" s="38">
        <v>10.973684</v>
      </c>
      <c r="BM67" s="24"/>
      <c r="BN67" s="27">
        <f t="shared" si="657"/>
        <v>1</v>
      </c>
      <c r="BO67" s="38">
        <v>469.71278100000001</v>
      </c>
      <c r="BP67" s="38">
        <v>469.71278100000001</v>
      </c>
      <c r="BQ67" s="38">
        <v>0</v>
      </c>
      <c r="BR67" s="38">
        <v>13.140243</v>
      </c>
      <c r="BS67" s="38"/>
      <c r="BT67" s="38">
        <v>1.8810000000000001E-3</v>
      </c>
      <c r="BU67" s="38">
        <v>1.034764</v>
      </c>
      <c r="BV67" s="38">
        <v>44</v>
      </c>
      <c r="BW67" s="38">
        <v>10.840909</v>
      </c>
      <c r="BX67" s="24"/>
      <c r="BY67" s="27">
        <f t="shared" si="658"/>
        <v>1</v>
      </c>
      <c r="BZ67" s="38">
        <v>469.71278100000001</v>
      </c>
      <c r="CA67" s="38">
        <v>469.71278100000001</v>
      </c>
      <c r="CB67" s="38">
        <v>0</v>
      </c>
      <c r="CC67" s="38">
        <v>186.41699800000001</v>
      </c>
      <c r="CD67" s="38"/>
      <c r="CE67" s="38">
        <v>1.5701E-2</v>
      </c>
      <c r="CF67" s="38">
        <v>14.242951</v>
      </c>
      <c r="CG67" s="38">
        <v>425</v>
      </c>
      <c r="CH67" s="38">
        <v>10.985882</v>
      </c>
      <c r="CI67" s="24"/>
      <c r="CJ67" s="27">
        <f t="shared" si="659"/>
        <v>1</v>
      </c>
      <c r="CK67" s="38">
        <v>469.71278100000001</v>
      </c>
      <c r="CL67" s="38">
        <v>469.71278100000001</v>
      </c>
      <c r="CM67" s="38">
        <v>0</v>
      </c>
      <c r="CN67" s="38">
        <v>248.593851</v>
      </c>
      <c r="CO67" s="38"/>
      <c r="CP67" s="38">
        <v>2.0598000000000002E-2</v>
      </c>
      <c r="CQ67" s="38">
        <v>18.886136</v>
      </c>
      <c r="CR67" s="38">
        <v>572</v>
      </c>
      <c r="CS67" s="38">
        <v>10.986014000000001</v>
      </c>
      <c r="CT67" s="24"/>
    </row>
    <row r="68" spans="1:98" ht="13" x14ac:dyDescent="0.15">
      <c r="A68" s="8"/>
      <c r="B68" s="8"/>
      <c r="C68" s="8"/>
      <c r="D68" s="8"/>
      <c r="E68" s="27">
        <f t="shared" si="651"/>
        <v>1</v>
      </c>
      <c r="F68" s="38">
        <v>536.85942299999999</v>
      </c>
      <c r="G68" s="38">
        <v>536.85942299999999</v>
      </c>
      <c r="H68" s="38">
        <v>0</v>
      </c>
      <c r="I68" s="38">
        <v>28.188749000000001</v>
      </c>
      <c r="J68" s="24"/>
      <c r="K68" s="27">
        <f t="shared" si="652"/>
        <v>1</v>
      </c>
      <c r="L68" s="38">
        <v>536.85942299999999</v>
      </c>
      <c r="M68" s="38">
        <v>536.85942299999999</v>
      </c>
      <c r="N68" s="38">
        <v>0</v>
      </c>
      <c r="O68" s="38">
        <v>31.945266</v>
      </c>
      <c r="P68" s="38"/>
      <c r="Q68" s="38">
        <v>6.9020000000000001E-3</v>
      </c>
      <c r="R68" s="38">
        <v>2.5801050000000001</v>
      </c>
      <c r="S68" s="38">
        <v>83</v>
      </c>
      <c r="T68" s="38">
        <v>10.686747</v>
      </c>
      <c r="U68" s="24"/>
      <c r="V68" s="27">
        <f t="shared" si="653"/>
        <v>1</v>
      </c>
      <c r="W68" s="38">
        <v>536.85942299999999</v>
      </c>
      <c r="X68" s="38">
        <v>536.85942299999999</v>
      </c>
      <c r="Y68" s="38">
        <v>0</v>
      </c>
      <c r="Z68" s="38">
        <v>0.93755699999999997</v>
      </c>
      <c r="AA68" s="38"/>
      <c r="AB68" s="38">
        <v>3.9969999999999997E-3</v>
      </c>
      <c r="AC68" s="38">
        <v>0.14890100000000001</v>
      </c>
      <c r="AD68" s="38">
        <v>52</v>
      </c>
      <c r="AE68" s="38">
        <v>10.480769</v>
      </c>
      <c r="AF68" s="24"/>
      <c r="AG68" s="27">
        <f t="shared" si="654"/>
        <v>1</v>
      </c>
      <c r="AH68" s="38">
        <v>536.85942299999999</v>
      </c>
      <c r="AI68" s="38">
        <v>536.85942299999999</v>
      </c>
      <c r="AJ68" s="38">
        <v>0</v>
      </c>
      <c r="AK68" s="38">
        <v>64.076103000000003</v>
      </c>
      <c r="AL68" s="38"/>
      <c r="AM68" s="38">
        <v>0.14802699999999999</v>
      </c>
      <c r="AN68" s="38">
        <v>5.6105689999999999</v>
      </c>
      <c r="AO68" s="38">
        <v>814</v>
      </c>
      <c r="AP68" s="38">
        <v>10.773956</v>
      </c>
      <c r="AQ68" s="24"/>
      <c r="AR68" s="27">
        <f t="shared" si="655"/>
        <v>1</v>
      </c>
      <c r="AS68" s="38">
        <v>536.85942299999999</v>
      </c>
      <c r="AT68" s="38">
        <v>536.85942299999999</v>
      </c>
      <c r="AU68" s="38">
        <v>0</v>
      </c>
      <c r="AV68" s="38">
        <v>133.03098199999999</v>
      </c>
      <c r="AW68" s="38"/>
      <c r="AX68" s="38">
        <v>1.1839999999999999E-3</v>
      </c>
      <c r="AY68" s="38">
        <v>9.4688669999999995</v>
      </c>
      <c r="AZ68" s="38">
        <v>30</v>
      </c>
      <c r="BA68" s="38">
        <v>10.7</v>
      </c>
      <c r="BB68" s="24"/>
      <c r="BC68" s="27">
        <f t="shared" si="656"/>
        <v>1</v>
      </c>
      <c r="BD68" s="38">
        <v>536.85942299999999</v>
      </c>
      <c r="BE68" s="38">
        <v>536.85942299999999</v>
      </c>
      <c r="BF68" s="38">
        <v>0</v>
      </c>
      <c r="BG68" s="38">
        <v>124.89269299999999</v>
      </c>
      <c r="BH68" s="38"/>
      <c r="BI68" s="38">
        <v>7.4070000000000004E-3</v>
      </c>
      <c r="BJ68" s="38">
        <v>9.6881740000000001</v>
      </c>
      <c r="BK68" s="38">
        <v>106</v>
      </c>
      <c r="BL68" s="38">
        <v>10.424528</v>
      </c>
      <c r="BM68" s="24"/>
      <c r="BN68" s="27">
        <f t="shared" si="657"/>
        <v>1</v>
      </c>
      <c r="BO68" s="38">
        <v>536.85942299999999</v>
      </c>
      <c r="BP68" s="38">
        <v>536.85942299999999</v>
      </c>
      <c r="BQ68" s="38">
        <v>0</v>
      </c>
      <c r="BR68" s="38">
        <v>14.124941</v>
      </c>
      <c r="BS68" s="38"/>
      <c r="BT68" s="38">
        <v>3.1110000000000001E-3</v>
      </c>
      <c r="BU68" s="38">
        <v>1.0858669999999999</v>
      </c>
      <c r="BV68" s="38">
        <v>57</v>
      </c>
      <c r="BW68" s="38">
        <v>10.771929999999999</v>
      </c>
      <c r="BX68" s="24"/>
      <c r="BY68" s="27">
        <f t="shared" si="658"/>
        <v>1</v>
      </c>
      <c r="BZ68" s="38">
        <v>536.85942299999999</v>
      </c>
      <c r="CA68" s="38">
        <v>536.85942299999999</v>
      </c>
      <c r="CB68" s="38">
        <v>0</v>
      </c>
      <c r="CC68" s="38">
        <v>186.93602200000001</v>
      </c>
      <c r="CD68" s="38"/>
      <c r="CE68" s="38">
        <v>8.6210000000000002E-3</v>
      </c>
      <c r="CF68" s="38">
        <v>14.48855</v>
      </c>
      <c r="CG68" s="38">
        <v>158</v>
      </c>
      <c r="CH68" s="38">
        <v>10.607595</v>
      </c>
      <c r="CI68" s="24"/>
      <c r="CJ68" s="27">
        <f t="shared" si="659"/>
        <v>1</v>
      </c>
      <c r="CK68" s="38">
        <v>536.85942299999999</v>
      </c>
      <c r="CL68" s="38">
        <v>536.85942299999999</v>
      </c>
      <c r="CM68" s="38">
        <v>0</v>
      </c>
      <c r="CN68" s="38">
        <v>248.53885099999999</v>
      </c>
      <c r="CO68" s="38"/>
      <c r="CP68" s="38">
        <v>7.8379999999999995E-3</v>
      </c>
      <c r="CQ68" s="38">
        <v>19.142371000000001</v>
      </c>
      <c r="CR68" s="38">
        <v>133</v>
      </c>
      <c r="CS68" s="38">
        <v>10.669173000000001</v>
      </c>
      <c r="CT68" s="24"/>
    </row>
    <row r="69" spans="1:98" ht="13" x14ac:dyDescent="0.15">
      <c r="A69" s="8"/>
      <c r="B69" s="8"/>
      <c r="C69" s="8"/>
      <c r="D69" s="8"/>
      <c r="E69" s="27">
        <f t="shared" si="651"/>
        <v>1</v>
      </c>
      <c r="F69" s="38">
        <v>448.857686</v>
      </c>
      <c r="G69" s="38">
        <v>448.857686</v>
      </c>
      <c r="H69" s="38">
        <v>0</v>
      </c>
      <c r="I69" s="38">
        <v>3.4941450000000001</v>
      </c>
      <c r="J69" s="24"/>
      <c r="K69" s="27">
        <f t="shared" si="652"/>
        <v>1</v>
      </c>
      <c r="L69" s="38">
        <v>448.857686</v>
      </c>
      <c r="M69" s="38">
        <v>448.857686</v>
      </c>
      <c r="N69" s="38">
        <v>0</v>
      </c>
      <c r="O69" s="38">
        <v>31.496506</v>
      </c>
      <c r="P69" s="38"/>
      <c r="Q69" s="38">
        <v>6.679E-3</v>
      </c>
      <c r="R69" s="38">
        <v>2.524581</v>
      </c>
      <c r="S69" s="38">
        <v>114</v>
      </c>
      <c r="T69" s="38">
        <v>10.631579</v>
      </c>
      <c r="U69" s="24"/>
      <c r="V69" s="27">
        <f t="shared" si="653"/>
        <v>1</v>
      </c>
      <c r="W69" s="38">
        <v>448.857686</v>
      </c>
      <c r="X69" s="38">
        <v>448.857686</v>
      </c>
      <c r="Y69" s="38">
        <v>0</v>
      </c>
      <c r="Z69" s="38">
        <v>0.45823700000000001</v>
      </c>
      <c r="AA69" s="38"/>
      <c r="AB69" s="38">
        <v>7.9299999999999998E-4</v>
      </c>
      <c r="AC69" s="38">
        <v>4.6286000000000001E-2</v>
      </c>
      <c r="AD69" s="38">
        <v>17</v>
      </c>
      <c r="AE69" s="38">
        <v>10.823529000000001</v>
      </c>
      <c r="AF69" s="24"/>
      <c r="AG69" s="27">
        <f t="shared" si="654"/>
        <v>1</v>
      </c>
      <c r="AH69" s="38">
        <v>448.857686</v>
      </c>
      <c r="AI69" s="38">
        <v>448.857686</v>
      </c>
      <c r="AJ69" s="38">
        <v>0</v>
      </c>
      <c r="AK69" s="38">
        <v>62.534686000000001</v>
      </c>
      <c r="AL69" s="38"/>
      <c r="AM69" s="38">
        <v>8.9049999999999997E-3</v>
      </c>
      <c r="AN69" s="38">
        <v>4.8361419999999997</v>
      </c>
      <c r="AO69" s="38">
        <v>137</v>
      </c>
      <c r="AP69" s="38">
        <v>10.861314</v>
      </c>
      <c r="AQ69" s="24"/>
      <c r="AR69" s="27">
        <f t="shared" si="655"/>
        <v>1</v>
      </c>
      <c r="AS69" s="38">
        <v>448.857686</v>
      </c>
      <c r="AT69" s="38">
        <v>448.857686</v>
      </c>
      <c r="AU69" s="38">
        <v>0</v>
      </c>
      <c r="AV69" s="38">
        <v>125.026045</v>
      </c>
      <c r="AW69" s="38"/>
      <c r="AX69" s="38">
        <v>7.2059999999999997E-3</v>
      </c>
      <c r="AY69" s="38">
        <v>9.4904119999999992</v>
      </c>
      <c r="AZ69" s="38">
        <v>175</v>
      </c>
      <c r="BA69" s="38">
        <v>10.988571</v>
      </c>
      <c r="BB69" s="24"/>
      <c r="BC69" s="27">
        <f t="shared" si="656"/>
        <v>1</v>
      </c>
      <c r="BD69" s="38">
        <v>448.857686</v>
      </c>
      <c r="BE69" s="38">
        <v>448.857686</v>
      </c>
      <c r="BF69" s="38">
        <v>0</v>
      </c>
      <c r="BG69" s="38">
        <v>124.429633</v>
      </c>
      <c r="BH69" s="38"/>
      <c r="BI69" s="38">
        <v>8.4030000000000007E-3</v>
      </c>
      <c r="BJ69" s="38">
        <v>9.4934189999999994</v>
      </c>
      <c r="BK69" s="38">
        <v>205</v>
      </c>
      <c r="BL69" s="38">
        <v>10.941463000000001</v>
      </c>
      <c r="BM69" s="24"/>
      <c r="BN69" s="27">
        <f t="shared" si="657"/>
        <v>1</v>
      </c>
      <c r="BO69" s="38">
        <v>448.857686</v>
      </c>
      <c r="BP69" s="38">
        <v>448.857686</v>
      </c>
      <c r="BQ69" s="38">
        <v>0</v>
      </c>
      <c r="BR69" s="38">
        <v>13.371843999999999</v>
      </c>
      <c r="BS69" s="38"/>
      <c r="BT69" s="38">
        <v>3.0889E-2</v>
      </c>
      <c r="BU69" s="38">
        <v>1.461463</v>
      </c>
      <c r="BV69" s="38">
        <v>391</v>
      </c>
      <c r="BW69" s="38">
        <v>10.964194000000001</v>
      </c>
      <c r="BX69" s="24"/>
      <c r="BY69" s="27">
        <f t="shared" si="658"/>
        <v>1</v>
      </c>
      <c r="BZ69" s="38">
        <v>448.857686</v>
      </c>
      <c r="CA69" s="38">
        <v>448.857686</v>
      </c>
      <c r="CB69" s="38">
        <v>0</v>
      </c>
      <c r="CC69" s="38">
        <v>186.441822</v>
      </c>
      <c r="CD69" s="38"/>
      <c r="CE69" s="38">
        <v>1.2063000000000001E-2</v>
      </c>
      <c r="CF69" s="38">
        <v>14.145462</v>
      </c>
      <c r="CG69" s="38">
        <v>302</v>
      </c>
      <c r="CH69" s="38">
        <v>10.980131999999999</v>
      </c>
      <c r="CI69" s="24"/>
      <c r="CJ69" s="27">
        <f t="shared" si="659"/>
        <v>1</v>
      </c>
      <c r="CK69" s="38">
        <v>448.857686</v>
      </c>
      <c r="CL69" s="38">
        <v>448.857686</v>
      </c>
      <c r="CM69" s="38">
        <v>0</v>
      </c>
      <c r="CN69" s="38">
        <v>248.40653699999999</v>
      </c>
      <c r="CO69" s="38"/>
      <c r="CP69" s="38">
        <v>1.5611E-2</v>
      </c>
      <c r="CQ69" s="38">
        <v>18.747862000000001</v>
      </c>
      <c r="CR69" s="38">
        <v>412</v>
      </c>
      <c r="CS69" s="38">
        <v>10.98301</v>
      </c>
      <c r="CT69" s="24"/>
    </row>
    <row r="70" spans="1:98" ht="13" x14ac:dyDescent="0.15">
      <c r="A70" s="8"/>
      <c r="B70" s="8"/>
      <c r="C70" s="8"/>
      <c r="D70" s="8"/>
      <c r="E70" s="27">
        <f t="shared" si="651"/>
        <v>0</v>
      </c>
      <c r="F70" s="38">
        <v>4517.3421710000002</v>
      </c>
      <c r="G70" s="38">
        <v>1007.193749</v>
      </c>
      <c r="H70" s="38">
        <v>77.703841999999995</v>
      </c>
      <c r="I70" s="38">
        <v>598.64537099999995</v>
      </c>
      <c r="J70" s="24"/>
      <c r="K70" s="27">
        <f t="shared" si="652"/>
        <v>0</v>
      </c>
      <c r="L70" s="38">
        <v>4568.5633870000001</v>
      </c>
      <c r="M70" s="38">
        <v>2940.2433059999998</v>
      </c>
      <c r="N70" s="38">
        <v>35.641840999999999</v>
      </c>
      <c r="O70" s="38">
        <v>598.81645700000001</v>
      </c>
      <c r="P70" s="38"/>
      <c r="Q70" s="38">
        <v>18.293683999999999</v>
      </c>
      <c r="R70" s="38">
        <v>12.426504</v>
      </c>
      <c r="S70" s="38">
        <v>25495</v>
      </c>
      <c r="T70" s="38">
        <v>7.9963519999999999</v>
      </c>
      <c r="U70" s="24"/>
      <c r="V70" s="27">
        <f t="shared" si="653"/>
        <v>0</v>
      </c>
      <c r="W70" s="38">
        <v>4517.3421710000002</v>
      </c>
      <c r="X70" s="38">
        <v>1906.52523</v>
      </c>
      <c r="Y70" s="38">
        <v>57.795420999999997</v>
      </c>
      <c r="Z70" s="38">
        <v>598.90109900000004</v>
      </c>
      <c r="AA70" s="38"/>
      <c r="AB70" s="38">
        <v>70.217646999999999</v>
      </c>
      <c r="AC70" s="38">
        <v>5.8277359999999998</v>
      </c>
      <c r="AD70" s="38">
        <v>10308</v>
      </c>
      <c r="AE70" s="38">
        <v>7.9719639999999998</v>
      </c>
      <c r="AF70" s="24"/>
      <c r="AG70" s="27">
        <f t="shared" si="654"/>
        <v>0</v>
      </c>
      <c r="AH70" s="38">
        <v>4730.9942389999997</v>
      </c>
      <c r="AI70" s="38">
        <v>3022.1917119999998</v>
      </c>
      <c r="AJ70" s="38">
        <v>36.119311000000003</v>
      </c>
      <c r="AK70" s="38">
        <v>598.99910999999997</v>
      </c>
      <c r="AL70" s="38"/>
      <c r="AM70" s="38">
        <v>35.241540000000001</v>
      </c>
      <c r="AN70" s="38">
        <v>23.683900999999999</v>
      </c>
      <c r="AO70" s="38">
        <v>47198</v>
      </c>
      <c r="AP70" s="38">
        <v>7.9937069999999997</v>
      </c>
      <c r="AQ70" s="24"/>
      <c r="AR70" s="27">
        <f t="shared" si="655"/>
        <v>0</v>
      </c>
      <c r="AS70" s="38">
        <v>4554.3526879999999</v>
      </c>
      <c r="AT70" s="38">
        <v>1120.0429349999999</v>
      </c>
      <c r="AU70" s="38">
        <v>75.407197999999994</v>
      </c>
      <c r="AV70" s="38">
        <v>599.12940500000002</v>
      </c>
      <c r="AW70" s="38"/>
      <c r="AX70" s="38">
        <v>11.135325</v>
      </c>
      <c r="AY70" s="38">
        <v>41.342923999999996</v>
      </c>
      <c r="AZ70" s="38">
        <v>82770</v>
      </c>
      <c r="BA70" s="38">
        <v>7.9980070000000003</v>
      </c>
      <c r="BB70" s="24"/>
      <c r="BC70" s="27">
        <f t="shared" si="656"/>
        <v>0</v>
      </c>
      <c r="BD70" s="38">
        <v>4680.7777310000001</v>
      </c>
      <c r="BE70" s="38">
        <v>3054.3525020000002</v>
      </c>
      <c r="BF70" s="38">
        <v>34.746901999999999</v>
      </c>
      <c r="BG70" s="38">
        <v>599.37312499999996</v>
      </c>
      <c r="BH70" s="38"/>
      <c r="BI70" s="38">
        <v>73.538278000000005</v>
      </c>
      <c r="BJ70" s="38">
        <v>44.152979999999999</v>
      </c>
      <c r="BK70" s="38">
        <v>87099</v>
      </c>
      <c r="BL70" s="38">
        <v>7.9965669999999998</v>
      </c>
      <c r="BM70" s="24"/>
      <c r="BN70" s="27">
        <f t="shared" si="657"/>
        <v>0</v>
      </c>
      <c r="BO70" s="38">
        <v>4641.6598489999997</v>
      </c>
      <c r="BP70" s="38">
        <v>2837.7078959999999</v>
      </c>
      <c r="BQ70" s="38">
        <v>38.864372000000003</v>
      </c>
      <c r="BR70" s="38">
        <v>598.69939999999997</v>
      </c>
      <c r="BS70" s="38"/>
      <c r="BT70" s="38">
        <v>7.4656219999999998</v>
      </c>
      <c r="BU70" s="38">
        <v>5.3954399999999998</v>
      </c>
      <c r="BV70" s="38">
        <v>11494</v>
      </c>
      <c r="BW70" s="38">
        <v>7.9914740000000002</v>
      </c>
      <c r="BX70" s="24"/>
      <c r="BY70" s="27">
        <f t="shared" si="658"/>
        <v>0</v>
      </c>
      <c r="BZ70" s="38">
        <v>4554.3526879999999</v>
      </c>
      <c r="CA70" s="38">
        <v>3067.3134639999998</v>
      </c>
      <c r="CB70" s="38">
        <v>32.650945999999998</v>
      </c>
      <c r="CC70" s="38">
        <v>599.74524099999996</v>
      </c>
      <c r="CD70" s="38"/>
      <c r="CE70" s="38">
        <v>56.927430999999999</v>
      </c>
      <c r="CF70" s="38">
        <v>62.752557000000003</v>
      </c>
      <c r="CG70" s="38">
        <v>132703</v>
      </c>
      <c r="CH70" s="38">
        <v>7.9966390000000001</v>
      </c>
      <c r="CI70" s="24"/>
      <c r="CJ70" s="27">
        <f t="shared" si="659"/>
        <v>0</v>
      </c>
      <c r="CK70" s="38">
        <v>5345.5238760000002</v>
      </c>
      <c r="CL70" s="38">
        <v>3073.2440649999999</v>
      </c>
      <c r="CM70" s="38">
        <v>42.508085000000001</v>
      </c>
      <c r="CN70" s="38">
        <v>600.09576700000002</v>
      </c>
      <c r="CO70" s="38"/>
      <c r="CP70" s="38">
        <v>129.40099599999999</v>
      </c>
      <c r="CQ70" s="38">
        <v>81.543927999999994</v>
      </c>
      <c r="CR70" s="38">
        <v>171264</v>
      </c>
      <c r="CS70" s="38">
        <v>7.9961000000000002</v>
      </c>
      <c r="CT70" s="24"/>
    </row>
    <row r="71" spans="1:98" ht="13" x14ac:dyDescent="0.15">
      <c r="A71" s="8"/>
      <c r="B71" s="8"/>
      <c r="C71" s="8"/>
      <c r="D71" s="8"/>
      <c r="E71" s="27">
        <f t="shared" si="651"/>
        <v>0</v>
      </c>
      <c r="F71" s="38">
        <v>4852.5360870000004</v>
      </c>
      <c r="G71" s="38">
        <v>944.82161099999996</v>
      </c>
      <c r="H71" s="38">
        <v>80.529323000000005</v>
      </c>
      <c r="I71" s="38">
        <v>598.64843900000005</v>
      </c>
      <c r="J71" s="24"/>
      <c r="K71" s="27">
        <f t="shared" si="652"/>
        <v>0</v>
      </c>
      <c r="L71" s="38">
        <v>4870.2559979999996</v>
      </c>
      <c r="M71" s="38">
        <v>3054.9983029999999</v>
      </c>
      <c r="N71" s="38">
        <v>37.272326</v>
      </c>
      <c r="O71" s="38">
        <v>598.80491500000005</v>
      </c>
      <c r="P71" s="38"/>
      <c r="Q71" s="38">
        <v>20.632974999999998</v>
      </c>
      <c r="R71" s="38">
        <v>11.993344</v>
      </c>
      <c r="S71" s="38">
        <v>25461</v>
      </c>
      <c r="T71" s="38">
        <v>7.9946580000000003</v>
      </c>
      <c r="U71" s="24"/>
      <c r="V71" s="27">
        <f t="shared" si="653"/>
        <v>0</v>
      </c>
      <c r="W71" s="38">
        <v>4852.5360870000004</v>
      </c>
      <c r="X71" s="38">
        <v>1705.553322</v>
      </c>
      <c r="Y71" s="38">
        <v>64.852331000000007</v>
      </c>
      <c r="Z71" s="38">
        <v>598.89628600000003</v>
      </c>
      <c r="AA71" s="38"/>
      <c r="AB71" s="38">
        <v>69.873131000000001</v>
      </c>
      <c r="AC71" s="38">
        <v>5.8055680000000001</v>
      </c>
      <c r="AD71" s="38">
        <v>10333</v>
      </c>
      <c r="AE71" s="38">
        <v>7.9708699999999997</v>
      </c>
      <c r="AF71" s="24"/>
      <c r="AG71" s="27">
        <f t="shared" si="654"/>
        <v>0</v>
      </c>
      <c r="AH71" s="38">
        <v>4870.2559979999996</v>
      </c>
      <c r="AI71" s="38">
        <v>3117.4515240000001</v>
      </c>
      <c r="AJ71" s="38">
        <v>35.989986000000002</v>
      </c>
      <c r="AK71" s="38">
        <v>598.99901199999999</v>
      </c>
      <c r="AL71" s="38"/>
      <c r="AM71" s="38">
        <v>33.095374999999997</v>
      </c>
      <c r="AN71" s="38">
        <v>23.804233</v>
      </c>
      <c r="AO71" s="38">
        <v>46780</v>
      </c>
      <c r="AP71" s="38">
        <v>7.9947629999999998</v>
      </c>
      <c r="AQ71" s="24"/>
      <c r="AR71" s="27">
        <f t="shared" si="655"/>
        <v>0</v>
      </c>
      <c r="AS71" s="38">
        <v>4870.2559979999996</v>
      </c>
      <c r="AT71" s="38">
        <v>1179.389842</v>
      </c>
      <c r="AU71" s="38">
        <v>75.783822000000001</v>
      </c>
      <c r="AV71" s="38">
        <v>599.16693599999996</v>
      </c>
      <c r="AW71" s="38"/>
      <c r="AX71" s="38">
        <v>11.354531</v>
      </c>
      <c r="AY71" s="38">
        <v>41.470426000000003</v>
      </c>
      <c r="AZ71" s="38">
        <v>83599</v>
      </c>
      <c r="BA71" s="38">
        <v>7.9984929999999999</v>
      </c>
      <c r="BB71" s="24"/>
      <c r="BC71" s="27">
        <f t="shared" si="656"/>
        <v>0</v>
      </c>
      <c r="BD71" s="38">
        <v>4852.5360870000004</v>
      </c>
      <c r="BE71" s="38">
        <v>3173.3508830000001</v>
      </c>
      <c r="BF71" s="38">
        <v>34.604281</v>
      </c>
      <c r="BG71" s="38">
        <v>599.37191600000006</v>
      </c>
      <c r="BH71" s="38"/>
      <c r="BI71" s="38">
        <v>66.052653000000007</v>
      </c>
      <c r="BJ71" s="38">
        <v>44.155797</v>
      </c>
      <c r="BK71" s="38">
        <v>87736</v>
      </c>
      <c r="BL71" s="38">
        <v>7.9969799999999998</v>
      </c>
      <c r="BM71" s="24"/>
      <c r="BN71" s="27">
        <f t="shared" si="657"/>
        <v>0</v>
      </c>
      <c r="BO71" s="38">
        <v>4870.2559979999996</v>
      </c>
      <c r="BP71" s="38">
        <v>2891.7149909999998</v>
      </c>
      <c r="BQ71" s="38">
        <v>40.624989999999997</v>
      </c>
      <c r="BR71" s="38">
        <v>598.69741599999998</v>
      </c>
      <c r="BS71" s="38"/>
      <c r="BT71" s="38">
        <v>7.9155959999999999</v>
      </c>
      <c r="BU71" s="38">
        <v>5.4819659999999999</v>
      </c>
      <c r="BV71" s="38">
        <v>11163</v>
      </c>
      <c r="BW71" s="38">
        <v>7.9959689999999997</v>
      </c>
      <c r="BX71" s="24"/>
      <c r="BY71" s="27">
        <f t="shared" si="658"/>
        <v>0</v>
      </c>
      <c r="BZ71" s="38">
        <v>4937.2694439999996</v>
      </c>
      <c r="CA71" s="38">
        <v>3170.9222570000002</v>
      </c>
      <c r="CB71" s="38">
        <v>35.775790999999998</v>
      </c>
      <c r="CC71" s="38">
        <v>599.72296400000005</v>
      </c>
      <c r="CD71" s="38"/>
      <c r="CE71" s="38">
        <v>106.434288</v>
      </c>
      <c r="CF71" s="38">
        <v>65.131272999999993</v>
      </c>
      <c r="CG71" s="38">
        <v>130751</v>
      </c>
      <c r="CH71" s="38">
        <v>7.9969939999999999</v>
      </c>
      <c r="CI71" s="24"/>
      <c r="CJ71" s="27">
        <f t="shared" si="659"/>
        <v>0</v>
      </c>
      <c r="CK71" s="38">
        <v>5157.3127549999999</v>
      </c>
      <c r="CL71" s="38">
        <v>1503.2250320000001</v>
      </c>
      <c r="CM71" s="38">
        <v>70.852552000000003</v>
      </c>
      <c r="CN71" s="38">
        <v>600.06647999999996</v>
      </c>
      <c r="CO71" s="38"/>
      <c r="CP71" s="38">
        <v>132.78628599999999</v>
      </c>
      <c r="CQ71" s="38">
        <v>83.541417999999993</v>
      </c>
      <c r="CR71" s="38">
        <v>168738</v>
      </c>
      <c r="CS71" s="38">
        <v>7.9969599999999996</v>
      </c>
      <c r="CT71" s="24"/>
    </row>
    <row r="72" spans="1:98" ht="13" x14ac:dyDescent="0.15">
      <c r="A72" s="8"/>
      <c r="B72" s="8"/>
      <c r="C72" s="8"/>
      <c r="D72" s="8"/>
      <c r="E72" s="27">
        <f t="shared" si="651"/>
        <v>0</v>
      </c>
      <c r="F72" s="38">
        <v>4979.9158129999996</v>
      </c>
      <c r="G72" s="38">
        <v>1001.123387</v>
      </c>
      <c r="H72" s="38">
        <v>79.896781000000004</v>
      </c>
      <c r="I72" s="38">
        <v>598.65535699999998</v>
      </c>
      <c r="J72" s="24"/>
      <c r="K72" s="27">
        <f t="shared" si="652"/>
        <v>0</v>
      </c>
      <c r="L72" s="38">
        <v>4814.2925740000001</v>
      </c>
      <c r="M72" s="38">
        <v>2978.211742</v>
      </c>
      <c r="N72" s="38">
        <v>38.138123</v>
      </c>
      <c r="O72" s="38">
        <v>598.81079699999998</v>
      </c>
      <c r="P72" s="38"/>
      <c r="Q72" s="38">
        <v>20.092803</v>
      </c>
      <c r="R72" s="38">
        <v>12.288675</v>
      </c>
      <c r="S72" s="38">
        <v>25605</v>
      </c>
      <c r="T72" s="38">
        <v>7.996524</v>
      </c>
      <c r="U72" s="24"/>
      <c r="V72" s="27">
        <f t="shared" si="653"/>
        <v>0</v>
      </c>
      <c r="W72" s="38">
        <v>4979.9158129999996</v>
      </c>
      <c r="X72" s="38">
        <v>1539.21217</v>
      </c>
      <c r="Y72" s="38">
        <v>69.091603000000006</v>
      </c>
      <c r="Z72" s="38">
        <v>598.90027499999997</v>
      </c>
      <c r="AA72" s="38"/>
      <c r="AB72" s="38">
        <v>72.857020000000006</v>
      </c>
      <c r="AC72" s="38">
        <v>6.170903</v>
      </c>
      <c r="AD72" s="38">
        <v>10735</v>
      </c>
      <c r="AE72" s="38">
        <v>7.9708430000000003</v>
      </c>
      <c r="AF72" s="24"/>
      <c r="AG72" s="27">
        <f t="shared" si="654"/>
        <v>0</v>
      </c>
      <c r="AH72" s="38">
        <v>4833.101971</v>
      </c>
      <c r="AI72" s="38">
        <v>3105.4379359999998</v>
      </c>
      <c r="AJ72" s="38">
        <v>35.746484000000002</v>
      </c>
      <c r="AK72" s="38">
        <v>599.00588800000003</v>
      </c>
      <c r="AL72" s="38"/>
      <c r="AM72" s="38">
        <v>38.679763000000001</v>
      </c>
      <c r="AN72" s="38">
        <v>24.171323999999998</v>
      </c>
      <c r="AO72" s="38">
        <v>48203</v>
      </c>
      <c r="AP72" s="38">
        <v>7.9963699999999998</v>
      </c>
      <c r="AQ72" s="24"/>
      <c r="AR72" s="27">
        <f t="shared" si="655"/>
        <v>0</v>
      </c>
      <c r="AS72" s="38">
        <v>4833.101971</v>
      </c>
      <c r="AT72" s="38">
        <v>1279.590602</v>
      </c>
      <c r="AU72" s="38">
        <v>73.524444000000003</v>
      </c>
      <c r="AV72" s="38">
        <v>599.10679600000003</v>
      </c>
      <c r="AW72" s="38"/>
      <c r="AX72" s="38">
        <v>10.902343999999999</v>
      </c>
      <c r="AY72" s="38">
        <v>42.474404999999997</v>
      </c>
      <c r="AZ72" s="38">
        <v>83149</v>
      </c>
      <c r="BA72" s="38">
        <v>7.9988450000000002</v>
      </c>
      <c r="BB72" s="24"/>
      <c r="BC72" s="27">
        <f t="shared" si="656"/>
        <v>0</v>
      </c>
      <c r="BD72" s="38">
        <v>4873.6785049999999</v>
      </c>
      <c r="BE72" s="38">
        <v>3145.8359209999999</v>
      </c>
      <c r="BF72" s="38">
        <v>35.452534999999997</v>
      </c>
      <c r="BG72" s="38">
        <v>599.36900800000001</v>
      </c>
      <c r="BH72" s="38"/>
      <c r="BI72" s="38">
        <v>71.865848</v>
      </c>
      <c r="BJ72" s="38">
        <v>45.218479000000002</v>
      </c>
      <c r="BK72" s="38">
        <v>91804</v>
      </c>
      <c r="BL72" s="38">
        <v>7.9971240000000003</v>
      </c>
      <c r="BM72" s="24"/>
      <c r="BN72" s="27">
        <f t="shared" si="657"/>
        <v>0</v>
      </c>
      <c r="BO72" s="38">
        <v>4833.101971</v>
      </c>
      <c r="BP72" s="38">
        <v>2864.2766980000001</v>
      </c>
      <c r="BQ72" s="38">
        <v>40.736266000000001</v>
      </c>
      <c r="BR72" s="38">
        <v>598.68918299999996</v>
      </c>
      <c r="BS72" s="38"/>
      <c r="BT72" s="38">
        <v>7.9840369999999998</v>
      </c>
      <c r="BU72" s="38">
        <v>5.9324539999999999</v>
      </c>
      <c r="BV72" s="38">
        <v>11840</v>
      </c>
      <c r="BW72" s="38">
        <v>7.9949320000000004</v>
      </c>
      <c r="BX72" s="24"/>
      <c r="BY72" s="27">
        <f t="shared" si="658"/>
        <v>0</v>
      </c>
      <c r="BZ72" s="38">
        <v>4979.9158129999996</v>
      </c>
      <c r="CA72" s="38">
        <v>3138.0098240000002</v>
      </c>
      <c r="CB72" s="38">
        <v>36.986688999999998</v>
      </c>
      <c r="CC72" s="38">
        <v>599.73224900000002</v>
      </c>
      <c r="CD72" s="38"/>
      <c r="CE72" s="38">
        <v>99.758992000000006</v>
      </c>
      <c r="CF72" s="38">
        <v>65.043430999999998</v>
      </c>
      <c r="CG72" s="38">
        <v>127577</v>
      </c>
      <c r="CH72" s="38">
        <v>7.9975389999999997</v>
      </c>
      <c r="CI72" s="24"/>
      <c r="CJ72" s="27">
        <f t="shared" si="659"/>
        <v>0</v>
      </c>
      <c r="CK72" s="38">
        <v>4884.4582840000003</v>
      </c>
      <c r="CL72" s="38">
        <v>3117.0236</v>
      </c>
      <c r="CM72" s="38">
        <v>36.184866</v>
      </c>
      <c r="CN72" s="38">
        <v>600.07012599999996</v>
      </c>
      <c r="CO72" s="38"/>
      <c r="CP72" s="38">
        <v>130.13269600000001</v>
      </c>
      <c r="CQ72" s="38">
        <v>84.172866999999997</v>
      </c>
      <c r="CR72" s="38">
        <v>161054</v>
      </c>
      <c r="CS72" s="38">
        <v>7.9970129999999999</v>
      </c>
      <c r="CT72" s="24"/>
    </row>
    <row r="73" spans="1:98" ht="13" x14ac:dyDescent="0.15">
      <c r="A73" s="8"/>
      <c r="B73" s="8"/>
      <c r="C73" s="8"/>
      <c r="D73" s="8"/>
      <c r="E73" s="27">
        <f t="shared" si="651"/>
        <v>0</v>
      </c>
      <c r="F73" s="38">
        <v>4622.8642609999997</v>
      </c>
      <c r="G73" s="38">
        <v>945.070379</v>
      </c>
      <c r="H73" s="38">
        <v>79.556605000000005</v>
      </c>
      <c r="I73" s="38">
        <v>598.63871800000004</v>
      </c>
      <c r="J73" s="24"/>
      <c r="K73" s="27">
        <f t="shared" si="652"/>
        <v>0</v>
      </c>
      <c r="L73" s="38">
        <v>4557.0580319999999</v>
      </c>
      <c r="M73" s="38">
        <v>2900.9773650000002</v>
      </c>
      <c r="N73" s="38">
        <v>36.341005000000003</v>
      </c>
      <c r="O73" s="38">
        <v>598.809393</v>
      </c>
      <c r="P73" s="38"/>
      <c r="Q73" s="38">
        <v>16.679175999999998</v>
      </c>
      <c r="R73" s="38">
        <v>13.333791</v>
      </c>
      <c r="S73" s="38">
        <v>26373</v>
      </c>
      <c r="T73" s="38">
        <v>7.9960940000000003</v>
      </c>
      <c r="U73" s="24"/>
      <c r="V73" s="27">
        <f t="shared" si="653"/>
        <v>0</v>
      </c>
      <c r="W73" s="38">
        <v>4518.1266729999998</v>
      </c>
      <c r="X73" s="38">
        <v>1807.4408289999999</v>
      </c>
      <c r="Y73" s="38">
        <v>59.995790999999997</v>
      </c>
      <c r="Z73" s="38">
        <v>598.91700300000002</v>
      </c>
      <c r="AA73" s="38"/>
      <c r="AB73" s="38">
        <v>69.373937999999995</v>
      </c>
      <c r="AC73" s="38">
        <v>6.3198160000000003</v>
      </c>
      <c r="AD73" s="38">
        <v>11364</v>
      </c>
      <c r="AE73" s="38">
        <v>7.9748330000000003</v>
      </c>
      <c r="AF73" s="24"/>
      <c r="AG73" s="27">
        <f t="shared" si="654"/>
        <v>0</v>
      </c>
      <c r="AH73" s="38">
        <v>4518.1266729999998</v>
      </c>
      <c r="AI73" s="38">
        <v>3000.2177449999999</v>
      </c>
      <c r="AJ73" s="38">
        <v>33.595979999999997</v>
      </c>
      <c r="AK73" s="38">
        <v>599.01070200000004</v>
      </c>
      <c r="AL73" s="38"/>
      <c r="AM73" s="38">
        <v>39.303784999999998</v>
      </c>
      <c r="AN73" s="38">
        <v>24.350349000000001</v>
      </c>
      <c r="AO73" s="38">
        <v>48773</v>
      </c>
      <c r="AP73" s="38">
        <v>7.9973349999999996</v>
      </c>
      <c r="AQ73" s="24"/>
      <c r="AR73" s="27">
        <f t="shared" si="655"/>
        <v>0</v>
      </c>
      <c r="AS73" s="38">
        <v>5070.7169690000001</v>
      </c>
      <c r="AT73" s="38">
        <v>1213.7751860000001</v>
      </c>
      <c r="AU73" s="38">
        <v>76.063046</v>
      </c>
      <c r="AV73" s="38">
        <v>599.13727600000004</v>
      </c>
      <c r="AW73" s="38"/>
      <c r="AX73" s="38">
        <v>10.537944</v>
      </c>
      <c r="AY73" s="38">
        <v>42.729714999999999</v>
      </c>
      <c r="AZ73" s="38">
        <v>88759</v>
      </c>
      <c r="BA73" s="38">
        <v>7.999155</v>
      </c>
      <c r="BB73" s="24"/>
      <c r="BC73" s="27">
        <f t="shared" si="656"/>
        <v>0</v>
      </c>
      <c r="BD73" s="38">
        <v>4687.0103449999997</v>
      </c>
      <c r="BE73" s="38">
        <v>3027.2028639999999</v>
      </c>
      <c r="BF73" s="38">
        <v>35.412925000000001</v>
      </c>
      <c r="BG73" s="38">
        <v>599.41945499999997</v>
      </c>
      <c r="BH73" s="38"/>
      <c r="BI73" s="38">
        <v>53.860993000000001</v>
      </c>
      <c r="BJ73" s="38">
        <v>46.073045</v>
      </c>
      <c r="BK73" s="38">
        <v>88667</v>
      </c>
      <c r="BL73" s="38">
        <v>7.9968649999999997</v>
      </c>
      <c r="BM73" s="24"/>
      <c r="BN73" s="27">
        <f t="shared" si="657"/>
        <v>0</v>
      </c>
      <c r="BO73" s="38">
        <v>4518.1266729999998</v>
      </c>
      <c r="BP73" s="38">
        <v>2795.503197</v>
      </c>
      <c r="BQ73" s="38">
        <v>38.126941000000002</v>
      </c>
      <c r="BR73" s="38">
        <v>598.69618600000001</v>
      </c>
      <c r="BS73" s="38"/>
      <c r="BT73" s="38">
        <v>7.7843910000000003</v>
      </c>
      <c r="BU73" s="38">
        <v>5.7813639999999999</v>
      </c>
      <c r="BV73" s="38">
        <v>12205</v>
      </c>
      <c r="BW73" s="38">
        <v>7.9964769999999996</v>
      </c>
      <c r="BX73" s="24"/>
      <c r="BY73" s="27">
        <f t="shared" si="658"/>
        <v>0</v>
      </c>
      <c r="BZ73" s="38">
        <v>4518.1266729999998</v>
      </c>
      <c r="CA73" s="38">
        <v>3040.1953480000002</v>
      </c>
      <c r="CB73" s="38">
        <v>32.711153000000003</v>
      </c>
      <c r="CC73" s="38">
        <v>599.75290099999995</v>
      </c>
      <c r="CD73" s="38"/>
      <c r="CE73" s="38">
        <v>93.087554999999995</v>
      </c>
      <c r="CF73" s="38">
        <v>65.266506000000007</v>
      </c>
      <c r="CG73" s="38">
        <v>134472</v>
      </c>
      <c r="CH73" s="38">
        <v>7.997598</v>
      </c>
      <c r="CI73" s="24"/>
      <c r="CJ73" s="27">
        <f t="shared" si="659"/>
        <v>0</v>
      </c>
      <c r="CK73" s="38">
        <v>5111.8528550000001</v>
      </c>
      <c r="CL73" s="38">
        <v>3010.455254</v>
      </c>
      <c r="CM73" s="38">
        <v>41.108334999999997</v>
      </c>
      <c r="CN73" s="38">
        <v>600.06080599999996</v>
      </c>
      <c r="CO73" s="38"/>
      <c r="CP73" s="38">
        <v>84.497972000000004</v>
      </c>
      <c r="CQ73" s="38">
        <v>83.169967999999997</v>
      </c>
      <c r="CR73" s="38">
        <v>168002</v>
      </c>
      <c r="CS73" s="38">
        <v>7.9976430000000001</v>
      </c>
      <c r="CT73" s="24"/>
    </row>
    <row r="74" spans="1:98" ht="13" x14ac:dyDescent="0.15">
      <c r="A74" s="8"/>
      <c r="B74" s="8"/>
      <c r="C74" s="8"/>
      <c r="D74" s="8"/>
      <c r="E74" s="27">
        <f t="shared" si="651"/>
        <v>0</v>
      </c>
      <c r="F74" s="38">
        <v>4907.2985680000002</v>
      </c>
      <c r="G74" s="38">
        <v>953.20634600000005</v>
      </c>
      <c r="H74" s="38">
        <v>80.575742000000005</v>
      </c>
      <c r="I74" s="38">
        <v>598.67332299999998</v>
      </c>
      <c r="J74" s="24"/>
      <c r="K74" s="27">
        <f t="shared" si="652"/>
        <v>0</v>
      </c>
      <c r="L74" s="38">
        <v>4772.6581619999997</v>
      </c>
      <c r="M74" s="38">
        <v>2960.1874849999999</v>
      </c>
      <c r="N74" s="38">
        <v>37.976126000000001</v>
      </c>
      <c r="O74" s="38">
        <v>598.79110400000002</v>
      </c>
      <c r="P74" s="38"/>
      <c r="Q74" s="38">
        <v>21.149103</v>
      </c>
      <c r="R74" s="38">
        <v>12.64316</v>
      </c>
      <c r="S74" s="38">
        <v>26107</v>
      </c>
      <c r="T74" s="38">
        <v>7.9967439999999996</v>
      </c>
      <c r="U74" s="24"/>
      <c r="V74" s="27">
        <f t="shared" si="653"/>
        <v>0</v>
      </c>
      <c r="W74" s="38">
        <v>4772.6581619999997</v>
      </c>
      <c r="X74" s="38">
        <v>1731.4092639999999</v>
      </c>
      <c r="Y74" s="38">
        <v>63.722327999999997</v>
      </c>
      <c r="Z74" s="38">
        <v>598.90346699999998</v>
      </c>
      <c r="AA74" s="38"/>
      <c r="AB74" s="38">
        <v>72.797171000000006</v>
      </c>
      <c r="AC74" s="38">
        <v>6.8397519999999998</v>
      </c>
      <c r="AD74" s="38">
        <v>11814</v>
      </c>
      <c r="AE74" s="38">
        <v>7.9747760000000003</v>
      </c>
      <c r="AF74" s="24"/>
      <c r="AG74" s="27">
        <f t="shared" si="654"/>
        <v>0</v>
      </c>
      <c r="AH74" s="38">
        <v>4772.6581619999997</v>
      </c>
      <c r="AI74" s="38">
        <v>3035.9963819999998</v>
      </c>
      <c r="AJ74" s="38">
        <v>36.387726000000001</v>
      </c>
      <c r="AK74" s="38">
        <v>599.00414499999999</v>
      </c>
      <c r="AL74" s="38"/>
      <c r="AM74" s="38">
        <v>37.611358000000003</v>
      </c>
      <c r="AN74" s="38">
        <v>23.910833</v>
      </c>
      <c r="AO74" s="38">
        <v>48657</v>
      </c>
      <c r="AP74" s="38">
        <v>7.9970410000000003</v>
      </c>
      <c r="AQ74" s="24"/>
      <c r="AR74" s="27">
        <f t="shared" si="655"/>
        <v>0</v>
      </c>
      <c r="AS74" s="38">
        <v>4772.6581619999997</v>
      </c>
      <c r="AT74" s="38">
        <v>1416.1764169999999</v>
      </c>
      <c r="AU74" s="38">
        <v>70.327303000000001</v>
      </c>
      <c r="AV74" s="38">
        <v>599.13554799999997</v>
      </c>
      <c r="AW74" s="38"/>
      <c r="AX74" s="38">
        <v>11.337529</v>
      </c>
      <c r="AY74" s="38">
        <v>42.084797000000002</v>
      </c>
      <c r="AZ74" s="38">
        <v>84127</v>
      </c>
      <c r="BA74" s="38">
        <v>7.9991079999999997</v>
      </c>
      <c r="BB74" s="24"/>
      <c r="BC74" s="27">
        <f t="shared" si="656"/>
        <v>0</v>
      </c>
      <c r="BD74" s="38">
        <v>4907.2985680000002</v>
      </c>
      <c r="BE74" s="38">
        <v>3104.141674</v>
      </c>
      <c r="BF74" s="38">
        <v>36.744388999999998</v>
      </c>
      <c r="BG74" s="38">
        <v>599.38532999999995</v>
      </c>
      <c r="BH74" s="38"/>
      <c r="BI74" s="38">
        <v>69.939909</v>
      </c>
      <c r="BJ74" s="38">
        <v>44.998913000000002</v>
      </c>
      <c r="BK74" s="38">
        <v>87589</v>
      </c>
      <c r="BL74" s="38">
        <v>7.9976820000000002</v>
      </c>
      <c r="BM74" s="24"/>
      <c r="BN74" s="27">
        <f t="shared" si="657"/>
        <v>0</v>
      </c>
      <c r="BO74" s="38">
        <v>4772.6581619999997</v>
      </c>
      <c r="BP74" s="38">
        <v>2889.1363409999999</v>
      </c>
      <c r="BQ74" s="38">
        <v>39.464838</v>
      </c>
      <c r="BR74" s="38">
        <v>598.68969500000003</v>
      </c>
      <c r="BS74" s="38"/>
      <c r="BT74" s="38">
        <v>7.671627</v>
      </c>
      <c r="BU74" s="38">
        <v>5.6640860000000002</v>
      </c>
      <c r="BV74" s="38">
        <v>12269</v>
      </c>
      <c r="BW74" s="38">
        <v>7.9975550000000002</v>
      </c>
      <c r="BX74" s="24"/>
      <c r="BY74" s="27">
        <f t="shared" si="658"/>
        <v>0</v>
      </c>
      <c r="BZ74" s="38">
        <v>4907.2985680000002</v>
      </c>
      <c r="CA74" s="38">
        <v>3138.6468789999999</v>
      </c>
      <c r="CB74" s="38">
        <v>36.041249000000001</v>
      </c>
      <c r="CC74" s="38">
        <v>599.73157400000002</v>
      </c>
      <c r="CD74" s="38"/>
      <c r="CE74" s="38">
        <v>100.763656</v>
      </c>
      <c r="CF74" s="38">
        <v>65.258581000000007</v>
      </c>
      <c r="CG74" s="38">
        <v>135236</v>
      </c>
      <c r="CH74" s="38">
        <v>7.997242</v>
      </c>
      <c r="CI74" s="24"/>
      <c r="CJ74" s="27">
        <f t="shared" si="659"/>
        <v>0</v>
      </c>
      <c r="CK74" s="38">
        <v>4941.9906970000002</v>
      </c>
      <c r="CL74" s="38">
        <v>3108.7144669999998</v>
      </c>
      <c r="CM74" s="38">
        <v>37.095905999999999</v>
      </c>
      <c r="CN74" s="38">
        <v>600.09114599999998</v>
      </c>
      <c r="CO74" s="38"/>
      <c r="CP74" s="38">
        <v>106.43370299999999</v>
      </c>
      <c r="CQ74" s="38">
        <v>84.053151999999997</v>
      </c>
      <c r="CR74" s="38">
        <v>170770</v>
      </c>
      <c r="CS74" s="38">
        <v>7.9978509999999998</v>
      </c>
      <c r="CT74" s="24"/>
    </row>
    <row r="75" spans="1:98" ht="13" x14ac:dyDescent="0.15">
      <c r="A75" s="8"/>
      <c r="B75" s="8"/>
      <c r="C75" s="8"/>
      <c r="D75" s="8"/>
      <c r="E75" s="27">
        <f t="shared" si="651"/>
        <v>1</v>
      </c>
      <c r="F75" s="38">
        <v>0.39748099999999997</v>
      </c>
      <c r="G75" s="38">
        <v>0.39748099999999997</v>
      </c>
      <c r="H75" s="38">
        <v>0</v>
      </c>
      <c r="I75" s="38">
        <v>1.7082E-2</v>
      </c>
      <c r="J75" s="24"/>
      <c r="K75" s="27">
        <f t="shared" si="652"/>
        <v>1</v>
      </c>
      <c r="L75" s="38">
        <v>0.39748099999999997</v>
      </c>
      <c r="M75" s="38">
        <v>0.39748099999999997</v>
      </c>
      <c r="N75" s="38">
        <v>0</v>
      </c>
      <c r="O75" s="38">
        <v>0.17999200000000001</v>
      </c>
      <c r="P75" s="38"/>
      <c r="Q75" s="38">
        <v>0</v>
      </c>
      <c r="R75" s="38">
        <v>4.1479999999999998E-3</v>
      </c>
      <c r="S75" s="38">
        <v>0</v>
      </c>
      <c r="T75" s="38">
        <v>0</v>
      </c>
      <c r="U75" s="24"/>
      <c r="V75" s="27">
        <f t="shared" si="653"/>
        <v>1</v>
      </c>
      <c r="W75" s="38">
        <v>0.39748099999999997</v>
      </c>
      <c r="X75" s="38">
        <v>0.39748099999999997</v>
      </c>
      <c r="Y75" s="38">
        <v>0</v>
      </c>
      <c r="Z75" s="38">
        <v>0.17941299999999999</v>
      </c>
      <c r="AA75" s="38"/>
      <c r="AB75" s="38">
        <v>0</v>
      </c>
      <c r="AC75" s="38">
        <v>4.13E-3</v>
      </c>
      <c r="AD75" s="38">
        <v>0</v>
      </c>
      <c r="AE75" s="38">
        <v>0</v>
      </c>
      <c r="AF75" s="24"/>
      <c r="AG75" s="27">
        <f t="shared" si="654"/>
        <v>1</v>
      </c>
      <c r="AH75" s="38">
        <v>0.39748099999999997</v>
      </c>
      <c r="AI75" s="38">
        <v>0.39748099999999997</v>
      </c>
      <c r="AJ75" s="38">
        <v>0</v>
      </c>
      <c r="AK75" s="38">
        <v>0.192549</v>
      </c>
      <c r="AL75" s="38"/>
      <c r="AM75" s="38">
        <v>0</v>
      </c>
      <c r="AN75" s="38">
        <v>4.437E-3</v>
      </c>
      <c r="AO75" s="38">
        <v>0</v>
      </c>
      <c r="AP75" s="38">
        <v>0</v>
      </c>
      <c r="AQ75" s="24"/>
      <c r="AR75" s="27">
        <f t="shared" si="655"/>
        <v>1</v>
      </c>
      <c r="AS75" s="38">
        <v>0.39748099999999997</v>
      </c>
      <c r="AT75" s="38">
        <v>0.39748099999999997</v>
      </c>
      <c r="AU75" s="38">
        <v>0</v>
      </c>
      <c r="AV75" s="38">
        <v>0.18046100000000001</v>
      </c>
      <c r="AW75" s="38"/>
      <c r="AX75" s="38">
        <v>0</v>
      </c>
      <c r="AY75" s="38">
        <v>4.1310000000000001E-3</v>
      </c>
      <c r="AZ75" s="38">
        <v>0</v>
      </c>
      <c r="BA75" s="38">
        <v>0</v>
      </c>
      <c r="BB75" s="24"/>
      <c r="BC75" s="27">
        <f t="shared" si="656"/>
        <v>1</v>
      </c>
      <c r="BD75" s="38">
        <v>0.39748099999999997</v>
      </c>
      <c r="BE75" s="38">
        <v>0.39748099999999997</v>
      </c>
      <c r="BF75" s="38">
        <v>0</v>
      </c>
      <c r="BG75" s="38">
        <v>0.17961199999999999</v>
      </c>
      <c r="BH75" s="38"/>
      <c r="BI75" s="38">
        <v>0</v>
      </c>
      <c r="BJ75" s="38">
        <v>4.1780000000000003E-3</v>
      </c>
      <c r="BK75" s="38">
        <v>0</v>
      </c>
      <c r="BL75" s="38">
        <v>0</v>
      </c>
      <c r="BM75" s="24"/>
      <c r="BN75" s="27">
        <f t="shared" si="657"/>
        <v>1</v>
      </c>
      <c r="BO75" s="38">
        <v>0.39748099999999997</v>
      </c>
      <c r="BP75" s="38">
        <v>0.39748099999999997</v>
      </c>
      <c r="BQ75" s="38">
        <v>0</v>
      </c>
      <c r="BR75" s="38">
        <v>0.179949</v>
      </c>
      <c r="BS75" s="38"/>
      <c r="BT75" s="38">
        <v>0</v>
      </c>
      <c r="BU75" s="38">
        <v>4.1460000000000004E-3</v>
      </c>
      <c r="BV75" s="38">
        <v>0</v>
      </c>
      <c r="BW75" s="38">
        <v>0</v>
      </c>
      <c r="BX75" s="24"/>
      <c r="BY75" s="27">
        <f t="shared" si="658"/>
        <v>1</v>
      </c>
      <c r="BZ75" s="38">
        <v>0.39748099999999997</v>
      </c>
      <c r="CA75" s="38">
        <v>0.39748099999999997</v>
      </c>
      <c r="CB75" s="38">
        <v>0</v>
      </c>
      <c r="CC75" s="38">
        <v>0.17980599999999999</v>
      </c>
      <c r="CD75" s="38"/>
      <c r="CE75" s="38">
        <v>0</v>
      </c>
      <c r="CF75" s="38">
        <v>4.15E-3</v>
      </c>
      <c r="CG75" s="38">
        <v>0</v>
      </c>
      <c r="CH75" s="38">
        <v>0</v>
      </c>
      <c r="CI75" s="24"/>
      <c r="CJ75" s="27">
        <f t="shared" si="659"/>
        <v>1</v>
      </c>
      <c r="CK75" s="38">
        <v>0.39748099999999997</v>
      </c>
      <c r="CL75" s="38">
        <v>0.39748099999999997</v>
      </c>
      <c r="CM75" s="38">
        <v>0</v>
      </c>
      <c r="CN75" s="38">
        <v>0.18980900000000001</v>
      </c>
      <c r="CO75" s="38"/>
      <c r="CP75" s="38">
        <v>0</v>
      </c>
      <c r="CQ75" s="38">
        <v>4.365E-3</v>
      </c>
      <c r="CR75" s="38">
        <v>0</v>
      </c>
      <c r="CS75" s="38">
        <v>0</v>
      </c>
      <c r="CT75" s="24"/>
    </row>
    <row r="76" spans="1:98" ht="13" x14ac:dyDescent="0.15">
      <c r="A76" s="8"/>
      <c r="B76" s="8"/>
      <c r="C76" s="8"/>
      <c r="D76" s="8"/>
      <c r="E76" s="27">
        <f t="shared" si="651"/>
        <v>1</v>
      </c>
      <c r="F76" s="38">
        <v>0.40640300000000001</v>
      </c>
      <c r="G76" s="38">
        <v>0.40640300000000001</v>
      </c>
      <c r="H76" s="38">
        <v>0</v>
      </c>
      <c r="I76" s="38">
        <v>1.7867999999999998E-2</v>
      </c>
      <c r="J76" s="24"/>
      <c r="K76" s="27">
        <f t="shared" si="652"/>
        <v>1</v>
      </c>
      <c r="L76" s="38">
        <v>0.40640300000000001</v>
      </c>
      <c r="M76" s="38">
        <v>0.40640300000000001</v>
      </c>
      <c r="N76" s="38">
        <v>0</v>
      </c>
      <c r="O76" s="38">
        <v>0.20623900000000001</v>
      </c>
      <c r="P76" s="38"/>
      <c r="Q76" s="38">
        <v>0</v>
      </c>
      <c r="R76" s="38">
        <v>4.6049999999999997E-3</v>
      </c>
      <c r="S76" s="38">
        <v>0</v>
      </c>
      <c r="T76" s="38">
        <v>0</v>
      </c>
      <c r="U76" s="24"/>
      <c r="V76" s="27">
        <f t="shared" si="653"/>
        <v>1</v>
      </c>
      <c r="W76" s="38">
        <v>0.40640300000000001</v>
      </c>
      <c r="X76" s="38">
        <v>0.40640300000000001</v>
      </c>
      <c r="Y76" s="38">
        <v>0</v>
      </c>
      <c r="Z76" s="38">
        <v>0.19592000000000001</v>
      </c>
      <c r="AA76" s="38"/>
      <c r="AB76" s="38">
        <v>0</v>
      </c>
      <c r="AC76" s="38">
        <v>4.3689999999999996E-3</v>
      </c>
      <c r="AD76" s="38">
        <v>0</v>
      </c>
      <c r="AE76" s="38">
        <v>0</v>
      </c>
      <c r="AF76" s="24"/>
      <c r="AG76" s="27">
        <f t="shared" si="654"/>
        <v>1</v>
      </c>
      <c r="AH76" s="38">
        <v>0.40640300000000001</v>
      </c>
      <c r="AI76" s="38">
        <v>0.40640300000000001</v>
      </c>
      <c r="AJ76" s="38">
        <v>0</v>
      </c>
      <c r="AK76" s="38">
        <v>0.19664699999999999</v>
      </c>
      <c r="AL76" s="38"/>
      <c r="AM76" s="38">
        <v>0</v>
      </c>
      <c r="AN76" s="38">
        <v>4.3600000000000002E-3</v>
      </c>
      <c r="AO76" s="38">
        <v>0</v>
      </c>
      <c r="AP76" s="38">
        <v>0</v>
      </c>
      <c r="AQ76" s="24"/>
      <c r="AR76" s="27">
        <f t="shared" si="655"/>
        <v>1</v>
      </c>
      <c r="AS76" s="38">
        <v>0.40640300000000001</v>
      </c>
      <c r="AT76" s="38">
        <v>0.40640300000000001</v>
      </c>
      <c r="AU76" s="38">
        <v>0</v>
      </c>
      <c r="AV76" s="38">
        <v>0.19431799999999999</v>
      </c>
      <c r="AW76" s="38"/>
      <c r="AX76" s="38">
        <v>0</v>
      </c>
      <c r="AY76" s="38">
        <v>4.3620000000000004E-3</v>
      </c>
      <c r="AZ76" s="38">
        <v>0</v>
      </c>
      <c r="BA76" s="38">
        <v>0</v>
      </c>
      <c r="BB76" s="24"/>
      <c r="BC76" s="27">
        <f t="shared" si="656"/>
        <v>1</v>
      </c>
      <c r="BD76" s="38">
        <v>0.40640300000000001</v>
      </c>
      <c r="BE76" s="38">
        <v>0.40640300000000001</v>
      </c>
      <c r="BF76" s="38">
        <v>0</v>
      </c>
      <c r="BG76" s="38">
        <v>0.20508499999999999</v>
      </c>
      <c r="BH76" s="38"/>
      <c r="BI76" s="38">
        <v>0</v>
      </c>
      <c r="BJ76" s="38">
        <v>4.607E-3</v>
      </c>
      <c r="BK76" s="38">
        <v>0</v>
      </c>
      <c r="BL76" s="38">
        <v>0</v>
      </c>
      <c r="BM76" s="24"/>
      <c r="BN76" s="27">
        <f t="shared" si="657"/>
        <v>1</v>
      </c>
      <c r="BO76" s="38">
        <v>0.40640300000000001</v>
      </c>
      <c r="BP76" s="38">
        <v>0.40640300000000001</v>
      </c>
      <c r="BQ76" s="38">
        <v>0</v>
      </c>
      <c r="BR76" s="38">
        <v>0.17738499999999999</v>
      </c>
      <c r="BS76" s="38"/>
      <c r="BT76" s="38">
        <v>0</v>
      </c>
      <c r="BU76" s="38">
        <v>4.1099999999999999E-3</v>
      </c>
      <c r="BV76" s="38">
        <v>0</v>
      </c>
      <c r="BW76" s="38">
        <v>0</v>
      </c>
      <c r="BX76" s="24"/>
      <c r="BY76" s="27">
        <f t="shared" si="658"/>
        <v>1</v>
      </c>
      <c r="BZ76" s="38">
        <v>0.40640300000000001</v>
      </c>
      <c r="CA76" s="38">
        <v>0.40640300000000001</v>
      </c>
      <c r="CB76" s="38">
        <v>0</v>
      </c>
      <c r="CC76" s="38">
        <v>0.188749</v>
      </c>
      <c r="CD76" s="38"/>
      <c r="CE76" s="38">
        <v>0</v>
      </c>
      <c r="CF76" s="38">
        <v>4.3499999999999997E-3</v>
      </c>
      <c r="CG76" s="38">
        <v>0</v>
      </c>
      <c r="CH76" s="38">
        <v>0</v>
      </c>
      <c r="CI76" s="24"/>
      <c r="CJ76" s="27">
        <f t="shared" si="659"/>
        <v>1</v>
      </c>
      <c r="CK76" s="38">
        <v>0.40640300000000001</v>
      </c>
      <c r="CL76" s="38">
        <v>0.40640300000000001</v>
      </c>
      <c r="CM76" s="38">
        <v>0</v>
      </c>
      <c r="CN76" s="38">
        <v>0.18795400000000001</v>
      </c>
      <c r="CO76" s="38"/>
      <c r="CP76" s="38">
        <v>0</v>
      </c>
      <c r="CQ76" s="38">
        <v>4.3290000000000004E-3</v>
      </c>
      <c r="CR76" s="38">
        <v>0</v>
      </c>
      <c r="CS76" s="38">
        <v>0</v>
      </c>
      <c r="CT76" s="24"/>
    </row>
    <row r="77" spans="1:98" ht="13" x14ac:dyDescent="0.15">
      <c r="A77" s="8"/>
      <c r="B77" s="8"/>
      <c r="C77" s="8"/>
      <c r="D77" s="8"/>
      <c r="E77" s="27">
        <f t="shared" si="651"/>
        <v>1</v>
      </c>
      <c r="F77" s="38">
        <v>0.41699199999999997</v>
      </c>
      <c r="G77" s="38">
        <v>0.41699199999999997</v>
      </c>
      <c r="H77" s="38">
        <v>0</v>
      </c>
      <c r="I77" s="38">
        <v>1.8849000000000001E-2</v>
      </c>
      <c r="J77" s="24"/>
      <c r="K77" s="27">
        <f t="shared" si="652"/>
        <v>1</v>
      </c>
      <c r="L77" s="38">
        <v>0.41699199999999997</v>
      </c>
      <c r="M77" s="38">
        <v>0.41699199999999997</v>
      </c>
      <c r="N77" s="38">
        <v>0</v>
      </c>
      <c r="O77" s="38">
        <v>0.18012700000000001</v>
      </c>
      <c r="P77" s="38"/>
      <c r="Q77" s="38">
        <v>0</v>
      </c>
      <c r="R77" s="38">
        <v>4.3420000000000004E-3</v>
      </c>
      <c r="S77" s="38">
        <v>0</v>
      </c>
      <c r="T77" s="38">
        <v>0</v>
      </c>
      <c r="U77" s="24"/>
      <c r="V77" s="27">
        <f t="shared" si="653"/>
        <v>1</v>
      </c>
      <c r="W77" s="38">
        <v>0.41699199999999997</v>
      </c>
      <c r="X77" s="38">
        <v>0.41699199999999997</v>
      </c>
      <c r="Y77" s="38">
        <v>0</v>
      </c>
      <c r="Z77" s="38">
        <v>0.178089</v>
      </c>
      <c r="AA77" s="38"/>
      <c r="AB77" s="38">
        <v>0</v>
      </c>
      <c r="AC77" s="38">
        <v>4.3829999999999997E-3</v>
      </c>
      <c r="AD77" s="38">
        <v>0</v>
      </c>
      <c r="AE77" s="38">
        <v>0</v>
      </c>
      <c r="AF77" s="24"/>
      <c r="AG77" s="27">
        <f t="shared" si="654"/>
        <v>1</v>
      </c>
      <c r="AH77" s="38">
        <v>0.41699199999999997</v>
      </c>
      <c r="AI77" s="38">
        <v>0.41699199999999997</v>
      </c>
      <c r="AJ77" s="38">
        <v>0</v>
      </c>
      <c r="AK77" s="38">
        <v>0.194878</v>
      </c>
      <c r="AL77" s="38"/>
      <c r="AM77" s="38">
        <v>0</v>
      </c>
      <c r="AN77" s="38">
        <v>4.6179999999999997E-3</v>
      </c>
      <c r="AO77" s="38">
        <v>0</v>
      </c>
      <c r="AP77" s="38">
        <v>0</v>
      </c>
      <c r="AQ77" s="24"/>
      <c r="AR77" s="27">
        <f t="shared" si="655"/>
        <v>1</v>
      </c>
      <c r="AS77" s="38">
        <v>0.41699199999999997</v>
      </c>
      <c r="AT77" s="38">
        <v>0.41699199999999997</v>
      </c>
      <c r="AU77" s="38">
        <v>0</v>
      </c>
      <c r="AV77" s="38">
        <v>0.18810499999999999</v>
      </c>
      <c r="AW77" s="38"/>
      <c r="AX77" s="38">
        <v>0</v>
      </c>
      <c r="AY77" s="38">
        <v>4.5729999999999998E-3</v>
      </c>
      <c r="AZ77" s="38">
        <v>0</v>
      </c>
      <c r="BA77" s="38">
        <v>0</v>
      </c>
      <c r="BB77" s="24"/>
      <c r="BC77" s="27">
        <f t="shared" si="656"/>
        <v>1</v>
      </c>
      <c r="BD77" s="38">
        <v>0.41699199999999997</v>
      </c>
      <c r="BE77" s="38">
        <v>0.41699199999999997</v>
      </c>
      <c r="BF77" s="38">
        <v>0</v>
      </c>
      <c r="BG77" s="38">
        <v>0.187865</v>
      </c>
      <c r="BH77" s="38"/>
      <c r="BI77" s="38">
        <v>0</v>
      </c>
      <c r="BJ77" s="38">
        <v>4.5690000000000001E-3</v>
      </c>
      <c r="BK77" s="38">
        <v>0</v>
      </c>
      <c r="BL77" s="38">
        <v>0</v>
      </c>
      <c r="BM77" s="24"/>
      <c r="BN77" s="27">
        <f t="shared" si="657"/>
        <v>1</v>
      </c>
      <c r="BO77" s="38">
        <v>0.41699199999999997</v>
      </c>
      <c r="BP77" s="38">
        <v>0.41699199999999997</v>
      </c>
      <c r="BQ77" s="38">
        <v>0</v>
      </c>
      <c r="BR77" s="38">
        <v>0.17921999999999999</v>
      </c>
      <c r="BS77" s="38"/>
      <c r="BT77" s="38">
        <v>0</v>
      </c>
      <c r="BU77" s="38">
        <v>4.3480000000000003E-3</v>
      </c>
      <c r="BV77" s="38">
        <v>0</v>
      </c>
      <c r="BW77" s="38">
        <v>0</v>
      </c>
      <c r="BX77" s="24"/>
      <c r="BY77" s="27">
        <f t="shared" si="658"/>
        <v>1</v>
      </c>
      <c r="BZ77" s="38">
        <v>0.41699199999999997</v>
      </c>
      <c r="CA77" s="38">
        <v>0.41699199999999997</v>
      </c>
      <c r="CB77" s="38">
        <v>0</v>
      </c>
      <c r="CC77" s="38">
        <v>0.18933</v>
      </c>
      <c r="CD77" s="38"/>
      <c r="CE77" s="38">
        <v>0</v>
      </c>
      <c r="CF77" s="38">
        <v>4.5950000000000001E-3</v>
      </c>
      <c r="CG77" s="38">
        <v>0</v>
      </c>
      <c r="CH77" s="38">
        <v>0</v>
      </c>
      <c r="CI77" s="24"/>
      <c r="CJ77" s="27">
        <f t="shared" si="659"/>
        <v>1</v>
      </c>
      <c r="CK77" s="38">
        <v>0.41699199999999997</v>
      </c>
      <c r="CL77" s="38">
        <v>0.41699199999999997</v>
      </c>
      <c r="CM77" s="38">
        <v>0</v>
      </c>
      <c r="CN77" s="38">
        <v>0.18033399999999999</v>
      </c>
      <c r="CO77" s="38"/>
      <c r="CP77" s="38">
        <v>0</v>
      </c>
      <c r="CQ77" s="38">
        <v>4.365E-3</v>
      </c>
      <c r="CR77" s="38">
        <v>0</v>
      </c>
      <c r="CS77" s="38">
        <v>0</v>
      </c>
      <c r="CT77" s="24"/>
    </row>
    <row r="78" spans="1:98" ht="13" x14ac:dyDescent="0.15">
      <c r="A78" s="8"/>
      <c r="B78" s="8"/>
      <c r="C78" s="8"/>
      <c r="D78" s="8"/>
      <c r="E78" s="27">
        <f t="shared" si="651"/>
        <v>1</v>
      </c>
      <c r="F78" s="38">
        <v>0.423045</v>
      </c>
      <c r="G78" s="38">
        <v>0.423045</v>
      </c>
      <c r="H78" s="38">
        <v>0</v>
      </c>
      <c r="I78" s="38">
        <v>1.9043999999999998E-2</v>
      </c>
      <c r="J78" s="24"/>
      <c r="K78" s="27">
        <f t="shared" si="652"/>
        <v>1</v>
      </c>
      <c r="L78" s="38">
        <v>0.423045</v>
      </c>
      <c r="M78" s="38">
        <v>0.423045</v>
      </c>
      <c r="N78" s="38">
        <v>0</v>
      </c>
      <c r="O78" s="38">
        <v>0.19186900000000001</v>
      </c>
      <c r="P78" s="38"/>
      <c r="Q78" s="38">
        <v>0</v>
      </c>
      <c r="R78" s="38">
        <v>4.3969999999999999E-3</v>
      </c>
      <c r="S78" s="38">
        <v>0</v>
      </c>
      <c r="T78" s="38">
        <v>0</v>
      </c>
      <c r="U78" s="24"/>
      <c r="V78" s="27">
        <f t="shared" si="653"/>
        <v>1</v>
      </c>
      <c r="W78" s="38">
        <v>0.423045</v>
      </c>
      <c r="X78" s="38">
        <v>0.423045</v>
      </c>
      <c r="Y78" s="38">
        <v>0</v>
      </c>
      <c r="Z78" s="38">
        <v>0.19281899999999999</v>
      </c>
      <c r="AA78" s="38"/>
      <c r="AB78" s="38">
        <v>0</v>
      </c>
      <c r="AC78" s="38">
        <v>4.3909999999999999E-3</v>
      </c>
      <c r="AD78" s="38">
        <v>0</v>
      </c>
      <c r="AE78" s="38">
        <v>0</v>
      </c>
      <c r="AF78" s="24"/>
      <c r="AG78" s="27">
        <f t="shared" si="654"/>
        <v>1</v>
      </c>
      <c r="AH78" s="38">
        <v>0.423045</v>
      </c>
      <c r="AI78" s="38">
        <v>0.423045</v>
      </c>
      <c r="AJ78" s="38">
        <v>0</v>
      </c>
      <c r="AK78" s="38">
        <v>0.18914400000000001</v>
      </c>
      <c r="AL78" s="38"/>
      <c r="AM78" s="38">
        <v>0</v>
      </c>
      <c r="AN78" s="38">
        <v>4.4029999999999998E-3</v>
      </c>
      <c r="AO78" s="38">
        <v>0</v>
      </c>
      <c r="AP78" s="38">
        <v>0</v>
      </c>
      <c r="AQ78" s="24"/>
      <c r="AR78" s="27">
        <f t="shared" si="655"/>
        <v>1</v>
      </c>
      <c r="AS78" s="38">
        <v>0.423045</v>
      </c>
      <c r="AT78" s="38">
        <v>0.423045</v>
      </c>
      <c r="AU78" s="38">
        <v>0</v>
      </c>
      <c r="AV78" s="38">
        <v>0.19214200000000001</v>
      </c>
      <c r="AW78" s="38"/>
      <c r="AX78" s="38">
        <v>0</v>
      </c>
      <c r="AY78" s="38">
        <v>4.3940000000000003E-3</v>
      </c>
      <c r="AZ78" s="38">
        <v>0</v>
      </c>
      <c r="BA78" s="38">
        <v>0</v>
      </c>
      <c r="BB78" s="24"/>
      <c r="BC78" s="27">
        <f t="shared" si="656"/>
        <v>1</v>
      </c>
      <c r="BD78" s="38">
        <v>0.423045</v>
      </c>
      <c r="BE78" s="38">
        <v>0.423045</v>
      </c>
      <c r="BF78" s="38">
        <v>0</v>
      </c>
      <c r="BG78" s="38">
        <v>0.201818</v>
      </c>
      <c r="BH78" s="38"/>
      <c r="BI78" s="38">
        <v>0</v>
      </c>
      <c r="BJ78" s="38">
        <v>4.6189999999999998E-3</v>
      </c>
      <c r="BK78" s="38">
        <v>0</v>
      </c>
      <c r="BL78" s="38">
        <v>0</v>
      </c>
      <c r="BM78" s="24"/>
      <c r="BN78" s="27">
        <f t="shared" si="657"/>
        <v>1</v>
      </c>
      <c r="BO78" s="38">
        <v>0.423045</v>
      </c>
      <c r="BP78" s="38">
        <v>0.423045</v>
      </c>
      <c r="BQ78" s="38">
        <v>0</v>
      </c>
      <c r="BR78" s="38">
        <v>0.18956799999999999</v>
      </c>
      <c r="BS78" s="38"/>
      <c r="BT78" s="38">
        <v>0</v>
      </c>
      <c r="BU78" s="38">
        <v>4.3559999999999996E-3</v>
      </c>
      <c r="BV78" s="38">
        <v>0</v>
      </c>
      <c r="BW78" s="38">
        <v>0</v>
      </c>
      <c r="BX78" s="24"/>
      <c r="BY78" s="27">
        <f t="shared" si="658"/>
        <v>1</v>
      </c>
      <c r="BZ78" s="38">
        <v>0.423045</v>
      </c>
      <c r="CA78" s="38">
        <v>0.423045</v>
      </c>
      <c r="CB78" s="38">
        <v>0</v>
      </c>
      <c r="CC78" s="38">
        <v>0.17438300000000001</v>
      </c>
      <c r="CD78" s="38"/>
      <c r="CE78" s="38">
        <v>0</v>
      </c>
      <c r="CF78" s="38">
        <v>4.1520000000000003E-3</v>
      </c>
      <c r="CG78" s="38">
        <v>0</v>
      </c>
      <c r="CH78" s="38">
        <v>0</v>
      </c>
      <c r="CI78" s="24"/>
      <c r="CJ78" s="27">
        <f t="shared" si="659"/>
        <v>1</v>
      </c>
      <c r="CK78" s="38">
        <v>0.423045</v>
      </c>
      <c r="CL78" s="38">
        <v>0.423045</v>
      </c>
      <c r="CM78" s="38">
        <v>0</v>
      </c>
      <c r="CN78" s="38">
        <v>0.17568</v>
      </c>
      <c r="CO78" s="38"/>
      <c r="CP78" s="38">
        <v>0</v>
      </c>
      <c r="CQ78" s="38">
        <v>4.1440000000000001E-3</v>
      </c>
      <c r="CR78" s="38">
        <v>0</v>
      </c>
      <c r="CS78" s="38">
        <v>0</v>
      </c>
      <c r="CT78" s="24"/>
    </row>
    <row r="79" spans="1:98" ht="13" x14ac:dyDescent="0.15">
      <c r="A79" s="8"/>
      <c r="B79" s="8"/>
      <c r="C79" s="8"/>
      <c r="D79" s="8"/>
      <c r="E79" s="27">
        <f t="shared" si="651"/>
        <v>1</v>
      </c>
      <c r="F79" s="38">
        <v>0.41071400000000002</v>
      </c>
      <c r="G79" s="38">
        <v>0.41071400000000002</v>
      </c>
      <c r="H79" s="38">
        <v>0</v>
      </c>
      <c r="I79" s="38">
        <v>1.7971999999999998E-2</v>
      </c>
      <c r="J79" s="24"/>
      <c r="K79" s="27">
        <f t="shared" si="652"/>
        <v>1</v>
      </c>
      <c r="L79" s="38">
        <v>0.41071400000000002</v>
      </c>
      <c r="M79" s="38">
        <v>0.41071400000000002</v>
      </c>
      <c r="N79" s="38">
        <v>0</v>
      </c>
      <c r="O79" s="38">
        <v>0.18771599999999999</v>
      </c>
      <c r="P79" s="38"/>
      <c r="Q79" s="38">
        <v>0</v>
      </c>
      <c r="R79" s="38">
        <v>4.339E-3</v>
      </c>
      <c r="S79" s="38">
        <v>0</v>
      </c>
      <c r="T79" s="38">
        <v>0</v>
      </c>
      <c r="U79" s="24"/>
      <c r="V79" s="27">
        <f t="shared" si="653"/>
        <v>1</v>
      </c>
      <c r="W79" s="38">
        <v>0.41071400000000002</v>
      </c>
      <c r="X79" s="38">
        <v>0.41071400000000002</v>
      </c>
      <c r="Y79" s="38">
        <v>0</v>
      </c>
      <c r="Z79" s="38">
        <v>0.179151</v>
      </c>
      <c r="AA79" s="38"/>
      <c r="AB79" s="38">
        <v>0</v>
      </c>
      <c r="AC79" s="38">
        <v>4.1310000000000001E-3</v>
      </c>
      <c r="AD79" s="38">
        <v>0</v>
      </c>
      <c r="AE79" s="38">
        <v>0</v>
      </c>
      <c r="AF79" s="24"/>
      <c r="AG79" s="27">
        <f t="shared" si="654"/>
        <v>1</v>
      </c>
      <c r="AH79" s="38">
        <v>0.41071400000000002</v>
      </c>
      <c r="AI79" s="38">
        <v>0.41071400000000002</v>
      </c>
      <c r="AJ79" s="38">
        <v>0</v>
      </c>
      <c r="AK79" s="38">
        <v>0.19628200000000001</v>
      </c>
      <c r="AL79" s="38"/>
      <c r="AM79" s="38">
        <v>0</v>
      </c>
      <c r="AN79" s="38">
        <v>4.3810000000000003E-3</v>
      </c>
      <c r="AO79" s="38">
        <v>0</v>
      </c>
      <c r="AP79" s="38">
        <v>0</v>
      </c>
      <c r="AQ79" s="24"/>
      <c r="AR79" s="27">
        <f t="shared" si="655"/>
        <v>1</v>
      </c>
      <c r="AS79" s="38">
        <v>0.41071400000000002</v>
      </c>
      <c r="AT79" s="38">
        <v>0.41071400000000002</v>
      </c>
      <c r="AU79" s="38">
        <v>0</v>
      </c>
      <c r="AV79" s="38">
        <v>0.17937800000000001</v>
      </c>
      <c r="AW79" s="38"/>
      <c r="AX79" s="38">
        <v>0</v>
      </c>
      <c r="AY79" s="38">
        <v>4.1050000000000001E-3</v>
      </c>
      <c r="AZ79" s="38">
        <v>0</v>
      </c>
      <c r="BA79" s="38">
        <v>0</v>
      </c>
      <c r="BB79" s="24"/>
      <c r="BC79" s="27">
        <f t="shared" si="656"/>
        <v>1</v>
      </c>
      <c r="BD79" s="38">
        <v>0.41071400000000002</v>
      </c>
      <c r="BE79" s="38">
        <v>0.41071400000000002</v>
      </c>
      <c r="BF79" s="38">
        <v>0</v>
      </c>
      <c r="BG79" s="38">
        <v>0.18784400000000001</v>
      </c>
      <c r="BH79" s="38"/>
      <c r="BI79" s="38">
        <v>0</v>
      </c>
      <c r="BJ79" s="38">
        <v>4.3290000000000004E-3</v>
      </c>
      <c r="BK79" s="38">
        <v>0</v>
      </c>
      <c r="BL79" s="38">
        <v>0</v>
      </c>
      <c r="BM79" s="24"/>
      <c r="BN79" s="27">
        <f t="shared" si="657"/>
        <v>1</v>
      </c>
      <c r="BO79" s="38">
        <v>0.41071400000000002</v>
      </c>
      <c r="BP79" s="38">
        <v>0.41071400000000002</v>
      </c>
      <c r="BQ79" s="38">
        <v>0</v>
      </c>
      <c r="BR79" s="38">
        <v>0.18793899999999999</v>
      </c>
      <c r="BS79" s="38"/>
      <c r="BT79" s="38">
        <v>0</v>
      </c>
      <c r="BU79" s="38">
        <v>4.3309999999999998E-3</v>
      </c>
      <c r="BV79" s="38">
        <v>0</v>
      </c>
      <c r="BW79" s="38">
        <v>0</v>
      </c>
      <c r="BX79" s="24"/>
      <c r="BY79" s="27">
        <f t="shared" si="658"/>
        <v>1</v>
      </c>
      <c r="BZ79" s="38">
        <v>0.41071400000000002</v>
      </c>
      <c r="CA79" s="38">
        <v>0.41071400000000002</v>
      </c>
      <c r="CB79" s="38">
        <v>0</v>
      </c>
      <c r="CC79" s="38">
        <v>0.17890200000000001</v>
      </c>
      <c r="CD79" s="38"/>
      <c r="CE79" s="38">
        <v>0</v>
      </c>
      <c r="CF79" s="38">
        <v>4.143E-3</v>
      </c>
      <c r="CG79" s="38">
        <v>0</v>
      </c>
      <c r="CH79" s="38">
        <v>0</v>
      </c>
      <c r="CI79" s="24"/>
      <c r="CJ79" s="27">
        <f t="shared" si="659"/>
        <v>1</v>
      </c>
      <c r="CK79" s="38">
        <v>0.41071400000000002</v>
      </c>
      <c r="CL79" s="38">
        <v>0.41071400000000002</v>
      </c>
      <c r="CM79" s="38">
        <v>0</v>
      </c>
      <c r="CN79" s="38">
        <v>0.18640899999999999</v>
      </c>
      <c r="CO79" s="38"/>
      <c r="CP79" s="38">
        <v>0</v>
      </c>
      <c r="CQ79" s="38">
        <v>4.3189999999999999E-3</v>
      </c>
      <c r="CR79" s="38">
        <v>0</v>
      </c>
      <c r="CS79" s="38">
        <v>0</v>
      </c>
      <c r="CT79" s="24"/>
    </row>
    <row r="80" spans="1:98" ht="13" x14ac:dyDescent="0.15">
      <c r="A80" s="8"/>
      <c r="B80" s="8"/>
      <c r="C80" s="8"/>
      <c r="D80" s="8"/>
      <c r="E80" s="27">
        <f t="shared" si="651"/>
        <v>0</v>
      </c>
      <c r="F80" s="38">
        <v>651.08734300000003</v>
      </c>
      <c r="G80" s="38">
        <v>648.90207499999997</v>
      </c>
      <c r="H80" s="38">
        <v>0.33563399999999999</v>
      </c>
      <c r="I80" s="38">
        <v>598.53145800000004</v>
      </c>
      <c r="J80" s="24"/>
      <c r="K80" s="27">
        <f t="shared" si="652"/>
        <v>1</v>
      </c>
      <c r="L80" s="38">
        <v>651.08734300000003</v>
      </c>
      <c r="M80" s="38">
        <v>651.08734300000003</v>
      </c>
      <c r="N80" s="38">
        <v>0</v>
      </c>
      <c r="O80" s="38">
        <v>33.641454000000003</v>
      </c>
      <c r="P80" s="38"/>
      <c r="Q80" s="38">
        <v>0.21091099999999999</v>
      </c>
      <c r="R80" s="38">
        <v>4.3611060000000004</v>
      </c>
      <c r="S80" s="38">
        <v>2177</v>
      </c>
      <c r="T80" s="38">
        <v>15.837391</v>
      </c>
      <c r="U80" s="24"/>
      <c r="V80" s="27">
        <f t="shared" si="653"/>
        <v>1</v>
      </c>
      <c r="W80" s="38">
        <v>651.08734300000003</v>
      </c>
      <c r="X80" s="38">
        <v>651.08734300000003</v>
      </c>
      <c r="Y80" s="38">
        <v>0</v>
      </c>
      <c r="Z80" s="38">
        <v>15.277044</v>
      </c>
      <c r="AA80" s="38"/>
      <c r="AB80" s="38">
        <v>0.60502299999999998</v>
      </c>
      <c r="AC80" s="38">
        <v>2.9836</v>
      </c>
      <c r="AD80" s="38">
        <v>1576</v>
      </c>
      <c r="AE80" s="38">
        <v>16.449238999999999</v>
      </c>
      <c r="AF80" s="24"/>
      <c r="AG80" s="27">
        <f t="shared" si="654"/>
        <v>1</v>
      </c>
      <c r="AH80" s="38">
        <v>651.08734300000003</v>
      </c>
      <c r="AI80" s="38">
        <v>651.08734300000003</v>
      </c>
      <c r="AJ80" s="38">
        <v>0</v>
      </c>
      <c r="AK80" s="38">
        <v>71.403142000000003</v>
      </c>
      <c r="AL80" s="38"/>
      <c r="AM80" s="38">
        <v>0.40335399999999999</v>
      </c>
      <c r="AN80" s="38">
        <v>8.6376270000000002</v>
      </c>
      <c r="AO80" s="38">
        <v>3968</v>
      </c>
      <c r="AP80" s="38">
        <v>15.841734000000001</v>
      </c>
      <c r="AQ80" s="24"/>
      <c r="AR80" s="27">
        <f t="shared" si="655"/>
        <v>1</v>
      </c>
      <c r="AS80" s="38">
        <v>651.08734300000003</v>
      </c>
      <c r="AT80" s="38">
        <v>651.08734300000003</v>
      </c>
      <c r="AU80" s="38">
        <v>0</v>
      </c>
      <c r="AV80" s="38">
        <v>134.70354399999999</v>
      </c>
      <c r="AW80" s="38"/>
      <c r="AX80" s="38">
        <v>0.213812</v>
      </c>
      <c r="AY80" s="38">
        <v>14.441238</v>
      </c>
      <c r="AZ80" s="38">
        <v>6462</v>
      </c>
      <c r="BA80" s="38">
        <v>15.764779000000001</v>
      </c>
      <c r="BB80" s="24"/>
      <c r="BC80" s="27">
        <f t="shared" si="656"/>
        <v>1</v>
      </c>
      <c r="BD80" s="38">
        <v>651.08734300000003</v>
      </c>
      <c r="BE80" s="38">
        <v>651.08734300000003</v>
      </c>
      <c r="BF80" s="38">
        <v>0</v>
      </c>
      <c r="BG80" s="38">
        <v>127.68046699999999</v>
      </c>
      <c r="BH80" s="38"/>
      <c r="BI80" s="38">
        <v>0.64043899999999998</v>
      </c>
      <c r="BJ80" s="38">
        <v>15.543281</v>
      </c>
      <c r="BK80" s="38">
        <v>7488</v>
      </c>
      <c r="BL80" s="38">
        <v>15.814769999999999</v>
      </c>
      <c r="BM80" s="24"/>
      <c r="BN80" s="27">
        <f t="shared" si="657"/>
        <v>1</v>
      </c>
      <c r="BO80" s="38">
        <v>651.08734300000003</v>
      </c>
      <c r="BP80" s="38">
        <v>651.08734300000003</v>
      </c>
      <c r="BQ80" s="38">
        <v>0</v>
      </c>
      <c r="BR80" s="38">
        <v>17.50714</v>
      </c>
      <c r="BS80" s="38"/>
      <c r="BT80" s="38">
        <v>7.8363000000000002E-2</v>
      </c>
      <c r="BU80" s="38">
        <v>2.1881970000000002</v>
      </c>
      <c r="BV80" s="38">
        <v>1083</v>
      </c>
      <c r="BW80" s="38">
        <v>16.047091000000002</v>
      </c>
      <c r="BX80" s="24"/>
      <c r="BY80" s="27">
        <f t="shared" si="658"/>
        <v>1</v>
      </c>
      <c r="BZ80" s="38">
        <v>651.08734300000003</v>
      </c>
      <c r="CA80" s="38">
        <v>651.08734300000003</v>
      </c>
      <c r="CB80" s="38">
        <v>0</v>
      </c>
      <c r="CC80" s="38">
        <v>185.67351400000001</v>
      </c>
      <c r="CD80" s="38"/>
      <c r="CE80" s="38">
        <v>0.40590599999999999</v>
      </c>
      <c r="CF80" s="38">
        <v>20.736425000000001</v>
      </c>
      <c r="CG80" s="38">
        <v>9772</v>
      </c>
      <c r="CH80" s="38">
        <v>15.741403999999999</v>
      </c>
      <c r="CI80" s="24"/>
      <c r="CJ80" s="27">
        <f t="shared" si="659"/>
        <v>1</v>
      </c>
      <c r="CK80" s="38">
        <v>651.08734300000003</v>
      </c>
      <c r="CL80" s="38">
        <v>651.08734300000003</v>
      </c>
      <c r="CM80" s="38">
        <v>0</v>
      </c>
      <c r="CN80" s="38">
        <v>250.031565</v>
      </c>
      <c r="CO80" s="38"/>
      <c r="CP80" s="38">
        <v>0.40718500000000002</v>
      </c>
      <c r="CQ80" s="38">
        <v>26.416163000000001</v>
      </c>
      <c r="CR80" s="38">
        <v>12403</v>
      </c>
      <c r="CS80" s="38">
        <v>15.752076000000001</v>
      </c>
      <c r="CT80" s="24"/>
    </row>
    <row r="81" spans="1:98" ht="13" x14ac:dyDescent="0.15">
      <c r="A81" s="8"/>
      <c r="B81" s="8"/>
      <c r="C81" s="8"/>
      <c r="D81" s="8"/>
      <c r="E81" s="27">
        <f t="shared" si="651"/>
        <v>1</v>
      </c>
      <c r="F81" s="38">
        <v>579.52782200000001</v>
      </c>
      <c r="G81" s="38">
        <v>579.52782200000001</v>
      </c>
      <c r="H81" s="38">
        <v>0</v>
      </c>
      <c r="I81" s="38">
        <v>457.82099299999999</v>
      </c>
      <c r="J81" s="24"/>
      <c r="K81" s="27">
        <f t="shared" si="652"/>
        <v>1</v>
      </c>
      <c r="L81" s="38">
        <v>579.52782200000001</v>
      </c>
      <c r="M81" s="38">
        <v>579.52782200000001</v>
      </c>
      <c r="N81" s="38">
        <v>0</v>
      </c>
      <c r="O81" s="38">
        <v>40.141750999999999</v>
      </c>
      <c r="P81" s="38"/>
      <c r="Q81" s="38">
        <v>1.2236E-2</v>
      </c>
      <c r="R81" s="38">
        <v>3.10697</v>
      </c>
      <c r="S81" s="38">
        <v>317</v>
      </c>
      <c r="T81" s="38">
        <v>16.271293</v>
      </c>
      <c r="U81" s="24"/>
      <c r="V81" s="27">
        <f t="shared" si="653"/>
        <v>1</v>
      </c>
      <c r="W81" s="38">
        <v>579.52782200000001</v>
      </c>
      <c r="X81" s="38">
        <v>579.52782200000001</v>
      </c>
      <c r="Y81" s="38">
        <v>0</v>
      </c>
      <c r="Z81" s="38">
        <v>9.0471450000000004</v>
      </c>
      <c r="AA81" s="38"/>
      <c r="AB81" s="38">
        <v>1.5373E-2</v>
      </c>
      <c r="AC81" s="38">
        <v>0.33292300000000002</v>
      </c>
      <c r="AD81" s="38">
        <v>133</v>
      </c>
      <c r="AE81" s="38">
        <v>16.646616999999999</v>
      </c>
      <c r="AF81" s="24"/>
      <c r="AG81" s="27">
        <f t="shared" si="654"/>
        <v>1</v>
      </c>
      <c r="AH81" s="38">
        <v>579.52782200000001</v>
      </c>
      <c r="AI81" s="38">
        <v>579.52782200000001</v>
      </c>
      <c r="AJ81" s="38">
        <v>0</v>
      </c>
      <c r="AK81" s="38">
        <v>70.454150999999996</v>
      </c>
      <c r="AL81" s="38"/>
      <c r="AM81" s="38">
        <v>2.0663999999999998E-2</v>
      </c>
      <c r="AN81" s="38">
        <v>6.0601719999999997</v>
      </c>
      <c r="AO81" s="38">
        <v>567</v>
      </c>
      <c r="AP81" s="38">
        <v>16.105820000000001</v>
      </c>
      <c r="AQ81" s="24"/>
      <c r="AR81" s="27">
        <f t="shared" si="655"/>
        <v>1</v>
      </c>
      <c r="AS81" s="38">
        <v>579.52782200000001</v>
      </c>
      <c r="AT81" s="38">
        <v>579.52782200000001</v>
      </c>
      <c r="AU81" s="38">
        <v>0</v>
      </c>
      <c r="AV81" s="38">
        <v>141.53435099999999</v>
      </c>
      <c r="AW81" s="38"/>
      <c r="AX81" s="38">
        <v>3.3023999999999998E-2</v>
      </c>
      <c r="AY81" s="38">
        <v>11.922459</v>
      </c>
      <c r="AZ81" s="38">
        <v>1009</v>
      </c>
      <c r="BA81" s="38">
        <v>16.069375999999998</v>
      </c>
      <c r="BB81" s="24"/>
      <c r="BC81" s="27">
        <f t="shared" si="656"/>
        <v>1</v>
      </c>
      <c r="BD81" s="38">
        <v>579.52782200000001</v>
      </c>
      <c r="BE81" s="38">
        <v>579.52782200000001</v>
      </c>
      <c r="BF81" s="38">
        <v>0</v>
      </c>
      <c r="BG81" s="38">
        <v>132.03234399999999</v>
      </c>
      <c r="BH81" s="38"/>
      <c r="BI81" s="38">
        <v>3.6433E-2</v>
      </c>
      <c r="BJ81" s="38">
        <v>11.94952</v>
      </c>
      <c r="BK81" s="38">
        <v>1037</v>
      </c>
      <c r="BL81" s="38">
        <v>16.081002999999999</v>
      </c>
      <c r="BM81" s="24"/>
      <c r="BN81" s="27">
        <f t="shared" si="657"/>
        <v>1</v>
      </c>
      <c r="BO81" s="38">
        <v>579.52782200000001</v>
      </c>
      <c r="BP81" s="38">
        <v>579.52782200000001</v>
      </c>
      <c r="BQ81" s="38">
        <v>0</v>
      </c>
      <c r="BR81" s="38">
        <v>27.160702000000001</v>
      </c>
      <c r="BS81" s="38"/>
      <c r="BT81" s="38">
        <v>7.2740000000000001E-3</v>
      </c>
      <c r="BU81" s="38">
        <v>1.3207629999999999</v>
      </c>
      <c r="BV81" s="38">
        <v>144</v>
      </c>
      <c r="BW81" s="38">
        <v>16.347221999999999</v>
      </c>
      <c r="BX81" s="24"/>
      <c r="BY81" s="27">
        <f t="shared" si="658"/>
        <v>1</v>
      </c>
      <c r="BZ81" s="38">
        <v>579.52782200000001</v>
      </c>
      <c r="CA81" s="38">
        <v>579.52782200000001</v>
      </c>
      <c r="CB81" s="38">
        <v>0</v>
      </c>
      <c r="CC81" s="38">
        <v>204.35804899999999</v>
      </c>
      <c r="CD81" s="38"/>
      <c r="CE81" s="38">
        <v>5.0358E-2</v>
      </c>
      <c r="CF81" s="38">
        <v>17.795801999999998</v>
      </c>
      <c r="CG81" s="38">
        <v>1635</v>
      </c>
      <c r="CH81" s="38">
        <v>16.042202</v>
      </c>
      <c r="CI81" s="24"/>
      <c r="CJ81" s="27">
        <f t="shared" si="659"/>
        <v>1</v>
      </c>
      <c r="CK81" s="38">
        <v>579.52782200000001</v>
      </c>
      <c r="CL81" s="38">
        <v>579.52782200000001</v>
      </c>
      <c r="CM81" s="38">
        <v>0</v>
      </c>
      <c r="CN81" s="38">
        <v>253.49454499999999</v>
      </c>
      <c r="CO81" s="38"/>
      <c r="CP81" s="38">
        <v>6.7143999999999995E-2</v>
      </c>
      <c r="CQ81" s="38">
        <v>23.728936000000001</v>
      </c>
      <c r="CR81" s="38">
        <v>2171</v>
      </c>
      <c r="CS81" s="38">
        <v>16.052050000000001</v>
      </c>
      <c r="CT81" s="24"/>
    </row>
    <row r="82" spans="1:98" ht="13" x14ac:dyDescent="0.15">
      <c r="A82" s="8"/>
      <c r="B82" s="8"/>
      <c r="C82" s="8"/>
      <c r="D82" s="8"/>
      <c r="E82" s="27">
        <f t="shared" si="651"/>
        <v>0</v>
      </c>
      <c r="F82" s="38">
        <v>652.448534</v>
      </c>
      <c r="G82" s="38">
        <v>630.21920499999999</v>
      </c>
      <c r="H82" s="38">
        <v>3.407063</v>
      </c>
      <c r="I82" s="38">
        <v>598.50559499999997</v>
      </c>
      <c r="J82" s="24"/>
      <c r="K82" s="27">
        <f t="shared" si="652"/>
        <v>1</v>
      </c>
      <c r="L82" s="38">
        <v>652.448534</v>
      </c>
      <c r="M82" s="38">
        <v>652.448534</v>
      </c>
      <c r="N82" s="38">
        <v>0</v>
      </c>
      <c r="O82" s="38">
        <v>41.613647999999998</v>
      </c>
      <c r="P82" s="38"/>
      <c r="Q82" s="38">
        <v>6.0635000000000001E-2</v>
      </c>
      <c r="R82" s="38">
        <v>3.8499669999999999</v>
      </c>
      <c r="S82" s="38">
        <v>1555</v>
      </c>
      <c r="T82" s="38">
        <v>15.538907</v>
      </c>
      <c r="U82" s="24"/>
      <c r="V82" s="27">
        <f t="shared" si="653"/>
        <v>1</v>
      </c>
      <c r="W82" s="38">
        <v>652.448534</v>
      </c>
      <c r="X82" s="38">
        <v>652.448534</v>
      </c>
      <c r="Y82" s="38">
        <v>0</v>
      </c>
      <c r="Z82" s="38">
        <v>11.925373</v>
      </c>
      <c r="AA82" s="38"/>
      <c r="AB82" s="38">
        <v>4.1370999999999998E-2</v>
      </c>
      <c r="AC82" s="38">
        <v>0.69668699999999995</v>
      </c>
      <c r="AD82" s="38">
        <v>266</v>
      </c>
      <c r="AE82" s="38">
        <v>16.184211000000001</v>
      </c>
      <c r="AF82" s="24"/>
      <c r="AG82" s="27">
        <f t="shared" si="654"/>
        <v>1</v>
      </c>
      <c r="AH82" s="38">
        <v>652.448534</v>
      </c>
      <c r="AI82" s="38">
        <v>652.448534</v>
      </c>
      <c r="AJ82" s="38">
        <v>0</v>
      </c>
      <c r="AK82" s="38">
        <v>77.989796999999996</v>
      </c>
      <c r="AL82" s="38"/>
      <c r="AM82" s="38">
        <v>0.111678</v>
      </c>
      <c r="AN82" s="38">
        <v>7.3495850000000003</v>
      </c>
      <c r="AO82" s="38">
        <v>2585</v>
      </c>
      <c r="AP82" s="38">
        <v>15.499420000000001</v>
      </c>
      <c r="AQ82" s="24"/>
      <c r="AR82" s="27">
        <f t="shared" si="655"/>
        <v>1</v>
      </c>
      <c r="AS82" s="38">
        <v>652.448534</v>
      </c>
      <c r="AT82" s="38">
        <v>652.448534</v>
      </c>
      <c r="AU82" s="38">
        <v>0</v>
      </c>
      <c r="AV82" s="38">
        <v>139.75834</v>
      </c>
      <c r="AW82" s="38"/>
      <c r="AX82" s="38">
        <v>0.14680799999999999</v>
      </c>
      <c r="AY82" s="38">
        <v>13.391848</v>
      </c>
      <c r="AZ82" s="38">
        <v>4988</v>
      </c>
      <c r="BA82" s="38">
        <v>15.439856000000001</v>
      </c>
      <c r="BB82" s="24"/>
      <c r="BC82" s="27">
        <f t="shared" si="656"/>
        <v>1</v>
      </c>
      <c r="BD82" s="38">
        <v>652.448534</v>
      </c>
      <c r="BE82" s="38">
        <v>652.448534</v>
      </c>
      <c r="BF82" s="38">
        <v>0</v>
      </c>
      <c r="BG82" s="38">
        <v>136.296828</v>
      </c>
      <c r="BH82" s="38"/>
      <c r="BI82" s="38">
        <v>0.19861599999999999</v>
      </c>
      <c r="BJ82" s="38">
        <v>13.765653</v>
      </c>
      <c r="BK82" s="38">
        <v>5245</v>
      </c>
      <c r="BL82" s="38">
        <v>15.463298</v>
      </c>
      <c r="BM82" s="24"/>
      <c r="BN82" s="27">
        <f t="shared" si="657"/>
        <v>1</v>
      </c>
      <c r="BO82" s="38">
        <v>652.448534</v>
      </c>
      <c r="BP82" s="38">
        <v>652.448534</v>
      </c>
      <c r="BQ82" s="38">
        <v>0</v>
      </c>
      <c r="BR82" s="38">
        <v>31.125429</v>
      </c>
      <c r="BS82" s="38"/>
      <c r="BT82" s="38">
        <v>2.2741000000000001E-2</v>
      </c>
      <c r="BU82" s="38">
        <v>1.608201</v>
      </c>
      <c r="BV82" s="38">
        <v>621</v>
      </c>
      <c r="BW82" s="38">
        <v>15.557166</v>
      </c>
      <c r="BX82" s="24"/>
      <c r="BY82" s="27">
        <f t="shared" si="658"/>
        <v>1</v>
      </c>
      <c r="BZ82" s="38">
        <v>652.448534</v>
      </c>
      <c r="CA82" s="38">
        <v>652.448534</v>
      </c>
      <c r="CB82" s="38">
        <v>0</v>
      </c>
      <c r="CC82" s="38">
        <v>193.90488400000001</v>
      </c>
      <c r="CD82" s="38"/>
      <c r="CE82" s="38">
        <v>0.22353500000000001</v>
      </c>
      <c r="CF82" s="38">
        <v>19.112476000000001</v>
      </c>
      <c r="CG82" s="38">
        <v>6826</v>
      </c>
      <c r="CH82" s="38">
        <v>15.428216000000001</v>
      </c>
      <c r="CI82" s="24"/>
      <c r="CJ82" s="27">
        <f t="shared" si="659"/>
        <v>1</v>
      </c>
      <c r="CK82" s="38">
        <v>652.448534</v>
      </c>
      <c r="CL82" s="38">
        <v>652.448534</v>
      </c>
      <c r="CM82" s="38">
        <v>0</v>
      </c>
      <c r="CN82" s="38">
        <v>251.20595800000001</v>
      </c>
      <c r="CO82" s="38"/>
      <c r="CP82" s="38">
        <v>0.278671</v>
      </c>
      <c r="CQ82" s="38">
        <v>24.867412000000002</v>
      </c>
      <c r="CR82" s="38">
        <v>8909</v>
      </c>
      <c r="CS82" s="38">
        <v>15.422831</v>
      </c>
      <c r="CT82" s="24"/>
    </row>
    <row r="83" spans="1:98" ht="13" x14ac:dyDescent="0.15">
      <c r="A83" s="8"/>
      <c r="B83" s="8"/>
      <c r="C83" s="8"/>
      <c r="D83" s="8"/>
      <c r="E83" s="27">
        <f t="shared" si="651"/>
        <v>1</v>
      </c>
      <c r="F83" s="38">
        <v>625.78489200000001</v>
      </c>
      <c r="G83" s="38">
        <v>625.78489200000001</v>
      </c>
      <c r="H83" s="38">
        <v>0</v>
      </c>
      <c r="I83" s="38">
        <v>476.19259399999999</v>
      </c>
      <c r="J83" s="24"/>
      <c r="K83" s="27">
        <f t="shared" si="652"/>
        <v>1</v>
      </c>
      <c r="L83" s="38">
        <v>625.78489200000001</v>
      </c>
      <c r="M83" s="38">
        <v>625.78489200000001</v>
      </c>
      <c r="N83" s="38">
        <v>0</v>
      </c>
      <c r="O83" s="38">
        <v>42.692343000000001</v>
      </c>
      <c r="P83" s="38"/>
      <c r="Q83" s="38">
        <v>3.6711000000000001E-2</v>
      </c>
      <c r="R83" s="38">
        <v>3.5367489999999999</v>
      </c>
      <c r="S83" s="38">
        <v>943</v>
      </c>
      <c r="T83" s="38">
        <v>16.086957000000002</v>
      </c>
      <c r="U83" s="24"/>
      <c r="V83" s="27">
        <f t="shared" si="653"/>
        <v>1</v>
      </c>
      <c r="W83" s="38">
        <v>625.78489200000001</v>
      </c>
      <c r="X83" s="38">
        <v>625.78489200000001</v>
      </c>
      <c r="Y83" s="38">
        <v>0</v>
      </c>
      <c r="Z83" s="38">
        <v>13.153558</v>
      </c>
      <c r="AA83" s="38"/>
      <c r="AB83" s="38">
        <v>2.1287E-2</v>
      </c>
      <c r="AC83" s="38">
        <v>0.59186700000000003</v>
      </c>
      <c r="AD83" s="38">
        <v>194</v>
      </c>
      <c r="AE83" s="38">
        <v>17.128865999999999</v>
      </c>
      <c r="AF83" s="24"/>
      <c r="AG83" s="27">
        <f t="shared" si="654"/>
        <v>1</v>
      </c>
      <c r="AH83" s="38">
        <v>625.78489200000001</v>
      </c>
      <c r="AI83" s="38">
        <v>625.78489200000001</v>
      </c>
      <c r="AJ83" s="38">
        <v>0</v>
      </c>
      <c r="AK83" s="38">
        <v>72.988574999999997</v>
      </c>
      <c r="AL83" s="38"/>
      <c r="AM83" s="38">
        <v>6.5549999999999997E-2</v>
      </c>
      <c r="AN83" s="38">
        <v>6.704148</v>
      </c>
      <c r="AO83" s="38">
        <v>1774</v>
      </c>
      <c r="AP83" s="38">
        <v>16.034386000000001</v>
      </c>
      <c r="AQ83" s="24"/>
      <c r="AR83" s="27">
        <f t="shared" si="655"/>
        <v>1</v>
      </c>
      <c r="AS83" s="38">
        <v>625.78489200000001</v>
      </c>
      <c r="AT83" s="38">
        <v>625.78489200000001</v>
      </c>
      <c r="AU83" s="38">
        <v>0</v>
      </c>
      <c r="AV83" s="38">
        <v>140.001981</v>
      </c>
      <c r="AW83" s="38"/>
      <c r="AX83" s="38">
        <v>0.103036</v>
      </c>
      <c r="AY83" s="38">
        <v>12.75849</v>
      </c>
      <c r="AZ83" s="38">
        <v>3281</v>
      </c>
      <c r="BA83" s="38">
        <v>15.976227</v>
      </c>
      <c r="BB83" s="24"/>
      <c r="BC83" s="27">
        <f t="shared" si="656"/>
        <v>1</v>
      </c>
      <c r="BD83" s="38">
        <v>625.78489200000001</v>
      </c>
      <c r="BE83" s="38">
        <v>625.78489200000001</v>
      </c>
      <c r="BF83" s="38">
        <v>0</v>
      </c>
      <c r="BG83" s="38">
        <v>135.62801999999999</v>
      </c>
      <c r="BH83" s="38"/>
      <c r="BI83" s="38">
        <v>0.14502200000000001</v>
      </c>
      <c r="BJ83" s="38">
        <v>13.092629000000001</v>
      </c>
      <c r="BK83" s="38">
        <v>3387</v>
      </c>
      <c r="BL83" s="38">
        <v>16.001180999999999</v>
      </c>
      <c r="BM83" s="24"/>
      <c r="BN83" s="27">
        <f t="shared" si="657"/>
        <v>1</v>
      </c>
      <c r="BO83" s="38">
        <v>625.78489200000001</v>
      </c>
      <c r="BP83" s="38">
        <v>625.78489200000001</v>
      </c>
      <c r="BQ83" s="38">
        <v>0</v>
      </c>
      <c r="BR83" s="38">
        <v>25.174325</v>
      </c>
      <c r="BS83" s="38"/>
      <c r="BT83" s="38">
        <v>2.7595999999999999E-2</v>
      </c>
      <c r="BU83" s="38">
        <v>1.726208</v>
      </c>
      <c r="BV83" s="38">
        <v>504</v>
      </c>
      <c r="BW83" s="38">
        <v>16.267856999999999</v>
      </c>
      <c r="BX83" s="24"/>
      <c r="BY83" s="27">
        <f t="shared" si="658"/>
        <v>1</v>
      </c>
      <c r="BZ83" s="38">
        <v>625.78489200000001</v>
      </c>
      <c r="CA83" s="38">
        <v>625.78489200000001</v>
      </c>
      <c r="CB83" s="38">
        <v>0</v>
      </c>
      <c r="CC83" s="38">
        <v>194.01765599999999</v>
      </c>
      <c r="CD83" s="38"/>
      <c r="CE83" s="38">
        <v>0.185893</v>
      </c>
      <c r="CF83" s="38">
        <v>18.831631000000002</v>
      </c>
      <c r="CG83" s="38">
        <v>5159</v>
      </c>
      <c r="CH83" s="38">
        <v>15.998255</v>
      </c>
      <c r="CI83" s="24"/>
      <c r="CJ83" s="27">
        <f t="shared" si="659"/>
        <v>1</v>
      </c>
      <c r="CK83" s="38">
        <v>625.78489200000001</v>
      </c>
      <c r="CL83" s="38">
        <v>625.78489200000001</v>
      </c>
      <c r="CM83" s="38">
        <v>0</v>
      </c>
      <c r="CN83" s="38">
        <v>252.00717700000001</v>
      </c>
      <c r="CO83" s="38"/>
      <c r="CP83" s="38">
        <v>0.21363399999999999</v>
      </c>
      <c r="CQ83" s="38">
        <v>24.566623</v>
      </c>
      <c r="CR83" s="38">
        <v>6798</v>
      </c>
      <c r="CS83" s="38">
        <v>15.971904</v>
      </c>
      <c r="CT83" s="24"/>
    </row>
    <row r="84" spans="1:98" ht="13" x14ac:dyDescent="0.15">
      <c r="A84" s="8"/>
      <c r="B84" s="8"/>
      <c r="C84" s="8"/>
      <c r="D84" s="8"/>
      <c r="E84" s="27">
        <f t="shared" si="651"/>
        <v>1</v>
      </c>
      <c r="F84" s="38">
        <v>664.10326399999997</v>
      </c>
      <c r="G84" s="38">
        <v>664.10326399999997</v>
      </c>
      <c r="H84" s="38">
        <v>0</v>
      </c>
      <c r="I84" s="38">
        <v>552.04742099999999</v>
      </c>
      <c r="J84" s="24"/>
      <c r="K84" s="27">
        <f t="shared" si="652"/>
        <v>1</v>
      </c>
      <c r="L84" s="38">
        <v>664.10326399999997</v>
      </c>
      <c r="M84" s="38">
        <v>664.10326399999997</v>
      </c>
      <c r="N84" s="38">
        <v>0</v>
      </c>
      <c r="O84" s="38">
        <v>34.100898000000001</v>
      </c>
      <c r="P84" s="38"/>
      <c r="Q84" s="38">
        <v>4.7043000000000001E-2</v>
      </c>
      <c r="R84" s="38">
        <v>3.7532890000000001</v>
      </c>
      <c r="S84" s="38">
        <v>1513</v>
      </c>
      <c r="T84" s="38">
        <v>15.761400999999999</v>
      </c>
      <c r="U84" s="24"/>
      <c r="V84" s="27">
        <f t="shared" si="653"/>
        <v>1</v>
      </c>
      <c r="W84" s="38">
        <v>664.10326399999997</v>
      </c>
      <c r="X84" s="38">
        <v>664.10326399999997</v>
      </c>
      <c r="Y84" s="38">
        <v>0</v>
      </c>
      <c r="Z84" s="38">
        <v>12.748862000000001</v>
      </c>
      <c r="AA84" s="38"/>
      <c r="AB84" s="38">
        <v>0.10012</v>
      </c>
      <c r="AC84" s="38">
        <v>0.75978699999999999</v>
      </c>
      <c r="AD84" s="38">
        <v>428</v>
      </c>
      <c r="AE84" s="38">
        <v>16.371494999999999</v>
      </c>
      <c r="AF84" s="24"/>
      <c r="AG84" s="27">
        <f t="shared" si="654"/>
        <v>1</v>
      </c>
      <c r="AH84" s="38">
        <v>664.10326399999997</v>
      </c>
      <c r="AI84" s="38">
        <v>664.10326399999997</v>
      </c>
      <c r="AJ84" s="38">
        <v>0</v>
      </c>
      <c r="AK84" s="38">
        <v>64.968119000000002</v>
      </c>
      <c r="AL84" s="38"/>
      <c r="AM84" s="38">
        <v>0.22398899999999999</v>
      </c>
      <c r="AN84" s="38">
        <v>8.0135210000000008</v>
      </c>
      <c r="AO84" s="38">
        <v>3243</v>
      </c>
      <c r="AP84" s="38">
        <v>15.885908000000001</v>
      </c>
      <c r="AQ84" s="24"/>
      <c r="AR84" s="27">
        <f t="shared" si="655"/>
        <v>1</v>
      </c>
      <c r="AS84" s="38">
        <v>664.10326399999997</v>
      </c>
      <c r="AT84" s="38">
        <v>664.10326399999997</v>
      </c>
      <c r="AU84" s="38">
        <v>0</v>
      </c>
      <c r="AV84" s="38">
        <v>132.91555600000001</v>
      </c>
      <c r="AW84" s="38"/>
      <c r="AX84" s="38">
        <v>0.17583799999999999</v>
      </c>
      <c r="AY84" s="38">
        <v>13.933558</v>
      </c>
      <c r="AZ84" s="38">
        <v>5798</v>
      </c>
      <c r="BA84" s="38">
        <v>15.775095</v>
      </c>
      <c r="BB84" s="24"/>
      <c r="BC84" s="27">
        <f t="shared" si="656"/>
        <v>1</v>
      </c>
      <c r="BD84" s="38">
        <v>664.10326399999997</v>
      </c>
      <c r="BE84" s="38">
        <v>664.10326399999997</v>
      </c>
      <c r="BF84" s="38">
        <v>0</v>
      </c>
      <c r="BG84" s="38">
        <v>126.66219</v>
      </c>
      <c r="BH84" s="38"/>
      <c r="BI84" s="38">
        <v>0.188051</v>
      </c>
      <c r="BJ84" s="38">
        <v>14.088416</v>
      </c>
      <c r="BK84" s="38">
        <v>5883</v>
      </c>
      <c r="BL84" s="38">
        <v>15.776985</v>
      </c>
      <c r="BM84" s="24"/>
      <c r="BN84" s="27">
        <f t="shared" si="657"/>
        <v>1</v>
      </c>
      <c r="BO84" s="38">
        <v>664.10326399999997</v>
      </c>
      <c r="BP84" s="38">
        <v>664.10326399999997</v>
      </c>
      <c r="BQ84" s="38">
        <v>0</v>
      </c>
      <c r="BR84" s="38">
        <v>20.517282999999999</v>
      </c>
      <c r="BS84" s="38"/>
      <c r="BT84" s="38">
        <v>0.35313099999999997</v>
      </c>
      <c r="BU84" s="38">
        <v>3.0996269999999999</v>
      </c>
      <c r="BV84" s="38">
        <v>1468</v>
      </c>
      <c r="BW84" s="38">
        <v>15.950953999999999</v>
      </c>
      <c r="BX84" s="24"/>
      <c r="BY84" s="27">
        <f t="shared" si="658"/>
        <v>1</v>
      </c>
      <c r="BZ84" s="38">
        <v>664.10326399999997</v>
      </c>
      <c r="CA84" s="38">
        <v>664.10326399999997</v>
      </c>
      <c r="CB84" s="38">
        <v>0</v>
      </c>
      <c r="CC84" s="38">
        <v>189.02085700000001</v>
      </c>
      <c r="CD84" s="38"/>
      <c r="CE84" s="38">
        <v>0.30342599999999997</v>
      </c>
      <c r="CF84" s="38">
        <v>20.120626999999999</v>
      </c>
      <c r="CG84" s="38">
        <v>8393</v>
      </c>
      <c r="CH84" s="38">
        <v>15.771357</v>
      </c>
      <c r="CI84" s="24"/>
      <c r="CJ84" s="27">
        <f t="shared" si="659"/>
        <v>1</v>
      </c>
      <c r="CK84" s="38">
        <v>664.10326399999997</v>
      </c>
      <c r="CL84" s="38">
        <v>664.10326399999997</v>
      </c>
      <c r="CM84" s="38">
        <v>0</v>
      </c>
      <c r="CN84" s="38">
        <v>253.03619800000001</v>
      </c>
      <c r="CO84" s="38"/>
      <c r="CP84" s="38">
        <v>0.34331499999999998</v>
      </c>
      <c r="CQ84" s="38">
        <v>25.913097</v>
      </c>
      <c r="CR84" s="38">
        <v>10818</v>
      </c>
      <c r="CS84" s="38">
        <v>15.763635000000001</v>
      </c>
      <c r="CT84" s="24"/>
    </row>
    <row r="85" spans="1:98" ht="13" x14ac:dyDescent="0.15">
      <c r="A85" s="8"/>
      <c r="B85" s="8"/>
      <c r="C85" s="8"/>
      <c r="D85" s="8"/>
      <c r="E85" s="27">
        <f t="shared" si="651"/>
        <v>1</v>
      </c>
      <c r="F85" s="38">
        <v>202.21805499999999</v>
      </c>
      <c r="G85" s="38">
        <v>202.21805499999999</v>
      </c>
      <c r="H85" s="38">
        <v>0</v>
      </c>
      <c r="I85" s="38">
        <v>0.34439900000000001</v>
      </c>
      <c r="J85" s="24"/>
      <c r="K85" s="27">
        <f t="shared" si="652"/>
        <v>1</v>
      </c>
      <c r="L85" s="38">
        <v>202.21805499999999</v>
      </c>
      <c r="M85" s="38">
        <v>202.21805499999999</v>
      </c>
      <c r="N85" s="38">
        <v>0</v>
      </c>
      <c r="O85" s="38">
        <v>0.40024300000000002</v>
      </c>
      <c r="P85" s="38"/>
      <c r="Q85" s="38">
        <v>0</v>
      </c>
      <c r="R85" s="38">
        <v>4.4339999999999996E-3</v>
      </c>
      <c r="S85" s="38">
        <v>0</v>
      </c>
      <c r="T85" s="38">
        <v>0</v>
      </c>
      <c r="U85" s="24"/>
      <c r="V85" s="27">
        <f t="shared" si="653"/>
        <v>1</v>
      </c>
      <c r="W85" s="38">
        <v>202.21805499999999</v>
      </c>
      <c r="X85" s="38">
        <v>202.21805499999999</v>
      </c>
      <c r="Y85" s="38">
        <v>0</v>
      </c>
      <c r="Z85" s="38">
        <v>0.40680500000000003</v>
      </c>
      <c r="AA85" s="38"/>
      <c r="AB85" s="38">
        <v>0</v>
      </c>
      <c r="AC85" s="38">
        <v>4.7369999999999999E-3</v>
      </c>
      <c r="AD85" s="38">
        <v>0</v>
      </c>
      <c r="AE85" s="38">
        <v>0</v>
      </c>
      <c r="AF85" s="24"/>
      <c r="AG85" s="27">
        <f t="shared" si="654"/>
        <v>1</v>
      </c>
      <c r="AH85" s="38">
        <v>202.21805499999999</v>
      </c>
      <c r="AI85" s="38">
        <v>202.21805499999999</v>
      </c>
      <c r="AJ85" s="38">
        <v>0</v>
      </c>
      <c r="AK85" s="38">
        <v>0.38838800000000001</v>
      </c>
      <c r="AL85" s="38"/>
      <c r="AM85" s="38">
        <v>0</v>
      </c>
      <c r="AN85" s="38">
        <v>4.5019999999999999E-3</v>
      </c>
      <c r="AO85" s="38">
        <v>0</v>
      </c>
      <c r="AP85" s="38">
        <v>0</v>
      </c>
      <c r="AQ85" s="24"/>
      <c r="AR85" s="27">
        <f t="shared" si="655"/>
        <v>1</v>
      </c>
      <c r="AS85" s="38">
        <v>202.21805499999999</v>
      </c>
      <c r="AT85" s="38">
        <v>202.21805499999999</v>
      </c>
      <c r="AU85" s="38">
        <v>0</v>
      </c>
      <c r="AV85" s="38">
        <v>0.41409499999999999</v>
      </c>
      <c r="AW85" s="38"/>
      <c r="AX85" s="38">
        <v>0</v>
      </c>
      <c r="AY85" s="38">
        <v>4.8700000000000002E-3</v>
      </c>
      <c r="AZ85" s="38">
        <v>0</v>
      </c>
      <c r="BA85" s="38">
        <v>0</v>
      </c>
      <c r="BB85" s="24"/>
      <c r="BC85" s="27">
        <f t="shared" si="656"/>
        <v>1</v>
      </c>
      <c r="BD85" s="38">
        <v>202.21805499999999</v>
      </c>
      <c r="BE85" s="38">
        <v>202.21805499999999</v>
      </c>
      <c r="BF85" s="38">
        <v>0</v>
      </c>
      <c r="BG85" s="38">
        <v>0.41291699999999998</v>
      </c>
      <c r="BH85" s="38"/>
      <c r="BI85" s="38">
        <v>0</v>
      </c>
      <c r="BJ85" s="38">
        <v>4.705E-3</v>
      </c>
      <c r="BK85" s="38">
        <v>0</v>
      </c>
      <c r="BL85" s="38">
        <v>0</v>
      </c>
      <c r="BM85" s="24"/>
      <c r="BN85" s="27">
        <f t="shared" si="657"/>
        <v>1</v>
      </c>
      <c r="BO85" s="38">
        <v>202.21805499999999</v>
      </c>
      <c r="BP85" s="38">
        <v>202.21805499999999</v>
      </c>
      <c r="BQ85" s="38">
        <v>0</v>
      </c>
      <c r="BR85" s="38">
        <v>0.37628800000000001</v>
      </c>
      <c r="BS85" s="38"/>
      <c r="BT85" s="38">
        <v>0</v>
      </c>
      <c r="BU85" s="38">
        <v>4.5380000000000004E-3</v>
      </c>
      <c r="BV85" s="38">
        <v>0</v>
      </c>
      <c r="BW85" s="38">
        <v>0</v>
      </c>
      <c r="BX85" s="24"/>
      <c r="BY85" s="27">
        <f t="shared" si="658"/>
        <v>1</v>
      </c>
      <c r="BZ85" s="38">
        <v>202.21805499999999</v>
      </c>
      <c r="CA85" s="38">
        <v>202.21805499999999</v>
      </c>
      <c r="CB85" s="38">
        <v>0</v>
      </c>
      <c r="CC85" s="38">
        <v>0.39729700000000001</v>
      </c>
      <c r="CD85" s="38"/>
      <c r="CE85" s="38">
        <v>0</v>
      </c>
      <c r="CF85" s="38">
        <v>4.5030000000000001E-3</v>
      </c>
      <c r="CG85" s="38">
        <v>0</v>
      </c>
      <c r="CH85" s="38">
        <v>0</v>
      </c>
      <c r="CI85" s="24"/>
      <c r="CJ85" s="27">
        <f t="shared" si="659"/>
        <v>1</v>
      </c>
      <c r="CK85" s="38">
        <v>202.21805499999999</v>
      </c>
      <c r="CL85" s="38">
        <v>202.21805499999999</v>
      </c>
      <c r="CM85" s="38">
        <v>0</v>
      </c>
      <c r="CN85" s="38">
        <v>0.39189299999999999</v>
      </c>
      <c r="CO85" s="38"/>
      <c r="CP85" s="38">
        <v>0</v>
      </c>
      <c r="CQ85" s="38">
        <v>4.5779999999999996E-3</v>
      </c>
      <c r="CR85" s="38">
        <v>0</v>
      </c>
      <c r="CS85" s="38">
        <v>0</v>
      </c>
      <c r="CT85" s="24"/>
    </row>
    <row r="86" spans="1:98" ht="13" x14ac:dyDescent="0.15">
      <c r="A86" s="8"/>
      <c r="B86" s="8"/>
      <c r="C86" s="8"/>
      <c r="D86" s="8"/>
      <c r="E86" s="27">
        <f t="shared" si="651"/>
        <v>1</v>
      </c>
      <c r="F86" s="38">
        <v>195.73191600000001</v>
      </c>
      <c r="G86" s="38">
        <v>195.73191600000001</v>
      </c>
      <c r="H86" s="38">
        <v>0</v>
      </c>
      <c r="I86" s="38">
        <v>1.72844</v>
      </c>
      <c r="J86" s="24"/>
      <c r="K86" s="27">
        <f t="shared" si="652"/>
        <v>1</v>
      </c>
      <c r="L86" s="38">
        <v>195.73191600000001</v>
      </c>
      <c r="M86" s="38">
        <v>195.73191600000001</v>
      </c>
      <c r="N86" s="38">
        <v>0</v>
      </c>
      <c r="O86" s="38">
        <v>0.170234</v>
      </c>
      <c r="P86" s="38"/>
      <c r="Q86" s="38">
        <v>0</v>
      </c>
      <c r="R86" s="38">
        <v>4.2599999999999999E-3</v>
      </c>
      <c r="S86" s="38">
        <v>0</v>
      </c>
      <c r="T86" s="38">
        <v>0</v>
      </c>
      <c r="U86" s="24"/>
      <c r="V86" s="27">
        <f t="shared" si="653"/>
        <v>1</v>
      </c>
      <c r="W86" s="38">
        <v>195.73191600000001</v>
      </c>
      <c r="X86" s="38">
        <v>195.73191600000001</v>
      </c>
      <c r="Y86" s="38">
        <v>0</v>
      </c>
      <c r="Z86" s="38">
        <v>0.16430900000000001</v>
      </c>
      <c r="AA86" s="38"/>
      <c r="AB86" s="38">
        <v>0</v>
      </c>
      <c r="AC86" s="38">
        <v>4.0169999999999997E-3</v>
      </c>
      <c r="AD86" s="38">
        <v>0</v>
      </c>
      <c r="AE86" s="38">
        <v>0</v>
      </c>
      <c r="AF86" s="24"/>
      <c r="AG86" s="27">
        <f t="shared" si="654"/>
        <v>1</v>
      </c>
      <c r="AH86" s="38">
        <v>195.73191600000001</v>
      </c>
      <c r="AI86" s="38">
        <v>195.73191600000001</v>
      </c>
      <c r="AJ86" s="38">
        <v>0</v>
      </c>
      <c r="AK86" s="38">
        <v>0.17687800000000001</v>
      </c>
      <c r="AL86" s="38"/>
      <c r="AM86" s="38">
        <v>0</v>
      </c>
      <c r="AN86" s="38">
        <v>4.3899999999999998E-3</v>
      </c>
      <c r="AO86" s="38">
        <v>0</v>
      </c>
      <c r="AP86" s="38">
        <v>0</v>
      </c>
      <c r="AQ86" s="24"/>
      <c r="AR86" s="27">
        <f t="shared" si="655"/>
        <v>1</v>
      </c>
      <c r="AS86" s="38">
        <v>195.73191600000001</v>
      </c>
      <c r="AT86" s="38">
        <v>195.73191600000001</v>
      </c>
      <c r="AU86" s="38">
        <v>0</v>
      </c>
      <c r="AV86" s="38">
        <v>0.17088500000000001</v>
      </c>
      <c r="AW86" s="38"/>
      <c r="AX86" s="38">
        <v>0</v>
      </c>
      <c r="AY86" s="38">
        <v>4.2370000000000003E-3</v>
      </c>
      <c r="AZ86" s="38">
        <v>0</v>
      </c>
      <c r="BA86" s="38">
        <v>0</v>
      </c>
      <c r="BB86" s="24"/>
      <c r="BC86" s="27">
        <f t="shared" si="656"/>
        <v>1</v>
      </c>
      <c r="BD86" s="38">
        <v>195.73191600000001</v>
      </c>
      <c r="BE86" s="38">
        <v>195.73191600000001</v>
      </c>
      <c r="BF86" s="38">
        <v>0</v>
      </c>
      <c r="BG86" s="38">
        <v>0.17643900000000001</v>
      </c>
      <c r="BH86" s="38"/>
      <c r="BI86" s="38">
        <v>0</v>
      </c>
      <c r="BJ86" s="38">
        <v>4.4250000000000001E-3</v>
      </c>
      <c r="BK86" s="38">
        <v>0</v>
      </c>
      <c r="BL86" s="38">
        <v>0</v>
      </c>
      <c r="BM86" s="24"/>
      <c r="BN86" s="27">
        <f t="shared" si="657"/>
        <v>1</v>
      </c>
      <c r="BO86" s="38">
        <v>195.73191600000001</v>
      </c>
      <c r="BP86" s="38">
        <v>195.73191600000001</v>
      </c>
      <c r="BQ86" s="38">
        <v>0</v>
      </c>
      <c r="BR86" s="38">
        <v>0.17036599999999999</v>
      </c>
      <c r="BS86" s="38"/>
      <c r="BT86" s="38">
        <v>0</v>
      </c>
      <c r="BU86" s="38">
        <v>4.3150000000000003E-3</v>
      </c>
      <c r="BV86" s="38">
        <v>0</v>
      </c>
      <c r="BW86" s="38">
        <v>0</v>
      </c>
      <c r="BX86" s="24"/>
      <c r="BY86" s="27">
        <f t="shared" si="658"/>
        <v>1</v>
      </c>
      <c r="BZ86" s="38">
        <v>195.73191600000001</v>
      </c>
      <c r="CA86" s="38">
        <v>195.73191600000001</v>
      </c>
      <c r="CB86" s="38">
        <v>0</v>
      </c>
      <c r="CC86" s="38">
        <v>0.16192999999999999</v>
      </c>
      <c r="CD86" s="38"/>
      <c r="CE86" s="38">
        <v>0</v>
      </c>
      <c r="CF86" s="38">
        <v>4.0429999999999997E-3</v>
      </c>
      <c r="CG86" s="38">
        <v>0</v>
      </c>
      <c r="CH86" s="38">
        <v>0</v>
      </c>
      <c r="CI86" s="24"/>
      <c r="CJ86" s="27">
        <f t="shared" si="659"/>
        <v>1</v>
      </c>
      <c r="CK86" s="38">
        <v>195.73191600000001</v>
      </c>
      <c r="CL86" s="38">
        <v>195.73191600000001</v>
      </c>
      <c r="CM86" s="38">
        <v>0</v>
      </c>
      <c r="CN86" s="38">
        <v>0.17394299999999999</v>
      </c>
      <c r="CO86" s="38"/>
      <c r="CP86" s="38">
        <v>0</v>
      </c>
      <c r="CQ86" s="38">
        <v>4.1939999999999998E-3</v>
      </c>
      <c r="CR86" s="38">
        <v>0</v>
      </c>
      <c r="CS86" s="38">
        <v>0</v>
      </c>
      <c r="CT86" s="24"/>
    </row>
    <row r="87" spans="1:98" ht="13" x14ac:dyDescent="0.15">
      <c r="A87" s="8"/>
      <c r="B87" s="8"/>
      <c r="C87" s="8"/>
      <c r="D87" s="8"/>
      <c r="E87" s="27">
        <f t="shared" si="651"/>
        <v>1</v>
      </c>
      <c r="F87" s="38">
        <v>232.98482899999999</v>
      </c>
      <c r="G87" s="38">
        <v>232.98482899999999</v>
      </c>
      <c r="H87" s="38">
        <v>0</v>
      </c>
      <c r="I87" s="38">
        <v>0.85071200000000002</v>
      </c>
      <c r="J87" s="24"/>
      <c r="K87" s="27">
        <f t="shared" si="652"/>
        <v>1</v>
      </c>
      <c r="L87" s="38">
        <v>232.98482899999999</v>
      </c>
      <c r="M87" s="38">
        <v>232.98482899999999</v>
      </c>
      <c r="N87" s="38">
        <v>0</v>
      </c>
      <c r="O87" s="38">
        <v>0.73327100000000001</v>
      </c>
      <c r="P87" s="38"/>
      <c r="Q87" s="38">
        <v>0</v>
      </c>
      <c r="R87" s="38">
        <v>4.5799999999999999E-3</v>
      </c>
      <c r="S87" s="38">
        <v>0</v>
      </c>
      <c r="T87" s="38">
        <v>0</v>
      </c>
      <c r="U87" s="24"/>
      <c r="V87" s="27">
        <f t="shared" si="653"/>
        <v>1</v>
      </c>
      <c r="W87" s="38">
        <v>232.98482899999999</v>
      </c>
      <c r="X87" s="38">
        <v>232.98482899999999</v>
      </c>
      <c r="Y87" s="38">
        <v>0</v>
      </c>
      <c r="Z87" s="38">
        <v>0.78165300000000004</v>
      </c>
      <c r="AA87" s="38"/>
      <c r="AB87" s="38">
        <v>0</v>
      </c>
      <c r="AC87" s="38">
        <v>4.9309999999999996E-3</v>
      </c>
      <c r="AD87" s="38">
        <v>0</v>
      </c>
      <c r="AE87" s="38">
        <v>0</v>
      </c>
      <c r="AF87" s="24"/>
      <c r="AG87" s="27">
        <f t="shared" si="654"/>
        <v>1</v>
      </c>
      <c r="AH87" s="38">
        <v>232.98482899999999</v>
      </c>
      <c r="AI87" s="38">
        <v>232.98482899999999</v>
      </c>
      <c r="AJ87" s="38">
        <v>0</v>
      </c>
      <c r="AK87" s="38">
        <v>0.77248700000000003</v>
      </c>
      <c r="AL87" s="38"/>
      <c r="AM87" s="38">
        <v>0</v>
      </c>
      <c r="AN87" s="38">
        <v>4.81E-3</v>
      </c>
      <c r="AO87" s="38">
        <v>0</v>
      </c>
      <c r="AP87" s="38">
        <v>0</v>
      </c>
      <c r="AQ87" s="24"/>
      <c r="AR87" s="27">
        <f t="shared" si="655"/>
        <v>1</v>
      </c>
      <c r="AS87" s="38">
        <v>232.98482899999999</v>
      </c>
      <c r="AT87" s="38">
        <v>232.98482899999999</v>
      </c>
      <c r="AU87" s="38">
        <v>0</v>
      </c>
      <c r="AV87" s="38">
        <v>0.77200999999999997</v>
      </c>
      <c r="AW87" s="38"/>
      <c r="AX87" s="38">
        <v>0</v>
      </c>
      <c r="AY87" s="38">
        <v>4.7569999999999999E-3</v>
      </c>
      <c r="AZ87" s="38">
        <v>0</v>
      </c>
      <c r="BA87" s="38">
        <v>0</v>
      </c>
      <c r="BB87" s="24"/>
      <c r="BC87" s="27">
        <f t="shared" si="656"/>
        <v>1</v>
      </c>
      <c r="BD87" s="38">
        <v>232.98482899999999</v>
      </c>
      <c r="BE87" s="38">
        <v>232.98482899999999</v>
      </c>
      <c r="BF87" s="38">
        <v>0</v>
      </c>
      <c r="BG87" s="38">
        <v>0.75038400000000005</v>
      </c>
      <c r="BH87" s="38"/>
      <c r="BI87" s="38">
        <v>0</v>
      </c>
      <c r="BJ87" s="38">
        <v>4.7239999999999999E-3</v>
      </c>
      <c r="BK87" s="38">
        <v>0</v>
      </c>
      <c r="BL87" s="38">
        <v>0</v>
      </c>
      <c r="BM87" s="24"/>
      <c r="BN87" s="27">
        <f t="shared" si="657"/>
        <v>1</v>
      </c>
      <c r="BO87" s="38">
        <v>232.98482899999999</v>
      </c>
      <c r="BP87" s="38">
        <v>232.98482899999999</v>
      </c>
      <c r="BQ87" s="38">
        <v>0</v>
      </c>
      <c r="BR87" s="38">
        <v>0.79968600000000001</v>
      </c>
      <c r="BS87" s="38"/>
      <c r="BT87" s="38">
        <v>0</v>
      </c>
      <c r="BU87" s="38">
        <v>4.9940000000000002E-3</v>
      </c>
      <c r="BV87" s="38">
        <v>0</v>
      </c>
      <c r="BW87" s="38">
        <v>0</v>
      </c>
      <c r="BX87" s="24"/>
      <c r="BY87" s="27">
        <f t="shared" si="658"/>
        <v>1</v>
      </c>
      <c r="BZ87" s="38">
        <v>232.98482899999999</v>
      </c>
      <c r="CA87" s="38">
        <v>232.98482899999999</v>
      </c>
      <c r="CB87" s="38">
        <v>0</v>
      </c>
      <c r="CC87" s="38">
        <v>0.80034300000000003</v>
      </c>
      <c r="CD87" s="38"/>
      <c r="CE87" s="38">
        <v>0</v>
      </c>
      <c r="CF87" s="38">
        <v>4.9550000000000002E-3</v>
      </c>
      <c r="CG87" s="38">
        <v>0</v>
      </c>
      <c r="CH87" s="38">
        <v>0</v>
      </c>
      <c r="CI87" s="24"/>
      <c r="CJ87" s="27">
        <f t="shared" si="659"/>
        <v>1</v>
      </c>
      <c r="CK87" s="38">
        <v>232.98482899999999</v>
      </c>
      <c r="CL87" s="38">
        <v>232.98482899999999</v>
      </c>
      <c r="CM87" s="38">
        <v>0</v>
      </c>
      <c r="CN87" s="38">
        <v>0.79383800000000004</v>
      </c>
      <c r="CO87" s="38"/>
      <c r="CP87" s="38">
        <v>0</v>
      </c>
      <c r="CQ87" s="38">
        <v>4.9649999999999998E-3</v>
      </c>
      <c r="CR87" s="38">
        <v>0</v>
      </c>
      <c r="CS87" s="38">
        <v>0</v>
      </c>
      <c r="CT87" s="24"/>
    </row>
    <row r="88" spans="1:98" ht="13" x14ac:dyDescent="0.15">
      <c r="A88" s="8"/>
      <c r="B88" s="8"/>
      <c r="C88" s="8"/>
      <c r="D88" s="8"/>
      <c r="E88" s="27">
        <f t="shared" si="651"/>
        <v>1</v>
      </c>
      <c r="F88" s="38">
        <v>383.02917100000002</v>
      </c>
      <c r="G88" s="38">
        <v>383.02917100000002</v>
      </c>
      <c r="H88" s="38">
        <v>0</v>
      </c>
      <c r="I88" s="38">
        <v>33.424953000000002</v>
      </c>
      <c r="J88" s="24"/>
      <c r="K88" s="27">
        <f t="shared" si="652"/>
        <v>1</v>
      </c>
      <c r="L88" s="38">
        <v>383.02917100000002</v>
      </c>
      <c r="M88" s="38">
        <v>383.02917100000002</v>
      </c>
      <c r="N88" s="38">
        <v>0</v>
      </c>
      <c r="O88" s="38">
        <v>25.816742000000001</v>
      </c>
      <c r="P88" s="38"/>
      <c r="Q88" s="38">
        <v>8.5000000000000006E-5</v>
      </c>
      <c r="R88" s="38">
        <v>2.2546E-2</v>
      </c>
      <c r="S88" s="38">
        <v>3</v>
      </c>
      <c r="T88" s="38">
        <v>33.666666999999997</v>
      </c>
      <c r="U88" s="24"/>
      <c r="V88" s="27">
        <f t="shared" si="653"/>
        <v>1</v>
      </c>
      <c r="W88" s="38">
        <v>383.02917100000002</v>
      </c>
      <c r="X88" s="38">
        <v>383.02917100000002</v>
      </c>
      <c r="Y88" s="38">
        <v>0</v>
      </c>
      <c r="Z88" s="38">
        <v>27.94914</v>
      </c>
      <c r="AA88" s="38"/>
      <c r="AB88" s="38">
        <v>8.8999999999999995E-5</v>
      </c>
      <c r="AC88" s="38">
        <v>2.2270999999999999E-2</v>
      </c>
      <c r="AD88" s="38">
        <v>3</v>
      </c>
      <c r="AE88" s="38">
        <v>33.666666999999997</v>
      </c>
      <c r="AF88" s="24"/>
      <c r="AG88" s="27">
        <f t="shared" si="654"/>
        <v>1</v>
      </c>
      <c r="AH88" s="38">
        <v>383.02917100000002</v>
      </c>
      <c r="AI88" s="38">
        <v>383.02917100000002</v>
      </c>
      <c r="AJ88" s="38">
        <v>0</v>
      </c>
      <c r="AK88" s="38">
        <v>27.662769000000001</v>
      </c>
      <c r="AL88" s="38"/>
      <c r="AM88" s="38">
        <v>9.2E-5</v>
      </c>
      <c r="AN88" s="38">
        <v>2.3106999999999999E-2</v>
      </c>
      <c r="AO88" s="38">
        <v>3</v>
      </c>
      <c r="AP88" s="38">
        <v>33.666666999999997</v>
      </c>
      <c r="AQ88" s="24"/>
      <c r="AR88" s="27">
        <f t="shared" si="655"/>
        <v>1</v>
      </c>
      <c r="AS88" s="38">
        <v>383.02917100000002</v>
      </c>
      <c r="AT88" s="38">
        <v>383.02917100000002</v>
      </c>
      <c r="AU88" s="38">
        <v>0</v>
      </c>
      <c r="AV88" s="38">
        <v>28.772109</v>
      </c>
      <c r="AW88" s="38"/>
      <c r="AX88" s="38">
        <v>9.3999999999999994E-5</v>
      </c>
      <c r="AY88" s="38">
        <v>2.3959999999999999E-2</v>
      </c>
      <c r="AZ88" s="38">
        <v>3</v>
      </c>
      <c r="BA88" s="38">
        <v>33.666666999999997</v>
      </c>
      <c r="BB88" s="24"/>
      <c r="BC88" s="27">
        <f t="shared" si="656"/>
        <v>1</v>
      </c>
      <c r="BD88" s="38">
        <v>383.02917100000002</v>
      </c>
      <c r="BE88" s="38">
        <v>383.02917100000002</v>
      </c>
      <c r="BF88" s="38">
        <v>0</v>
      </c>
      <c r="BG88" s="38">
        <v>26.904281999999998</v>
      </c>
      <c r="BH88" s="38"/>
      <c r="BI88" s="38">
        <v>8.6000000000000003E-5</v>
      </c>
      <c r="BJ88" s="38">
        <v>2.2079999999999999E-2</v>
      </c>
      <c r="BK88" s="38">
        <v>3</v>
      </c>
      <c r="BL88" s="38">
        <v>33.666666999999997</v>
      </c>
      <c r="BM88" s="24"/>
      <c r="BN88" s="27">
        <f t="shared" si="657"/>
        <v>1</v>
      </c>
      <c r="BO88" s="38">
        <v>383.02917100000002</v>
      </c>
      <c r="BP88" s="38">
        <v>383.02917100000002</v>
      </c>
      <c r="BQ88" s="38">
        <v>0</v>
      </c>
      <c r="BR88" s="38">
        <v>25.594776</v>
      </c>
      <c r="BS88" s="38"/>
      <c r="BT88" s="38">
        <v>8.2000000000000001E-5</v>
      </c>
      <c r="BU88" s="38">
        <v>2.2186000000000001E-2</v>
      </c>
      <c r="BV88" s="38">
        <v>3</v>
      </c>
      <c r="BW88" s="38">
        <v>33.666666999999997</v>
      </c>
      <c r="BX88" s="24"/>
      <c r="BY88" s="27">
        <f t="shared" si="658"/>
        <v>1</v>
      </c>
      <c r="BZ88" s="38">
        <v>383.02917100000002</v>
      </c>
      <c r="CA88" s="38">
        <v>383.02917100000002</v>
      </c>
      <c r="CB88" s="38">
        <v>0</v>
      </c>
      <c r="CC88" s="38">
        <v>28.025306</v>
      </c>
      <c r="CD88" s="38"/>
      <c r="CE88" s="38">
        <v>9.2999999999999997E-5</v>
      </c>
      <c r="CF88" s="38">
        <v>2.4032999999999999E-2</v>
      </c>
      <c r="CG88" s="38">
        <v>3</v>
      </c>
      <c r="CH88" s="38">
        <v>33.666666999999997</v>
      </c>
      <c r="CI88" s="24"/>
      <c r="CJ88" s="27">
        <f t="shared" si="659"/>
        <v>1</v>
      </c>
      <c r="CK88" s="38">
        <v>383.02917100000002</v>
      </c>
      <c r="CL88" s="38">
        <v>383.02917100000002</v>
      </c>
      <c r="CM88" s="38">
        <v>0</v>
      </c>
      <c r="CN88" s="38">
        <v>28.515982000000001</v>
      </c>
      <c r="CO88" s="38"/>
      <c r="CP88" s="38">
        <v>1.02E-4</v>
      </c>
      <c r="CQ88" s="38">
        <v>2.3708E-2</v>
      </c>
      <c r="CR88" s="38">
        <v>3</v>
      </c>
      <c r="CS88" s="38">
        <v>33.666666999999997</v>
      </c>
      <c r="CT88" s="24"/>
    </row>
    <row r="89" spans="1:98" ht="13" x14ac:dyDescent="0.15">
      <c r="A89" s="8"/>
      <c r="B89" s="8"/>
      <c r="C89" s="8"/>
      <c r="D89" s="8"/>
      <c r="E89" s="27">
        <f t="shared" si="651"/>
        <v>1</v>
      </c>
      <c r="F89" s="38">
        <v>157.15181999999999</v>
      </c>
      <c r="G89" s="38">
        <v>157.15181999999999</v>
      </c>
      <c r="H89" s="38">
        <v>0</v>
      </c>
      <c r="I89" s="38">
        <v>0.268233</v>
      </c>
      <c r="J89" s="24"/>
      <c r="K89" s="27">
        <f t="shared" si="652"/>
        <v>1</v>
      </c>
      <c r="L89" s="38">
        <v>157.15181999999999</v>
      </c>
      <c r="M89" s="38">
        <v>157.15181999999999</v>
      </c>
      <c r="N89" s="38">
        <v>0</v>
      </c>
      <c r="O89" s="38">
        <v>0.158105</v>
      </c>
      <c r="P89" s="38"/>
      <c r="Q89" s="38">
        <v>0</v>
      </c>
      <c r="R89" s="38">
        <v>4.4510000000000001E-3</v>
      </c>
      <c r="S89" s="38">
        <v>0</v>
      </c>
      <c r="T89" s="38">
        <v>0</v>
      </c>
      <c r="U89" s="24"/>
      <c r="V89" s="27">
        <f t="shared" si="653"/>
        <v>1</v>
      </c>
      <c r="W89" s="38">
        <v>157.15181999999999</v>
      </c>
      <c r="X89" s="38">
        <v>157.15181999999999</v>
      </c>
      <c r="Y89" s="38">
        <v>0</v>
      </c>
      <c r="Z89" s="38">
        <v>0.16478899999999999</v>
      </c>
      <c r="AA89" s="38"/>
      <c r="AB89" s="38">
        <v>0</v>
      </c>
      <c r="AC89" s="38">
        <v>4.6179999999999997E-3</v>
      </c>
      <c r="AD89" s="38">
        <v>0</v>
      </c>
      <c r="AE89" s="38">
        <v>0</v>
      </c>
      <c r="AF89" s="24"/>
      <c r="AG89" s="27">
        <f t="shared" si="654"/>
        <v>1</v>
      </c>
      <c r="AH89" s="38">
        <v>157.15181999999999</v>
      </c>
      <c r="AI89" s="38">
        <v>157.15181999999999</v>
      </c>
      <c r="AJ89" s="38">
        <v>0</v>
      </c>
      <c r="AK89" s="38">
        <v>0.16938400000000001</v>
      </c>
      <c r="AL89" s="38"/>
      <c r="AM89" s="38">
        <v>0</v>
      </c>
      <c r="AN89" s="38">
        <v>4.6160000000000003E-3</v>
      </c>
      <c r="AO89" s="38">
        <v>0</v>
      </c>
      <c r="AP89" s="38">
        <v>0</v>
      </c>
      <c r="AQ89" s="24"/>
      <c r="AR89" s="27">
        <f t="shared" si="655"/>
        <v>1</v>
      </c>
      <c r="AS89" s="38">
        <v>157.15181999999999</v>
      </c>
      <c r="AT89" s="38">
        <v>157.15181999999999</v>
      </c>
      <c r="AU89" s="38">
        <v>0</v>
      </c>
      <c r="AV89" s="38">
        <v>0.16930500000000001</v>
      </c>
      <c r="AW89" s="38"/>
      <c r="AX89" s="38">
        <v>0</v>
      </c>
      <c r="AY89" s="38">
        <v>4.6519999999999999E-3</v>
      </c>
      <c r="AZ89" s="38">
        <v>0</v>
      </c>
      <c r="BA89" s="38">
        <v>0</v>
      </c>
      <c r="BB89" s="24"/>
      <c r="BC89" s="27">
        <f t="shared" si="656"/>
        <v>1</v>
      </c>
      <c r="BD89" s="38">
        <v>157.15181999999999</v>
      </c>
      <c r="BE89" s="38">
        <v>157.15181999999999</v>
      </c>
      <c r="BF89" s="38">
        <v>0</v>
      </c>
      <c r="BG89" s="38">
        <v>0.15740000000000001</v>
      </c>
      <c r="BH89" s="38"/>
      <c r="BI89" s="38">
        <v>0</v>
      </c>
      <c r="BJ89" s="38">
        <v>4.4889999999999999E-3</v>
      </c>
      <c r="BK89" s="38">
        <v>0</v>
      </c>
      <c r="BL89" s="38">
        <v>0</v>
      </c>
      <c r="BM89" s="24"/>
      <c r="BN89" s="27">
        <f t="shared" si="657"/>
        <v>1</v>
      </c>
      <c r="BO89" s="38">
        <v>157.15181999999999</v>
      </c>
      <c r="BP89" s="38">
        <v>157.15181999999999</v>
      </c>
      <c r="BQ89" s="38">
        <v>0</v>
      </c>
      <c r="BR89" s="38">
        <v>0.158271</v>
      </c>
      <c r="BS89" s="38"/>
      <c r="BT89" s="38">
        <v>0</v>
      </c>
      <c r="BU89" s="38">
        <v>4.3039999999999997E-3</v>
      </c>
      <c r="BV89" s="38">
        <v>0</v>
      </c>
      <c r="BW89" s="38">
        <v>0</v>
      </c>
      <c r="BX89" s="24"/>
      <c r="BY89" s="27">
        <f t="shared" si="658"/>
        <v>1</v>
      </c>
      <c r="BZ89" s="38">
        <v>157.15181999999999</v>
      </c>
      <c r="CA89" s="38">
        <v>157.15181999999999</v>
      </c>
      <c r="CB89" s="38">
        <v>0</v>
      </c>
      <c r="CC89" s="38">
        <v>0.162157</v>
      </c>
      <c r="CD89" s="38"/>
      <c r="CE89" s="38">
        <v>0</v>
      </c>
      <c r="CF89" s="38">
        <v>4.6119999999999998E-3</v>
      </c>
      <c r="CG89" s="38">
        <v>0</v>
      </c>
      <c r="CH89" s="38">
        <v>0</v>
      </c>
      <c r="CI89" s="24"/>
      <c r="CJ89" s="27">
        <f t="shared" si="659"/>
        <v>1</v>
      </c>
      <c r="CK89" s="38">
        <v>157.15181999999999</v>
      </c>
      <c r="CL89" s="38">
        <v>157.15181999999999</v>
      </c>
      <c r="CM89" s="38">
        <v>0</v>
      </c>
      <c r="CN89" s="38">
        <v>0.151614</v>
      </c>
      <c r="CO89" s="38"/>
      <c r="CP89" s="38">
        <v>0</v>
      </c>
      <c r="CQ89" s="38">
        <v>4.2960000000000003E-3</v>
      </c>
      <c r="CR89" s="38">
        <v>0</v>
      </c>
      <c r="CS89" s="38">
        <v>0</v>
      </c>
      <c r="CT89" s="24"/>
    </row>
    <row r="90" spans="1:98" ht="13" x14ac:dyDescent="0.15">
      <c r="A90" s="8"/>
      <c r="B90" s="8"/>
      <c r="C90" s="8"/>
      <c r="D90" s="8"/>
      <c r="E90" s="27">
        <f t="shared" si="651"/>
        <v>0</v>
      </c>
      <c r="F90" s="38">
        <v>7905.7963840000002</v>
      </c>
      <c r="G90" s="38">
        <v>703.25626299999999</v>
      </c>
      <c r="H90" s="38">
        <v>91.104549000000006</v>
      </c>
      <c r="I90" s="38">
        <v>598.62041999999997</v>
      </c>
      <c r="J90" s="24"/>
      <c r="K90" s="27">
        <f t="shared" si="652"/>
        <v>0</v>
      </c>
      <c r="L90" s="38">
        <v>7863.8583820000003</v>
      </c>
      <c r="M90" s="38">
        <v>3724.888003</v>
      </c>
      <c r="N90" s="38">
        <v>52.632818999999998</v>
      </c>
      <c r="O90" s="38">
        <v>598.96559400000001</v>
      </c>
      <c r="P90" s="38"/>
      <c r="Q90" s="38">
        <v>23.100339999999999</v>
      </c>
      <c r="R90" s="38">
        <v>16.140440999999999</v>
      </c>
      <c r="S90" s="38">
        <v>27149</v>
      </c>
      <c r="T90" s="38">
        <v>9.9862610000000007</v>
      </c>
      <c r="U90" s="24"/>
      <c r="V90" s="27">
        <f t="shared" si="653"/>
        <v>0</v>
      </c>
      <c r="W90" s="38">
        <v>7939.8160429999998</v>
      </c>
      <c r="X90" s="38">
        <v>3229.9234980000001</v>
      </c>
      <c r="Y90" s="38">
        <v>59.319920000000003</v>
      </c>
      <c r="Z90" s="38">
        <v>598.97743100000002</v>
      </c>
      <c r="AA90" s="38"/>
      <c r="AB90" s="38">
        <v>95.154775999999998</v>
      </c>
      <c r="AC90" s="38">
        <v>8.7055290000000003</v>
      </c>
      <c r="AD90" s="38">
        <v>8498</v>
      </c>
      <c r="AE90" s="38">
        <v>9.9817599999999995</v>
      </c>
      <c r="AF90" s="24"/>
      <c r="AG90" s="27">
        <f t="shared" si="654"/>
        <v>0</v>
      </c>
      <c r="AH90" s="38">
        <v>8131.9321179999997</v>
      </c>
      <c r="AI90" s="38">
        <v>3900.9163429999999</v>
      </c>
      <c r="AJ90" s="38">
        <v>52.029648999999999</v>
      </c>
      <c r="AK90" s="38">
        <v>599.18348900000001</v>
      </c>
      <c r="AL90" s="38"/>
      <c r="AM90" s="38">
        <v>50.963749999999997</v>
      </c>
      <c r="AN90" s="38">
        <v>27.631352</v>
      </c>
      <c r="AO90" s="38">
        <v>48138</v>
      </c>
      <c r="AP90" s="38">
        <v>9.9895510000000005</v>
      </c>
      <c r="AQ90" s="24"/>
      <c r="AR90" s="27">
        <f t="shared" si="655"/>
        <v>0</v>
      </c>
      <c r="AS90" s="38">
        <v>7950.6464560000004</v>
      </c>
      <c r="AT90" s="38">
        <v>1032.6451059999999</v>
      </c>
      <c r="AU90" s="38">
        <v>87.011809999999997</v>
      </c>
      <c r="AV90" s="38">
        <v>599.37962100000004</v>
      </c>
      <c r="AW90" s="38"/>
      <c r="AX90" s="38">
        <v>7.4622080000000004</v>
      </c>
      <c r="AY90" s="38">
        <v>43.270083</v>
      </c>
      <c r="AZ90" s="38">
        <v>79258</v>
      </c>
      <c r="BA90" s="38">
        <v>9.9902850000000001</v>
      </c>
      <c r="BB90" s="24"/>
      <c r="BC90" s="27">
        <f t="shared" si="656"/>
        <v>0</v>
      </c>
      <c r="BD90" s="38">
        <v>9894.3454349999993</v>
      </c>
      <c r="BE90" s="38">
        <v>3951.9811970000001</v>
      </c>
      <c r="BF90" s="38">
        <v>60.058185000000002</v>
      </c>
      <c r="BG90" s="38">
        <v>599.67278899999997</v>
      </c>
      <c r="BH90" s="38"/>
      <c r="BI90" s="38">
        <v>100.25185999999999</v>
      </c>
      <c r="BJ90" s="38">
        <v>52.227654000000001</v>
      </c>
      <c r="BK90" s="38">
        <v>87108</v>
      </c>
      <c r="BL90" s="38">
        <v>9.988899</v>
      </c>
      <c r="BM90" s="24"/>
      <c r="BN90" s="27">
        <f t="shared" si="657"/>
        <v>0</v>
      </c>
      <c r="BO90" s="38">
        <v>8048.2495049999998</v>
      </c>
      <c r="BP90" s="38">
        <v>3512.3866069999999</v>
      </c>
      <c r="BQ90" s="38">
        <v>56.358378000000002</v>
      </c>
      <c r="BR90" s="38">
        <v>598.76005999999995</v>
      </c>
      <c r="BS90" s="38"/>
      <c r="BT90" s="38">
        <v>8.3767910000000008</v>
      </c>
      <c r="BU90" s="38">
        <v>6.2813270000000001</v>
      </c>
      <c r="BV90" s="38">
        <v>11241</v>
      </c>
      <c r="BW90" s="38">
        <v>9.9922599999999999</v>
      </c>
      <c r="BX90" s="24"/>
      <c r="BY90" s="27">
        <f t="shared" si="658"/>
        <v>0</v>
      </c>
      <c r="BZ90" s="38">
        <v>9319.7144640000006</v>
      </c>
      <c r="CA90" s="38">
        <v>4051.3333210000001</v>
      </c>
      <c r="CB90" s="38">
        <v>56.529426999999998</v>
      </c>
      <c r="CC90" s="38">
        <v>600.07519500000001</v>
      </c>
      <c r="CD90" s="38"/>
      <c r="CE90" s="38">
        <v>156.268315</v>
      </c>
      <c r="CF90" s="38">
        <v>69.639263999999997</v>
      </c>
      <c r="CG90" s="38">
        <v>127563</v>
      </c>
      <c r="CH90" s="38">
        <v>9.9908750000000008</v>
      </c>
      <c r="CI90" s="24"/>
      <c r="CJ90" s="27">
        <f t="shared" si="659"/>
        <v>0</v>
      </c>
      <c r="CK90" s="38">
        <v>10106.133158000001</v>
      </c>
      <c r="CL90" s="38">
        <v>4001.7099109999999</v>
      </c>
      <c r="CM90" s="38">
        <v>60.403154999999998</v>
      </c>
      <c r="CN90" s="38">
        <v>600.49364000000003</v>
      </c>
      <c r="CO90" s="38"/>
      <c r="CP90" s="38">
        <v>204.25603699999999</v>
      </c>
      <c r="CQ90" s="38">
        <v>83.781582999999998</v>
      </c>
      <c r="CR90" s="38">
        <v>155184</v>
      </c>
      <c r="CS90" s="38">
        <v>9.9905919999999995</v>
      </c>
      <c r="CT90" s="24"/>
    </row>
    <row r="91" spans="1:98" ht="13" x14ac:dyDescent="0.15">
      <c r="A91" s="8"/>
      <c r="B91" s="8"/>
      <c r="C91" s="8"/>
      <c r="D91" s="8"/>
      <c r="E91" s="27">
        <f t="shared" si="651"/>
        <v>0</v>
      </c>
      <c r="F91" s="38">
        <v>7530.2821370000001</v>
      </c>
      <c r="G91" s="38">
        <v>649.83751299999994</v>
      </c>
      <c r="H91" s="38">
        <v>91.370343000000005</v>
      </c>
      <c r="I91" s="38">
        <v>598.62429599999996</v>
      </c>
      <c r="J91" s="24"/>
      <c r="K91" s="27">
        <f t="shared" si="652"/>
        <v>0</v>
      </c>
      <c r="L91" s="38">
        <v>8138.4645460000002</v>
      </c>
      <c r="M91" s="38">
        <v>3704.0713879999998</v>
      </c>
      <c r="N91" s="38">
        <v>54.486851999999999</v>
      </c>
      <c r="O91" s="38">
        <v>598.92441699999995</v>
      </c>
      <c r="P91" s="38"/>
      <c r="Q91" s="38">
        <v>24.373494000000001</v>
      </c>
      <c r="R91" s="38">
        <v>14.465367000000001</v>
      </c>
      <c r="S91" s="38">
        <v>23744</v>
      </c>
      <c r="T91" s="38">
        <v>9.9840800000000005</v>
      </c>
      <c r="U91" s="24"/>
      <c r="V91" s="27">
        <f t="shared" si="653"/>
        <v>0</v>
      </c>
      <c r="W91" s="38">
        <v>7524.0606779999998</v>
      </c>
      <c r="X91" s="38">
        <v>3019.2307649999998</v>
      </c>
      <c r="Y91" s="38">
        <v>59.872323000000002</v>
      </c>
      <c r="Z91" s="38">
        <v>598.97259299999996</v>
      </c>
      <c r="AA91" s="38"/>
      <c r="AB91" s="38">
        <v>92.998326000000006</v>
      </c>
      <c r="AC91" s="38">
        <v>7.0096949999999998</v>
      </c>
      <c r="AD91" s="38">
        <v>7440</v>
      </c>
      <c r="AE91" s="38">
        <v>9.9853489999999994</v>
      </c>
      <c r="AF91" s="24"/>
      <c r="AG91" s="27">
        <f t="shared" si="654"/>
        <v>0</v>
      </c>
      <c r="AH91" s="38">
        <v>7796.6040119999998</v>
      </c>
      <c r="AI91" s="38">
        <v>3892.6449579999999</v>
      </c>
      <c r="AJ91" s="38">
        <v>50.072558000000001</v>
      </c>
      <c r="AK91" s="38">
        <v>599.173631</v>
      </c>
      <c r="AL91" s="38"/>
      <c r="AM91" s="38">
        <v>50.453843999999997</v>
      </c>
      <c r="AN91" s="38">
        <v>27.922177000000001</v>
      </c>
      <c r="AO91" s="38">
        <v>47370</v>
      </c>
      <c r="AP91" s="38">
        <v>9.9878400000000003</v>
      </c>
      <c r="AQ91" s="24"/>
      <c r="AR91" s="27">
        <f t="shared" si="655"/>
        <v>0</v>
      </c>
      <c r="AS91" s="38">
        <v>9590.6224029999994</v>
      </c>
      <c r="AT91" s="38">
        <v>1218.5944059999999</v>
      </c>
      <c r="AU91" s="38">
        <v>87.293897000000001</v>
      </c>
      <c r="AV91" s="38">
        <v>599.361358</v>
      </c>
      <c r="AW91" s="38"/>
      <c r="AX91" s="38">
        <v>7.2934599999999996</v>
      </c>
      <c r="AY91" s="38">
        <v>42.277456999999998</v>
      </c>
      <c r="AZ91" s="38">
        <v>80236</v>
      </c>
      <c r="BA91" s="38">
        <v>9.98644</v>
      </c>
      <c r="BB91" s="24"/>
      <c r="BC91" s="27">
        <f t="shared" si="656"/>
        <v>0</v>
      </c>
      <c r="BD91" s="38">
        <v>9409.2424659999997</v>
      </c>
      <c r="BE91" s="38">
        <v>3956.9561330000001</v>
      </c>
      <c r="BF91" s="38">
        <v>57.946071000000003</v>
      </c>
      <c r="BG91" s="38">
        <v>599.62044200000003</v>
      </c>
      <c r="BH91" s="38"/>
      <c r="BI91" s="38">
        <v>96.187404999999998</v>
      </c>
      <c r="BJ91" s="38">
        <v>51.702624</v>
      </c>
      <c r="BK91" s="38">
        <v>85132</v>
      </c>
      <c r="BL91" s="38">
        <v>9.9862450000000003</v>
      </c>
      <c r="BM91" s="24"/>
      <c r="BN91" s="27">
        <f t="shared" si="657"/>
        <v>0</v>
      </c>
      <c r="BO91" s="38">
        <v>8516.0674600000002</v>
      </c>
      <c r="BP91" s="38">
        <v>3559.3242829999999</v>
      </c>
      <c r="BQ91" s="38">
        <v>58.204602000000001</v>
      </c>
      <c r="BR91" s="38">
        <v>598.77873</v>
      </c>
      <c r="BS91" s="38"/>
      <c r="BT91" s="38">
        <v>7.1767200000000004</v>
      </c>
      <c r="BU91" s="38">
        <v>7.5209390000000003</v>
      </c>
      <c r="BV91" s="38">
        <v>11193</v>
      </c>
      <c r="BW91" s="38">
        <v>9.9793620000000001</v>
      </c>
      <c r="BX91" s="24"/>
      <c r="BY91" s="27">
        <f t="shared" si="658"/>
        <v>0</v>
      </c>
      <c r="BZ91" s="38">
        <v>8809.8845230000006</v>
      </c>
      <c r="CA91" s="38">
        <v>4012.6715380000001</v>
      </c>
      <c r="CB91" s="38">
        <v>54.452620000000003</v>
      </c>
      <c r="CC91" s="38">
        <v>600.06855299999995</v>
      </c>
      <c r="CD91" s="38"/>
      <c r="CE91" s="38">
        <v>152.56977499999999</v>
      </c>
      <c r="CF91" s="38">
        <v>69.034535000000005</v>
      </c>
      <c r="CG91" s="38">
        <v>124901</v>
      </c>
      <c r="CH91" s="38">
        <v>9.9872940000000003</v>
      </c>
      <c r="CI91" s="24"/>
      <c r="CJ91" s="27">
        <f t="shared" si="659"/>
        <v>0</v>
      </c>
      <c r="CK91" s="38">
        <v>10528.014386000001</v>
      </c>
      <c r="CL91" s="38">
        <v>3974.1310189999999</v>
      </c>
      <c r="CM91" s="38">
        <v>62.251846999999998</v>
      </c>
      <c r="CN91" s="38">
        <v>600.44471399999998</v>
      </c>
      <c r="CO91" s="38"/>
      <c r="CP91" s="38">
        <v>203.58550600000001</v>
      </c>
      <c r="CQ91" s="38">
        <v>84.123544999999993</v>
      </c>
      <c r="CR91" s="38">
        <v>152855</v>
      </c>
      <c r="CS91" s="38">
        <v>9.9881910000000005</v>
      </c>
      <c r="CT91" s="24"/>
    </row>
    <row r="92" spans="1:98" ht="13" x14ac:dyDescent="0.15">
      <c r="A92" s="8"/>
      <c r="B92" s="8"/>
      <c r="C92" s="8"/>
      <c r="D92" s="8"/>
      <c r="E92" s="27">
        <f t="shared" si="651"/>
        <v>0</v>
      </c>
      <c r="F92" s="38">
        <v>7900.0210900000002</v>
      </c>
      <c r="G92" s="38">
        <v>616.68870200000003</v>
      </c>
      <c r="H92" s="38">
        <v>92.193835000000007</v>
      </c>
      <c r="I92" s="38">
        <v>598.62291700000003</v>
      </c>
      <c r="J92" s="24"/>
      <c r="K92" s="27">
        <f t="shared" si="652"/>
        <v>0</v>
      </c>
      <c r="L92" s="38">
        <v>8364.7010449999998</v>
      </c>
      <c r="M92" s="38">
        <v>3719.6513110000001</v>
      </c>
      <c r="N92" s="38">
        <v>55.531568999999998</v>
      </c>
      <c r="O92" s="38">
        <v>598.94615399999998</v>
      </c>
      <c r="P92" s="38"/>
      <c r="Q92" s="38">
        <v>21.750024</v>
      </c>
      <c r="R92" s="38">
        <v>15.626284</v>
      </c>
      <c r="S92" s="38">
        <v>27788</v>
      </c>
      <c r="T92" s="38">
        <v>9.9872250000000005</v>
      </c>
      <c r="U92" s="24"/>
      <c r="V92" s="27">
        <f t="shared" si="653"/>
        <v>0</v>
      </c>
      <c r="W92" s="38">
        <v>8748.1089240000001</v>
      </c>
      <c r="X92" s="38">
        <v>3131.3268250000001</v>
      </c>
      <c r="Y92" s="38">
        <v>64.205672000000007</v>
      </c>
      <c r="Z92" s="38">
        <v>598.95717300000001</v>
      </c>
      <c r="AA92" s="38"/>
      <c r="AB92" s="38">
        <v>96.339449000000002</v>
      </c>
      <c r="AC92" s="38">
        <v>8.3604749999999992</v>
      </c>
      <c r="AD92" s="38">
        <v>8860</v>
      </c>
      <c r="AE92" s="38">
        <v>9.9897290000000005</v>
      </c>
      <c r="AF92" s="24"/>
      <c r="AG92" s="27">
        <f t="shared" si="654"/>
        <v>0</v>
      </c>
      <c r="AH92" s="38">
        <v>7588.2161230000002</v>
      </c>
      <c r="AI92" s="38">
        <v>3831.4265099999998</v>
      </c>
      <c r="AJ92" s="38">
        <v>49.508204999999997</v>
      </c>
      <c r="AK92" s="38">
        <v>599.21502499999997</v>
      </c>
      <c r="AL92" s="38"/>
      <c r="AM92" s="38">
        <v>46.884348000000003</v>
      </c>
      <c r="AN92" s="38">
        <v>29.294083000000001</v>
      </c>
      <c r="AO92" s="38">
        <v>50345</v>
      </c>
      <c r="AP92" s="38">
        <v>9.9854400000000005</v>
      </c>
      <c r="AQ92" s="24"/>
      <c r="AR92" s="27">
        <f t="shared" si="655"/>
        <v>0</v>
      </c>
      <c r="AS92" s="38">
        <v>8826.2167420000005</v>
      </c>
      <c r="AT92" s="38">
        <v>1002.71515</v>
      </c>
      <c r="AU92" s="38">
        <v>88.639354999999995</v>
      </c>
      <c r="AV92" s="38">
        <v>599.375271</v>
      </c>
      <c r="AW92" s="38"/>
      <c r="AX92" s="38">
        <v>7.0710639999999998</v>
      </c>
      <c r="AY92" s="38">
        <v>41.913077000000001</v>
      </c>
      <c r="AZ92" s="38">
        <v>83487</v>
      </c>
      <c r="BA92" s="38">
        <v>9.9887289999999993</v>
      </c>
      <c r="BB92" s="24"/>
      <c r="BC92" s="27">
        <f t="shared" si="656"/>
        <v>0</v>
      </c>
      <c r="BD92" s="38">
        <v>8234.7249030000003</v>
      </c>
      <c r="BE92" s="38">
        <v>3994.7758530000001</v>
      </c>
      <c r="BF92" s="38">
        <v>51.488653999999997</v>
      </c>
      <c r="BG92" s="38">
        <v>599.67971299999999</v>
      </c>
      <c r="BH92" s="38"/>
      <c r="BI92" s="38">
        <v>101.84984900000001</v>
      </c>
      <c r="BJ92" s="38">
        <v>48.118113999999998</v>
      </c>
      <c r="BK92" s="38">
        <v>90743</v>
      </c>
      <c r="BL92" s="38">
        <v>9.9880099999999992</v>
      </c>
      <c r="BM92" s="24"/>
      <c r="BN92" s="27">
        <f t="shared" si="657"/>
        <v>0</v>
      </c>
      <c r="BO92" s="38">
        <v>8211.6070029999992</v>
      </c>
      <c r="BP92" s="38">
        <v>3533.815083</v>
      </c>
      <c r="BQ92" s="38">
        <v>56.965609000000001</v>
      </c>
      <c r="BR92" s="38">
        <v>598.78494699999999</v>
      </c>
      <c r="BS92" s="38"/>
      <c r="BT92" s="38">
        <v>8.4118560000000002</v>
      </c>
      <c r="BU92" s="38">
        <v>6.4685649999999999</v>
      </c>
      <c r="BV92" s="38">
        <v>11444</v>
      </c>
      <c r="BW92" s="38">
        <v>9.9884660000000007</v>
      </c>
      <c r="BX92" s="24"/>
      <c r="BY92" s="27">
        <f t="shared" si="658"/>
        <v>0</v>
      </c>
      <c r="BZ92" s="38">
        <v>8150.1213559999997</v>
      </c>
      <c r="CA92" s="38">
        <v>3967.4999509999998</v>
      </c>
      <c r="CB92" s="38">
        <v>51.319744</v>
      </c>
      <c r="CC92" s="38">
        <v>600.130674</v>
      </c>
      <c r="CD92" s="38"/>
      <c r="CE92" s="38">
        <v>149.09660700000001</v>
      </c>
      <c r="CF92" s="38">
        <v>67.165745999999999</v>
      </c>
      <c r="CG92" s="38">
        <v>118557</v>
      </c>
      <c r="CH92" s="38">
        <v>9.9875080000000001</v>
      </c>
      <c r="CI92" s="24"/>
      <c r="CJ92" s="27">
        <f t="shared" si="659"/>
        <v>0</v>
      </c>
      <c r="CK92" s="38">
        <v>9038.2528540000003</v>
      </c>
      <c r="CL92" s="38">
        <v>3943.3991489999999</v>
      </c>
      <c r="CM92" s="38">
        <v>56.369895999999997</v>
      </c>
      <c r="CN92" s="38">
        <v>600.60964000000001</v>
      </c>
      <c r="CO92" s="38"/>
      <c r="CP92" s="38">
        <v>205.76034799999999</v>
      </c>
      <c r="CQ92" s="38">
        <v>84.301558</v>
      </c>
      <c r="CR92" s="38">
        <v>148965</v>
      </c>
      <c r="CS92" s="38">
        <v>9.9877490000000009</v>
      </c>
      <c r="CT92" s="24"/>
    </row>
    <row r="93" spans="1:98" ht="13" x14ac:dyDescent="0.15">
      <c r="A93" s="8"/>
      <c r="B93" s="8"/>
      <c r="C93" s="8"/>
      <c r="D93" s="8"/>
      <c r="E93" s="27">
        <f t="shared" si="651"/>
        <v>0</v>
      </c>
      <c r="F93" s="38">
        <v>8216.6438359999993</v>
      </c>
      <c r="G93" s="38">
        <v>650.96906000000001</v>
      </c>
      <c r="H93" s="38">
        <v>92.077433999999997</v>
      </c>
      <c r="I93" s="38">
        <v>598.62740799999995</v>
      </c>
      <c r="J93" s="24"/>
      <c r="K93" s="27">
        <f t="shared" si="652"/>
        <v>0</v>
      </c>
      <c r="L93" s="38">
        <v>8100.7982860000002</v>
      </c>
      <c r="M93" s="38">
        <v>3854.9356870000001</v>
      </c>
      <c r="N93" s="38">
        <v>52.412891000000002</v>
      </c>
      <c r="O93" s="38">
        <v>598.95057299999996</v>
      </c>
      <c r="P93" s="38"/>
      <c r="Q93" s="38">
        <v>24.045435000000001</v>
      </c>
      <c r="R93" s="38">
        <v>15.268803</v>
      </c>
      <c r="S93" s="38">
        <v>29017</v>
      </c>
      <c r="T93" s="38">
        <v>9.9753939999999997</v>
      </c>
      <c r="U93" s="24"/>
      <c r="V93" s="27">
        <f t="shared" si="653"/>
        <v>0</v>
      </c>
      <c r="W93" s="38">
        <v>7994.1201199999996</v>
      </c>
      <c r="X93" s="38">
        <v>3166.4622629999999</v>
      </c>
      <c r="Y93" s="38">
        <v>60.390109000000002</v>
      </c>
      <c r="Z93" s="38">
        <v>598.97866599999998</v>
      </c>
      <c r="AA93" s="38"/>
      <c r="AB93" s="38">
        <v>92.659467000000006</v>
      </c>
      <c r="AC93" s="38">
        <v>8.1568679999999993</v>
      </c>
      <c r="AD93" s="38">
        <v>8217</v>
      </c>
      <c r="AE93" s="38">
        <v>9.9869780000000006</v>
      </c>
      <c r="AF93" s="24"/>
      <c r="AG93" s="27">
        <f t="shared" si="654"/>
        <v>0</v>
      </c>
      <c r="AH93" s="38">
        <v>9972.8584329999994</v>
      </c>
      <c r="AI93" s="38">
        <v>4021.369357</v>
      </c>
      <c r="AJ93" s="38">
        <v>59.676862999999997</v>
      </c>
      <c r="AK93" s="38">
        <v>599.17136300000004</v>
      </c>
      <c r="AL93" s="38"/>
      <c r="AM93" s="38">
        <v>50.301836000000002</v>
      </c>
      <c r="AN93" s="38">
        <v>27.819604000000002</v>
      </c>
      <c r="AO93" s="38">
        <v>49839</v>
      </c>
      <c r="AP93" s="38">
        <v>9.9770260000000004</v>
      </c>
      <c r="AQ93" s="24"/>
      <c r="AR93" s="27">
        <f t="shared" si="655"/>
        <v>0</v>
      </c>
      <c r="AS93" s="38">
        <v>8221.3947829999997</v>
      </c>
      <c r="AT93" s="38">
        <v>1041.3663180000001</v>
      </c>
      <c r="AU93" s="38">
        <v>87.333459000000005</v>
      </c>
      <c r="AV93" s="38">
        <v>599.34644800000001</v>
      </c>
      <c r="AW93" s="38"/>
      <c r="AX93" s="38">
        <v>7.2490389999999998</v>
      </c>
      <c r="AY93" s="38">
        <v>42.221831999999999</v>
      </c>
      <c r="AZ93" s="38">
        <v>82854</v>
      </c>
      <c r="BA93" s="38">
        <v>9.9758250000000004</v>
      </c>
      <c r="BB93" s="24"/>
      <c r="BC93" s="27">
        <f t="shared" si="656"/>
        <v>0</v>
      </c>
      <c r="BD93" s="38">
        <v>8238.5945520000005</v>
      </c>
      <c r="BE93" s="38">
        <v>4065.1461100000001</v>
      </c>
      <c r="BF93" s="38">
        <v>50.657285999999999</v>
      </c>
      <c r="BG93" s="38">
        <v>599.67737799999998</v>
      </c>
      <c r="BH93" s="38"/>
      <c r="BI93" s="38">
        <v>98.039441999999994</v>
      </c>
      <c r="BJ93" s="38">
        <v>48.722648</v>
      </c>
      <c r="BK93" s="38">
        <v>90220</v>
      </c>
      <c r="BL93" s="38">
        <v>9.97546</v>
      </c>
      <c r="BM93" s="24"/>
      <c r="BN93" s="27">
        <f t="shared" si="657"/>
        <v>0</v>
      </c>
      <c r="BO93" s="38">
        <v>7934.878573</v>
      </c>
      <c r="BP93" s="38">
        <v>3591.3544630000001</v>
      </c>
      <c r="BQ93" s="38">
        <v>54.739642000000003</v>
      </c>
      <c r="BR93" s="38">
        <v>598.77951299999995</v>
      </c>
      <c r="BS93" s="38"/>
      <c r="BT93" s="38">
        <v>8.0937470000000005</v>
      </c>
      <c r="BU93" s="38">
        <v>6.7916090000000002</v>
      </c>
      <c r="BV93" s="38">
        <v>11747</v>
      </c>
      <c r="BW93" s="38">
        <v>9.9807609999999993</v>
      </c>
      <c r="BX93" s="24"/>
      <c r="BY93" s="27">
        <f t="shared" si="658"/>
        <v>0</v>
      </c>
      <c r="BZ93" s="38">
        <v>10172.997524</v>
      </c>
      <c r="CA93" s="38">
        <v>4111.4459489999999</v>
      </c>
      <c r="CB93" s="38">
        <v>59.584715000000003</v>
      </c>
      <c r="CC93" s="38">
        <v>600.13916700000004</v>
      </c>
      <c r="CD93" s="38"/>
      <c r="CE93" s="38">
        <v>144.01973000000001</v>
      </c>
      <c r="CF93" s="38">
        <v>68.897546000000006</v>
      </c>
      <c r="CG93" s="38">
        <v>120180</v>
      </c>
      <c r="CH93" s="38">
        <v>9.9775589999999994</v>
      </c>
      <c r="CI93" s="24"/>
      <c r="CJ93" s="27">
        <f t="shared" si="659"/>
        <v>0</v>
      </c>
      <c r="CK93" s="38">
        <v>9942.8227979999992</v>
      </c>
      <c r="CL93" s="38">
        <v>4112.7489290000003</v>
      </c>
      <c r="CM93" s="38">
        <v>58.636003000000002</v>
      </c>
      <c r="CN93" s="38">
        <v>600.51982199999998</v>
      </c>
      <c r="CO93" s="38"/>
      <c r="CP93" s="38">
        <v>203.73475300000001</v>
      </c>
      <c r="CQ93" s="38">
        <v>87.191640000000007</v>
      </c>
      <c r="CR93" s="38">
        <v>152710</v>
      </c>
      <c r="CS93" s="38">
        <v>9.9792480000000001</v>
      </c>
      <c r="CT93" s="24"/>
    </row>
    <row r="94" spans="1:98" ht="13" x14ac:dyDescent="0.15">
      <c r="A94" s="8"/>
      <c r="B94" s="8"/>
      <c r="C94" s="8"/>
      <c r="D94" s="8"/>
      <c r="E94" s="27">
        <f t="shared" si="651"/>
        <v>0</v>
      </c>
      <c r="F94" s="38">
        <v>8160.6119840000001</v>
      </c>
      <c r="G94" s="38">
        <v>702.07016099999998</v>
      </c>
      <c r="H94" s="38">
        <v>91.396844000000002</v>
      </c>
      <c r="I94" s="38">
        <v>598.62119600000005</v>
      </c>
      <c r="J94" s="24"/>
      <c r="K94" s="27">
        <f t="shared" si="652"/>
        <v>0</v>
      </c>
      <c r="L94" s="38">
        <v>8214.7538519999998</v>
      </c>
      <c r="M94" s="38">
        <v>3745.5156619999998</v>
      </c>
      <c r="N94" s="38">
        <v>54.405017000000001</v>
      </c>
      <c r="O94" s="38">
        <v>598.94318899999996</v>
      </c>
      <c r="P94" s="38"/>
      <c r="Q94" s="38">
        <v>22.164795000000002</v>
      </c>
      <c r="R94" s="38">
        <v>15.967948</v>
      </c>
      <c r="S94" s="38">
        <v>27980</v>
      </c>
      <c r="T94" s="38">
        <v>9.9770909999999997</v>
      </c>
      <c r="U94" s="24"/>
      <c r="V94" s="27">
        <f t="shared" si="653"/>
        <v>0</v>
      </c>
      <c r="W94" s="38">
        <v>8251.7160249999997</v>
      </c>
      <c r="X94" s="38">
        <v>3135.3620380000002</v>
      </c>
      <c r="Y94" s="38">
        <v>62.003515</v>
      </c>
      <c r="Z94" s="38">
        <v>598.98181699999998</v>
      </c>
      <c r="AA94" s="38"/>
      <c r="AB94" s="38">
        <v>94.993375</v>
      </c>
      <c r="AC94" s="38">
        <v>8.0541180000000008</v>
      </c>
      <c r="AD94" s="38">
        <v>8347</v>
      </c>
      <c r="AE94" s="38">
        <v>9.9628610000000002</v>
      </c>
      <c r="AF94" s="24"/>
      <c r="AG94" s="27">
        <f t="shared" si="654"/>
        <v>0</v>
      </c>
      <c r="AH94" s="38">
        <v>8182.0198730000002</v>
      </c>
      <c r="AI94" s="38">
        <v>3829.500082</v>
      </c>
      <c r="AJ94" s="38">
        <v>53.196153000000002</v>
      </c>
      <c r="AK94" s="38">
        <v>599.19292600000006</v>
      </c>
      <c r="AL94" s="38"/>
      <c r="AM94" s="38">
        <v>52.655150999999996</v>
      </c>
      <c r="AN94" s="38">
        <v>26.454487</v>
      </c>
      <c r="AO94" s="38">
        <v>48395</v>
      </c>
      <c r="AP94" s="38">
        <v>9.9776009999999999</v>
      </c>
      <c r="AQ94" s="24"/>
      <c r="AR94" s="27">
        <f t="shared" si="655"/>
        <v>0</v>
      </c>
      <c r="AS94" s="38">
        <v>8120.8967929999999</v>
      </c>
      <c r="AT94" s="38">
        <v>1065.276867</v>
      </c>
      <c r="AU94" s="38">
        <v>86.882276000000005</v>
      </c>
      <c r="AV94" s="38">
        <v>599.39699099999996</v>
      </c>
      <c r="AW94" s="38"/>
      <c r="AX94" s="38">
        <v>7.4002359999999996</v>
      </c>
      <c r="AY94" s="38">
        <v>42.895237999999999</v>
      </c>
      <c r="AZ94" s="38">
        <v>79553</v>
      </c>
      <c r="BA94" s="38">
        <v>9.9782030000000006</v>
      </c>
      <c r="BB94" s="24"/>
      <c r="BC94" s="27">
        <f t="shared" si="656"/>
        <v>0</v>
      </c>
      <c r="BD94" s="38">
        <v>7967.7406680000004</v>
      </c>
      <c r="BE94" s="38">
        <v>4032.8621370000001</v>
      </c>
      <c r="BF94" s="38">
        <v>49.385123</v>
      </c>
      <c r="BG94" s="38">
        <v>599.65149499999995</v>
      </c>
      <c r="BH94" s="38"/>
      <c r="BI94" s="38">
        <v>100.74128</v>
      </c>
      <c r="BJ94" s="38">
        <v>49.162140999999998</v>
      </c>
      <c r="BK94" s="38">
        <v>91026</v>
      </c>
      <c r="BL94" s="38">
        <v>9.9781049999999993</v>
      </c>
      <c r="BM94" s="24"/>
      <c r="BN94" s="27">
        <f t="shared" si="657"/>
        <v>0</v>
      </c>
      <c r="BO94" s="38">
        <v>8214.7538519999998</v>
      </c>
      <c r="BP94" s="38">
        <v>3503.9288879999999</v>
      </c>
      <c r="BQ94" s="38">
        <v>57.345905000000002</v>
      </c>
      <c r="BR94" s="38">
        <v>598.78898700000002</v>
      </c>
      <c r="BS94" s="38"/>
      <c r="BT94" s="38">
        <v>7.7548209999999997</v>
      </c>
      <c r="BU94" s="38">
        <v>6.8541619999999996</v>
      </c>
      <c r="BV94" s="38">
        <v>11959</v>
      </c>
      <c r="BW94" s="38">
        <v>9.9761690000000005</v>
      </c>
      <c r="BX94" s="24"/>
      <c r="BY94" s="27">
        <f t="shared" si="658"/>
        <v>0</v>
      </c>
      <c r="BZ94" s="38">
        <v>8412.4230800000005</v>
      </c>
      <c r="CA94" s="38">
        <v>4034.5428449999999</v>
      </c>
      <c r="CB94" s="38">
        <v>52.040657000000003</v>
      </c>
      <c r="CC94" s="38">
        <v>600.07026099999996</v>
      </c>
      <c r="CD94" s="38"/>
      <c r="CE94" s="38">
        <v>154.86853300000001</v>
      </c>
      <c r="CF94" s="38">
        <v>69.246076000000002</v>
      </c>
      <c r="CG94" s="38">
        <v>122444</v>
      </c>
      <c r="CH94" s="38">
        <v>9.9763809999999999</v>
      </c>
      <c r="CI94" s="24"/>
      <c r="CJ94" s="27">
        <f t="shared" si="659"/>
        <v>0</v>
      </c>
      <c r="CK94" s="38">
        <v>8937.8064699999995</v>
      </c>
      <c r="CL94" s="38">
        <v>4061.1039959999998</v>
      </c>
      <c r="CM94" s="38">
        <v>54.562632000000001</v>
      </c>
      <c r="CN94" s="38">
        <v>600.49111800000003</v>
      </c>
      <c r="CO94" s="38"/>
      <c r="CP94" s="38">
        <v>209.856504</v>
      </c>
      <c r="CQ94" s="38">
        <v>84.235634000000005</v>
      </c>
      <c r="CR94" s="38">
        <v>149891</v>
      </c>
      <c r="CS94" s="38">
        <v>9.9810459999999992</v>
      </c>
      <c r="CT94" s="24"/>
    </row>
    <row r="95" spans="1:98" ht="13" x14ac:dyDescent="0.15">
      <c r="A95" s="8"/>
      <c r="B95" s="8"/>
      <c r="C95" s="8"/>
      <c r="D95" s="8"/>
      <c r="E95" s="27">
        <f t="shared" si="651"/>
        <v>1</v>
      </c>
      <c r="F95" s="38">
        <v>9.8944379999999992</v>
      </c>
      <c r="G95" s="38">
        <v>9.8944379999999992</v>
      </c>
      <c r="H95" s="38">
        <v>0</v>
      </c>
      <c r="I95" s="38">
        <v>1.2426E-2</v>
      </c>
      <c r="J95" s="24"/>
      <c r="K95" s="27">
        <f t="shared" si="652"/>
        <v>1</v>
      </c>
      <c r="L95" s="38">
        <v>9.8944379999999992</v>
      </c>
      <c r="M95" s="38">
        <v>9.8944379999999992</v>
      </c>
      <c r="N95" s="38">
        <v>0</v>
      </c>
      <c r="O95" s="38">
        <v>6.5095E-2</v>
      </c>
      <c r="P95" s="38"/>
      <c r="Q95" s="38">
        <v>0</v>
      </c>
      <c r="R95" s="38">
        <v>3.676E-3</v>
      </c>
      <c r="S95" s="38">
        <v>0</v>
      </c>
      <c r="T95" s="38">
        <v>0</v>
      </c>
      <c r="U95" s="24"/>
      <c r="V95" s="27">
        <f t="shared" si="653"/>
        <v>1</v>
      </c>
      <c r="W95" s="38">
        <v>9.8944379999999992</v>
      </c>
      <c r="X95" s="38">
        <v>9.8944379999999992</v>
      </c>
      <c r="Y95" s="38">
        <v>0</v>
      </c>
      <c r="Z95" s="38">
        <v>6.7484000000000002E-2</v>
      </c>
      <c r="AA95" s="38"/>
      <c r="AB95" s="38">
        <v>0</v>
      </c>
      <c r="AC95" s="38">
        <v>3.9439999999999996E-3</v>
      </c>
      <c r="AD95" s="38">
        <v>0</v>
      </c>
      <c r="AE95" s="38">
        <v>0</v>
      </c>
      <c r="AF95" s="24"/>
      <c r="AG95" s="27">
        <f t="shared" si="654"/>
        <v>1</v>
      </c>
      <c r="AH95" s="38">
        <v>9.8944379999999992</v>
      </c>
      <c r="AI95" s="38">
        <v>9.8944379999999992</v>
      </c>
      <c r="AJ95" s="38">
        <v>0</v>
      </c>
      <c r="AK95" s="38">
        <v>7.0391999999999996E-2</v>
      </c>
      <c r="AL95" s="38"/>
      <c r="AM95" s="38">
        <v>0</v>
      </c>
      <c r="AN95" s="38">
        <v>3.872E-3</v>
      </c>
      <c r="AO95" s="38">
        <v>0</v>
      </c>
      <c r="AP95" s="38">
        <v>0</v>
      </c>
      <c r="AQ95" s="24"/>
      <c r="AR95" s="27">
        <f t="shared" si="655"/>
        <v>1</v>
      </c>
      <c r="AS95" s="38">
        <v>9.8944379999999992</v>
      </c>
      <c r="AT95" s="38">
        <v>9.8944379999999992</v>
      </c>
      <c r="AU95" s="38">
        <v>0</v>
      </c>
      <c r="AV95" s="38">
        <v>6.9092000000000001E-2</v>
      </c>
      <c r="AW95" s="38"/>
      <c r="AX95" s="38">
        <v>0</v>
      </c>
      <c r="AY95" s="38">
        <v>3.9639999999999996E-3</v>
      </c>
      <c r="AZ95" s="38">
        <v>0</v>
      </c>
      <c r="BA95" s="38">
        <v>0</v>
      </c>
      <c r="BB95" s="24"/>
      <c r="BC95" s="27">
        <f t="shared" si="656"/>
        <v>1</v>
      </c>
      <c r="BD95" s="38">
        <v>9.8944379999999992</v>
      </c>
      <c r="BE95" s="38">
        <v>9.8944379999999992</v>
      </c>
      <c r="BF95" s="38">
        <v>0</v>
      </c>
      <c r="BG95" s="38">
        <v>6.7823999999999995E-2</v>
      </c>
      <c r="BH95" s="38"/>
      <c r="BI95" s="38">
        <v>0</v>
      </c>
      <c r="BJ95" s="38">
        <v>3.9480000000000001E-3</v>
      </c>
      <c r="BK95" s="38">
        <v>0</v>
      </c>
      <c r="BL95" s="38">
        <v>0</v>
      </c>
      <c r="BM95" s="24"/>
      <c r="BN95" s="27">
        <f t="shared" si="657"/>
        <v>1</v>
      </c>
      <c r="BO95" s="38">
        <v>9.8944379999999992</v>
      </c>
      <c r="BP95" s="38">
        <v>9.8944379999999992</v>
      </c>
      <c r="BQ95" s="38">
        <v>0</v>
      </c>
      <c r="BR95" s="38">
        <v>6.4620999999999998E-2</v>
      </c>
      <c r="BS95" s="38"/>
      <c r="BT95" s="38">
        <v>0</v>
      </c>
      <c r="BU95" s="38">
        <v>3.7390000000000001E-3</v>
      </c>
      <c r="BV95" s="38">
        <v>0</v>
      </c>
      <c r="BW95" s="38">
        <v>0</v>
      </c>
      <c r="BX95" s="24"/>
      <c r="BY95" s="27">
        <f t="shared" si="658"/>
        <v>1</v>
      </c>
      <c r="BZ95" s="38">
        <v>9.8944379999999992</v>
      </c>
      <c r="CA95" s="38">
        <v>9.8944379999999992</v>
      </c>
      <c r="CB95" s="38">
        <v>0</v>
      </c>
      <c r="CC95" s="38">
        <v>6.7678000000000002E-2</v>
      </c>
      <c r="CD95" s="38"/>
      <c r="CE95" s="38">
        <v>0</v>
      </c>
      <c r="CF95" s="38">
        <v>3.9830000000000004E-3</v>
      </c>
      <c r="CG95" s="38">
        <v>0</v>
      </c>
      <c r="CH95" s="38">
        <v>0</v>
      </c>
      <c r="CI95" s="24"/>
      <c r="CJ95" s="27">
        <f t="shared" si="659"/>
        <v>1</v>
      </c>
      <c r="CK95" s="38">
        <v>9.8944379999999992</v>
      </c>
      <c r="CL95" s="38">
        <v>9.8944379999999992</v>
      </c>
      <c r="CM95" s="38">
        <v>0</v>
      </c>
      <c r="CN95" s="38">
        <v>6.7599000000000006E-2</v>
      </c>
      <c r="CO95" s="38"/>
      <c r="CP95" s="38">
        <v>0</v>
      </c>
      <c r="CQ95" s="38">
        <v>3.8969999999999999E-3</v>
      </c>
      <c r="CR95" s="38">
        <v>0</v>
      </c>
      <c r="CS95" s="38">
        <v>0</v>
      </c>
      <c r="CT95" s="24"/>
    </row>
    <row r="96" spans="1:98" ht="13" x14ac:dyDescent="0.15">
      <c r="A96" s="8"/>
      <c r="B96" s="8"/>
      <c r="C96" s="8"/>
      <c r="D96" s="8"/>
      <c r="E96" s="27">
        <f t="shared" si="651"/>
        <v>1</v>
      </c>
      <c r="F96" s="38">
        <v>16.038454999999999</v>
      </c>
      <c r="G96" s="38">
        <v>16.038454999999999</v>
      </c>
      <c r="H96" s="38">
        <v>0</v>
      </c>
      <c r="I96" s="38">
        <v>1.1393E-2</v>
      </c>
      <c r="J96" s="24"/>
      <c r="K96" s="27">
        <f t="shared" si="652"/>
        <v>1</v>
      </c>
      <c r="L96" s="38">
        <v>16.038454999999999</v>
      </c>
      <c r="M96" s="38">
        <v>16.038454999999999</v>
      </c>
      <c r="N96" s="38">
        <v>0</v>
      </c>
      <c r="O96" s="38">
        <v>7.1871000000000004E-2</v>
      </c>
      <c r="P96" s="38"/>
      <c r="Q96" s="38">
        <v>0</v>
      </c>
      <c r="R96" s="38">
        <v>3.9890000000000004E-3</v>
      </c>
      <c r="S96" s="38">
        <v>0</v>
      </c>
      <c r="T96" s="38">
        <v>0</v>
      </c>
      <c r="U96" s="24"/>
      <c r="V96" s="27">
        <f t="shared" si="653"/>
        <v>1</v>
      </c>
      <c r="W96" s="38">
        <v>16.038454999999999</v>
      </c>
      <c r="X96" s="38">
        <v>16.038454999999999</v>
      </c>
      <c r="Y96" s="38">
        <v>0</v>
      </c>
      <c r="Z96" s="38">
        <v>7.1647000000000002E-2</v>
      </c>
      <c r="AA96" s="38"/>
      <c r="AB96" s="38">
        <v>0</v>
      </c>
      <c r="AC96" s="38">
        <v>3.8960000000000002E-3</v>
      </c>
      <c r="AD96" s="38">
        <v>0</v>
      </c>
      <c r="AE96" s="38">
        <v>0</v>
      </c>
      <c r="AF96" s="24"/>
      <c r="AG96" s="27">
        <f t="shared" si="654"/>
        <v>1</v>
      </c>
      <c r="AH96" s="38">
        <v>16.038454999999999</v>
      </c>
      <c r="AI96" s="38">
        <v>16.038454999999999</v>
      </c>
      <c r="AJ96" s="38">
        <v>0</v>
      </c>
      <c r="AK96" s="38">
        <v>6.6785999999999998E-2</v>
      </c>
      <c r="AL96" s="38"/>
      <c r="AM96" s="38">
        <v>0</v>
      </c>
      <c r="AN96" s="38">
        <v>3.6489999999999999E-3</v>
      </c>
      <c r="AO96" s="38">
        <v>0</v>
      </c>
      <c r="AP96" s="38">
        <v>0</v>
      </c>
      <c r="AQ96" s="24"/>
      <c r="AR96" s="27">
        <f t="shared" si="655"/>
        <v>1</v>
      </c>
      <c r="AS96" s="38">
        <v>16.038454999999999</v>
      </c>
      <c r="AT96" s="38">
        <v>16.038454999999999</v>
      </c>
      <c r="AU96" s="38">
        <v>0</v>
      </c>
      <c r="AV96" s="38">
        <v>7.3025999999999994E-2</v>
      </c>
      <c r="AW96" s="38"/>
      <c r="AX96" s="38">
        <v>0</v>
      </c>
      <c r="AY96" s="38">
        <v>4.2119999999999996E-3</v>
      </c>
      <c r="AZ96" s="38">
        <v>0</v>
      </c>
      <c r="BA96" s="38">
        <v>0</v>
      </c>
      <c r="BB96" s="24"/>
      <c r="BC96" s="27">
        <f t="shared" si="656"/>
        <v>1</v>
      </c>
      <c r="BD96" s="38">
        <v>16.038454999999999</v>
      </c>
      <c r="BE96" s="38">
        <v>16.038454999999999</v>
      </c>
      <c r="BF96" s="38">
        <v>0</v>
      </c>
      <c r="BG96" s="38">
        <v>7.5126999999999999E-2</v>
      </c>
      <c r="BH96" s="38"/>
      <c r="BI96" s="38">
        <v>0</v>
      </c>
      <c r="BJ96" s="38">
        <v>4.0369999999999998E-3</v>
      </c>
      <c r="BK96" s="38">
        <v>0</v>
      </c>
      <c r="BL96" s="38">
        <v>0</v>
      </c>
      <c r="BM96" s="24"/>
      <c r="BN96" s="27">
        <f t="shared" si="657"/>
        <v>1</v>
      </c>
      <c r="BO96" s="38">
        <v>16.038454999999999</v>
      </c>
      <c r="BP96" s="38">
        <v>16.038454999999999</v>
      </c>
      <c r="BQ96" s="38">
        <v>0</v>
      </c>
      <c r="BR96" s="38">
        <v>7.1452000000000002E-2</v>
      </c>
      <c r="BS96" s="38"/>
      <c r="BT96" s="38">
        <v>0</v>
      </c>
      <c r="BU96" s="38">
        <v>4.1060000000000003E-3</v>
      </c>
      <c r="BV96" s="38">
        <v>0</v>
      </c>
      <c r="BW96" s="38">
        <v>0</v>
      </c>
      <c r="BX96" s="24"/>
      <c r="BY96" s="27">
        <f t="shared" si="658"/>
        <v>1</v>
      </c>
      <c r="BZ96" s="38">
        <v>16.038454999999999</v>
      </c>
      <c r="CA96" s="38">
        <v>16.038454999999999</v>
      </c>
      <c r="CB96" s="38">
        <v>0</v>
      </c>
      <c r="CC96" s="38">
        <v>7.6536999999999994E-2</v>
      </c>
      <c r="CD96" s="38"/>
      <c r="CE96" s="38">
        <v>0</v>
      </c>
      <c r="CF96" s="38">
        <v>4.5040000000000002E-3</v>
      </c>
      <c r="CG96" s="38">
        <v>0</v>
      </c>
      <c r="CH96" s="38">
        <v>0</v>
      </c>
      <c r="CI96" s="24"/>
      <c r="CJ96" s="27">
        <f t="shared" si="659"/>
        <v>1</v>
      </c>
      <c r="CK96" s="38">
        <v>16.038454999999999</v>
      </c>
      <c r="CL96" s="38">
        <v>16.038454999999999</v>
      </c>
      <c r="CM96" s="38">
        <v>0</v>
      </c>
      <c r="CN96" s="38">
        <v>7.9810000000000006E-2</v>
      </c>
      <c r="CO96" s="38"/>
      <c r="CP96" s="38">
        <v>0</v>
      </c>
      <c r="CQ96" s="38">
        <v>4.6249999999999998E-3</v>
      </c>
      <c r="CR96" s="38">
        <v>0</v>
      </c>
      <c r="CS96" s="38">
        <v>0</v>
      </c>
      <c r="CT96" s="24"/>
    </row>
    <row r="97" spans="1:98" ht="13" x14ac:dyDescent="0.15">
      <c r="A97" s="8"/>
      <c r="B97" s="8"/>
      <c r="C97" s="8"/>
      <c r="D97" s="8"/>
      <c r="E97" s="27">
        <f t="shared" si="651"/>
        <v>1</v>
      </c>
      <c r="F97" s="38">
        <v>19.619862999999999</v>
      </c>
      <c r="G97" s="38">
        <v>19.619862999999999</v>
      </c>
      <c r="H97" s="38">
        <v>0</v>
      </c>
      <c r="I97" s="38">
        <v>1.3613999999999999E-2</v>
      </c>
      <c r="J97" s="24"/>
      <c r="K97" s="27">
        <f t="shared" si="652"/>
        <v>1</v>
      </c>
      <c r="L97" s="38">
        <v>19.619862999999999</v>
      </c>
      <c r="M97" s="38">
        <v>19.619862999999999</v>
      </c>
      <c r="N97" s="38">
        <v>0</v>
      </c>
      <c r="O97" s="38">
        <v>7.3408000000000001E-2</v>
      </c>
      <c r="P97" s="38"/>
      <c r="Q97" s="38">
        <v>0</v>
      </c>
      <c r="R97" s="38">
        <v>4.5599999999999998E-3</v>
      </c>
      <c r="S97" s="38">
        <v>0</v>
      </c>
      <c r="T97" s="38">
        <v>0</v>
      </c>
      <c r="U97" s="24"/>
      <c r="V97" s="27">
        <f t="shared" si="653"/>
        <v>1</v>
      </c>
      <c r="W97" s="38">
        <v>19.619862999999999</v>
      </c>
      <c r="X97" s="38">
        <v>19.619862999999999</v>
      </c>
      <c r="Y97" s="38">
        <v>0</v>
      </c>
      <c r="Z97" s="38">
        <v>7.9174999999999995E-2</v>
      </c>
      <c r="AA97" s="38"/>
      <c r="AB97" s="38">
        <v>0</v>
      </c>
      <c r="AC97" s="38">
        <v>4.9259999999999998E-3</v>
      </c>
      <c r="AD97" s="38">
        <v>0</v>
      </c>
      <c r="AE97" s="38">
        <v>0</v>
      </c>
      <c r="AF97" s="24"/>
      <c r="AG97" s="27">
        <f t="shared" si="654"/>
        <v>1</v>
      </c>
      <c r="AH97" s="38">
        <v>19.619862999999999</v>
      </c>
      <c r="AI97" s="38">
        <v>19.619862999999999</v>
      </c>
      <c r="AJ97" s="38">
        <v>0</v>
      </c>
      <c r="AK97" s="38">
        <v>7.1926000000000004E-2</v>
      </c>
      <c r="AL97" s="38"/>
      <c r="AM97" s="38">
        <v>0</v>
      </c>
      <c r="AN97" s="38">
        <v>4.7980000000000002E-3</v>
      </c>
      <c r="AO97" s="38">
        <v>0</v>
      </c>
      <c r="AP97" s="38">
        <v>0</v>
      </c>
      <c r="AQ97" s="24"/>
      <c r="AR97" s="27">
        <f t="shared" si="655"/>
        <v>1</v>
      </c>
      <c r="AS97" s="38">
        <v>19.619862999999999</v>
      </c>
      <c r="AT97" s="38">
        <v>19.619862999999999</v>
      </c>
      <c r="AU97" s="38">
        <v>0</v>
      </c>
      <c r="AV97" s="38">
        <v>8.0562999999999996E-2</v>
      </c>
      <c r="AW97" s="38"/>
      <c r="AX97" s="38">
        <v>0</v>
      </c>
      <c r="AY97" s="38">
        <v>5.1700000000000001E-3</v>
      </c>
      <c r="AZ97" s="38">
        <v>0</v>
      </c>
      <c r="BA97" s="38">
        <v>0</v>
      </c>
      <c r="BB97" s="24"/>
      <c r="BC97" s="27">
        <f t="shared" si="656"/>
        <v>1</v>
      </c>
      <c r="BD97" s="38">
        <v>19.619862999999999</v>
      </c>
      <c r="BE97" s="38">
        <v>19.619862999999999</v>
      </c>
      <c r="BF97" s="38">
        <v>0</v>
      </c>
      <c r="BG97" s="38">
        <v>7.4581999999999996E-2</v>
      </c>
      <c r="BH97" s="38"/>
      <c r="BI97" s="38">
        <v>0</v>
      </c>
      <c r="BJ97" s="38">
        <v>4.7549999999999997E-3</v>
      </c>
      <c r="BK97" s="38">
        <v>0</v>
      </c>
      <c r="BL97" s="38">
        <v>0</v>
      </c>
      <c r="BM97" s="24"/>
      <c r="BN97" s="27">
        <f t="shared" si="657"/>
        <v>1</v>
      </c>
      <c r="BO97" s="38">
        <v>19.619862999999999</v>
      </c>
      <c r="BP97" s="38">
        <v>19.619862999999999</v>
      </c>
      <c r="BQ97" s="38">
        <v>0</v>
      </c>
      <c r="BR97" s="38">
        <v>6.9920999999999997E-2</v>
      </c>
      <c r="BS97" s="38"/>
      <c r="BT97" s="38">
        <v>0</v>
      </c>
      <c r="BU97" s="38">
        <v>4.6769999999999997E-3</v>
      </c>
      <c r="BV97" s="38">
        <v>0</v>
      </c>
      <c r="BW97" s="38">
        <v>0</v>
      </c>
      <c r="BX97" s="24"/>
      <c r="BY97" s="27">
        <f t="shared" si="658"/>
        <v>1</v>
      </c>
      <c r="BZ97" s="38">
        <v>19.619862999999999</v>
      </c>
      <c r="CA97" s="38">
        <v>19.619862999999999</v>
      </c>
      <c r="CB97" s="38">
        <v>0</v>
      </c>
      <c r="CC97" s="38">
        <v>7.9059000000000004E-2</v>
      </c>
      <c r="CD97" s="38"/>
      <c r="CE97" s="38">
        <v>0</v>
      </c>
      <c r="CF97" s="38">
        <v>5.1980000000000004E-3</v>
      </c>
      <c r="CG97" s="38">
        <v>0</v>
      </c>
      <c r="CH97" s="38">
        <v>0</v>
      </c>
      <c r="CI97" s="24"/>
      <c r="CJ97" s="27">
        <f t="shared" si="659"/>
        <v>1</v>
      </c>
      <c r="CK97" s="38">
        <v>19.619862999999999</v>
      </c>
      <c r="CL97" s="38">
        <v>19.619862999999999</v>
      </c>
      <c r="CM97" s="38">
        <v>0</v>
      </c>
      <c r="CN97" s="38">
        <v>7.3191999999999993E-2</v>
      </c>
      <c r="CO97" s="38"/>
      <c r="CP97" s="38">
        <v>0</v>
      </c>
      <c r="CQ97" s="38">
        <v>4.731E-3</v>
      </c>
      <c r="CR97" s="38">
        <v>0</v>
      </c>
      <c r="CS97" s="38">
        <v>0</v>
      </c>
      <c r="CT97" s="24"/>
    </row>
    <row r="98" spans="1:98" ht="13" x14ac:dyDescent="0.15">
      <c r="A98" s="8"/>
      <c r="B98" s="8"/>
      <c r="C98" s="8"/>
      <c r="D98" s="8"/>
      <c r="E98" s="27">
        <f t="shared" si="651"/>
        <v>1</v>
      </c>
      <c r="F98" s="38">
        <v>28.083525999999999</v>
      </c>
      <c r="G98" s="38">
        <v>28.083525999999999</v>
      </c>
      <c r="H98" s="38">
        <v>0</v>
      </c>
      <c r="I98" s="38">
        <v>1.3428000000000001E-2</v>
      </c>
      <c r="J98" s="24"/>
      <c r="K98" s="27">
        <f t="shared" si="652"/>
        <v>1</v>
      </c>
      <c r="L98" s="38">
        <v>28.083525999999999</v>
      </c>
      <c r="M98" s="38">
        <v>28.083525999999999</v>
      </c>
      <c r="N98" s="38">
        <v>0</v>
      </c>
      <c r="O98" s="38">
        <v>6.5772999999999998E-2</v>
      </c>
      <c r="P98" s="38"/>
      <c r="Q98" s="38">
        <v>0</v>
      </c>
      <c r="R98" s="38">
        <v>3.7620000000000002E-3</v>
      </c>
      <c r="S98" s="38">
        <v>0</v>
      </c>
      <c r="T98" s="38">
        <v>0</v>
      </c>
      <c r="U98" s="24"/>
      <c r="V98" s="27">
        <f t="shared" si="653"/>
        <v>1</v>
      </c>
      <c r="W98" s="38">
        <v>28.083525999999999</v>
      </c>
      <c r="X98" s="38">
        <v>28.083525999999999</v>
      </c>
      <c r="Y98" s="38">
        <v>0</v>
      </c>
      <c r="Z98" s="38">
        <v>6.5863000000000005E-2</v>
      </c>
      <c r="AA98" s="38"/>
      <c r="AB98" s="38">
        <v>0</v>
      </c>
      <c r="AC98" s="38">
        <v>3.6709999999999998E-3</v>
      </c>
      <c r="AD98" s="38">
        <v>0</v>
      </c>
      <c r="AE98" s="38">
        <v>0</v>
      </c>
      <c r="AF98" s="24"/>
      <c r="AG98" s="27">
        <f t="shared" si="654"/>
        <v>1</v>
      </c>
      <c r="AH98" s="38">
        <v>28.083525999999999</v>
      </c>
      <c r="AI98" s="38">
        <v>28.083525999999999</v>
      </c>
      <c r="AJ98" s="38">
        <v>0</v>
      </c>
      <c r="AK98" s="38">
        <v>7.0468000000000003E-2</v>
      </c>
      <c r="AL98" s="38"/>
      <c r="AM98" s="38">
        <v>0</v>
      </c>
      <c r="AN98" s="38">
        <v>3.79E-3</v>
      </c>
      <c r="AO98" s="38">
        <v>0</v>
      </c>
      <c r="AP98" s="38">
        <v>0</v>
      </c>
      <c r="AQ98" s="24"/>
      <c r="AR98" s="27">
        <f t="shared" si="655"/>
        <v>1</v>
      </c>
      <c r="AS98" s="38">
        <v>28.083525999999999</v>
      </c>
      <c r="AT98" s="38">
        <v>28.083525999999999</v>
      </c>
      <c r="AU98" s="38">
        <v>0</v>
      </c>
      <c r="AV98" s="38">
        <v>6.6685999999999995E-2</v>
      </c>
      <c r="AW98" s="38"/>
      <c r="AX98" s="38">
        <v>0</v>
      </c>
      <c r="AY98" s="38">
        <v>3.7780000000000001E-3</v>
      </c>
      <c r="AZ98" s="38">
        <v>0</v>
      </c>
      <c r="BA98" s="38">
        <v>0</v>
      </c>
      <c r="BB98" s="24"/>
      <c r="BC98" s="27">
        <f t="shared" si="656"/>
        <v>1</v>
      </c>
      <c r="BD98" s="38">
        <v>28.083525999999999</v>
      </c>
      <c r="BE98" s="38">
        <v>28.083525999999999</v>
      </c>
      <c r="BF98" s="38">
        <v>0</v>
      </c>
      <c r="BG98" s="38">
        <v>6.6344E-2</v>
      </c>
      <c r="BH98" s="38"/>
      <c r="BI98" s="38">
        <v>0</v>
      </c>
      <c r="BJ98" s="38">
        <v>3.6150000000000002E-3</v>
      </c>
      <c r="BK98" s="38">
        <v>0</v>
      </c>
      <c r="BL98" s="38">
        <v>0</v>
      </c>
      <c r="BM98" s="24"/>
      <c r="BN98" s="27">
        <f t="shared" si="657"/>
        <v>1</v>
      </c>
      <c r="BO98" s="38">
        <v>28.083525999999999</v>
      </c>
      <c r="BP98" s="38">
        <v>28.083525999999999</v>
      </c>
      <c r="BQ98" s="38">
        <v>0</v>
      </c>
      <c r="BR98" s="38">
        <v>6.5124000000000001E-2</v>
      </c>
      <c r="BS98" s="38"/>
      <c r="BT98" s="38">
        <v>0</v>
      </c>
      <c r="BU98" s="38">
        <v>3.5270000000000002E-3</v>
      </c>
      <c r="BV98" s="38">
        <v>0</v>
      </c>
      <c r="BW98" s="38">
        <v>0</v>
      </c>
      <c r="BX98" s="24"/>
      <c r="BY98" s="27">
        <f t="shared" si="658"/>
        <v>1</v>
      </c>
      <c r="BZ98" s="38">
        <v>28.083525999999999</v>
      </c>
      <c r="CA98" s="38">
        <v>28.083525999999999</v>
      </c>
      <c r="CB98" s="38">
        <v>0</v>
      </c>
      <c r="CC98" s="38">
        <v>7.213E-2</v>
      </c>
      <c r="CD98" s="38"/>
      <c r="CE98" s="38">
        <v>0</v>
      </c>
      <c r="CF98" s="38">
        <v>3.9940000000000002E-3</v>
      </c>
      <c r="CG98" s="38">
        <v>0</v>
      </c>
      <c r="CH98" s="38">
        <v>0</v>
      </c>
      <c r="CI98" s="24"/>
      <c r="CJ98" s="27">
        <f t="shared" si="659"/>
        <v>1</v>
      </c>
      <c r="CK98" s="38">
        <v>28.083525999999999</v>
      </c>
      <c r="CL98" s="38">
        <v>28.083525999999999</v>
      </c>
      <c r="CM98" s="38">
        <v>0</v>
      </c>
      <c r="CN98" s="38">
        <v>7.5102000000000002E-2</v>
      </c>
      <c r="CO98" s="38"/>
      <c r="CP98" s="38">
        <v>0</v>
      </c>
      <c r="CQ98" s="38">
        <v>3.888E-3</v>
      </c>
      <c r="CR98" s="38">
        <v>0</v>
      </c>
      <c r="CS98" s="38">
        <v>0</v>
      </c>
      <c r="CT98" s="24"/>
    </row>
    <row r="99" spans="1:98" ht="13" x14ac:dyDescent="0.15">
      <c r="A99" s="8"/>
      <c r="B99" s="8"/>
      <c r="C99" s="8"/>
      <c r="D99" s="8"/>
      <c r="E99" s="27">
        <f t="shared" si="651"/>
        <v>1</v>
      </c>
      <c r="F99" s="38">
        <v>9.5936629999999994</v>
      </c>
      <c r="G99" s="38">
        <v>9.5936629999999994</v>
      </c>
      <c r="H99" s="38">
        <v>0</v>
      </c>
      <c r="I99" s="38">
        <v>1.421E-2</v>
      </c>
      <c r="J99" s="24"/>
      <c r="K99" s="27">
        <f t="shared" si="652"/>
        <v>1</v>
      </c>
      <c r="L99" s="38">
        <v>9.5936629999999994</v>
      </c>
      <c r="M99" s="38">
        <v>9.5936629999999994</v>
      </c>
      <c r="N99" s="38">
        <v>0</v>
      </c>
      <c r="O99" s="38">
        <v>7.2121000000000005E-2</v>
      </c>
      <c r="P99" s="38"/>
      <c r="Q99" s="38">
        <v>0</v>
      </c>
      <c r="R99" s="38">
        <v>3.702E-3</v>
      </c>
      <c r="S99" s="38">
        <v>0</v>
      </c>
      <c r="T99" s="38">
        <v>0</v>
      </c>
      <c r="U99" s="24"/>
      <c r="V99" s="27">
        <f t="shared" si="653"/>
        <v>1</v>
      </c>
      <c r="W99" s="38">
        <v>9.5936629999999994</v>
      </c>
      <c r="X99" s="38">
        <v>9.5936629999999994</v>
      </c>
      <c r="Y99" s="38">
        <v>0</v>
      </c>
      <c r="Z99" s="38">
        <v>7.2442000000000006E-2</v>
      </c>
      <c r="AA99" s="38"/>
      <c r="AB99" s="38">
        <v>0</v>
      </c>
      <c r="AC99" s="38">
        <v>3.7950000000000002E-3</v>
      </c>
      <c r="AD99" s="38">
        <v>0</v>
      </c>
      <c r="AE99" s="38">
        <v>0</v>
      </c>
      <c r="AF99" s="24"/>
      <c r="AG99" s="27">
        <f t="shared" si="654"/>
        <v>1</v>
      </c>
      <c r="AH99" s="38">
        <v>9.5936629999999994</v>
      </c>
      <c r="AI99" s="38">
        <v>9.5936629999999994</v>
      </c>
      <c r="AJ99" s="38">
        <v>0</v>
      </c>
      <c r="AK99" s="38">
        <v>7.3913999999999994E-2</v>
      </c>
      <c r="AL99" s="38"/>
      <c r="AM99" s="38">
        <v>0</v>
      </c>
      <c r="AN99" s="38">
        <v>3.6909999999999998E-3</v>
      </c>
      <c r="AO99" s="38">
        <v>0</v>
      </c>
      <c r="AP99" s="38">
        <v>0</v>
      </c>
      <c r="AQ99" s="24"/>
      <c r="AR99" s="27">
        <f t="shared" si="655"/>
        <v>1</v>
      </c>
      <c r="AS99" s="38">
        <v>9.5936629999999994</v>
      </c>
      <c r="AT99" s="38">
        <v>9.5936629999999994</v>
      </c>
      <c r="AU99" s="38">
        <v>0</v>
      </c>
      <c r="AV99" s="38">
        <v>7.3147000000000004E-2</v>
      </c>
      <c r="AW99" s="38"/>
      <c r="AX99" s="38">
        <v>0</v>
      </c>
      <c r="AY99" s="38">
        <v>3.7160000000000001E-3</v>
      </c>
      <c r="AZ99" s="38">
        <v>0</v>
      </c>
      <c r="BA99" s="38">
        <v>0</v>
      </c>
      <c r="BB99" s="24"/>
      <c r="BC99" s="27">
        <f t="shared" si="656"/>
        <v>1</v>
      </c>
      <c r="BD99" s="38">
        <v>9.5936629999999994</v>
      </c>
      <c r="BE99" s="38">
        <v>9.5936629999999994</v>
      </c>
      <c r="BF99" s="38">
        <v>0</v>
      </c>
      <c r="BG99" s="38">
        <v>7.2422E-2</v>
      </c>
      <c r="BH99" s="38"/>
      <c r="BI99" s="38">
        <v>0</v>
      </c>
      <c r="BJ99" s="38">
        <v>3.735E-3</v>
      </c>
      <c r="BK99" s="38">
        <v>0</v>
      </c>
      <c r="BL99" s="38">
        <v>0</v>
      </c>
      <c r="BM99" s="24"/>
      <c r="BN99" s="27">
        <f t="shared" si="657"/>
        <v>1</v>
      </c>
      <c r="BO99" s="38">
        <v>9.5936629999999994</v>
      </c>
      <c r="BP99" s="38">
        <v>9.5936629999999994</v>
      </c>
      <c r="BQ99" s="38">
        <v>0</v>
      </c>
      <c r="BR99" s="38">
        <v>6.8228999999999998E-2</v>
      </c>
      <c r="BS99" s="38"/>
      <c r="BT99" s="38">
        <v>0</v>
      </c>
      <c r="BU99" s="38">
        <v>3.4770000000000001E-3</v>
      </c>
      <c r="BV99" s="38">
        <v>0</v>
      </c>
      <c r="BW99" s="38">
        <v>0</v>
      </c>
      <c r="BX99" s="24"/>
      <c r="BY99" s="27">
        <f t="shared" si="658"/>
        <v>1</v>
      </c>
      <c r="BZ99" s="38">
        <v>9.5936629999999994</v>
      </c>
      <c r="CA99" s="38">
        <v>9.5936629999999994</v>
      </c>
      <c r="CB99" s="38">
        <v>0</v>
      </c>
      <c r="CC99" s="38">
        <v>6.6492999999999997E-2</v>
      </c>
      <c r="CD99" s="38"/>
      <c r="CE99" s="38">
        <v>0</v>
      </c>
      <c r="CF99" s="38">
        <v>3.473E-3</v>
      </c>
      <c r="CG99" s="38">
        <v>0</v>
      </c>
      <c r="CH99" s="38">
        <v>0</v>
      </c>
      <c r="CI99" s="24"/>
      <c r="CJ99" s="27">
        <f t="shared" si="659"/>
        <v>1</v>
      </c>
      <c r="CK99" s="38">
        <v>9.5936629999999994</v>
      </c>
      <c r="CL99" s="38">
        <v>9.5936629999999994</v>
      </c>
      <c r="CM99" s="38">
        <v>0</v>
      </c>
      <c r="CN99" s="38">
        <v>7.2559999999999999E-2</v>
      </c>
      <c r="CO99" s="38"/>
      <c r="CP99" s="38">
        <v>0</v>
      </c>
      <c r="CQ99" s="38">
        <v>3.4269999999999999E-3</v>
      </c>
      <c r="CR99" s="38">
        <v>0</v>
      </c>
      <c r="CS99" s="38">
        <v>0</v>
      </c>
      <c r="CT99" s="24"/>
    </row>
    <row r="100" spans="1:98" ht="13" x14ac:dyDescent="0.15">
      <c r="A100" s="8"/>
      <c r="B100" s="8"/>
      <c r="C100" s="8"/>
      <c r="D100" s="8"/>
      <c r="E100" s="27">
        <f t="shared" si="651"/>
        <v>1</v>
      </c>
      <c r="F100" s="38">
        <v>140.926524</v>
      </c>
      <c r="G100" s="38">
        <v>140.926524</v>
      </c>
      <c r="H100" s="38">
        <v>0</v>
      </c>
      <c r="I100" s="38">
        <v>7.4746000000000007E-2</v>
      </c>
      <c r="J100" s="24"/>
      <c r="K100" s="27">
        <f t="shared" si="652"/>
        <v>1</v>
      </c>
      <c r="L100" s="38">
        <v>140.926524</v>
      </c>
      <c r="M100" s="38">
        <v>140.926524</v>
      </c>
      <c r="N100" s="38">
        <v>0</v>
      </c>
      <c r="O100" s="38">
        <v>0.23854300000000001</v>
      </c>
      <c r="P100" s="38"/>
      <c r="Q100" s="38">
        <v>0</v>
      </c>
      <c r="R100" s="38">
        <v>5.6559999999999996E-3</v>
      </c>
      <c r="S100" s="38">
        <v>0</v>
      </c>
      <c r="T100" s="38">
        <v>0</v>
      </c>
      <c r="U100" s="24"/>
      <c r="V100" s="27">
        <f t="shared" si="653"/>
        <v>1</v>
      </c>
      <c r="W100" s="38">
        <v>140.926524</v>
      </c>
      <c r="X100" s="38">
        <v>140.926524</v>
      </c>
      <c r="Y100" s="38">
        <v>0</v>
      </c>
      <c r="Z100" s="38">
        <v>0.23545199999999999</v>
      </c>
      <c r="AA100" s="38"/>
      <c r="AB100" s="38">
        <v>0</v>
      </c>
      <c r="AC100" s="38">
        <v>5.4339999999999996E-3</v>
      </c>
      <c r="AD100" s="38">
        <v>0</v>
      </c>
      <c r="AE100" s="38">
        <v>0</v>
      </c>
      <c r="AF100" s="24"/>
      <c r="AG100" s="27">
        <f t="shared" si="654"/>
        <v>1</v>
      </c>
      <c r="AH100" s="38">
        <v>140.926524</v>
      </c>
      <c r="AI100" s="38">
        <v>140.926524</v>
      </c>
      <c r="AJ100" s="38">
        <v>0</v>
      </c>
      <c r="AK100" s="38">
        <v>0.23410900000000001</v>
      </c>
      <c r="AL100" s="38"/>
      <c r="AM100" s="38">
        <v>0</v>
      </c>
      <c r="AN100" s="38">
        <v>5.4949999999999999E-3</v>
      </c>
      <c r="AO100" s="38">
        <v>0</v>
      </c>
      <c r="AP100" s="38">
        <v>0</v>
      </c>
      <c r="AQ100" s="24"/>
      <c r="AR100" s="27">
        <f t="shared" si="655"/>
        <v>1</v>
      </c>
      <c r="AS100" s="38">
        <v>140.926524</v>
      </c>
      <c r="AT100" s="38">
        <v>140.926524</v>
      </c>
      <c r="AU100" s="38">
        <v>0</v>
      </c>
      <c r="AV100" s="38">
        <v>0.233042</v>
      </c>
      <c r="AW100" s="38"/>
      <c r="AX100" s="38">
        <v>0</v>
      </c>
      <c r="AY100" s="38">
        <v>5.4780000000000002E-3</v>
      </c>
      <c r="AZ100" s="38">
        <v>0</v>
      </c>
      <c r="BA100" s="38">
        <v>0</v>
      </c>
      <c r="BB100" s="24"/>
      <c r="BC100" s="27">
        <f t="shared" si="656"/>
        <v>1</v>
      </c>
      <c r="BD100" s="38">
        <v>140.926524</v>
      </c>
      <c r="BE100" s="38">
        <v>140.926524</v>
      </c>
      <c r="BF100" s="38">
        <v>0</v>
      </c>
      <c r="BG100" s="38">
        <v>0.26133099999999998</v>
      </c>
      <c r="BH100" s="38"/>
      <c r="BI100" s="38">
        <v>0</v>
      </c>
      <c r="BJ100" s="38">
        <v>5.8780000000000004E-3</v>
      </c>
      <c r="BK100" s="38">
        <v>0</v>
      </c>
      <c r="BL100" s="38">
        <v>0</v>
      </c>
      <c r="BM100" s="24"/>
      <c r="BN100" s="27">
        <f t="shared" si="657"/>
        <v>1</v>
      </c>
      <c r="BO100" s="38">
        <v>140.926524</v>
      </c>
      <c r="BP100" s="38">
        <v>140.926524</v>
      </c>
      <c r="BQ100" s="38">
        <v>0</v>
      </c>
      <c r="BR100" s="38">
        <v>0.23863899999999999</v>
      </c>
      <c r="BS100" s="38"/>
      <c r="BT100" s="38">
        <v>0</v>
      </c>
      <c r="BU100" s="38">
        <v>5.2659999999999998E-3</v>
      </c>
      <c r="BV100" s="38">
        <v>0</v>
      </c>
      <c r="BW100" s="38">
        <v>0</v>
      </c>
      <c r="BX100" s="24"/>
      <c r="BY100" s="27">
        <f t="shared" si="658"/>
        <v>1</v>
      </c>
      <c r="BZ100" s="38">
        <v>140.926524</v>
      </c>
      <c r="CA100" s="38">
        <v>140.926524</v>
      </c>
      <c r="CB100" s="38">
        <v>0</v>
      </c>
      <c r="CC100" s="38">
        <v>0.21807099999999999</v>
      </c>
      <c r="CD100" s="38"/>
      <c r="CE100" s="38">
        <v>0</v>
      </c>
      <c r="CF100" s="38">
        <v>5.0939999999999996E-3</v>
      </c>
      <c r="CG100" s="38">
        <v>0</v>
      </c>
      <c r="CH100" s="38">
        <v>0</v>
      </c>
      <c r="CI100" s="24"/>
      <c r="CJ100" s="27">
        <f t="shared" si="659"/>
        <v>1</v>
      </c>
      <c r="CK100" s="38">
        <v>140.926524</v>
      </c>
      <c r="CL100" s="38">
        <v>140.926524</v>
      </c>
      <c r="CM100" s="38">
        <v>0</v>
      </c>
      <c r="CN100" s="38">
        <v>0.23269100000000001</v>
      </c>
      <c r="CO100" s="38"/>
      <c r="CP100" s="38">
        <v>0</v>
      </c>
      <c r="CQ100" s="38">
        <v>5.5719999999999997E-3</v>
      </c>
      <c r="CR100" s="38">
        <v>0</v>
      </c>
      <c r="CS100" s="38">
        <v>0</v>
      </c>
      <c r="CT100" s="24"/>
    </row>
    <row r="101" spans="1:98" ht="13" x14ac:dyDescent="0.15">
      <c r="A101" s="8"/>
      <c r="B101" s="8"/>
      <c r="C101" s="8"/>
      <c r="D101" s="8"/>
      <c r="E101" s="27">
        <f t="shared" si="651"/>
        <v>1</v>
      </c>
      <c r="F101" s="38">
        <v>68.121810999999994</v>
      </c>
      <c r="G101" s="38">
        <v>68.121810999999994</v>
      </c>
      <c r="H101" s="38">
        <v>0</v>
      </c>
      <c r="I101" s="38">
        <v>1.6979999999999999E-2</v>
      </c>
      <c r="J101" s="24"/>
      <c r="K101" s="27">
        <f t="shared" si="652"/>
        <v>1</v>
      </c>
      <c r="L101" s="38">
        <v>68.121810999999994</v>
      </c>
      <c r="M101" s="38">
        <v>68.121810999999994</v>
      </c>
      <c r="N101" s="38">
        <v>0</v>
      </c>
      <c r="O101" s="38">
        <v>0.15953200000000001</v>
      </c>
      <c r="P101" s="38"/>
      <c r="Q101" s="38">
        <v>0</v>
      </c>
      <c r="R101" s="38">
        <v>5.7499999999999999E-3</v>
      </c>
      <c r="S101" s="38">
        <v>0</v>
      </c>
      <c r="T101" s="38">
        <v>0</v>
      </c>
      <c r="U101" s="24"/>
      <c r="V101" s="27">
        <f t="shared" si="653"/>
        <v>1</v>
      </c>
      <c r="W101" s="38">
        <v>68.121810999999994</v>
      </c>
      <c r="X101" s="38">
        <v>68.121810999999994</v>
      </c>
      <c r="Y101" s="38">
        <v>0</v>
      </c>
      <c r="Z101" s="38">
        <v>0.145096</v>
      </c>
      <c r="AA101" s="38"/>
      <c r="AB101" s="38">
        <v>0</v>
      </c>
      <c r="AC101" s="38">
        <v>5.2709999999999996E-3</v>
      </c>
      <c r="AD101" s="38">
        <v>0</v>
      </c>
      <c r="AE101" s="38">
        <v>0</v>
      </c>
      <c r="AF101" s="24"/>
      <c r="AG101" s="27">
        <f t="shared" si="654"/>
        <v>1</v>
      </c>
      <c r="AH101" s="38">
        <v>68.121810999999994</v>
      </c>
      <c r="AI101" s="38">
        <v>68.121810999999994</v>
      </c>
      <c r="AJ101" s="38">
        <v>0</v>
      </c>
      <c r="AK101" s="38">
        <v>0.158217</v>
      </c>
      <c r="AL101" s="38"/>
      <c r="AM101" s="38">
        <v>0</v>
      </c>
      <c r="AN101" s="38">
        <v>5.6039999999999996E-3</v>
      </c>
      <c r="AO101" s="38">
        <v>0</v>
      </c>
      <c r="AP101" s="38">
        <v>0</v>
      </c>
      <c r="AQ101" s="24"/>
      <c r="AR101" s="27">
        <f t="shared" si="655"/>
        <v>1</v>
      </c>
      <c r="AS101" s="38">
        <v>68.121810999999994</v>
      </c>
      <c r="AT101" s="38">
        <v>68.121810999999994</v>
      </c>
      <c r="AU101" s="38">
        <v>0</v>
      </c>
      <c r="AV101" s="38">
        <v>0.14580299999999999</v>
      </c>
      <c r="AW101" s="38"/>
      <c r="AX101" s="38">
        <v>0</v>
      </c>
      <c r="AY101" s="38">
        <v>5.2420000000000001E-3</v>
      </c>
      <c r="AZ101" s="38">
        <v>0</v>
      </c>
      <c r="BA101" s="38">
        <v>0</v>
      </c>
      <c r="BB101" s="24"/>
      <c r="BC101" s="27">
        <f t="shared" si="656"/>
        <v>1</v>
      </c>
      <c r="BD101" s="38">
        <v>68.121810999999994</v>
      </c>
      <c r="BE101" s="38">
        <v>68.121810999999994</v>
      </c>
      <c r="BF101" s="38">
        <v>0</v>
      </c>
      <c r="BG101" s="38">
        <v>0.167606</v>
      </c>
      <c r="BH101" s="38"/>
      <c r="BI101" s="38">
        <v>0</v>
      </c>
      <c r="BJ101" s="38">
        <v>5.7559999999999998E-3</v>
      </c>
      <c r="BK101" s="38">
        <v>0</v>
      </c>
      <c r="BL101" s="38">
        <v>0</v>
      </c>
      <c r="BM101" s="24"/>
      <c r="BN101" s="27">
        <f t="shared" si="657"/>
        <v>1</v>
      </c>
      <c r="BO101" s="38">
        <v>68.121810999999994</v>
      </c>
      <c r="BP101" s="38">
        <v>68.121810999999994</v>
      </c>
      <c r="BQ101" s="38">
        <v>0</v>
      </c>
      <c r="BR101" s="38">
        <v>0.163688</v>
      </c>
      <c r="BS101" s="38"/>
      <c r="BT101" s="38">
        <v>0</v>
      </c>
      <c r="BU101" s="38">
        <v>5.8640000000000003E-3</v>
      </c>
      <c r="BV101" s="38">
        <v>0</v>
      </c>
      <c r="BW101" s="38">
        <v>0</v>
      </c>
      <c r="BX101" s="24"/>
      <c r="BY101" s="27">
        <f t="shared" si="658"/>
        <v>1</v>
      </c>
      <c r="BZ101" s="38">
        <v>68.121810999999994</v>
      </c>
      <c r="CA101" s="38">
        <v>68.121810999999994</v>
      </c>
      <c r="CB101" s="38">
        <v>0</v>
      </c>
      <c r="CC101" s="38">
        <v>0.16150300000000001</v>
      </c>
      <c r="CD101" s="38"/>
      <c r="CE101" s="38">
        <v>0</v>
      </c>
      <c r="CF101" s="38">
        <v>5.7279999999999996E-3</v>
      </c>
      <c r="CG101" s="38">
        <v>0</v>
      </c>
      <c r="CH101" s="38">
        <v>0</v>
      </c>
      <c r="CI101" s="24"/>
      <c r="CJ101" s="27">
        <f t="shared" si="659"/>
        <v>1</v>
      </c>
      <c r="CK101" s="38">
        <v>68.121810999999994</v>
      </c>
      <c r="CL101" s="38">
        <v>68.121810999999994</v>
      </c>
      <c r="CM101" s="38">
        <v>0</v>
      </c>
      <c r="CN101" s="38">
        <v>0.168243</v>
      </c>
      <c r="CO101" s="38"/>
      <c r="CP101" s="38">
        <v>0</v>
      </c>
      <c r="CQ101" s="38">
        <v>6.0229999999999997E-3</v>
      </c>
      <c r="CR101" s="38">
        <v>0</v>
      </c>
      <c r="CS101" s="38">
        <v>0</v>
      </c>
      <c r="CT101" s="24"/>
    </row>
    <row r="102" spans="1:98" ht="13" x14ac:dyDescent="0.15">
      <c r="A102" s="8"/>
      <c r="B102" s="8"/>
      <c r="C102" s="8"/>
      <c r="D102" s="8"/>
      <c r="E102" s="27">
        <f t="shared" si="651"/>
        <v>1</v>
      </c>
      <c r="F102" s="38">
        <v>130.34714099999999</v>
      </c>
      <c r="G102" s="38">
        <v>130.34714099999999</v>
      </c>
      <c r="H102" s="38">
        <v>0</v>
      </c>
      <c r="I102" s="38">
        <v>9.0451000000000004E-2</v>
      </c>
      <c r="J102" s="24"/>
      <c r="K102" s="27">
        <f t="shared" si="652"/>
        <v>1</v>
      </c>
      <c r="L102" s="38">
        <v>130.34714099999999</v>
      </c>
      <c r="M102" s="38">
        <v>130.34714099999999</v>
      </c>
      <c r="N102" s="38">
        <v>0</v>
      </c>
      <c r="O102" s="38">
        <v>0.21542900000000001</v>
      </c>
      <c r="P102" s="38"/>
      <c r="Q102" s="38">
        <v>0</v>
      </c>
      <c r="R102" s="38">
        <v>5.8970000000000003E-3</v>
      </c>
      <c r="S102" s="38">
        <v>0</v>
      </c>
      <c r="T102" s="38">
        <v>0</v>
      </c>
      <c r="U102" s="24"/>
      <c r="V102" s="27">
        <f t="shared" si="653"/>
        <v>1</v>
      </c>
      <c r="W102" s="38">
        <v>130.34714099999999</v>
      </c>
      <c r="X102" s="38">
        <v>130.34714099999999</v>
      </c>
      <c r="Y102" s="38">
        <v>0</v>
      </c>
      <c r="Z102" s="38">
        <v>0.22581999999999999</v>
      </c>
      <c r="AA102" s="38"/>
      <c r="AB102" s="38">
        <v>0</v>
      </c>
      <c r="AC102" s="38">
        <v>6.3470000000000002E-3</v>
      </c>
      <c r="AD102" s="38">
        <v>0</v>
      </c>
      <c r="AE102" s="38">
        <v>0</v>
      </c>
      <c r="AF102" s="24"/>
      <c r="AG102" s="27">
        <f t="shared" si="654"/>
        <v>1</v>
      </c>
      <c r="AH102" s="38">
        <v>130.34714099999999</v>
      </c>
      <c r="AI102" s="38">
        <v>130.34714099999999</v>
      </c>
      <c r="AJ102" s="38">
        <v>0</v>
      </c>
      <c r="AK102" s="38">
        <v>0.231158</v>
      </c>
      <c r="AL102" s="38"/>
      <c r="AM102" s="38">
        <v>0</v>
      </c>
      <c r="AN102" s="38">
        <v>6.182E-3</v>
      </c>
      <c r="AO102" s="38">
        <v>0</v>
      </c>
      <c r="AP102" s="38">
        <v>0</v>
      </c>
      <c r="AQ102" s="24"/>
      <c r="AR102" s="27">
        <f t="shared" si="655"/>
        <v>1</v>
      </c>
      <c r="AS102" s="38">
        <v>130.34714099999999</v>
      </c>
      <c r="AT102" s="38">
        <v>130.34714099999999</v>
      </c>
      <c r="AU102" s="38">
        <v>0</v>
      </c>
      <c r="AV102" s="38">
        <v>0.21501799999999999</v>
      </c>
      <c r="AW102" s="38"/>
      <c r="AX102" s="38">
        <v>0</v>
      </c>
      <c r="AY102" s="38">
        <v>5.7869999999999996E-3</v>
      </c>
      <c r="AZ102" s="38">
        <v>0</v>
      </c>
      <c r="BA102" s="38">
        <v>0</v>
      </c>
      <c r="BB102" s="24"/>
      <c r="BC102" s="27">
        <f t="shared" si="656"/>
        <v>1</v>
      </c>
      <c r="BD102" s="38">
        <v>130.34714099999999</v>
      </c>
      <c r="BE102" s="38">
        <v>130.34714099999999</v>
      </c>
      <c r="BF102" s="38">
        <v>0</v>
      </c>
      <c r="BG102" s="38">
        <v>0.21573600000000001</v>
      </c>
      <c r="BH102" s="38"/>
      <c r="BI102" s="38">
        <v>0</v>
      </c>
      <c r="BJ102" s="38">
        <v>5.9909999999999998E-3</v>
      </c>
      <c r="BK102" s="38">
        <v>0</v>
      </c>
      <c r="BL102" s="38">
        <v>0</v>
      </c>
      <c r="BM102" s="24"/>
      <c r="BN102" s="27">
        <f t="shared" si="657"/>
        <v>1</v>
      </c>
      <c r="BO102" s="38">
        <v>130.34714099999999</v>
      </c>
      <c r="BP102" s="38">
        <v>130.34714099999999</v>
      </c>
      <c r="BQ102" s="38">
        <v>0</v>
      </c>
      <c r="BR102" s="38">
        <v>0.24352799999999999</v>
      </c>
      <c r="BS102" s="38"/>
      <c r="BT102" s="38">
        <v>0</v>
      </c>
      <c r="BU102" s="38">
        <v>6.7450000000000001E-3</v>
      </c>
      <c r="BV102" s="38">
        <v>0</v>
      </c>
      <c r="BW102" s="38">
        <v>0</v>
      </c>
      <c r="BX102" s="24"/>
      <c r="BY102" s="27">
        <f t="shared" si="658"/>
        <v>1</v>
      </c>
      <c r="BZ102" s="38">
        <v>130.34714099999999</v>
      </c>
      <c r="CA102" s="38">
        <v>130.34714099999999</v>
      </c>
      <c r="CB102" s="38">
        <v>0</v>
      </c>
      <c r="CC102" s="38">
        <v>0.214839</v>
      </c>
      <c r="CD102" s="38"/>
      <c r="CE102" s="38">
        <v>0</v>
      </c>
      <c r="CF102" s="38">
        <v>6.012E-3</v>
      </c>
      <c r="CG102" s="38">
        <v>0</v>
      </c>
      <c r="CH102" s="38">
        <v>0</v>
      </c>
      <c r="CI102" s="24"/>
      <c r="CJ102" s="27">
        <f t="shared" si="659"/>
        <v>1</v>
      </c>
      <c r="CK102" s="38">
        <v>130.34714099999999</v>
      </c>
      <c r="CL102" s="38">
        <v>130.34714099999999</v>
      </c>
      <c r="CM102" s="38">
        <v>0</v>
      </c>
      <c r="CN102" s="38">
        <v>0.22572400000000001</v>
      </c>
      <c r="CO102" s="38"/>
      <c r="CP102" s="38">
        <v>0</v>
      </c>
      <c r="CQ102" s="38">
        <v>6.2740000000000001E-3</v>
      </c>
      <c r="CR102" s="38">
        <v>0</v>
      </c>
      <c r="CS102" s="38">
        <v>0</v>
      </c>
      <c r="CT102" s="24"/>
    </row>
    <row r="103" spans="1:98" ht="13" x14ac:dyDescent="0.15">
      <c r="A103" s="8"/>
      <c r="B103" s="8"/>
      <c r="C103" s="8"/>
      <c r="D103" s="8"/>
      <c r="E103" s="27">
        <f t="shared" si="651"/>
        <v>1</v>
      </c>
      <c r="F103" s="38">
        <v>55.69914</v>
      </c>
      <c r="G103" s="38">
        <v>55.69914</v>
      </c>
      <c r="H103" s="38">
        <v>0</v>
      </c>
      <c r="I103" s="38">
        <v>1.7274999999999999E-2</v>
      </c>
      <c r="J103" s="24"/>
      <c r="K103" s="27">
        <f t="shared" si="652"/>
        <v>1</v>
      </c>
      <c r="L103" s="38">
        <v>55.69914</v>
      </c>
      <c r="M103" s="38">
        <v>55.69914</v>
      </c>
      <c r="N103" s="38">
        <v>0</v>
      </c>
      <c r="O103" s="38">
        <v>0.17564399999999999</v>
      </c>
      <c r="P103" s="38"/>
      <c r="Q103" s="38">
        <v>0</v>
      </c>
      <c r="R103" s="38">
        <v>5.8450000000000004E-3</v>
      </c>
      <c r="S103" s="38">
        <v>0</v>
      </c>
      <c r="T103" s="38">
        <v>0</v>
      </c>
      <c r="U103" s="24"/>
      <c r="V103" s="27">
        <f t="shared" si="653"/>
        <v>1</v>
      </c>
      <c r="W103" s="38">
        <v>55.69914</v>
      </c>
      <c r="X103" s="38">
        <v>55.69914</v>
      </c>
      <c r="Y103" s="38">
        <v>0</v>
      </c>
      <c r="Z103" s="38">
        <v>0.15135299999999999</v>
      </c>
      <c r="AA103" s="38"/>
      <c r="AB103" s="38">
        <v>0</v>
      </c>
      <c r="AC103" s="38">
        <v>5.2859999999999999E-3</v>
      </c>
      <c r="AD103" s="38">
        <v>0</v>
      </c>
      <c r="AE103" s="38">
        <v>0</v>
      </c>
      <c r="AF103" s="24"/>
      <c r="AG103" s="27">
        <f t="shared" si="654"/>
        <v>1</v>
      </c>
      <c r="AH103" s="38">
        <v>55.69914</v>
      </c>
      <c r="AI103" s="38">
        <v>55.69914</v>
      </c>
      <c r="AJ103" s="38">
        <v>0</v>
      </c>
      <c r="AK103" s="38">
        <v>0.16347300000000001</v>
      </c>
      <c r="AL103" s="38"/>
      <c r="AM103" s="38">
        <v>0</v>
      </c>
      <c r="AN103" s="38">
        <v>5.4190000000000002E-3</v>
      </c>
      <c r="AO103" s="38">
        <v>0</v>
      </c>
      <c r="AP103" s="38">
        <v>0</v>
      </c>
      <c r="AQ103" s="24"/>
      <c r="AR103" s="27">
        <f t="shared" si="655"/>
        <v>1</v>
      </c>
      <c r="AS103" s="38">
        <v>55.69914</v>
      </c>
      <c r="AT103" s="38">
        <v>55.69914</v>
      </c>
      <c r="AU103" s="38">
        <v>0</v>
      </c>
      <c r="AV103" s="38">
        <v>0.151169</v>
      </c>
      <c r="AW103" s="38"/>
      <c r="AX103" s="38">
        <v>0</v>
      </c>
      <c r="AY103" s="38">
        <v>5.1149999999999998E-3</v>
      </c>
      <c r="AZ103" s="38">
        <v>0</v>
      </c>
      <c r="BA103" s="38">
        <v>0</v>
      </c>
      <c r="BB103" s="24"/>
      <c r="BC103" s="27">
        <f t="shared" si="656"/>
        <v>1</v>
      </c>
      <c r="BD103" s="38">
        <v>55.69914</v>
      </c>
      <c r="BE103" s="38">
        <v>55.69914</v>
      </c>
      <c r="BF103" s="38">
        <v>0</v>
      </c>
      <c r="BG103" s="38">
        <v>0.173258</v>
      </c>
      <c r="BH103" s="38"/>
      <c r="BI103" s="38">
        <v>0</v>
      </c>
      <c r="BJ103" s="38">
        <v>5.7450000000000001E-3</v>
      </c>
      <c r="BK103" s="38">
        <v>0</v>
      </c>
      <c r="BL103" s="38">
        <v>0</v>
      </c>
      <c r="BM103" s="24"/>
      <c r="BN103" s="27">
        <f t="shared" si="657"/>
        <v>1</v>
      </c>
      <c r="BO103" s="38">
        <v>55.69914</v>
      </c>
      <c r="BP103" s="38">
        <v>55.69914</v>
      </c>
      <c r="BQ103" s="38">
        <v>0</v>
      </c>
      <c r="BR103" s="38">
        <v>0.14871500000000001</v>
      </c>
      <c r="BS103" s="38"/>
      <c r="BT103" s="38">
        <v>0</v>
      </c>
      <c r="BU103" s="38">
        <v>4.927E-3</v>
      </c>
      <c r="BV103" s="38">
        <v>0</v>
      </c>
      <c r="BW103" s="38">
        <v>0</v>
      </c>
      <c r="BX103" s="24"/>
      <c r="BY103" s="27">
        <f t="shared" si="658"/>
        <v>1</v>
      </c>
      <c r="BZ103" s="38">
        <v>55.69914</v>
      </c>
      <c r="CA103" s="38">
        <v>55.69914</v>
      </c>
      <c r="CB103" s="38">
        <v>0</v>
      </c>
      <c r="CC103" s="38">
        <v>0.149065</v>
      </c>
      <c r="CD103" s="38"/>
      <c r="CE103" s="38">
        <v>0</v>
      </c>
      <c r="CF103" s="38">
        <v>5.0749999999999997E-3</v>
      </c>
      <c r="CG103" s="38">
        <v>0</v>
      </c>
      <c r="CH103" s="38">
        <v>0</v>
      </c>
      <c r="CI103" s="24"/>
      <c r="CJ103" s="27">
        <f t="shared" si="659"/>
        <v>1</v>
      </c>
      <c r="CK103" s="38">
        <v>55.69914</v>
      </c>
      <c r="CL103" s="38">
        <v>55.69914</v>
      </c>
      <c r="CM103" s="38">
        <v>0</v>
      </c>
      <c r="CN103" s="38">
        <v>0.15030199999999999</v>
      </c>
      <c r="CO103" s="38"/>
      <c r="CP103" s="38">
        <v>0</v>
      </c>
      <c r="CQ103" s="38">
        <v>4.9620000000000003E-3</v>
      </c>
      <c r="CR103" s="38">
        <v>0</v>
      </c>
      <c r="CS103" s="38">
        <v>0</v>
      </c>
      <c r="CT103" s="24"/>
    </row>
    <row r="104" spans="1:98" ht="13" x14ac:dyDescent="0.15">
      <c r="A104" s="8"/>
      <c r="B104" s="8"/>
      <c r="C104" s="8"/>
      <c r="D104" s="8"/>
      <c r="E104" s="27">
        <f t="shared" si="651"/>
        <v>1</v>
      </c>
      <c r="F104" s="38">
        <v>25.134740000000001</v>
      </c>
      <c r="G104" s="38">
        <v>25.134740000000001</v>
      </c>
      <c r="H104" s="38">
        <v>0</v>
      </c>
      <c r="I104" s="38">
        <v>1.5321E-2</v>
      </c>
      <c r="J104" s="24"/>
      <c r="K104" s="27">
        <f t="shared" si="652"/>
        <v>1</v>
      </c>
      <c r="L104" s="38">
        <v>25.134740000000001</v>
      </c>
      <c r="M104" s="38">
        <v>25.134740000000001</v>
      </c>
      <c r="N104" s="38">
        <v>0</v>
      </c>
      <c r="O104" s="38">
        <v>0.14127899999999999</v>
      </c>
      <c r="P104" s="38"/>
      <c r="Q104" s="38">
        <v>0</v>
      </c>
      <c r="R104" s="38">
        <v>4.5599999999999998E-3</v>
      </c>
      <c r="S104" s="38">
        <v>0</v>
      </c>
      <c r="T104" s="38">
        <v>0</v>
      </c>
      <c r="U104" s="24"/>
      <c r="V104" s="27">
        <f t="shared" si="653"/>
        <v>1</v>
      </c>
      <c r="W104" s="38">
        <v>25.134740000000001</v>
      </c>
      <c r="X104" s="38">
        <v>25.134740000000001</v>
      </c>
      <c r="Y104" s="38">
        <v>0</v>
      </c>
      <c r="Z104" s="38">
        <v>0.14766299999999999</v>
      </c>
      <c r="AA104" s="38"/>
      <c r="AB104" s="38">
        <v>0</v>
      </c>
      <c r="AC104" s="38">
        <v>4.6410000000000002E-3</v>
      </c>
      <c r="AD104" s="38">
        <v>0</v>
      </c>
      <c r="AE104" s="38">
        <v>0</v>
      </c>
      <c r="AF104" s="24"/>
      <c r="AG104" s="27">
        <f t="shared" si="654"/>
        <v>1</v>
      </c>
      <c r="AH104" s="38">
        <v>25.134740000000001</v>
      </c>
      <c r="AI104" s="38">
        <v>25.134740000000001</v>
      </c>
      <c r="AJ104" s="38">
        <v>0</v>
      </c>
      <c r="AK104" s="38">
        <v>0.149285</v>
      </c>
      <c r="AL104" s="38"/>
      <c r="AM104" s="38">
        <v>0</v>
      </c>
      <c r="AN104" s="38">
        <v>4.7780000000000001E-3</v>
      </c>
      <c r="AO104" s="38">
        <v>0</v>
      </c>
      <c r="AP104" s="38">
        <v>0</v>
      </c>
      <c r="AQ104" s="24"/>
      <c r="AR104" s="27">
        <f t="shared" si="655"/>
        <v>1</v>
      </c>
      <c r="AS104" s="38">
        <v>25.134740000000001</v>
      </c>
      <c r="AT104" s="38">
        <v>25.134740000000001</v>
      </c>
      <c r="AU104" s="38">
        <v>0</v>
      </c>
      <c r="AV104" s="38">
        <v>0.148175</v>
      </c>
      <c r="AW104" s="38"/>
      <c r="AX104" s="38">
        <v>0</v>
      </c>
      <c r="AY104" s="38">
        <v>4.6829999999999997E-3</v>
      </c>
      <c r="AZ104" s="38">
        <v>0</v>
      </c>
      <c r="BA104" s="38">
        <v>0</v>
      </c>
      <c r="BB104" s="24"/>
      <c r="BC104" s="27">
        <f t="shared" si="656"/>
        <v>1</v>
      </c>
      <c r="BD104" s="38">
        <v>25.134740000000001</v>
      </c>
      <c r="BE104" s="38">
        <v>25.134740000000001</v>
      </c>
      <c r="BF104" s="38">
        <v>0</v>
      </c>
      <c r="BG104" s="38">
        <v>0.148003</v>
      </c>
      <c r="BH104" s="38"/>
      <c r="BI104" s="38">
        <v>0</v>
      </c>
      <c r="BJ104" s="38">
        <v>4.8139999999999997E-3</v>
      </c>
      <c r="BK104" s="38">
        <v>0</v>
      </c>
      <c r="BL104" s="38">
        <v>0</v>
      </c>
      <c r="BM104" s="24"/>
      <c r="BN104" s="27">
        <f t="shared" si="657"/>
        <v>1</v>
      </c>
      <c r="BO104" s="38">
        <v>25.134740000000001</v>
      </c>
      <c r="BP104" s="38">
        <v>25.134740000000001</v>
      </c>
      <c r="BQ104" s="38">
        <v>0</v>
      </c>
      <c r="BR104" s="38">
        <v>0.152586</v>
      </c>
      <c r="BS104" s="38"/>
      <c r="BT104" s="38">
        <v>0</v>
      </c>
      <c r="BU104" s="38">
        <v>4.9659999999999999E-3</v>
      </c>
      <c r="BV104" s="38">
        <v>0</v>
      </c>
      <c r="BW104" s="38">
        <v>0</v>
      </c>
      <c r="BX104" s="24"/>
      <c r="BY104" s="27">
        <f t="shared" si="658"/>
        <v>1</v>
      </c>
      <c r="BZ104" s="38">
        <v>25.134740000000001</v>
      </c>
      <c r="CA104" s="38">
        <v>25.134740000000001</v>
      </c>
      <c r="CB104" s="38">
        <v>0</v>
      </c>
      <c r="CC104" s="38">
        <v>0.14866699999999999</v>
      </c>
      <c r="CD104" s="38"/>
      <c r="CE104" s="38">
        <v>0</v>
      </c>
      <c r="CF104" s="38">
        <v>5.0070000000000002E-3</v>
      </c>
      <c r="CG104" s="38">
        <v>0</v>
      </c>
      <c r="CH104" s="38">
        <v>0</v>
      </c>
      <c r="CI104" s="24"/>
      <c r="CJ104" s="27">
        <f t="shared" si="659"/>
        <v>1</v>
      </c>
      <c r="CK104" s="38">
        <v>25.134740000000001</v>
      </c>
      <c r="CL104" s="38">
        <v>25.134740000000001</v>
      </c>
      <c r="CM104" s="38">
        <v>0</v>
      </c>
      <c r="CN104" s="38">
        <v>0.14383899999999999</v>
      </c>
      <c r="CO104" s="38"/>
      <c r="CP104" s="38">
        <v>0</v>
      </c>
      <c r="CQ104" s="38">
        <v>4.7580000000000001E-3</v>
      </c>
      <c r="CR104" s="38">
        <v>0</v>
      </c>
      <c r="CS104" s="38">
        <v>0</v>
      </c>
      <c r="CT104" s="24"/>
    </row>
    <row r="105" spans="1:98" ht="13" x14ac:dyDescent="0.15">
      <c r="A105" s="8"/>
      <c r="B105" s="8"/>
      <c r="C105" s="8"/>
      <c r="D105" s="8"/>
      <c r="E105" s="27">
        <f t="shared" si="651"/>
        <v>1</v>
      </c>
      <c r="F105" s="38">
        <v>260.998041</v>
      </c>
      <c r="G105" s="38">
        <v>260.998041</v>
      </c>
      <c r="H105" s="38">
        <v>0</v>
      </c>
      <c r="I105" s="38">
        <v>0.43127100000000002</v>
      </c>
      <c r="J105" s="24"/>
      <c r="K105" s="27">
        <f t="shared" si="652"/>
        <v>1</v>
      </c>
      <c r="L105" s="38">
        <v>260.998041</v>
      </c>
      <c r="M105" s="38">
        <v>260.998041</v>
      </c>
      <c r="N105" s="38">
        <v>0</v>
      </c>
      <c r="O105" s="38">
        <v>0.39807100000000001</v>
      </c>
      <c r="P105" s="38"/>
      <c r="Q105" s="38">
        <v>0</v>
      </c>
      <c r="R105" s="38">
        <v>2.2109999999999999E-3</v>
      </c>
      <c r="S105" s="38">
        <v>0</v>
      </c>
      <c r="T105" s="38">
        <v>0</v>
      </c>
      <c r="U105" s="24"/>
      <c r="V105" s="27">
        <f t="shared" si="653"/>
        <v>1</v>
      </c>
      <c r="W105" s="38">
        <v>260.998041</v>
      </c>
      <c r="X105" s="38">
        <v>260.998041</v>
      </c>
      <c r="Y105" s="38">
        <v>0</v>
      </c>
      <c r="Z105" s="38">
        <v>0.44346600000000003</v>
      </c>
      <c r="AA105" s="38"/>
      <c r="AB105" s="38">
        <v>0</v>
      </c>
      <c r="AC105" s="38">
        <v>2.2369999999999998E-3</v>
      </c>
      <c r="AD105" s="38">
        <v>0</v>
      </c>
      <c r="AE105" s="38">
        <v>0</v>
      </c>
      <c r="AF105" s="24"/>
      <c r="AG105" s="27">
        <f t="shared" si="654"/>
        <v>1</v>
      </c>
      <c r="AH105" s="38">
        <v>260.998041</v>
      </c>
      <c r="AI105" s="38">
        <v>260.998041</v>
      </c>
      <c r="AJ105" s="38">
        <v>0</v>
      </c>
      <c r="AK105" s="38">
        <v>0.42497499999999999</v>
      </c>
      <c r="AL105" s="38"/>
      <c r="AM105" s="38">
        <v>0</v>
      </c>
      <c r="AN105" s="38">
        <v>2.3119999999999998E-3</v>
      </c>
      <c r="AO105" s="38">
        <v>0</v>
      </c>
      <c r="AP105" s="38">
        <v>0</v>
      </c>
      <c r="AQ105" s="24"/>
      <c r="AR105" s="27">
        <f t="shared" si="655"/>
        <v>1</v>
      </c>
      <c r="AS105" s="38">
        <v>260.998041</v>
      </c>
      <c r="AT105" s="38">
        <v>260.998041</v>
      </c>
      <c r="AU105" s="38">
        <v>0</v>
      </c>
      <c r="AV105" s="38">
        <v>0.44638899999999998</v>
      </c>
      <c r="AW105" s="38"/>
      <c r="AX105" s="38">
        <v>0</v>
      </c>
      <c r="AY105" s="38">
        <v>2.2300000000000002E-3</v>
      </c>
      <c r="AZ105" s="38">
        <v>0</v>
      </c>
      <c r="BA105" s="38">
        <v>0</v>
      </c>
      <c r="BB105" s="24"/>
      <c r="BC105" s="27">
        <f t="shared" si="656"/>
        <v>1</v>
      </c>
      <c r="BD105" s="38">
        <v>260.998041</v>
      </c>
      <c r="BE105" s="38">
        <v>260.998041</v>
      </c>
      <c r="BF105" s="38">
        <v>0</v>
      </c>
      <c r="BG105" s="38">
        <v>0.41683999999999999</v>
      </c>
      <c r="BH105" s="38"/>
      <c r="BI105" s="38">
        <v>0</v>
      </c>
      <c r="BJ105" s="38">
        <v>2.042E-3</v>
      </c>
      <c r="BK105" s="38">
        <v>0</v>
      </c>
      <c r="BL105" s="38">
        <v>0</v>
      </c>
      <c r="BM105" s="24"/>
      <c r="BN105" s="27">
        <f t="shared" si="657"/>
        <v>1</v>
      </c>
      <c r="BO105" s="38">
        <v>260.998041</v>
      </c>
      <c r="BP105" s="38">
        <v>260.998041</v>
      </c>
      <c r="BQ105" s="38">
        <v>0</v>
      </c>
      <c r="BR105" s="38">
        <v>0.42633700000000002</v>
      </c>
      <c r="BS105" s="38"/>
      <c r="BT105" s="38">
        <v>0</v>
      </c>
      <c r="BU105" s="38">
        <v>2.356E-3</v>
      </c>
      <c r="BV105" s="38">
        <v>0</v>
      </c>
      <c r="BW105" s="38">
        <v>0</v>
      </c>
      <c r="BX105" s="24"/>
      <c r="BY105" s="27">
        <f t="shared" si="658"/>
        <v>1</v>
      </c>
      <c r="BZ105" s="38">
        <v>260.998041</v>
      </c>
      <c r="CA105" s="38">
        <v>260.998041</v>
      </c>
      <c r="CB105" s="38">
        <v>0</v>
      </c>
      <c r="CC105" s="38">
        <v>0.39230599999999999</v>
      </c>
      <c r="CD105" s="38"/>
      <c r="CE105" s="38">
        <v>0</v>
      </c>
      <c r="CF105" s="38">
        <v>2.049E-3</v>
      </c>
      <c r="CG105" s="38">
        <v>0</v>
      </c>
      <c r="CH105" s="38">
        <v>0</v>
      </c>
      <c r="CI105" s="24"/>
      <c r="CJ105" s="27">
        <f t="shared" si="659"/>
        <v>1</v>
      </c>
      <c r="CK105" s="38">
        <v>260.998041</v>
      </c>
      <c r="CL105" s="38">
        <v>260.998041</v>
      </c>
      <c r="CM105" s="38">
        <v>0</v>
      </c>
      <c r="CN105" s="38">
        <v>0.40609800000000001</v>
      </c>
      <c r="CO105" s="38"/>
      <c r="CP105" s="38">
        <v>0</v>
      </c>
      <c r="CQ105" s="38">
        <v>2.15E-3</v>
      </c>
      <c r="CR105" s="38">
        <v>0</v>
      </c>
      <c r="CS105" s="38">
        <v>0</v>
      </c>
      <c r="CT105" s="24"/>
    </row>
    <row r="106" spans="1:98" ht="13" x14ac:dyDescent="0.15">
      <c r="A106" s="8"/>
      <c r="B106" s="8"/>
      <c r="C106" s="8"/>
      <c r="D106" s="8"/>
      <c r="E106" s="27">
        <f t="shared" si="651"/>
        <v>1</v>
      </c>
      <c r="F106" s="38">
        <v>346.22143799999998</v>
      </c>
      <c r="G106" s="38">
        <v>346.22143799999998</v>
      </c>
      <c r="H106" s="38">
        <v>0</v>
      </c>
      <c r="I106" s="38">
        <v>5.321974</v>
      </c>
      <c r="J106" s="24"/>
      <c r="K106" s="27">
        <f t="shared" si="652"/>
        <v>1</v>
      </c>
      <c r="L106" s="38">
        <v>346.22143799999998</v>
      </c>
      <c r="M106" s="38">
        <v>346.22143799999998</v>
      </c>
      <c r="N106" s="38">
        <v>0</v>
      </c>
      <c r="O106" s="38">
        <v>5.710782</v>
      </c>
      <c r="P106" s="38"/>
      <c r="Q106" s="38">
        <v>0</v>
      </c>
      <c r="R106" s="38">
        <v>2.5000000000000001E-3</v>
      </c>
      <c r="S106" s="38">
        <v>0</v>
      </c>
      <c r="T106" s="38">
        <v>0</v>
      </c>
      <c r="U106" s="24"/>
      <c r="V106" s="27">
        <f t="shared" si="653"/>
        <v>1</v>
      </c>
      <c r="W106" s="38">
        <v>346.22143799999998</v>
      </c>
      <c r="X106" s="38">
        <v>346.22143799999998</v>
      </c>
      <c r="Y106" s="38">
        <v>0</v>
      </c>
      <c r="Z106" s="38">
        <v>5.3054839999999999</v>
      </c>
      <c r="AA106" s="38"/>
      <c r="AB106" s="38">
        <v>0</v>
      </c>
      <c r="AC106" s="38">
        <v>2.1250000000000002E-3</v>
      </c>
      <c r="AD106" s="38">
        <v>0</v>
      </c>
      <c r="AE106" s="38">
        <v>0</v>
      </c>
      <c r="AF106" s="24"/>
      <c r="AG106" s="27">
        <f t="shared" si="654"/>
        <v>1</v>
      </c>
      <c r="AH106" s="38">
        <v>346.22143799999998</v>
      </c>
      <c r="AI106" s="38">
        <v>346.22143799999998</v>
      </c>
      <c r="AJ106" s="38">
        <v>0</v>
      </c>
      <c r="AK106" s="38">
        <v>5.6741419999999998</v>
      </c>
      <c r="AL106" s="38"/>
      <c r="AM106" s="38">
        <v>0</v>
      </c>
      <c r="AN106" s="38">
        <v>2.2680000000000001E-3</v>
      </c>
      <c r="AO106" s="38">
        <v>0</v>
      </c>
      <c r="AP106" s="38">
        <v>0</v>
      </c>
      <c r="AQ106" s="24"/>
      <c r="AR106" s="27">
        <f t="shared" si="655"/>
        <v>1</v>
      </c>
      <c r="AS106" s="38">
        <v>346.22143799999998</v>
      </c>
      <c r="AT106" s="38">
        <v>346.22143799999998</v>
      </c>
      <c r="AU106" s="38">
        <v>0</v>
      </c>
      <c r="AV106" s="38">
        <v>5.4607530000000004</v>
      </c>
      <c r="AW106" s="38"/>
      <c r="AX106" s="38">
        <v>0</v>
      </c>
      <c r="AY106" s="38">
        <v>2.2169999999999998E-3</v>
      </c>
      <c r="AZ106" s="38">
        <v>0</v>
      </c>
      <c r="BA106" s="38">
        <v>0</v>
      </c>
      <c r="BB106" s="24"/>
      <c r="BC106" s="27">
        <f t="shared" si="656"/>
        <v>1</v>
      </c>
      <c r="BD106" s="38">
        <v>346.22143799999998</v>
      </c>
      <c r="BE106" s="38">
        <v>346.22143799999998</v>
      </c>
      <c r="BF106" s="38">
        <v>0</v>
      </c>
      <c r="BG106" s="38">
        <v>5.8665330000000004</v>
      </c>
      <c r="BH106" s="38"/>
      <c r="BI106" s="38">
        <v>0</v>
      </c>
      <c r="BJ106" s="38">
        <v>2.4889999999999999E-3</v>
      </c>
      <c r="BK106" s="38">
        <v>0</v>
      </c>
      <c r="BL106" s="38">
        <v>0</v>
      </c>
      <c r="BM106" s="24"/>
      <c r="BN106" s="27">
        <f t="shared" si="657"/>
        <v>1</v>
      </c>
      <c r="BO106" s="38">
        <v>346.22143799999998</v>
      </c>
      <c r="BP106" s="38">
        <v>346.22143799999998</v>
      </c>
      <c r="BQ106" s="38">
        <v>0</v>
      </c>
      <c r="BR106" s="38">
        <v>5.3663930000000004</v>
      </c>
      <c r="BS106" s="38"/>
      <c r="BT106" s="38">
        <v>0</v>
      </c>
      <c r="BU106" s="38">
        <v>2.0799999999999998E-3</v>
      </c>
      <c r="BV106" s="38">
        <v>0</v>
      </c>
      <c r="BW106" s="38">
        <v>0</v>
      </c>
      <c r="BX106" s="24"/>
      <c r="BY106" s="27">
        <f t="shared" si="658"/>
        <v>1</v>
      </c>
      <c r="BZ106" s="38">
        <v>346.22143799999998</v>
      </c>
      <c r="CA106" s="38">
        <v>346.22143799999998</v>
      </c>
      <c r="CB106" s="38">
        <v>0</v>
      </c>
      <c r="CC106" s="38">
        <v>5.2455959999999999</v>
      </c>
      <c r="CD106" s="38"/>
      <c r="CE106" s="38">
        <v>0</v>
      </c>
      <c r="CF106" s="38">
        <v>2.2130000000000001E-3</v>
      </c>
      <c r="CG106" s="38">
        <v>0</v>
      </c>
      <c r="CH106" s="38">
        <v>0</v>
      </c>
      <c r="CI106" s="24"/>
      <c r="CJ106" s="27">
        <f t="shared" si="659"/>
        <v>1</v>
      </c>
      <c r="CK106" s="38">
        <v>346.22143799999998</v>
      </c>
      <c r="CL106" s="38">
        <v>346.22143799999998</v>
      </c>
      <c r="CM106" s="38">
        <v>0</v>
      </c>
      <c r="CN106" s="38">
        <v>5.4518009999999997</v>
      </c>
      <c r="CO106" s="38"/>
      <c r="CP106" s="38">
        <v>0</v>
      </c>
      <c r="CQ106" s="38">
        <v>2.2889999999999998E-3</v>
      </c>
      <c r="CR106" s="38">
        <v>0</v>
      </c>
      <c r="CS106" s="38">
        <v>0</v>
      </c>
      <c r="CT106" s="24"/>
    </row>
    <row r="107" spans="1:98" ht="13" x14ac:dyDescent="0.15">
      <c r="A107" s="8"/>
      <c r="B107" s="8"/>
      <c r="C107" s="8"/>
      <c r="D107" s="8"/>
      <c r="E107" s="27">
        <f t="shared" si="651"/>
        <v>1</v>
      </c>
      <c r="F107" s="38">
        <v>567.39017999999999</v>
      </c>
      <c r="G107" s="38">
        <v>567.39017999999999</v>
      </c>
      <c r="H107" s="38">
        <v>0</v>
      </c>
      <c r="I107" s="38">
        <v>277.14521000000002</v>
      </c>
      <c r="J107" s="24"/>
      <c r="K107" s="27">
        <f t="shared" si="652"/>
        <v>1</v>
      </c>
      <c r="L107" s="38">
        <v>567.39017999999999</v>
      </c>
      <c r="M107" s="38">
        <v>567.39017999999999</v>
      </c>
      <c r="N107" s="38">
        <v>0</v>
      </c>
      <c r="O107" s="38">
        <v>50.582127</v>
      </c>
      <c r="P107" s="38"/>
      <c r="Q107" s="38">
        <v>8.1000000000000004E-5</v>
      </c>
      <c r="R107" s="38">
        <v>1.1414000000000001E-2</v>
      </c>
      <c r="S107" s="38">
        <v>3</v>
      </c>
      <c r="T107" s="38">
        <v>29.333333</v>
      </c>
      <c r="U107" s="24"/>
      <c r="V107" s="27">
        <f t="shared" si="653"/>
        <v>1</v>
      </c>
      <c r="W107" s="38">
        <v>567.39017999999999</v>
      </c>
      <c r="X107" s="38">
        <v>567.39017999999999</v>
      </c>
      <c r="Y107" s="38">
        <v>0</v>
      </c>
      <c r="Z107" s="38">
        <v>50.059618999999998</v>
      </c>
      <c r="AA107" s="38"/>
      <c r="AB107" s="38">
        <v>8.3999999999999995E-5</v>
      </c>
      <c r="AC107" s="38">
        <v>1.1771E-2</v>
      </c>
      <c r="AD107" s="38">
        <v>3</v>
      </c>
      <c r="AE107" s="38">
        <v>29.333333</v>
      </c>
      <c r="AF107" s="24"/>
      <c r="AG107" s="27">
        <f t="shared" si="654"/>
        <v>1</v>
      </c>
      <c r="AH107" s="38">
        <v>567.39017999999999</v>
      </c>
      <c r="AI107" s="38">
        <v>567.39017999999999</v>
      </c>
      <c r="AJ107" s="38">
        <v>0</v>
      </c>
      <c r="AK107" s="38">
        <v>50.411119999999997</v>
      </c>
      <c r="AL107" s="38"/>
      <c r="AM107" s="38">
        <v>7.4999999999999993E-5</v>
      </c>
      <c r="AN107" s="38">
        <v>1.0782999999999999E-2</v>
      </c>
      <c r="AO107" s="38">
        <v>3</v>
      </c>
      <c r="AP107" s="38">
        <v>29.333333</v>
      </c>
      <c r="AQ107" s="24"/>
      <c r="AR107" s="27">
        <f t="shared" si="655"/>
        <v>1</v>
      </c>
      <c r="AS107" s="38">
        <v>567.39017999999999</v>
      </c>
      <c r="AT107" s="38">
        <v>567.39017999999999</v>
      </c>
      <c r="AU107" s="38">
        <v>0</v>
      </c>
      <c r="AV107" s="38">
        <v>51.385137999999998</v>
      </c>
      <c r="AW107" s="38"/>
      <c r="AX107" s="38">
        <v>8.6000000000000003E-5</v>
      </c>
      <c r="AY107" s="38">
        <v>1.2187999999999999E-2</v>
      </c>
      <c r="AZ107" s="38">
        <v>3</v>
      </c>
      <c r="BA107" s="38">
        <v>29.333333</v>
      </c>
      <c r="BB107" s="24"/>
      <c r="BC107" s="27">
        <f t="shared" si="656"/>
        <v>1</v>
      </c>
      <c r="BD107" s="38">
        <v>567.39017999999999</v>
      </c>
      <c r="BE107" s="38">
        <v>567.39017999999999</v>
      </c>
      <c r="BF107" s="38">
        <v>0</v>
      </c>
      <c r="BG107" s="38">
        <v>52.086776</v>
      </c>
      <c r="BH107" s="38"/>
      <c r="BI107" s="38">
        <v>8.7999999999999998E-5</v>
      </c>
      <c r="BJ107" s="38">
        <v>1.149E-2</v>
      </c>
      <c r="BK107" s="38">
        <v>3</v>
      </c>
      <c r="BL107" s="38">
        <v>29.333333</v>
      </c>
      <c r="BM107" s="24"/>
      <c r="BN107" s="27">
        <f t="shared" si="657"/>
        <v>1</v>
      </c>
      <c r="BO107" s="38">
        <v>567.39017999999999</v>
      </c>
      <c r="BP107" s="38">
        <v>567.39017999999999</v>
      </c>
      <c r="BQ107" s="38">
        <v>0</v>
      </c>
      <c r="BR107" s="38">
        <v>46.725724</v>
      </c>
      <c r="BS107" s="38"/>
      <c r="BT107" s="38">
        <v>7.8999999999999996E-5</v>
      </c>
      <c r="BU107" s="38">
        <v>1.0206E-2</v>
      </c>
      <c r="BV107" s="38">
        <v>3</v>
      </c>
      <c r="BW107" s="38">
        <v>29.333333</v>
      </c>
      <c r="BX107" s="24"/>
      <c r="BY107" s="27">
        <f t="shared" si="658"/>
        <v>1</v>
      </c>
      <c r="BZ107" s="38">
        <v>567.39017999999999</v>
      </c>
      <c r="CA107" s="38">
        <v>567.39017999999999</v>
      </c>
      <c r="CB107" s="38">
        <v>0</v>
      </c>
      <c r="CC107" s="38">
        <v>46.803964000000001</v>
      </c>
      <c r="CD107" s="38"/>
      <c r="CE107" s="38">
        <v>7.3999999999999996E-5</v>
      </c>
      <c r="CF107" s="38">
        <v>1.0741000000000001E-2</v>
      </c>
      <c r="CG107" s="38">
        <v>3</v>
      </c>
      <c r="CH107" s="38">
        <v>29.333333</v>
      </c>
      <c r="CI107" s="24"/>
      <c r="CJ107" s="27">
        <f t="shared" si="659"/>
        <v>1</v>
      </c>
      <c r="CK107" s="38">
        <v>567.39017999999999</v>
      </c>
      <c r="CL107" s="38">
        <v>567.39017999999999</v>
      </c>
      <c r="CM107" s="38">
        <v>0</v>
      </c>
      <c r="CN107" s="38">
        <v>47.917014000000002</v>
      </c>
      <c r="CO107" s="38"/>
      <c r="CP107" s="38">
        <v>8.0000000000000007E-5</v>
      </c>
      <c r="CQ107" s="38">
        <v>1.0803999999999999E-2</v>
      </c>
      <c r="CR107" s="38">
        <v>3</v>
      </c>
      <c r="CS107" s="38">
        <v>29.333333</v>
      </c>
      <c r="CT107" s="24"/>
    </row>
    <row r="108" spans="1:98" ht="13" x14ac:dyDescent="0.15">
      <c r="A108" s="8"/>
      <c r="B108" s="8"/>
      <c r="C108" s="8"/>
      <c r="D108" s="8"/>
      <c r="E108" s="27">
        <f t="shared" si="651"/>
        <v>1</v>
      </c>
      <c r="F108" s="38">
        <v>344.74184300000002</v>
      </c>
      <c r="G108" s="38">
        <v>344.74184300000002</v>
      </c>
      <c r="H108" s="38">
        <v>0</v>
      </c>
      <c r="I108" s="38">
        <v>5.5654430000000001</v>
      </c>
      <c r="J108" s="24"/>
      <c r="K108" s="27">
        <f t="shared" si="652"/>
        <v>1</v>
      </c>
      <c r="L108" s="38">
        <v>344.74184300000002</v>
      </c>
      <c r="M108" s="38">
        <v>344.74184300000002</v>
      </c>
      <c r="N108" s="38">
        <v>0</v>
      </c>
      <c r="O108" s="38">
        <v>5.3587999999999996</v>
      </c>
      <c r="P108" s="38"/>
      <c r="Q108" s="38">
        <v>0</v>
      </c>
      <c r="R108" s="38">
        <v>2.31E-3</v>
      </c>
      <c r="S108" s="38">
        <v>0</v>
      </c>
      <c r="T108" s="38">
        <v>0</v>
      </c>
      <c r="U108" s="24"/>
      <c r="V108" s="27">
        <f t="shared" si="653"/>
        <v>1</v>
      </c>
      <c r="W108" s="38">
        <v>344.74184300000002</v>
      </c>
      <c r="X108" s="38">
        <v>344.74184300000002</v>
      </c>
      <c r="Y108" s="38">
        <v>0</v>
      </c>
      <c r="Z108" s="38">
        <v>5.0363499999999997</v>
      </c>
      <c r="AA108" s="38"/>
      <c r="AB108" s="38">
        <v>0</v>
      </c>
      <c r="AC108" s="38">
        <v>2.2690000000000002E-3</v>
      </c>
      <c r="AD108" s="38">
        <v>0</v>
      </c>
      <c r="AE108" s="38">
        <v>0</v>
      </c>
      <c r="AF108" s="24"/>
      <c r="AG108" s="27">
        <f t="shared" si="654"/>
        <v>1</v>
      </c>
      <c r="AH108" s="38">
        <v>344.74184300000002</v>
      </c>
      <c r="AI108" s="38">
        <v>344.74184300000002</v>
      </c>
      <c r="AJ108" s="38">
        <v>0</v>
      </c>
      <c r="AK108" s="38">
        <v>5.6059580000000002</v>
      </c>
      <c r="AL108" s="38"/>
      <c r="AM108" s="38">
        <v>0</v>
      </c>
      <c r="AN108" s="38">
        <v>2.2650000000000001E-3</v>
      </c>
      <c r="AO108" s="38">
        <v>0</v>
      </c>
      <c r="AP108" s="38">
        <v>0</v>
      </c>
      <c r="AQ108" s="24"/>
      <c r="AR108" s="27">
        <f t="shared" si="655"/>
        <v>1</v>
      </c>
      <c r="AS108" s="38">
        <v>344.74184300000002</v>
      </c>
      <c r="AT108" s="38">
        <v>344.74184300000002</v>
      </c>
      <c r="AU108" s="38">
        <v>0</v>
      </c>
      <c r="AV108" s="38">
        <v>5.3529749999999998</v>
      </c>
      <c r="AW108" s="38"/>
      <c r="AX108" s="38">
        <v>0</v>
      </c>
      <c r="AY108" s="38">
        <v>2.3370000000000001E-3</v>
      </c>
      <c r="AZ108" s="38">
        <v>0</v>
      </c>
      <c r="BA108" s="38">
        <v>0</v>
      </c>
      <c r="BB108" s="24"/>
      <c r="BC108" s="27">
        <f t="shared" si="656"/>
        <v>1</v>
      </c>
      <c r="BD108" s="38">
        <v>344.74184300000002</v>
      </c>
      <c r="BE108" s="38">
        <v>344.74184300000002</v>
      </c>
      <c r="BF108" s="38">
        <v>0</v>
      </c>
      <c r="BG108" s="38">
        <v>5.6054950000000003</v>
      </c>
      <c r="BH108" s="38"/>
      <c r="BI108" s="38">
        <v>0</v>
      </c>
      <c r="BJ108" s="38">
        <v>2.6189999999999998E-3</v>
      </c>
      <c r="BK108" s="38">
        <v>0</v>
      </c>
      <c r="BL108" s="38">
        <v>0</v>
      </c>
      <c r="BM108" s="24"/>
      <c r="BN108" s="27">
        <f t="shared" si="657"/>
        <v>1</v>
      </c>
      <c r="BO108" s="38">
        <v>344.74184300000002</v>
      </c>
      <c r="BP108" s="38">
        <v>344.74184300000002</v>
      </c>
      <c r="BQ108" s="38">
        <v>0</v>
      </c>
      <c r="BR108" s="38">
        <v>5.0599670000000003</v>
      </c>
      <c r="BS108" s="38"/>
      <c r="BT108" s="38">
        <v>0</v>
      </c>
      <c r="BU108" s="38">
        <v>2.1679999999999998E-3</v>
      </c>
      <c r="BV108" s="38">
        <v>0</v>
      </c>
      <c r="BW108" s="38">
        <v>0</v>
      </c>
      <c r="BX108" s="24"/>
      <c r="BY108" s="27">
        <f t="shared" si="658"/>
        <v>1</v>
      </c>
      <c r="BZ108" s="38">
        <v>344.74184300000002</v>
      </c>
      <c r="CA108" s="38">
        <v>344.74184300000002</v>
      </c>
      <c r="CB108" s="38">
        <v>0</v>
      </c>
      <c r="CC108" s="38">
        <v>5.5509510000000004</v>
      </c>
      <c r="CD108" s="38"/>
      <c r="CE108" s="38">
        <v>0</v>
      </c>
      <c r="CF108" s="38">
        <v>2.4069999999999999E-3</v>
      </c>
      <c r="CG108" s="38">
        <v>0</v>
      </c>
      <c r="CH108" s="38">
        <v>0</v>
      </c>
      <c r="CI108" s="24"/>
      <c r="CJ108" s="27">
        <f t="shared" si="659"/>
        <v>1</v>
      </c>
      <c r="CK108" s="38">
        <v>344.74184300000002</v>
      </c>
      <c r="CL108" s="38">
        <v>344.74184300000002</v>
      </c>
      <c r="CM108" s="38">
        <v>0</v>
      </c>
      <c r="CN108" s="38">
        <v>5.6036390000000003</v>
      </c>
      <c r="CO108" s="38"/>
      <c r="CP108" s="38">
        <v>0</v>
      </c>
      <c r="CQ108" s="38">
        <v>2.4350000000000001E-3</v>
      </c>
      <c r="CR108" s="38">
        <v>0</v>
      </c>
      <c r="CS108" s="38">
        <v>0</v>
      </c>
      <c r="CT108" s="24"/>
    </row>
    <row r="109" spans="1:98" ht="13" x14ac:dyDescent="0.15">
      <c r="A109" s="8"/>
      <c r="B109" s="8"/>
      <c r="C109" s="8"/>
      <c r="D109" s="8"/>
      <c r="E109" s="27">
        <f t="shared" si="651"/>
        <v>1</v>
      </c>
      <c r="F109" s="38">
        <v>355.66918299999998</v>
      </c>
      <c r="G109" s="38">
        <v>355.66918299999998</v>
      </c>
      <c r="H109" s="38">
        <v>0</v>
      </c>
      <c r="I109" s="38">
        <v>5.5327219999999997</v>
      </c>
      <c r="J109" s="24"/>
      <c r="K109" s="27">
        <f t="shared" si="652"/>
        <v>1</v>
      </c>
      <c r="L109" s="38">
        <v>355.66918299999998</v>
      </c>
      <c r="M109" s="38">
        <v>355.66918299999998</v>
      </c>
      <c r="N109" s="38">
        <v>0</v>
      </c>
      <c r="O109" s="38">
        <v>5.5273570000000003</v>
      </c>
      <c r="P109" s="38"/>
      <c r="Q109" s="38">
        <v>0</v>
      </c>
      <c r="R109" s="38">
        <v>2.5040000000000001E-3</v>
      </c>
      <c r="S109" s="38">
        <v>0</v>
      </c>
      <c r="T109" s="38">
        <v>0</v>
      </c>
      <c r="U109" s="24"/>
      <c r="V109" s="27">
        <f t="shared" si="653"/>
        <v>1</v>
      </c>
      <c r="W109" s="38">
        <v>355.66918299999998</v>
      </c>
      <c r="X109" s="38">
        <v>355.66918299999998</v>
      </c>
      <c r="Y109" s="38">
        <v>0</v>
      </c>
      <c r="Z109" s="38">
        <v>5.2003490000000001</v>
      </c>
      <c r="AA109" s="38"/>
      <c r="AB109" s="38">
        <v>0</v>
      </c>
      <c r="AC109" s="38">
        <v>2.3649999999999999E-3</v>
      </c>
      <c r="AD109" s="38">
        <v>0</v>
      </c>
      <c r="AE109" s="38">
        <v>0</v>
      </c>
      <c r="AF109" s="24"/>
      <c r="AG109" s="27">
        <f t="shared" si="654"/>
        <v>1</v>
      </c>
      <c r="AH109" s="38">
        <v>355.66918299999998</v>
      </c>
      <c r="AI109" s="38">
        <v>355.66918299999998</v>
      </c>
      <c r="AJ109" s="38">
        <v>0</v>
      </c>
      <c r="AK109" s="38">
        <v>5.3057280000000002</v>
      </c>
      <c r="AL109" s="38"/>
      <c r="AM109" s="38">
        <v>0</v>
      </c>
      <c r="AN109" s="38">
        <v>2.2469999999999999E-3</v>
      </c>
      <c r="AO109" s="38">
        <v>0</v>
      </c>
      <c r="AP109" s="38">
        <v>0</v>
      </c>
      <c r="AQ109" s="24"/>
      <c r="AR109" s="27">
        <f t="shared" si="655"/>
        <v>1</v>
      </c>
      <c r="AS109" s="38">
        <v>355.66918299999998</v>
      </c>
      <c r="AT109" s="38">
        <v>355.66918299999998</v>
      </c>
      <c r="AU109" s="38">
        <v>0</v>
      </c>
      <c r="AV109" s="38">
        <v>5.3631460000000004</v>
      </c>
      <c r="AW109" s="38"/>
      <c r="AX109" s="38">
        <v>0</v>
      </c>
      <c r="AY109" s="38">
        <v>2.3939999999999999E-3</v>
      </c>
      <c r="AZ109" s="38">
        <v>0</v>
      </c>
      <c r="BA109" s="38">
        <v>0</v>
      </c>
      <c r="BB109" s="24"/>
      <c r="BC109" s="27">
        <f t="shared" si="656"/>
        <v>1</v>
      </c>
      <c r="BD109" s="38">
        <v>355.66918299999998</v>
      </c>
      <c r="BE109" s="38">
        <v>355.66918299999998</v>
      </c>
      <c r="BF109" s="38">
        <v>0</v>
      </c>
      <c r="BG109" s="38">
        <v>5.7999970000000003</v>
      </c>
      <c r="BH109" s="38"/>
      <c r="BI109" s="38">
        <v>0</v>
      </c>
      <c r="BJ109" s="38">
        <v>2.5170000000000001E-3</v>
      </c>
      <c r="BK109" s="38">
        <v>0</v>
      </c>
      <c r="BL109" s="38">
        <v>0</v>
      </c>
      <c r="BM109" s="24"/>
      <c r="BN109" s="27">
        <f t="shared" si="657"/>
        <v>1</v>
      </c>
      <c r="BO109" s="38">
        <v>355.66918299999998</v>
      </c>
      <c r="BP109" s="38">
        <v>355.66918299999998</v>
      </c>
      <c r="BQ109" s="38">
        <v>0</v>
      </c>
      <c r="BR109" s="38">
        <v>5.8794230000000001</v>
      </c>
      <c r="BS109" s="38"/>
      <c r="BT109" s="38">
        <v>0</v>
      </c>
      <c r="BU109" s="38">
        <v>2.513E-3</v>
      </c>
      <c r="BV109" s="38">
        <v>0</v>
      </c>
      <c r="BW109" s="38">
        <v>0</v>
      </c>
      <c r="BX109" s="24"/>
      <c r="BY109" s="27">
        <f t="shared" si="658"/>
        <v>1</v>
      </c>
      <c r="BZ109" s="38">
        <v>355.66918299999998</v>
      </c>
      <c r="CA109" s="38">
        <v>355.66918299999998</v>
      </c>
      <c r="CB109" s="38">
        <v>0</v>
      </c>
      <c r="CC109" s="38">
        <v>5.3241969999999998</v>
      </c>
      <c r="CD109" s="38"/>
      <c r="CE109" s="38">
        <v>0</v>
      </c>
      <c r="CF109" s="38">
        <v>2.4269999999999999E-3</v>
      </c>
      <c r="CG109" s="38">
        <v>0</v>
      </c>
      <c r="CH109" s="38">
        <v>0</v>
      </c>
      <c r="CI109" s="24"/>
      <c r="CJ109" s="27">
        <f t="shared" si="659"/>
        <v>1</v>
      </c>
      <c r="CK109" s="38">
        <v>355.66918299999998</v>
      </c>
      <c r="CL109" s="38">
        <v>355.66918299999998</v>
      </c>
      <c r="CM109" s="38">
        <v>0</v>
      </c>
      <c r="CN109" s="38">
        <v>5.3571099999999996</v>
      </c>
      <c r="CO109" s="38"/>
      <c r="CP109" s="38">
        <v>0</v>
      </c>
      <c r="CQ109" s="38">
        <v>2.395E-3</v>
      </c>
      <c r="CR109" s="38">
        <v>0</v>
      </c>
      <c r="CS109" s="38">
        <v>0</v>
      </c>
      <c r="CT109" s="24"/>
    </row>
    <row r="110" spans="1:98" ht="13" x14ac:dyDescent="0.15">
      <c r="A110" s="8"/>
      <c r="B110" s="8"/>
      <c r="C110" s="8"/>
      <c r="D110" s="8"/>
      <c r="E110" s="27">
        <f t="shared" si="651"/>
        <v>1</v>
      </c>
      <c r="F110" s="38"/>
      <c r="G110" s="38"/>
      <c r="H110" s="38"/>
      <c r="I110" s="38"/>
      <c r="J110" s="24"/>
      <c r="K110" s="27">
        <f t="shared" si="652"/>
        <v>1</v>
      </c>
      <c r="L110" s="38"/>
      <c r="M110" s="38"/>
      <c r="N110" s="38"/>
      <c r="O110" s="38"/>
      <c r="P110" s="38"/>
      <c r="Q110" s="38"/>
      <c r="R110" s="38"/>
      <c r="S110" s="38"/>
      <c r="T110" s="38"/>
      <c r="U110" s="24"/>
      <c r="V110" s="27">
        <f t="shared" si="653"/>
        <v>1</v>
      </c>
      <c r="W110" s="38"/>
      <c r="X110" s="38"/>
      <c r="Y110" s="38"/>
      <c r="Z110" s="38"/>
      <c r="AA110" s="38"/>
      <c r="AB110" s="38"/>
      <c r="AC110" s="38"/>
      <c r="AD110" s="38"/>
      <c r="AE110" s="38"/>
      <c r="AF110" s="24"/>
      <c r="AG110" s="27">
        <f t="shared" si="654"/>
        <v>1</v>
      </c>
      <c r="AH110" s="38"/>
      <c r="AI110" s="38"/>
      <c r="AJ110" s="38"/>
      <c r="AK110" s="38"/>
      <c r="AL110" s="38"/>
      <c r="AM110" s="38"/>
      <c r="AN110" s="38"/>
      <c r="AO110" s="38"/>
      <c r="AP110" s="38"/>
      <c r="AQ110" s="24"/>
      <c r="AR110" s="27">
        <f t="shared" si="655"/>
        <v>1</v>
      </c>
      <c r="AS110" s="38"/>
      <c r="AT110" s="38"/>
      <c r="AU110" s="38"/>
      <c r="AV110" s="38"/>
      <c r="AW110" s="38"/>
      <c r="AX110" s="38"/>
      <c r="AY110" s="38"/>
      <c r="AZ110" s="38"/>
      <c r="BA110" s="38"/>
      <c r="BB110" s="24"/>
      <c r="BC110" s="27">
        <f t="shared" si="656"/>
        <v>1</v>
      </c>
      <c r="BD110" s="38"/>
      <c r="BE110" s="38"/>
      <c r="BF110" s="38"/>
      <c r="BG110" s="38"/>
      <c r="BH110" s="38"/>
      <c r="BI110" s="38"/>
      <c r="BJ110" s="38"/>
      <c r="BK110" s="38"/>
      <c r="BL110" s="38"/>
      <c r="BM110" s="24"/>
      <c r="BN110" s="27">
        <f t="shared" si="657"/>
        <v>1</v>
      </c>
      <c r="BO110" s="38"/>
      <c r="BP110" s="38"/>
      <c r="BQ110" s="38"/>
      <c r="BR110" s="38"/>
      <c r="BS110" s="38"/>
      <c r="BT110" s="38"/>
      <c r="BU110" s="38"/>
      <c r="BV110" s="38"/>
      <c r="BW110" s="38"/>
      <c r="BX110" s="24"/>
      <c r="BY110" s="27">
        <f t="shared" si="658"/>
        <v>1</v>
      </c>
      <c r="BZ110" s="38"/>
      <c r="CA110" s="38"/>
      <c r="CB110" s="38"/>
      <c r="CC110" s="38"/>
      <c r="CD110" s="38"/>
      <c r="CE110" s="38"/>
      <c r="CF110" s="38"/>
      <c r="CG110" s="38"/>
      <c r="CH110" s="38"/>
      <c r="CI110" s="24"/>
      <c r="CJ110" s="27">
        <f t="shared" si="659"/>
        <v>1</v>
      </c>
      <c r="CK110" s="38"/>
      <c r="CL110" s="38"/>
      <c r="CM110" s="38"/>
      <c r="CN110" s="38"/>
      <c r="CO110" s="38"/>
      <c r="CP110" s="38"/>
      <c r="CQ110" s="38"/>
      <c r="CR110" s="38"/>
      <c r="CS110" s="38"/>
      <c r="CT110" s="24"/>
    </row>
    <row r="111" spans="1:98" ht="13" x14ac:dyDescent="0.15">
      <c r="A111" s="8"/>
      <c r="B111" s="8"/>
      <c r="C111" s="8"/>
      <c r="D111" s="8">
        <v>60</v>
      </c>
      <c r="E111" s="27">
        <f t="shared" si="651"/>
        <v>1</v>
      </c>
      <c r="F111" s="38">
        <v>677.14714400000003</v>
      </c>
      <c r="G111" s="38">
        <v>677.14714400000003</v>
      </c>
      <c r="H111" s="38">
        <v>0</v>
      </c>
      <c r="I111" s="38">
        <v>9.8603999999999997E-2</v>
      </c>
      <c r="J111" s="24"/>
      <c r="K111" s="27">
        <f t="shared" si="652"/>
        <v>1</v>
      </c>
      <c r="L111" s="38">
        <v>677.14714400000003</v>
      </c>
      <c r="M111" s="38">
        <v>677.14714400000003</v>
      </c>
      <c r="N111" s="38">
        <v>0</v>
      </c>
      <c r="O111" s="38">
        <v>30.560369999999999</v>
      </c>
      <c r="P111" s="38"/>
      <c r="Q111" s="38">
        <v>0.91342400000000001</v>
      </c>
      <c r="R111" s="38">
        <v>6.7945900000000004</v>
      </c>
      <c r="S111" s="38">
        <v>3447</v>
      </c>
      <c r="T111" s="38">
        <v>4</v>
      </c>
      <c r="U111" s="24"/>
      <c r="V111" s="27">
        <f t="shared" si="653"/>
        <v>1</v>
      </c>
      <c r="W111" s="38">
        <v>677.14714400000003</v>
      </c>
      <c r="X111" s="38">
        <v>677.14714400000003</v>
      </c>
      <c r="Y111" s="38">
        <v>0</v>
      </c>
      <c r="Z111" s="38">
        <v>4.7481000000000002E-2</v>
      </c>
      <c r="AA111" s="38"/>
      <c r="AB111" s="38">
        <v>7.6300000000000001E-4</v>
      </c>
      <c r="AC111" s="38">
        <v>4.5500000000000002E-3</v>
      </c>
      <c r="AD111" s="38">
        <v>19</v>
      </c>
      <c r="AE111" s="38">
        <v>3.947368</v>
      </c>
      <c r="AF111" s="24"/>
      <c r="AG111" s="27">
        <f t="shared" si="654"/>
        <v>1</v>
      </c>
      <c r="AH111" s="38">
        <v>677.14714400000003</v>
      </c>
      <c r="AI111" s="38">
        <v>677.14714400000003</v>
      </c>
      <c r="AJ111" s="38">
        <v>0</v>
      </c>
      <c r="AK111" s="38">
        <v>61.023679000000001</v>
      </c>
      <c r="AL111" s="38"/>
      <c r="AM111" s="38">
        <v>1.7934270000000001</v>
      </c>
      <c r="AN111" s="38">
        <v>13.201688000000001</v>
      </c>
      <c r="AO111" s="38">
        <v>4040</v>
      </c>
      <c r="AP111" s="38">
        <v>4</v>
      </c>
      <c r="AQ111" s="24"/>
      <c r="AR111" s="27">
        <f t="shared" si="655"/>
        <v>1</v>
      </c>
      <c r="AS111" s="38">
        <v>677.14714400000003</v>
      </c>
      <c r="AT111" s="38">
        <v>677.14714400000003</v>
      </c>
      <c r="AU111" s="38">
        <v>0</v>
      </c>
      <c r="AV111" s="38">
        <v>121.850143</v>
      </c>
      <c r="AW111" s="38"/>
      <c r="AX111" s="38">
        <v>3.4881039999999999</v>
      </c>
      <c r="AY111" s="38">
        <v>25.416318</v>
      </c>
      <c r="AZ111" s="38">
        <v>4741</v>
      </c>
      <c r="BA111" s="38">
        <v>4</v>
      </c>
      <c r="BB111" s="24"/>
      <c r="BC111" s="27">
        <f t="shared" si="656"/>
        <v>1</v>
      </c>
      <c r="BD111" s="38">
        <v>677.14714400000003</v>
      </c>
      <c r="BE111" s="38">
        <v>677.14714400000003</v>
      </c>
      <c r="BF111" s="38">
        <v>0</v>
      </c>
      <c r="BG111" s="38">
        <v>121.806713</v>
      </c>
      <c r="BH111" s="38"/>
      <c r="BI111" s="38">
        <v>3.4110830000000001</v>
      </c>
      <c r="BJ111" s="38">
        <v>25.244138</v>
      </c>
      <c r="BK111" s="38">
        <v>4786</v>
      </c>
      <c r="BL111" s="38">
        <v>3.9997910000000001</v>
      </c>
      <c r="BM111" s="24"/>
      <c r="BN111" s="27">
        <f t="shared" si="657"/>
        <v>1</v>
      </c>
      <c r="BO111" s="38">
        <v>677.14714400000003</v>
      </c>
      <c r="BP111" s="38">
        <v>677.14714400000003</v>
      </c>
      <c r="BQ111" s="38">
        <v>0</v>
      </c>
      <c r="BR111" s="38">
        <v>12.252628</v>
      </c>
      <c r="BS111" s="38"/>
      <c r="BT111" s="38">
        <v>0.37845600000000001</v>
      </c>
      <c r="BU111" s="38">
        <v>2.8765299999999998</v>
      </c>
      <c r="BV111" s="38">
        <v>2638</v>
      </c>
      <c r="BW111" s="38">
        <v>4</v>
      </c>
      <c r="BX111" s="24"/>
      <c r="BY111" s="27">
        <f t="shared" si="658"/>
        <v>1</v>
      </c>
      <c r="BZ111" s="38">
        <v>677.14714400000003</v>
      </c>
      <c r="CA111" s="38">
        <v>677.14714400000003</v>
      </c>
      <c r="CB111" s="38">
        <v>0</v>
      </c>
      <c r="CC111" s="38">
        <v>182.62349</v>
      </c>
      <c r="CD111" s="38"/>
      <c r="CE111" s="38">
        <v>4.8662210000000004</v>
      </c>
      <c r="CF111" s="38">
        <v>35.582855000000002</v>
      </c>
      <c r="CG111" s="38">
        <v>5132</v>
      </c>
      <c r="CH111" s="38">
        <v>3.9998049999999998</v>
      </c>
      <c r="CI111" s="24"/>
      <c r="CJ111" s="27">
        <f t="shared" si="659"/>
        <v>1</v>
      </c>
      <c r="CK111" s="38">
        <v>677.14714400000003</v>
      </c>
      <c r="CL111" s="38">
        <v>677.14714400000003</v>
      </c>
      <c r="CM111" s="38">
        <v>0</v>
      </c>
      <c r="CN111" s="38">
        <v>243.39572100000001</v>
      </c>
      <c r="CO111" s="38"/>
      <c r="CP111" s="38">
        <v>6.4203739999999998</v>
      </c>
      <c r="CQ111" s="38">
        <v>47.528129999999997</v>
      </c>
      <c r="CR111" s="38">
        <v>5516</v>
      </c>
      <c r="CS111" s="38">
        <v>4</v>
      </c>
      <c r="CT111" s="24"/>
    </row>
    <row r="112" spans="1:98" ht="13" x14ac:dyDescent="0.15">
      <c r="A112" s="8"/>
      <c r="B112" s="8"/>
      <c r="C112" s="8"/>
      <c r="D112" s="8"/>
      <c r="E112" s="27">
        <f t="shared" si="651"/>
        <v>1</v>
      </c>
      <c r="F112" s="38">
        <v>704.70987000000002</v>
      </c>
      <c r="G112" s="38">
        <v>704.70987000000002</v>
      </c>
      <c r="H112" s="38">
        <v>0</v>
      </c>
      <c r="I112" s="38">
        <v>0.105335</v>
      </c>
      <c r="J112" s="24"/>
      <c r="K112" s="27">
        <f t="shared" si="652"/>
        <v>1</v>
      </c>
      <c r="L112" s="38">
        <v>704.70987000000002</v>
      </c>
      <c r="M112" s="38">
        <v>704.70987000000002</v>
      </c>
      <c r="N112" s="38">
        <v>0</v>
      </c>
      <c r="O112" s="38">
        <v>30.526551000000001</v>
      </c>
      <c r="P112" s="38"/>
      <c r="Q112" s="38">
        <v>0.96200200000000002</v>
      </c>
      <c r="R112" s="38">
        <v>6.9644909999999998</v>
      </c>
      <c r="S112" s="38">
        <v>3780</v>
      </c>
      <c r="T112" s="38">
        <v>4</v>
      </c>
      <c r="U112" s="24"/>
      <c r="V112" s="27">
        <f t="shared" si="653"/>
        <v>1</v>
      </c>
      <c r="W112" s="38">
        <v>704.70987000000002</v>
      </c>
      <c r="X112" s="38">
        <v>704.70987000000002</v>
      </c>
      <c r="Y112" s="38">
        <v>0</v>
      </c>
      <c r="Z112" s="38">
        <v>6.9512000000000004E-2</v>
      </c>
      <c r="AA112" s="38"/>
      <c r="AB112" s="38">
        <v>8.6700000000000004E-4</v>
      </c>
      <c r="AC112" s="38">
        <v>6.1539999999999997E-3</v>
      </c>
      <c r="AD112" s="38">
        <v>26</v>
      </c>
      <c r="AE112" s="38">
        <v>3.961538</v>
      </c>
      <c r="AF112" s="24"/>
      <c r="AG112" s="27">
        <f t="shared" si="654"/>
        <v>1</v>
      </c>
      <c r="AH112" s="38">
        <v>704.70987000000002</v>
      </c>
      <c r="AI112" s="38">
        <v>704.70987000000002</v>
      </c>
      <c r="AJ112" s="38">
        <v>0</v>
      </c>
      <c r="AK112" s="38">
        <v>60.968116999999999</v>
      </c>
      <c r="AL112" s="38"/>
      <c r="AM112" s="38">
        <v>1.895532</v>
      </c>
      <c r="AN112" s="38">
        <v>13.502409999999999</v>
      </c>
      <c r="AO112" s="38">
        <v>4453</v>
      </c>
      <c r="AP112" s="38">
        <v>4</v>
      </c>
      <c r="AQ112" s="24"/>
      <c r="AR112" s="27">
        <f t="shared" si="655"/>
        <v>1</v>
      </c>
      <c r="AS112" s="38">
        <v>704.70987000000002</v>
      </c>
      <c r="AT112" s="38">
        <v>704.70987000000002</v>
      </c>
      <c r="AU112" s="38">
        <v>0</v>
      </c>
      <c r="AV112" s="38">
        <v>121.826488</v>
      </c>
      <c r="AW112" s="38"/>
      <c r="AX112" s="38">
        <v>3.613105</v>
      </c>
      <c r="AY112" s="38">
        <v>25.780653000000001</v>
      </c>
      <c r="AZ112" s="38">
        <v>5336</v>
      </c>
      <c r="BA112" s="38">
        <v>4</v>
      </c>
      <c r="BB112" s="24"/>
      <c r="BC112" s="27">
        <f t="shared" si="656"/>
        <v>1</v>
      </c>
      <c r="BD112" s="38">
        <v>704.70987000000002</v>
      </c>
      <c r="BE112" s="38">
        <v>704.70987000000002</v>
      </c>
      <c r="BF112" s="38">
        <v>0</v>
      </c>
      <c r="BG112" s="38">
        <v>121.737651</v>
      </c>
      <c r="BH112" s="38"/>
      <c r="BI112" s="38">
        <v>3.566411</v>
      </c>
      <c r="BJ112" s="38">
        <v>25.556991</v>
      </c>
      <c r="BK112" s="38">
        <v>5382</v>
      </c>
      <c r="BL112" s="38">
        <v>4</v>
      </c>
      <c r="BM112" s="24"/>
      <c r="BN112" s="27">
        <f t="shared" si="657"/>
        <v>1</v>
      </c>
      <c r="BO112" s="38">
        <v>704.70987000000002</v>
      </c>
      <c r="BP112" s="38">
        <v>704.70987000000002</v>
      </c>
      <c r="BQ112" s="38">
        <v>0</v>
      </c>
      <c r="BR112" s="38">
        <v>12.262644999999999</v>
      </c>
      <c r="BS112" s="38"/>
      <c r="BT112" s="38">
        <v>0.40032800000000002</v>
      </c>
      <c r="BU112" s="38">
        <v>2.9575960000000001</v>
      </c>
      <c r="BV112" s="38">
        <v>2807</v>
      </c>
      <c r="BW112" s="38">
        <v>4</v>
      </c>
      <c r="BX112" s="24"/>
      <c r="BY112" s="27">
        <f t="shared" si="658"/>
        <v>1</v>
      </c>
      <c r="BZ112" s="38">
        <v>704.70987000000002</v>
      </c>
      <c r="CA112" s="38">
        <v>704.70987000000002</v>
      </c>
      <c r="CB112" s="38">
        <v>0</v>
      </c>
      <c r="CC112" s="38">
        <v>182.462704</v>
      </c>
      <c r="CD112" s="38"/>
      <c r="CE112" s="38">
        <v>4.9903510000000004</v>
      </c>
      <c r="CF112" s="38">
        <v>35.796880999999999</v>
      </c>
      <c r="CG112" s="38">
        <v>5845</v>
      </c>
      <c r="CH112" s="38">
        <v>4</v>
      </c>
      <c r="CI112" s="24"/>
      <c r="CJ112" s="27">
        <f t="shared" si="659"/>
        <v>1</v>
      </c>
      <c r="CK112" s="38">
        <v>704.70987000000002</v>
      </c>
      <c r="CL112" s="38">
        <v>704.70987000000002</v>
      </c>
      <c r="CM112" s="38">
        <v>0</v>
      </c>
      <c r="CN112" s="38">
        <v>243.18142599999999</v>
      </c>
      <c r="CO112" s="38"/>
      <c r="CP112" s="38">
        <v>6.6476119999999996</v>
      </c>
      <c r="CQ112" s="38">
        <v>47.634492999999999</v>
      </c>
      <c r="CR112" s="38">
        <v>6245</v>
      </c>
      <c r="CS112" s="38">
        <v>4</v>
      </c>
      <c r="CT112" s="24"/>
    </row>
    <row r="113" spans="1:98" ht="13" x14ac:dyDescent="0.15">
      <c r="A113" s="8"/>
      <c r="B113" s="8"/>
      <c r="C113" s="8"/>
      <c r="D113" s="8"/>
      <c r="E113" s="27">
        <f t="shared" si="651"/>
        <v>1</v>
      </c>
      <c r="F113" s="38">
        <v>1176.130801</v>
      </c>
      <c r="G113" s="38">
        <v>1176.130801</v>
      </c>
      <c r="H113" s="38">
        <v>0</v>
      </c>
      <c r="I113" s="38">
        <v>2.364242</v>
      </c>
      <c r="J113" s="24"/>
      <c r="K113" s="27">
        <f t="shared" si="652"/>
        <v>1</v>
      </c>
      <c r="L113" s="38">
        <v>1176.130801</v>
      </c>
      <c r="M113" s="38">
        <v>1176.130801</v>
      </c>
      <c r="N113" s="38">
        <v>0</v>
      </c>
      <c r="O113" s="38">
        <v>30.504382</v>
      </c>
      <c r="P113" s="38"/>
      <c r="Q113" s="38">
        <v>1.2534149999999999</v>
      </c>
      <c r="R113" s="38">
        <v>7.3020670000000001</v>
      </c>
      <c r="S113" s="38">
        <v>6940</v>
      </c>
      <c r="T113" s="38">
        <v>4</v>
      </c>
      <c r="U113" s="24"/>
      <c r="V113" s="27">
        <f t="shared" si="653"/>
        <v>1</v>
      </c>
      <c r="W113" s="38">
        <v>1176.130801</v>
      </c>
      <c r="X113" s="38">
        <v>1176.130801</v>
      </c>
      <c r="Y113" s="38">
        <v>0</v>
      </c>
      <c r="Z113" s="38">
        <v>0.30580099999999999</v>
      </c>
      <c r="AA113" s="38"/>
      <c r="AB113" s="38">
        <v>4.1110000000000001E-3</v>
      </c>
      <c r="AC113" s="38">
        <v>1.3977E-2</v>
      </c>
      <c r="AD113" s="38">
        <v>67</v>
      </c>
      <c r="AE113" s="38">
        <v>4</v>
      </c>
      <c r="AF113" s="24"/>
      <c r="AG113" s="27">
        <f t="shared" si="654"/>
        <v>1</v>
      </c>
      <c r="AH113" s="38">
        <v>1176.130801</v>
      </c>
      <c r="AI113" s="38">
        <v>1176.130801</v>
      </c>
      <c r="AJ113" s="38">
        <v>0</v>
      </c>
      <c r="AK113" s="38">
        <v>60.842559000000001</v>
      </c>
      <c r="AL113" s="38"/>
      <c r="AM113" s="38">
        <v>2.388341</v>
      </c>
      <c r="AN113" s="38">
        <v>13.696761</v>
      </c>
      <c r="AO113" s="38">
        <v>8501</v>
      </c>
      <c r="AP113" s="38">
        <v>4</v>
      </c>
      <c r="AQ113" s="24"/>
      <c r="AR113" s="27">
        <f t="shared" si="655"/>
        <v>1</v>
      </c>
      <c r="AS113" s="38">
        <v>1176.130801</v>
      </c>
      <c r="AT113" s="38">
        <v>1176.130801</v>
      </c>
      <c r="AU113" s="38">
        <v>0</v>
      </c>
      <c r="AV113" s="38">
        <v>121.664396</v>
      </c>
      <c r="AW113" s="38"/>
      <c r="AX113" s="38">
        <v>4.4947520000000001</v>
      </c>
      <c r="AY113" s="38">
        <v>25.277225000000001</v>
      </c>
      <c r="AZ113" s="38">
        <v>10328</v>
      </c>
      <c r="BA113" s="38">
        <v>4</v>
      </c>
      <c r="BB113" s="24"/>
      <c r="BC113" s="27">
        <f t="shared" si="656"/>
        <v>1</v>
      </c>
      <c r="BD113" s="38">
        <v>1176.130801</v>
      </c>
      <c r="BE113" s="38">
        <v>1176.130801</v>
      </c>
      <c r="BF113" s="38">
        <v>0</v>
      </c>
      <c r="BG113" s="38">
        <v>121.395019</v>
      </c>
      <c r="BH113" s="38"/>
      <c r="BI113" s="38">
        <v>4.3940469999999996</v>
      </c>
      <c r="BJ113" s="38">
        <v>24.655650999999999</v>
      </c>
      <c r="BK113" s="38">
        <v>10392</v>
      </c>
      <c r="BL113" s="38">
        <v>4</v>
      </c>
      <c r="BM113" s="24"/>
      <c r="BN113" s="27">
        <f t="shared" si="657"/>
        <v>1</v>
      </c>
      <c r="BO113" s="38">
        <v>1176.130801</v>
      </c>
      <c r="BP113" s="38">
        <v>1176.130801</v>
      </c>
      <c r="BQ113" s="38">
        <v>0</v>
      </c>
      <c r="BR113" s="38">
        <v>12.278572</v>
      </c>
      <c r="BS113" s="38"/>
      <c r="BT113" s="38">
        <v>0.52703299999999997</v>
      </c>
      <c r="BU113" s="38">
        <v>3.1200510000000001</v>
      </c>
      <c r="BV113" s="38">
        <v>5042</v>
      </c>
      <c r="BW113" s="38">
        <v>4</v>
      </c>
      <c r="BX113" s="24"/>
      <c r="BY113" s="27">
        <f t="shared" si="658"/>
        <v>1</v>
      </c>
      <c r="BZ113" s="38">
        <v>1176.130801</v>
      </c>
      <c r="CA113" s="38">
        <v>1176.130801</v>
      </c>
      <c r="CB113" s="38">
        <v>0</v>
      </c>
      <c r="CC113" s="38">
        <v>181.93093500000001</v>
      </c>
      <c r="CD113" s="38"/>
      <c r="CE113" s="38">
        <v>6.0620469999999997</v>
      </c>
      <c r="CF113" s="38">
        <v>33.676018999999997</v>
      </c>
      <c r="CG113" s="38">
        <v>11171</v>
      </c>
      <c r="CH113" s="38">
        <v>4</v>
      </c>
      <c r="CI113" s="24"/>
      <c r="CJ113" s="27">
        <f t="shared" si="659"/>
        <v>1</v>
      </c>
      <c r="CK113" s="38">
        <v>1176.130801</v>
      </c>
      <c r="CL113" s="38">
        <v>1176.130801</v>
      </c>
      <c r="CM113" s="38">
        <v>0</v>
      </c>
      <c r="CN113" s="38">
        <v>242.357473</v>
      </c>
      <c r="CO113" s="38"/>
      <c r="CP113" s="38">
        <v>8.1294660000000007</v>
      </c>
      <c r="CQ113" s="38">
        <v>44.807335999999999</v>
      </c>
      <c r="CR113" s="38">
        <v>12088</v>
      </c>
      <c r="CS113" s="38">
        <v>4</v>
      </c>
      <c r="CT113" s="24"/>
    </row>
    <row r="114" spans="1:98" ht="13" x14ac:dyDescent="0.15">
      <c r="A114" s="8"/>
      <c r="B114" s="8"/>
      <c r="C114" s="8"/>
      <c r="D114" s="8"/>
      <c r="E114" s="27">
        <f t="shared" si="651"/>
        <v>1</v>
      </c>
      <c r="F114" s="38">
        <v>863.85099400000001</v>
      </c>
      <c r="G114" s="38">
        <v>863.85099400000001</v>
      </c>
      <c r="H114" s="38">
        <v>0</v>
      </c>
      <c r="I114" s="38">
        <v>0.22389800000000001</v>
      </c>
      <c r="J114" s="24"/>
      <c r="K114" s="27">
        <f t="shared" si="652"/>
        <v>1</v>
      </c>
      <c r="L114" s="38">
        <v>863.85099400000001</v>
      </c>
      <c r="M114" s="38">
        <v>863.85099400000001</v>
      </c>
      <c r="N114" s="38">
        <v>0</v>
      </c>
      <c r="O114" s="38">
        <v>30.557267</v>
      </c>
      <c r="P114" s="38"/>
      <c r="Q114" s="38">
        <v>1.0191809999999999</v>
      </c>
      <c r="R114" s="38">
        <v>7.0346330000000004</v>
      </c>
      <c r="S114" s="38">
        <v>3755</v>
      </c>
      <c r="T114" s="38">
        <v>4</v>
      </c>
      <c r="U114" s="24"/>
      <c r="V114" s="27">
        <f t="shared" si="653"/>
        <v>1</v>
      </c>
      <c r="W114" s="38">
        <v>863.85099400000001</v>
      </c>
      <c r="X114" s="38">
        <v>863.85099400000001</v>
      </c>
      <c r="Y114" s="38">
        <v>0</v>
      </c>
      <c r="Z114" s="38">
        <v>0.16834099999999999</v>
      </c>
      <c r="AA114" s="38"/>
      <c r="AB114" s="38">
        <v>2.611E-3</v>
      </c>
      <c r="AC114" s="38">
        <v>1.3984E-2</v>
      </c>
      <c r="AD114" s="38">
        <v>47</v>
      </c>
      <c r="AE114" s="38">
        <v>4</v>
      </c>
      <c r="AF114" s="24"/>
      <c r="AG114" s="27">
        <f t="shared" si="654"/>
        <v>1</v>
      </c>
      <c r="AH114" s="38">
        <v>863.85099400000001</v>
      </c>
      <c r="AI114" s="38">
        <v>863.85099400000001</v>
      </c>
      <c r="AJ114" s="38">
        <v>0</v>
      </c>
      <c r="AK114" s="38">
        <v>61</v>
      </c>
      <c r="AL114" s="38"/>
      <c r="AM114" s="38">
        <v>1.9430799999999999</v>
      </c>
      <c r="AN114" s="38">
        <v>13.503102</v>
      </c>
      <c r="AO114" s="38">
        <v>4430</v>
      </c>
      <c r="AP114" s="38">
        <v>3.9997739999999999</v>
      </c>
      <c r="AQ114" s="24"/>
      <c r="AR114" s="27">
        <f t="shared" si="655"/>
        <v>1</v>
      </c>
      <c r="AS114" s="38">
        <v>863.85099400000001</v>
      </c>
      <c r="AT114" s="38">
        <v>863.85099400000001</v>
      </c>
      <c r="AU114" s="38">
        <v>0</v>
      </c>
      <c r="AV114" s="38">
        <v>122.00670599999999</v>
      </c>
      <c r="AW114" s="38"/>
      <c r="AX114" s="38">
        <v>3.7261679999999999</v>
      </c>
      <c r="AY114" s="38">
        <v>25.984919000000001</v>
      </c>
      <c r="AZ114" s="38">
        <v>5080</v>
      </c>
      <c r="BA114" s="38">
        <v>4</v>
      </c>
      <c r="BB114" s="24"/>
      <c r="BC114" s="27">
        <f t="shared" si="656"/>
        <v>1</v>
      </c>
      <c r="BD114" s="38">
        <v>863.85099400000001</v>
      </c>
      <c r="BE114" s="38">
        <v>863.85099400000001</v>
      </c>
      <c r="BF114" s="38">
        <v>0</v>
      </c>
      <c r="BG114" s="38">
        <v>121.81551</v>
      </c>
      <c r="BH114" s="38"/>
      <c r="BI114" s="38">
        <v>3.7235930000000002</v>
      </c>
      <c r="BJ114" s="38">
        <v>25.779917000000001</v>
      </c>
      <c r="BK114" s="38">
        <v>5090</v>
      </c>
      <c r="BL114" s="38">
        <v>4</v>
      </c>
      <c r="BM114" s="24"/>
      <c r="BN114" s="27">
        <f t="shared" si="657"/>
        <v>1</v>
      </c>
      <c r="BO114" s="38">
        <v>863.85099400000001</v>
      </c>
      <c r="BP114" s="38">
        <v>863.85099400000001</v>
      </c>
      <c r="BQ114" s="38">
        <v>0</v>
      </c>
      <c r="BR114" s="38">
        <v>12.267709</v>
      </c>
      <c r="BS114" s="38"/>
      <c r="BT114" s="38">
        <v>0.41662700000000003</v>
      </c>
      <c r="BU114" s="38">
        <v>2.9550649999999998</v>
      </c>
      <c r="BV114" s="38">
        <v>2819</v>
      </c>
      <c r="BW114" s="38">
        <v>4</v>
      </c>
      <c r="BX114" s="24"/>
      <c r="BY114" s="27">
        <f t="shared" si="658"/>
        <v>1</v>
      </c>
      <c r="BZ114" s="38">
        <v>863.85099400000001</v>
      </c>
      <c r="CA114" s="38">
        <v>863.85099400000001</v>
      </c>
      <c r="CB114" s="38">
        <v>0</v>
      </c>
      <c r="CC114" s="38">
        <v>182.430499</v>
      </c>
      <c r="CD114" s="38"/>
      <c r="CE114" s="38">
        <v>5.1568849999999999</v>
      </c>
      <c r="CF114" s="38">
        <v>36.389012999999998</v>
      </c>
      <c r="CG114" s="38">
        <v>5501</v>
      </c>
      <c r="CH114" s="38">
        <v>3.9998179999999999</v>
      </c>
      <c r="CI114" s="24"/>
      <c r="CJ114" s="27">
        <f t="shared" si="659"/>
        <v>1</v>
      </c>
      <c r="CK114" s="38">
        <v>863.85099400000001</v>
      </c>
      <c r="CL114" s="38">
        <v>863.85099400000001</v>
      </c>
      <c r="CM114" s="38">
        <v>0</v>
      </c>
      <c r="CN114" s="38">
        <v>243.15554399999999</v>
      </c>
      <c r="CO114" s="38"/>
      <c r="CP114" s="38">
        <v>6.8551789999999997</v>
      </c>
      <c r="CQ114" s="38">
        <v>48.388388999999997</v>
      </c>
      <c r="CR114" s="38">
        <v>5844</v>
      </c>
      <c r="CS114" s="38">
        <v>4</v>
      </c>
      <c r="CT114" s="24"/>
    </row>
    <row r="115" spans="1:98" ht="13" x14ac:dyDescent="0.15">
      <c r="A115" s="8"/>
      <c r="B115" s="8"/>
      <c r="C115" s="8"/>
      <c r="D115" s="8"/>
      <c r="E115" s="27">
        <f t="shared" si="651"/>
        <v>1</v>
      </c>
      <c r="F115" s="38">
        <v>858.35971400000005</v>
      </c>
      <c r="G115" s="38">
        <v>858.35971400000005</v>
      </c>
      <c r="H115" s="38">
        <v>0</v>
      </c>
      <c r="I115" s="38">
        <v>0.17052899999999999</v>
      </c>
      <c r="J115" s="24"/>
      <c r="K115" s="27">
        <f t="shared" si="652"/>
        <v>1</v>
      </c>
      <c r="L115" s="38">
        <v>858.35971400000005</v>
      </c>
      <c r="M115" s="38">
        <v>858.35971400000005</v>
      </c>
      <c r="N115" s="38">
        <v>0</v>
      </c>
      <c r="O115" s="38">
        <v>30.488132</v>
      </c>
      <c r="P115" s="38"/>
      <c r="Q115" s="38">
        <v>1.1585570000000001</v>
      </c>
      <c r="R115" s="38">
        <v>7.2556589999999996</v>
      </c>
      <c r="S115" s="38">
        <v>4727</v>
      </c>
      <c r="T115" s="38">
        <v>4</v>
      </c>
      <c r="U115" s="24"/>
      <c r="V115" s="27">
        <f t="shared" si="653"/>
        <v>1</v>
      </c>
      <c r="W115" s="38">
        <v>858.35971400000005</v>
      </c>
      <c r="X115" s="38">
        <v>858.35971400000005</v>
      </c>
      <c r="Y115" s="38">
        <v>0</v>
      </c>
      <c r="Z115" s="38">
        <v>9.7806000000000004E-2</v>
      </c>
      <c r="AA115" s="38"/>
      <c r="AB115" s="38">
        <v>9.1190000000000004E-3</v>
      </c>
      <c r="AC115" s="38">
        <v>2.7503E-2</v>
      </c>
      <c r="AD115" s="38">
        <v>171</v>
      </c>
      <c r="AE115" s="38">
        <v>3.9941520000000001</v>
      </c>
      <c r="AF115" s="24"/>
      <c r="AG115" s="27">
        <f t="shared" si="654"/>
        <v>1</v>
      </c>
      <c r="AH115" s="38">
        <v>858.35971400000005</v>
      </c>
      <c r="AI115" s="38">
        <v>858.35971400000005</v>
      </c>
      <c r="AJ115" s="38">
        <v>0</v>
      </c>
      <c r="AK115" s="38">
        <v>60.887906999999998</v>
      </c>
      <c r="AL115" s="38"/>
      <c r="AM115" s="38">
        <v>2.1952210000000001</v>
      </c>
      <c r="AN115" s="38">
        <v>13.840487</v>
      </c>
      <c r="AO115" s="38">
        <v>5765</v>
      </c>
      <c r="AP115" s="38">
        <v>4</v>
      </c>
      <c r="AQ115" s="24"/>
      <c r="AR115" s="27">
        <f t="shared" si="655"/>
        <v>1</v>
      </c>
      <c r="AS115" s="38">
        <v>858.35971400000005</v>
      </c>
      <c r="AT115" s="38">
        <v>858.35971400000005</v>
      </c>
      <c r="AU115" s="38">
        <v>0</v>
      </c>
      <c r="AV115" s="38">
        <v>121.716002</v>
      </c>
      <c r="AW115" s="38"/>
      <c r="AX115" s="38">
        <v>4.0637049999999997</v>
      </c>
      <c r="AY115" s="38">
        <v>25.827428000000001</v>
      </c>
      <c r="AZ115" s="38">
        <v>6730</v>
      </c>
      <c r="BA115" s="38">
        <v>4</v>
      </c>
      <c r="BB115" s="24"/>
      <c r="BC115" s="27">
        <f t="shared" si="656"/>
        <v>1</v>
      </c>
      <c r="BD115" s="38">
        <v>858.35971400000005</v>
      </c>
      <c r="BE115" s="38">
        <v>858.35971400000005</v>
      </c>
      <c r="BF115" s="38">
        <v>0</v>
      </c>
      <c r="BG115" s="38">
        <v>121.592626</v>
      </c>
      <c r="BH115" s="38"/>
      <c r="BI115" s="38">
        <v>4.1833080000000002</v>
      </c>
      <c r="BJ115" s="38">
        <v>26.264006999999999</v>
      </c>
      <c r="BK115" s="38">
        <v>6712</v>
      </c>
      <c r="BL115" s="38">
        <v>4</v>
      </c>
      <c r="BM115" s="24"/>
      <c r="BN115" s="27">
        <f t="shared" si="657"/>
        <v>1</v>
      </c>
      <c r="BO115" s="38">
        <v>858.35971400000005</v>
      </c>
      <c r="BP115" s="38">
        <v>858.35971400000005</v>
      </c>
      <c r="BQ115" s="38">
        <v>0</v>
      </c>
      <c r="BR115" s="38">
        <v>12.250914</v>
      </c>
      <c r="BS115" s="38"/>
      <c r="BT115" s="38">
        <v>0.46993699999999999</v>
      </c>
      <c r="BU115" s="38">
        <v>3.0600640000000001</v>
      </c>
      <c r="BV115" s="38">
        <v>3685</v>
      </c>
      <c r="BW115" s="38">
        <v>4</v>
      </c>
      <c r="BX115" s="24"/>
      <c r="BY115" s="27">
        <f t="shared" si="658"/>
        <v>1</v>
      </c>
      <c r="BZ115" s="38">
        <v>858.35971400000005</v>
      </c>
      <c r="CA115" s="38">
        <v>858.35971400000005</v>
      </c>
      <c r="CB115" s="38">
        <v>0</v>
      </c>
      <c r="CC115" s="38">
        <v>182.114025</v>
      </c>
      <c r="CD115" s="38"/>
      <c r="CE115" s="38">
        <v>5.704402</v>
      </c>
      <c r="CF115" s="38">
        <v>36.325203999999999</v>
      </c>
      <c r="CG115" s="38">
        <v>7405</v>
      </c>
      <c r="CH115" s="38">
        <v>4</v>
      </c>
      <c r="CI115" s="24"/>
      <c r="CJ115" s="27">
        <f t="shared" si="659"/>
        <v>1</v>
      </c>
      <c r="CK115" s="38">
        <v>858.35971400000005</v>
      </c>
      <c r="CL115" s="38">
        <v>858.35971400000005</v>
      </c>
      <c r="CM115" s="38">
        <v>0</v>
      </c>
      <c r="CN115" s="38">
        <v>242.756835</v>
      </c>
      <c r="CO115" s="38"/>
      <c r="CP115" s="38">
        <v>7.6010590000000002</v>
      </c>
      <c r="CQ115" s="38">
        <v>47.846228000000004</v>
      </c>
      <c r="CR115" s="38">
        <v>7877</v>
      </c>
      <c r="CS115" s="38">
        <v>4</v>
      </c>
      <c r="CT115" s="24"/>
    </row>
    <row r="116" spans="1:98" ht="13" x14ac:dyDescent="0.15">
      <c r="A116" s="8"/>
      <c r="B116" s="8"/>
      <c r="C116" s="8"/>
      <c r="D116" s="8"/>
      <c r="E116" s="27">
        <f t="shared" si="651"/>
        <v>1</v>
      </c>
      <c r="F116" s="38">
        <v>849.09374100000002</v>
      </c>
      <c r="G116" s="38">
        <v>849.09374100000002</v>
      </c>
      <c r="H116" s="38">
        <v>0</v>
      </c>
      <c r="I116" s="38">
        <v>2.6754829999999998</v>
      </c>
      <c r="J116" s="24"/>
      <c r="K116" s="27">
        <f t="shared" si="652"/>
        <v>1</v>
      </c>
      <c r="L116" s="38">
        <v>849.09374100000002</v>
      </c>
      <c r="M116" s="38">
        <v>849.09374100000002</v>
      </c>
      <c r="N116" s="38">
        <v>0</v>
      </c>
      <c r="O116" s="38">
        <v>31.285993000000001</v>
      </c>
      <c r="P116" s="38"/>
      <c r="Q116" s="38">
        <v>0.80949800000000005</v>
      </c>
      <c r="R116" s="38">
        <v>7.371499</v>
      </c>
      <c r="S116" s="38">
        <v>22078</v>
      </c>
      <c r="T116" s="38">
        <v>7</v>
      </c>
      <c r="U116" s="24"/>
      <c r="V116" s="27">
        <f t="shared" si="653"/>
        <v>1</v>
      </c>
      <c r="W116" s="38">
        <v>849.09374100000002</v>
      </c>
      <c r="X116" s="38">
        <v>849.09374100000002</v>
      </c>
      <c r="Y116" s="38">
        <v>0</v>
      </c>
      <c r="Z116" s="38">
        <v>0.64452100000000001</v>
      </c>
      <c r="AA116" s="38"/>
      <c r="AB116" s="38">
        <v>2.4981E-2</v>
      </c>
      <c r="AC116" s="38">
        <v>9.3644000000000005E-2</v>
      </c>
      <c r="AD116" s="38">
        <v>266</v>
      </c>
      <c r="AE116" s="38">
        <v>6.9511279999999998</v>
      </c>
      <c r="AF116" s="24"/>
      <c r="AG116" s="27">
        <f t="shared" si="654"/>
        <v>1</v>
      </c>
      <c r="AH116" s="38">
        <v>849.09374100000002</v>
      </c>
      <c r="AI116" s="38">
        <v>849.09374100000002</v>
      </c>
      <c r="AJ116" s="38">
        <v>0</v>
      </c>
      <c r="AK116" s="38">
        <v>62.135196999999998</v>
      </c>
      <c r="AL116" s="38"/>
      <c r="AM116" s="38">
        <v>1.3814660000000001</v>
      </c>
      <c r="AN116" s="38">
        <v>12.220725</v>
      </c>
      <c r="AO116" s="38">
        <v>31598</v>
      </c>
      <c r="AP116" s="38">
        <v>7</v>
      </c>
      <c r="AQ116" s="24"/>
      <c r="AR116" s="27">
        <f t="shared" si="655"/>
        <v>1</v>
      </c>
      <c r="AS116" s="38">
        <v>849.09374100000002</v>
      </c>
      <c r="AT116" s="38">
        <v>849.09374100000002</v>
      </c>
      <c r="AU116" s="38">
        <v>0</v>
      </c>
      <c r="AV116" s="38">
        <v>122.459664</v>
      </c>
      <c r="AW116" s="38"/>
      <c r="AX116" s="38">
        <v>1.998176</v>
      </c>
      <c r="AY116" s="38">
        <v>18.336079999999999</v>
      </c>
      <c r="AZ116" s="38">
        <v>43114</v>
      </c>
      <c r="BA116" s="38">
        <v>7</v>
      </c>
      <c r="BB116" s="24"/>
      <c r="BC116" s="27">
        <f t="shared" si="656"/>
        <v>1</v>
      </c>
      <c r="BD116" s="38">
        <v>849.09374100000002</v>
      </c>
      <c r="BE116" s="38">
        <v>849.09374100000002</v>
      </c>
      <c r="BF116" s="38">
        <v>0</v>
      </c>
      <c r="BG116" s="38">
        <v>122.973799</v>
      </c>
      <c r="BH116" s="38"/>
      <c r="BI116" s="38">
        <v>2.0003410000000001</v>
      </c>
      <c r="BJ116" s="38">
        <v>18.437898000000001</v>
      </c>
      <c r="BK116" s="38">
        <v>44547</v>
      </c>
      <c r="BL116" s="38">
        <v>7</v>
      </c>
      <c r="BM116" s="24"/>
      <c r="BN116" s="27">
        <f t="shared" si="657"/>
        <v>1</v>
      </c>
      <c r="BO116" s="38">
        <v>849.09374100000002</v>
      </c>
      <c r="BP116" s="38">
        <v>849.09374100000002</v>
      </c>
      <c r="BQ116" s="38">
        <v>0</v>
      </c>
      <c r="BR116" s="38">
        <v>12.810138999999999</v>
      </c>
      <c r="BS116" s="38"/>
      <c r="BT116" s="38">
        <v>0.412605</v>
      </c>
      <c r="BU116" s="38">
        <v>3.5490170000000001</v>
      </c>
      <c r="BV116" s="38">
        <v>11955</v>
      </c>
      <c r="BW116" s="38">
        <v>7</v>
      </c>
      <c r="BX116" s="24"/>
      <c r="BY116" s="27">
        <f t="shared" si="658"/>
        <v>1</v>
      </c>
      <c r="BZ116" s="38">
        <v>849.09374100000002</v>
      </c>
      <c r="CA116" s="38">
        <v>849.09374100000002</v>
      </c>
      <c r="CB116" s="38">
        <v>0</v>
      </c>
      <c r="CC116" s="38">
        <v>183.59539699999999</v>
      </c>
      <c r="CD116" s="38"/>
      <c r="CE116" s="38">
        <v>2.359753</v>
      </c>
      <c r="CF116" s="38">
        <v>21.796727000000001</v>
      </c>
      <c r="CG116" s="38">
        <v>49756</v>
      </c>
      <c r="CH116" s="38">
        <v>7</v>
      </c>
      <c r="CI116" s="24"/>
      <c r="CJ116" s="27">
        <f t="shared" si="659"/>
        <v>1</v>
      </c>
      <c r="CK116" s="38">
        <v>849.09374100000002</v>
      </c>
      <c r="CL116" s="38">
        <v>849.09374100000002</v>
      </c>
      <c r="CM116" s="38">
        <v>0</v>
      </c>
      <c r="CN116" s="38">
        <v>242.94844499999999</v>
      </c>
      <c r="CO116" s="38"/>
      <c r="CP116" s="38">
        <v>2.8123149999999999</v>
      </c>
      <c r="CQ116" s="38">
        <v>25.252230000000001</v>
      </c>
      <c r="CR116" s="38">
        <v>54089</v>
      </c>
      <c r="CS116" s="38">
        <v>7</v>
      </c>
      <c r="CT116" s="24"/>
    </row>
    <row r="117" spans="1:98" ht="13" x14ac:dyDescent="0.15">
      <c r="A117" s="8"/>
      <c r="B117" s="8"/>
      <c r="C117" s="8"/>
      <c r="D117" s="8"/>
      <c r="E117" s="27">
        <f t="shared" si="651"/>
        <v>1</v>
      </c>
      <c r="F117" s="38">
        <v>774.94413099999997</v>
      </c>
      <c r="G117" s="38">
        <v>774.94413099999997</v>
      </c>
      <c r="H117" s="38">
        <v>0</v>
      </c>
      <c r="I117" s="38">
        <v>2.0122559999999998</v>
      </c>
      <c r="J117" s="24"/>
      <c r="K117" s="27">
        <f t="shared" si="652"/>
        <v>1</v>
      </c>
      <c r="L117" s="38">
        <v>774.94413099999997</v>
      </c>
      <c r="M117" s="38">
        <v>774.94413099999997</v>
      </c>
      <c r="N117" s="38">
        <v>0</v>
      </c>
      <c r="O117" s="38">
        <v>30.815473999999998</v>
      </c>
      <c r="P117" s="38"/>
      <c r="Q117" s="38">
        <v>0.75203100000000001</v>
      </c>
      <c r="R117" s="38">
        <v>7.1187449999999997</v>
      </c>
      <c r="S117" s="38">
        <v>20019</v>
      </c>
      <c r="T117" s="38">
        <v>6.9999500000000001</v>
      </c>
      <c r="U117" s="24"/>
      <c r="V117" s="27">
        <f t="shared" si="653"/>
        <v>1</v>
      </c>
      <c r="W117" s="38">
        <v>774.94413099999997</v>
      </c>
      <c r="X117" s="38">
        <v>774.94413099999997</v>
      </c>
      <c r="Y117" s="38">
        <v>0</v>
      </c>
      <c r="Z117" s="38">
        <v>0.378581</v>
      </c>
      <c r="AA117" s="38"/>
      <c r="AB117" s="38">
        <v>3.7490000000000002E-3</v>
      </c>
      <c r="AC117" s="38">
        <v>2.8766E-2</v>
      </c>
      <c r="AD117" s="38">
        <v>56</v>
      </c>
      <c r="AE117" s="38">
        <v>6.9821429999999998</v>
      </c>
      <c r="AF117" s="24"/>
      <c r="AG117" s="27">
        <f t="shared" si="654"/>
        <v>1</v>
      </c>
      <c r="AH117" s="38">
        <v>774.94413099999997</v>
      </c>
      <c r="AI117" s="38">
        <v>774.94413099999997</v>
      </c>
      <c r="AJ117" s="38">
        <v>0</v>
      </c>
      <c r="AK117" s="38">
        <v>61.353807000000003</v>
      </c>
      <c r="AL117" s="38"/>
      <c r="AM117" s="38">
        <v>1.2299059999999999</v>
      </c>
      <c r="AN117" s="38">
        <v>11.538046</v>
      </c>
      <c r="AO117" s="38">
        <v>28444</v>
      </c>
      <c r="AP117" s="38">
        <v>6.9998589999999998</v>
      </c>
      <c r="AQ117" s="24"/>
      <c r="AR117" s="27">
        <f t="shared" si="655"/>
        <v>1</v>
      </c>
      <c r="AS117" s="38">
        <v>774.94413099999997</v>
      </c>
      <c r="AT117" s="38">
        <v>774.94413099999997</v>
      </c>
      <c r="AU117" s="38">
        <v>0</v>
      </c>
      <c r="AV117" s="38">
        <v>122.35220099999999</v>
      </c>
      <c r="AW117" s="38"/>
      <c r="AX117" s="38">
        <v>1.8104260000000001</v>
      </c>
      <c r="AY117" s="38">
        <v>17.111843</v>
      </c>
      <c r="AZ117" s="38">
        <v>38015</v>
      </c>
      <c r="BA117" s="38">
        <v>6.9999209999999996</v>
      </c>
      <c r="BB117" s="24"/>
      <c r="BC117" s="27">
        <f t="shared" si="656"/>
        <v>1</v>
      </c>
      <c r="BD117" s="38">
        <v>774.94413099999997</v>
      </c>
      <c r="BE117" s="38">
        <v>774.94413099999997</v>
      </c>
      <c r="BF117" s="38">
        <v>0</v>
      </c>
      <c r="BG117" s="38">
        <v>121.72284399999999</v>
      </c>
      <c r="BH117" s="38"/>
      <c r="BI117" s="38">
        <v>1.827118</v>
      </c>
      <c r="BJ117" s="38">
        <v>17.476222</v>
      </c>
      <c r="BK117" s="38">
        <v>40553</v>
      </c>
      <c r="BL117" s="38">
        <v>6.9999260000000003</v>
      </c>
      <c r="BM117" s="24"/>
      <c r="BN117" s="27">
        <f t="shared" si="657"/>
        <v>1</v>
      </c>
      <c r="BO117" s="38">
        <v>774.94413099999997</v>
      </c>
      <c r="BP117" s="38">
        <v>774.94413099999997</v>
      </c>
      <c r="BQ117" s="38">
        <v>0</v>
      </c>
      <c r="BR117" s="38">
        <v>12.477503</v>
      </c>
      <c r="BS117" s="38"/>
      <c r="BT117" s="38">
        <v>0.35752200000000001</v>
      </c>
      <c r="BU117" s="38">
        <v>3.411896</v>
      </c>
      <c r="BV117" s="38">
        <v>10285</v>
      </c>
      <c r="BW117" s="38">
        <v>6.9999029999999998</v>
      </c>
      <c r="BX117" s="24"/>
      <c r="BY117" s="27">
        <f t="shared" si="658"/>
        <v>1</v>
      </c>
      <c r="BZ117" s="38">
        <v>774.94413099999997</v>
      </c>
      <c r="CA117" s="38">
        <v>774.94413099999997</v>
      </c>
      <c r="CB117" s="38">
        <v>0</v>
      </c>
      <c r="CC117" s="38">
        <v>182.87709699999999</v>
      </c>
      <c r="CD117" s="38"/>
      <c r="CE117" s="38">
        <v>2.2767750000000002</v>
      </c>
      <c r="CF117" s="38">
        <v>21.591207000000001</v>
      </c>
      <c r="CG117" s="38">
        <v>46292</v>
      </c>
      <c r="CH117" s="38">
        <v>6.9999140000000004</v>
      </c>
      <c r="CI117" s="24"/>
      <c r="CJ117" s="27">
        <f t="shared" si="659"/>
        <v>1</v>
      </c>
      <c r="CK117" s="38">
        <v>774.94413099999997</v>
      </c>
      <c r="CL117" s="38">
        <v>774.94413099999997</v>
      </c>
      <c r="CM117" s="38">
        <v>0</v>
      </c>
      <c r="CN117" s="38">
        <v>243.62800899999999</v>
      </c>
      <c r="CO117" s="38"/>
      <c r="CP117" s="38">
        <v>2.7195130000000001</v>
      </c>
      <c r="CQ117" s="38">
        <v>25.755790999999999</v>
      </c>
      <c r="CR117" s="38">
        <v>52041</v>
      </c>
      <c r="CS117" s="38">
        <v>6.9999419999999999</v>
      </c>
      <c r="CT117" s="24"/>
    </row>
    <row r="118" spans="1:98" ht="13" x14ac:dyDescent="0.15">
      <c r="A118" s="8"/>
      <c r="B118" s="8"/>
      <c r="C118" s="8"/>
      <c r="D118" s="8"/>
      <c r="E118" s="27">
        <f t="shared" si="651"/>
        <v>1</v>
      </c>
      <c r="F118" s="38">
        <v>821.91179999999997</v>
      </c>
      <c r="G118" s="38">
        <v>821.91179999999997</v>
      </c>
      <c r="H118" s="38">
        <v>0</v>
      </c>
      <c r="I118" s="38">
        <v>2.8408169999999999</v>
      </c>
      <c r="J118" s="24"/>
      <c r="K118" s="27">
        <f t="shared" si="652"/>
        <v>1</v>
      </c>
      <c r="L118" s="38">
        <v>821.91179999999997</v>
      </c>
      <c r="M118" s="38">
        <v>821.91179999999997</v>
      </c>
      <c r="N118" s="38">
        <v>0</v>
      </c>
      <c r="O118" s="38">
        <v>30.991761</v>
      </c>
      <c r="P118" s="38"/>
      <c r="Q118" s="38">
        <v>0.787717</v>
      </c>
      <c r="R118" s="38">
        <v>7.2145580000000002</v>
      </c>
      <c r="S118" s="38">
        <v>22087</v>
      </c>
      <c r="T118" s="38">
        <v>6.9999549999999999</v>
      </c>
      <c r="U118" s="24"/>
      <c r="V118" s="27">
        <f t="shared" si="653"/>
        <v>1</v>
      </c>
      <c r="W118" s="38">
        <v>821.91179999999997</v>
      </c>
      <c r="X118" s="38">
        <v>821.91179999999997</v>
      </c>
      <c r="Y118" s="38">
        <v>0</v>
      </c>
      <c r="Z118" s="38">
        <v>1.743358</v>
      </c>
      <c r="AA118" s="38"/>
      <c r="AB118" s="38">
        <v>2.2506000000000002E-2</v>
      </c>
      <c r="AC118" s="38">
        <v>0.107589</v>
      </c>
      <c r="AD118" s="38">
        <v>220</v>
      </c>
      <c r="AE118" s="38">
        <v>6.9772730000000003</v>
      </c>
      <c r="AF118" s="24"/>
      <c r="AG118" s="27">
        <f t="shared" si="654"/>
        <v>1</v>
      </c>
      <c r="AH118" s="38">
        <v>821.91179999999997</v>
      </c>
      <c r="AI118" s="38">
        <v>821.91179999999997</v>
      </c>
      <c r="AJ118" s="38">
        <v>0</v>
      </c>
      <c r="AK118" s="38">
        <v>61.786879999999996</v>
      </c>
      <c r="AL118" s="38"/>
      <c r="AM118" s="38">
        <v>1.32101</v>
      </c>
      <c r="AN118" s="38">
        <v>12.011241999999999</v>
      </c>
      <c r="AO118" s="38">
        <v>31347</v>
      </c>
      <c r="AP118" s="38">
        <v>6.999968</v>
      </c>
      <c r="AQ118" s="24"/>
      <c r="AR118" s="27">
        <f t="shared" si="655"/>
        <v>1</v>
      </c>
      <c r="AS118" s="38">
        <v>821.91179999999997</v>
      </c>
      <c r="AT118" s="38">
        <v>821.91179999999997</v>
      </c>
      <c r="AU118" s="38">
        <v>0</v>
      </c>
      <c r="AV118" s="38">
        <v>122.750686</v>
      </c>
      <c r="AW118" s="38"/>
      <c r="AX118" s="38">
        <v>2.0324239999999998</v>
      </c>
      <c r="AY118" s="38">
        <v>18.795611000000001</v>
      </c>
      <c r="AZ118" s="38">
        <v>44185</v>
      </c>
      <c r="BA118" s="38">
        <v>6.9999770000000003</v>
      </c>
      <c r="BB118" s="24"/>
      <c r="BC118" s="27">
        <f t="shared" si="656"/>
        <v>1</v>
      </c>
      <c r="BD118" s="38">
        <v>821.91179999999997</v>
      </c>
      <c r="BE118" s="38">
        <v>821.91179999999997</v>
      </c>
      <c r="BF118" s="38">
        <v>0</v>
      </c>
      <c r="BG118" s="38">
        <v>122.156278</v>
      </c>
      <c r="BH118" s="38"/>
      <c r="BI118" s="38">
        <v>2.01816</v>
      </c>
      <c r="BJ118" s="38">
        <v>18.392927</v>
      </c>
      <c r="BK118" s="38">
        <v>44808</v>
      </c>
      <c r="BL118" s="38">
        <v>6.9997990000000003</v>
      </c>
      <c r="BM118" s="24"/>
      <c r="BN118" s="27">
        <f t="shared" si="657"/>
        <v>1</v>
      </c>
      <c r="BO118" s="38">
        <v>821.91179999999997</v>
      </c>
      <c r="BP118" s="38">
        <v>821.91179999999997</v>
      </c>
      <c r="BQ118" s="38">
        <v>0</v>
      </c>
      <c r="BR118" s="38">
        <v>12.559125999999999</v>
      </c>
      <c r="BS118" s="38"/>
      <c r="BT118" s="38">
        <v>0.39401599999999998</v>
      </c>
      <c r="BU118" s="38">
        <v>3.5420129999999999</v>
      </c>
      <c r="BV118" s="38">
        <v>11736</v>
      </c>
      <c r="BW118" s="38">
        <v>7</v>
      </c>
      <c r="BX118" s="24"/>
      <c r="BY118" s="27">
        <f t="shared" si="658"/>
        <v>1</v>
      </c>
      <c r="BZ118" s="38">
        <v>821.91179999999997</v>
      </c>
      <c r="CA118" s="38">
        <v>821.91179999999997</v>
      </c>
      <c r="CB118" s="38">
        <v>0</v>
      </c>
      <c r="CC118" s="38">
        <v>182.529777</v>
      </c>
      <c r="CD118" s="38"/>
      <c r="CE118" s="38">
        <v>2.3561740000000002</v>
      </c>
      <c r="CF118" s="38">
        <v>21.7576</v>
      </c>
      <c r="CG118" s="38">
        <v>49961</v>
      </c>
      <c r="CH118" s="38">
        <v>6.9999799999999999</v>
      </c>
      <c r="CI118" s="24"/>
      <c r="CJ118" s="27">
        <f t="shared" si="659"/>
        <v>1</v>
      </c>
      <c r="CK118" s="38">
        <v>821.91179999999997</v>
      </c>
      <c r="CL118" s="38">
        <v>821.91179999999997</v>
      </c>
      <c r="CM118" s="38">
        <v>0</v>
      </c>
      <c r="CN118" s="38">
        <v>243.83922999999999</v>
      </c>
      <c r="CO118" s="38"/>
      <c r="CP118" s="38">
        <v>2.9055309999999999</v>
      </c>
      <c r="CQ118" s="38">
        <v>26.659139</v>
      </c>
      <c r="CR118" s="38">
        <v>57425</v>
      </c>
      <c r="CS118" s="38">
        <v>6.9999830000000003</v>
      </c>
      <c r="CT118" s="24"/>
    </row>
    <row r="119" spans="1:98" ht="13" x14ac:dyDescent="0.15">
      <c r="A119" s="8"/>
      <c r="B119" s="8"/>
      <c r="C119" s="8"/>
      <c r="D119" s="8"/>
      <c r="E119" s="27">
        <f t="shared" ref="E119:E182" si="660">IF(H119 &lt; 0.0001,1,0)</f>
        <v>1</v>
      </c>
      <c r="F119" s="38">
        <v>654.68279800000005</v>
      </c>
      <c r="G119" s="38">
        <v>654.68279800000005</v>
      </c>
      <c r="H119" s="38">
        <v>0</v>
      </c>
      <c r="I119" s="38">
        <v>2.1063990000000001</v>
      </c>
      <c r="J119" s="24"/>
      <c r="K119" s="27">
        <f t="shared" si="652"/>
        <v>1</v>
      </c>
      <c r="L119" s="38">
        <v>654.68279800000005</v>
      </c>
      <c r="M119" s="38">
        <v>654.68279800000005</v>
      </c>
      <c r="N119" s="38">
        <v>0</v>
      </c>
      <c r="O119" s="38">
        <v>30.854868</v>
      </c>
      <c r="P119" s="38"/>
      <c r="Q119" s="38">
        <v>0.55340999999999996</v>
      </c>
      <c r="R119" s="38">
        <v>6.3370959999999998</v>
      </c>
      <c r="S119" s="38">
        <v>15145</v>
      </c>
      <c r="T119" s="38">
        <v>6.9999339999999997</v>
      </c>
      <c r="U119" s="24"/>
      <c r="V119" s="27">
        <f t="shared" si="653"/>
        <v>1</v>
      </c>
      <c r="W119" s="38">
        <v>654.68279800000005</v>
      </c>
      <c r="X119" s="38">
        <v>654.68279800000005</v>
      </c>
      <c r="Y119" s="38">
        <v>0</v>
      </c>
      <c r="Z119" s="38">
        <v>0.33606399999999997</v>
      </c>
      <c r="AA119" s="38"/>
      <c r="AB119" s="38">
        <v>8.4099999999999995E-4</v>
      </c>
      <c r="AC119" s="38">
        <v>8.6540000000000002E-3</v>
      </c>
      <c r="AD119" s="38">
        <v>24</v>
      </c>
      <c r="AE119" s="38">
        <v>7</v>
      </c>
      <c r="AF119" s="24"/>
      <c r="AG119" s="27">
        <f t="shared" si="654"/>
        <v>1</v>
      </c>
      <c r="AH119" s="38">
        <v>654.68279800000005</v>
      </c>
      <c r="AI119" s="38">
        <v>654.68279800000005</v>
      </c>
      <c r="AJ119" s="38">
        <v>0</v>
      </c>
      <c r="AK119" s="38">
        <v>61.504058999999998</v>
      </c>
      <c r="AL119" s="38"/>
      <c r="AM119" s="38">
        <v>0.95572500000000005</v>
      </c>
      <c r="AN119" s="38">
        <v>10.910937000000001</v>
      </c>
      <c r="AO119" s="38">
        <v>21186</v>
      </c>
      <c r="AP119" s="38">
        <v>6.9999529999999996</v>
      </c>
      <c r="AQ119" s="24"/>
      <c r="AR119" s="27">
        <f t="shared" si="655"/>
        <v>1</v>
      </c>
      <c r="AS119" s="38">
        <v>654.68279800000005</v>
      </c>
      <c r="AT119" s="38">
        <v>654.68279800000005</v>
      </c>
      <c r="AU119" s="38">
        <v>0</v>
      </c>
      <c r="AV119" s="38">
        <v>122.147991</v>
      </c>
      <c r="AW119" s="38"/>
      <c r="AX119" s="38">
        <v>1.557382</v>
      </c>
      <c r="AY119" s="38">
        <v>17.919678999999999</v>
      </c>
      <c r="AZ119" s="38">
        <v>28825</v>
      </c>
      <c r="BA119" s="38">
        <v>6.9999650000000004</v>
      </c>
      <c r="BB119" s="24"/>
      <c r="BC119" s="27">
        <f t="shared" si="656"/>
        <v>1</v>
      </c>
      <c r="BD119" s="38">
        <v>654.68279800000005</v>
      </c>
      <c r="BE119" s="38">
        <v>654.68279800000005</v>
      </c>
      <c r="BF119" s="38">
        <v>0</v>
      </c>
      <c r="BG119" s="38">
        <v>121.94448800000001</v>
      </c>
      <c r="BH119" s="38"/>
      <c r="BI119" s="38">
        <v>1.5006459999999999</v>
      </c>
      <c r="BJ119" s="38">
        <v>17.430890999999999</v>
      </c>
      <c r="BK119" s="38">
        <v>29286</v>
      </c>
      <c r="BL119" s="38">
        <v>6.9999320000000003</v>
      </c>
      <c r="BM119" s="24"/>
      <c r="BN119" s="27">
        <f t="shared" si="657"/>
        <v>1</v>
      </c>
      <c r="BO119" s="38">
        <v>654.68279800000005</v>
      </c>
      <c r="BP119" s="38">
        <v>654.68279800000005</v>
      </c>
      <c r="BQ119" s="38">
        <v>0</v>
      </c>
      <c r="BR119" s="38">
        <v>12.533194</v>
      </c>
      <c r="BS119" s="38"/>
      <c r="BT119" s="38">
        <v>0.25766099999999997</v>
      </c>
      <c r="BU119" s="38">
        <v>2.9365899999999998</v>
      </c>
      <c r="BV119" s="38">
        <v>7865</v>
      </c>
      <c r="BW119" s="38">
        <v>6.999619</v>
      </c>
      <c r="BX119" s="24"/>
      <c r="BY119" s="27">
        <f t="shared" si="658"/>
        <v>1</v>
      </c>
      <c r="BZ119" s="38">
        <v>654.68279800000005</v>
      </c>
      <c r="CA119" s="38">
        <v>654.68279800000005</v>
      </c>
      <c r="CB119" s="38">
        <v>0</v>
      </c>
      <c r="CC119" s="38">
        <v>182.25034099999999</v>
      </c>
      <c r="CD119" s="38"/>
      <c r="CE119" s="38">
        <v>1.887831</v>
      </c>
      <c r="CF119" s="38">
        <v>21.559090999999999</v>
      </c>
      <c r="CG119" s="38">
        <v>31479</v>
      </c>
      <c r="CH119" s="38">
        <v>6.999968</v>
      </c>
      <c r="CI119" s="24"/>
      <c r="CJ119" s="27">
        <f t="shared" si="659"/>
        <v>1</v>
      </c>
      <c r="CK119" s="38">
        <v>654.68279800000005</v>
      </c>
      <c r="CL119" s="38">
        <v>654.68279800000005</v>
      </c>
      <c r="CM119" s="38">
        <v>0</v>
      </c>
      <c r="CN119" s="38">
        <v>242.88188700000001</v>
      </c>
      <c r="CO119" s="38"/>
      <c r="CP119" s="38">
        <v>2.384646</v>
      </c>
      <c r="CQ119" s="38">
        <v>27.230478999999999</v>
      </c>
      <c r="CR119" s="38">
        <v>36067</v>
      </c>
      <c r="CS119" s="38">
        <v>6.9999719999999996</v>
      </c>
      <c r="CT119" s="24"/>
    </row>
    <row r="120" spans="1:98" ht="13" x14ac:dyDescent="0.15">
      <c r="A120" s="8"/>
      <c r="B120" s="8"/>
      <c r="C120" s="8"/>
      <c r="D120" s="8"/>
      <c r="E120" s="27">
        <f t="shared" si="660"/>
        <v>1</v>
      </c>
      <c r="F120" s="38">
        <v>510.66364700000003</v>
      </c>
      <c r="G120" s="38">
        <v>510.66364700000003</v>
      </c>
      <c r="H120" s="38">
        <v>0</v>
      </c>
      <c r="I120" s="38">
        <v>0.20960400000000001</v>
      </c>
      <c r="J120" s="24"/>
      <c r="K120" s="27">
        <f t="shared" si="652"/>
        <v>1</v>
      </c>
      <c r="L120" s="38">
        <v>510.66364700000003</v>
      </c>
      <c r="M120" s="38">
        <v>510.66364700000003</v>
      </c>
      <c r="N120" s="38">
        <v>0</v>
      </c>
      <c r="O120" s="38">
        <v>30.710754000000001</v>
      </c>
      <c r="P120" s="38"/>
      <c r="Q120" s="38">
        <v>0.47493400000000002</v>
      </c>
      <c r="R120" s="38">
        <v>5.9773829999999997</v>
      </c>
      <c r="S120" s="38">
        <v>12647</v>
      </c>
      <c r="T120" s="38">
        <v>7</v>
      </c>
      <c r="U120" s="24"/>
      <c r="V120" s="27">
        <f t="shared" si="653"/>
        <v>1</v>
      </c>
      <c r="W120" s="38">
        <v>510.66364700000003</v>
      </c>
      <c r="X120" s="38">
        <v>510.66364700000003</v>
      </c>
      <c r="Y120" s="38">
        <v>0</v>
      </c>
      <c r="Z120" s="38">
        <v>0.174564</v>
      </c>
      <c r="AA120" s="38"/>
      <c r="AB120" s="38">
        <v>6.5700000000000003E-4</v>
      </c>
      <c r="AC120" s="38">
        <v>8.4860000000000005E-3</v>
      </c>
      <c r="AD120" s="38">
        <v>18</v>
      </c>
      <c r="AE120" s="38">
        <v>7</v>
      </c>
      <c r="AF120" s="24"/>
      <c r="AG120" s="27">
        <f t="shared" si="654"/>
        <v>1</v>
      </c>
      <c r="AH120" s="38">
        <v>510.66364700000003</v>
      </c>
      <c r="AI120" s="38">
        <v>510.66364700000003</v>
      </c>
      <c r="AJ120" s="38">
        <v>0</v>
      </c>
      <c r="AK120" s="38">
        <v>61.246029</v>
      </c>
      <c r="AL120" s="38"/>
      <c r="AM120" s="38">
        <v>0.82228199999999996</v>
      </c>
      <c r="AN120" s="38">
        <v>10.315706</v>
      </c>
      <c r="AO120" s="38">
        <v>18807</v>
      </c>
      <c r="AP120" s="38">
        <v>6.9999469999999997</v>
      </c>
      <c r="AQ120" s="24"/>
      <c r="AR120" s="27">
        <f t="shared" si="655"/>
        <v>1</v>
      </c>
      <c r="AS120" s="38">
        <v>510.66364700000003</v>
      </c>
      <c r="AT120" s="38">
        <v>510.66364700000003</v>
      </c>
      <c r="AU120" s="38">
        <v>0</v>
      </c>
      <c r="AV120" s="38">
        <v>121.84635900000001</v>
      </c>
      <c r="AW120" s="38"/>
      <c r="AX120" s="38">
        <v>1.3253140000000001</v>
      </c>
      <c r="AY120" s="38">
        <v>16.799257999999998</v>
      </c>
      <c r="AZ120" s="38">
        <v>26787</v>
      </c>
      <c r="BA120" s="38">
        <v>6.9999630000000002</v>
      </c>
      <c r="BB120" s="24"/>
      <c r="BC120" s="27">
        <f t="shared" si="656"/>
        <v>1</v>
      </c>
      <c r="BD120" s="38">
        <v>510.66364700000003</v>
      </c>
      <c r="BE120" s="38">
        <v>510.66364700000003</v>
      </c>
      <c r="BF120" s="38">
        <v>0</v>
      </c>
      <c r="BG120" s="38">
        <v>121.836237</v>
      </c>
      <c r="BH120" s="38"/>
      <c r="BI120" s="38">
        <v>1.358412</v>
      </c>
      <c r="BJ120" s="38">
        <v>17.061160000000001</v>
      </c>
      <c r="BK120" s="38">
        <v>25914</v>
      </c>
      <c r="BL120" s="38">
        <v>6.9999609999999999</v>
      </c>
      <c r="BM120" s="24"/>
      <c r="BN120" s="27">
        <f t="shared" si="657"/>
        <v>1</v>
      </c>
      <c r="BO120" s="38">
        <v>510.66364700000003</v>
      </c>
      <c r="BP120" s="38">
        <v>510.66364700000003</v>
      </c>
      <c r="BQ120" s="38">
        <v>0</v>
      </c>
      <c r="BR120" s="38">
        <v>12.350254</v>
      </c>
      <c r="BS120" s="38"/>
      <c r="BT120" s="38">
        <v>0.219252</v>
      </c>
      <c r="BU120" s="38">
        <v>2.7553260000000002</v>
      </c>
      <c r="BV120" s="38">
        <v>7142</v>
      </c>
      <c r="BW120" s="38">
        <v>7</v>
      </c>
      <c r="BX120" s="24"/>
      <c r="BY120" s="27">
        <f t="shared" si="658"/>
        <v>1</v>
      </c>
      <c r="BZ120" s="38">
        <v>510.66364700000003</v>
      </c>
      <c r="CA120" s="38">
        <v>510.66364700000003</v>
      </c>
      <c r="CB120" s="38">
        <v>0</v>
      </c>
      <c r="CC120" s="38">
        <v>182.43842100000001</v>
      </c>
      <c r="CD120" s="38"/>
      <c r="CE120" s="38">
        <v>1.5512250000000001</v>
      </c>
      <c r="CF120" s="38">
        <v>19.634861999999998</v>
      </c>
      <c r="CG120" s="38">
        <v>28905</v>
      </c>
      <c r="CH120" s="38">
        <v>6.9997230000000004</v>
      </c>
      <c r="CI120" s="24"/>
      <c r="CJ120" s="27">
        <f t="shared" si="659"/>
        <v>1</v>
      </c>
      <c r="CK120" s="38">
        <v>510.66364700000003</v>
      </c>
      <c r="CL120" s="38">
        <v>510.66364700000003</v>
      </c>
      <c r="CM120" s="38">
        <v>0</v>
      </c>
      <c r="CN120" s="38">
        <v>242.59886800000001</v>
      </c>
      <c r="CO120" s="38"/>
      <c r="CP120" s="38">
        <v>1.9225589999999999</v>
      </c>
      <c r="CQ120" s="38">
        <v>24.302161000000002</v>
      </c>
      <c r="CR120" s="38">
        <v>32609</v>
      </c>
      <c r="CS120" s="38">
        <v>6.9999690000000001</v>
      </c>
      <c r="CT120" s="24"/>
    </row>
    <row r="121" spans="1:98" ht="13" x14ac:dyDescent="0.15">
      <c r="A121" s="8"/>
      <c r="B121" s="8"/>
      <c r="C121" s="8"/>
      <c r="D121" s="8"/>
      <c r="E121" s="27">
        <f t="shared" si="660"/>
        <v>1</v>
      </c>
      <c r="F121" s="38">
        <v>524.06871999999998</v>
      </c>
      <c r="G121" s="38">
        <v>524.06871999999998</v>
      </c>
      <c r="H121" s="38">
        <v>0</v>
      </c>
      <c r="I121" s="38">
        <v>6.617534</v>
      </c>
      <c r="J121" s="24"/>
      <c r="K121" s="27">
        <f t="shared" si="652"/>
        <v>1</v>
      </c>
      <c r="L121" s="38">
        <v>524.06871999999998</v>
      </c>
      <c r="M121" s="38">
        <v>524.06871999999998</v>
      </c>
      <c r="N121" s="38">
        <v>0</v>
      </c>
      <c r="O121" s="38">
        <v>31.201426000000001</v>
      </c>
      <c r="P121" s="38"/>
      <c r="Q121" s="38">
        <v>0.46781400000000001</v>
      </c>
      <c r="R121" s="38">
        <v>7.4604609999999996</v>
      </c>
      <c r="S121" s="38">
        <v>18650</v>
      </c>
      <c r="T121" s="38">
        <v>11.999786</v>
      </c>
      <c r="U121" s="24"/>
      <c r="V121" s="27">
        <f t="shared" si="653"/>
        <v>1</v>
      </c>
      <c r="W121" s="38">
        <v>524.06871999999998</v>
      </c>
      <c r="X121" s="38">
        <v>524.06871999999998</v>
      </c>
      <c r="Y121" s="38">
        <v>0</v>
      </c>
      <c r="Z121" s="38">
        <v>0.71174800000000005</v>
      </c>
      <c r="AA121" s="38"/>
      <c r="AB121" s="38">
        <v>3.578E-3</v>
      </c>
      <c r="AC121" s="38">
        <v>4.7595999999999999E-2</v>
      </c>
      <c r="AD121" s="38">
        <v>51</v>
      </c>
      <c r="AE121" s="38">
        <v>11.980392</v>
      </c>
      <c r="AF121" s="24"/>
      <c r="AG121" s="27">
        <f t="shared" si="654"/>
        <v>1</v>
      </c>
      <c r="AH121" s="38">
        <v>524.06871999999998</v>
      </c>
      <c r="AI121" s="38">
        <v>524.06871999999998</v>
      </c>
      <c r="AJ121" s="38">
        <v>0</v>
      </c>
      <c r="AK121" s="38">
        <v>62.166770999999997</v>
      </c>
      <c r="AL121" s="38"/>
      <c r="AM121" s="38">
        <v>0.86126499999999995</v>
      </c>
      <c r="AN121" s="38">
        <v>12.959007</v>
      </c>
      <c r="AO121" s="38">
        <v>29189</v>
      </c>
      <c r="AP121" s="38">
        <v>11.999829</v>
      </c>
      <c r="AQ121" s="24"/>
      <c r="AR121" s="27">
        <f t="shared" si="655"/>
        <v>1</v>
      </c>
      <c r="AS121" s="38">
        <v>524.06871999999998</v>
      </c>
      <c r="AT121" s="38">
        <v>524.06871999999998</v>
      </c>
      <c r="AU121" s="38">
        <v>0</v>
      </c>
      <c r="AV121" s="38">
        <v>122.721161</v>
      </c>
      <c r="AW121" s="38"/>
      <c r="AX121" s="38">
        <v>1.260926</v>
      </c>
      <c r="AY121" s="38">
        <v>20.246258000000001</v>
      </c>
      <c r="AZ121" s="38">
        <v>45668</v>
      </c>
      <c r="BA121" s="38">
        <v>11.999912</v>
      </c>
      <c r="BB121" s="24"/>
      <c r="BC121" s="27">
        <f t="shared" si="656"/>
        <v>1</v>
      </c>
      <c r="BD121" s="38">
        <v>524.06871999999998</v>
      </c>
      <c r="BE121" s="38">
        <v>524.06871999999998</v>
      </c>
      <c r="BF121" s="38">
        <v>0</v>
      </c>
      <c r="BG121" s="38">
        <v>122.188084</v>
      </c>
      <c r="BH121" s="38"/>
      <c r="BI121" s="38">
        <v>1.1697900000000001</v>
      </c>
      <c r="BJ121" s="38">
        <v>19.117560999999998</v>
      </c>
      <c r="BK121" s="38">
        <v>45765</v>
      </c>
      <c r="BL121" s="38">
        <v>11.999912999999999</v>
      </c>
      <c r="BM121" s="24"/>
      <c r="BN121" s="27">
        <f t="shared" si="657"/>
        <v>1</v>
      </c>
      <c r="BO121" s="38">
        <v>524.06871999999998</v>
      </c>
      <c r="BP121" s="38">
        <v>524.06871999999998</v>
      </c>
      <c r="BQ121" s="38">
        <v>0</v>
      </c>
      <c r="BR121" s="38">
        <v>12.834097</v>
      </c>
      <c r="BS121" s="38"/>
      <c r="BT121" s="38">
        <v>0.22232399999999999</v>
      </c>
      <c r="BU121" s="38">
        <v>3.4058169999999999</v>
      </c>
      <c r="BV121" s="38">
        <v>8600</v>
      </c>
      <c r="BW121" s="38">
        <v>11.999535</v>
      </c>
      <c r="BX121" s="24"/>
      <c r="BY121" s="27">
        <f t="shared" si="658"/>
        <v>1</v>
      </c>
      <c r="BZ121" s="38">
        <v>524.06871999999998</v>
      </c>
      <c r="CA121" s="38">
        <v>524.06871999999998</v>
      </c>
      <c r="CB121" s="38">
        <v>0</v>
      </c>
      <c r="CC121" s="38">
        <v>182.57385400000001</v>
      </c>
      <c r="CD121" s="38"/>
      <c r="CE121" s="38">
        <v>1.4471000000000001</v>
      </c>
      <c r="CF121" s="38">
        <v>23.473905999999999</v>
      </c>
      <c r="CG121" s="38">
        <v>52037</v>
      </c>
      <c r="CH121" s="38">
        <v>11.999904000000001</v>
      </c>
      <c r="CI121" s="24"/>
      <c r="CJ121" s="27">
        <f t="shared" si="659"/>
        <v>1</v>
      </c>
      <c r="CK121" s="38">
        <v>524.06871999999998</v>
      </c>
      <c r="CL121" s="38">
        <v>524.06871999999998</v>
      </c>
      <c r="CM121" s="38">
        <v>0</v>
      </c>
      <c r="CN121" s="38">
        <v>244.00346300000001</v>
      </c>
      <c r="CO121" s="38"/>
      <c r="CP121" s="38">
        <v>1.7634350000000001</v>
      </c>
      <c r="CQ121" s="38">
        <v>28.259539</v>
      </c>
      <c r="CR121" s="38">
        <v>61724</v>
      </c>
      <c r="CS121" s="38">
        <v>11.999886999999999</v>
      </c>
      <c r="CT121" s="24"/>
    </row>
    <row r="122" spans="1:98" ht="13" x14ac:dyDescent="0.15">
      <c r="A122" s="8"/>
      <c r="B122" s="8"/>
      <c r="C122" s="8"/>
      <c r="D122" s="8"/>
      <c r="E122" s="27">
        <f t="shared" si="660"/>
        <v>1</v>
      </c>
      <c r="F122" s="38">
        <v>471.812051</v>
      </c>
      <c r="G122" s="38">
        <v>471.812051</v>
      </c>
      <c r="H122" s="38">
        <v>0</v>
      </c>
      <c r="I122" s="38">
        <v>2.0557810000000001</v>
      </c>
      <c r="J122" s="24"/>
      <c r="K122" s="27">
        <f t="shared" si="652"/>
        <v>1</v>
      </c>
      <c r="L122" s="38">
        <v>471.812051</v>
      </c>
      <c r="M122" s="38">
        <v>471.812051</v>
      </c>
      <c r="N122" s="38">
        <v>0</v>
      </c>
      <c r="O122" s="38">
        <v>31.281821999999998</v>
      </c>
      <c r="P122" s="38"/>
      <c r="Q122" s="38">
        <v>0.245812</v>
      </c>
      <c r="R122" s="38">
        <v>5.4556699999999996</v>
      </c>
      <c r="S122" s="38">
        <v>10471</v>
      </c>
      <c r="T122" s="38">
        <v>11.999809000000001</v>
      </c>
      <c r="U122" s="24"/>
      <c r="V122" s="27">
        <f t="shared" si="653"/>
        <v>1</v>
      </c>
      <c r="W122" s="38">
        <v>471.812051</v>
      </c>
      <c r="X122" s="38">
        <v>471.812051</v>
      </c>
      <c r="Y122" s="38">
        <v>0</v>
      </c>
      <c r="Z122" s="38">
        <v>0.40263399999999999</v>
      </c>
      <c r="AA122" s="38"/>
      <c r="AB122" s="38">
        <v>3.973E-3</v>
      </c>
      <c r="AC122" s="38">
        <v>6.0343000000000001E-2</v>
      </c>
      <c r="AD122" s="38">
        <v>53</v>
      </c>
      <c r="AE122" s="38">
        <v>11.962263999999999</v>
      </c>
      <c r="AF122" s="24"/>
      <c r="AG122" s="27">
        <f t="shared" si="654"/>
        <v>1</v>
      </c>
      <c r="AH122" s="38">
        <v>471.812051</v>
      </c>
      <c r="AI122" s="38">
        <v>471.812051</v>
      </c>
      <c r="AJ122" s="38">
        <v>0</v>
      </c>
      <c r="AK122" s="38">
        <v>61.507350000000002</v>
      </c>
      <c r="AL122" s="38"/>
      <c r="AM122" s="38">
        <v>0.43987300000000001</v>
      </c>
      <c r="AN122" s="38">
        <v>9.7130430000000008</v>
      </c>
      <c r="AO122" s="38">
        <v>17352</v>
      </c>
      <c r="AP122" s="38">
        <v>11.999827</v>
      </c>
      <c r="AQ122" s="24"/>
      <c r="AR122" s="27">
        <f t="shared" si="655"/>
        <v>1</v>
      </c>
      <c r="AS122" s="38">
        <v>471.812051</v>
      </c>
      <c r="AT122" s="38">
        <v>471.812051</v>
      </c>
      <c r="AU122" s="38">
        <v>0</v>
      </c>
      <c r="AV122" s="38">
        <v>122.68568500000001</v>
      </c>
      <c r="AW122" s="38"/>
      <c r="AX122" s="38">
        <v>0.69529799999999997</v>
      </c>
      <c r="AY122" s="38">
        <v>15.385097</v>
      </c>
      <c r="AZ122" s="38">
        <v>26676</v>
      </c>
      <c r="BA122" s="38">
        <v>11.999924999999999</v>
      </c>
      <c r="BB122" s="24"/>
      <c r="BC122" s="27">
        <f t="shared" si="656"/>
        <v>1</v>
      </c>
      <c r="BD122" s="38">
        <v>471.812051</v>
      </c>
      <c r="BE122" s="38">
        <v>471.812051</v>
      </c>
      <c r="BF122" s="38">
        <v>0</v>
      </c>
      <c r="BG122" s="38">
        <v>122.348924</v>
      </c>
      <c r="BH122" s="38"/>
      <c r="BI122" s="38">
        <v>0.67091100000000004</v>
      </c>
      <c r="BJ122" s="38">
        <v>14.997137</v>
      </c>
      <c r="BK122" s="38">
        <v>27536</v>
      </c>
      <c r="BL122" s="38">
        <v>11.999891</v>
      </c>
      <c r="BM122" s="24"/>
      <c r="BN122" s="27">
        <f t="shared" si="657"/>
        <v>1</v>
      </c>
      <c r="BO122" s="38">
        <v>471.812051</v>
      </c>
      <c r="BP122" s="38">
        <v>471.812051</v>
      </c>
      <c r="BQ122" s="38">
        <v>0</v>
      </c>
      <c r="BR122" s="38">
        <v>13.11392</v>
      </c>
      <c r="BS122" s="38"/>
      <c r="BT122" s="38">
        <v>0.112733</v>
      </c>
      <c r="BU122" s="38">
        <v>2.3711310000000001</v>
      </c>
      <c r="BV122" s="38">
        <v>4616</v>
      </c>
      <c r="BW122" s="38">
        <v>11.999783000000001</v>
      </c>
      <c r="BX122" s="24"/>
      <c r="BY122" s="27">
        <f t="shared" si="658"/>
        <v>1</v>
      </c>
      <c r="BZ122" s="38">
        <v>471.812051</v>
      </c>
      <c r="CA122" s="38">
        <v>471.812051</v>
      </c>
      <c r="CB122" s="38">
        <v>0</v>
      </c>
      <c r="CC122" s="38">
        <v>182.73487499999999</v>
      </c>
      <c r="CD122" s="38"/>
      <c r="CE122" s="38">
        <v>0.86758800000000003</v>
      </c>
      <c r="CF122" s="38">
        <v>19.039570000000001</v>
      </c>
      <c r="CG122" s="38">
        <v>32573</v>
      </c>
      <c r="CH122" s="38">
        <v>11.999846</v>
      </c>
      <c r="CI122" s="24"/>
      <c r="CJ122" s="27">
        <f t="shared" si="659"/>
        <v>1</v>
      </c>
      <c r="CK122" s="38">
        <v>471.812051</v>
      </c>
      <c r="CL122" s="38">
        <v>471.812051</v>
      </c>
      <c r="CM122" s="38">
        <v>0</v>
      </c>
      <c r="CN122" s="38">
        <v>243.719348</v>
      </c>
      <c r="CO122" s="38"/>
      <c r="CP122" s="38">
        <v>1.0430520000000001</v>
      </c>
      <c r="CQ122" s="38">
        <v>23.663971</v>
      </c>
      <c r="CR122" s="38">
        <v>40195</v>
      </c>
      <c r="CS122" s="38">
        <v>11.999876</v>
      </c>
      <c r="CT122" s="24"/>
    </row>
    <row r="123" spans="1:98" ht="13" x14ac:dyDescent="0.15">
      <c r="A123" s="8"/>
      <c r="B123" s="8"/>
      <c r="C123" s="8"/>
      <c r="D123" s="8"/>
      <c r="E123" s="27">
        <f t="shared" si="660"/>
        <v>1</v>
      </c>
      <c r="F123" s="38">
        <v>333.88179600000001</v>
      </c>
      <c r="G123" s="38">
        <v>333.88179600000001</v>
      </c>
      <c r="H123" s="38">
        <v>0</v>
      </c>
      <c r="I123" s="38">
        <v>0.19298799999999999</v>
      </c>
      <c r="J123" s="24"/>
      <c r="K123" s="27">
        <f t="shared" si="652"/>
        <v>1</v>
      </c>
      <c r="L123" s="38">
        <v>333.88179600000001</v>
      </c>
      <c r="M123" s="38">
        <v>333.88179600000001</v>
      </c>
      <c r="N123" s="38">
        <v>0</v>
      </c>
      <c r="O123" s="38">
        <v>30.780887</v>
      </c>
      <c r="P123" s="38"/>
      <c r="Q123" s="38">
        <v>5.9093E-2</v>
      </c>
      <c r="R123" s="38">
        <v>3.5002279999999999</v>
      </c>
      <c r="S123" s="38">
        <v>2651</v>
      </c>
      <c r="T123" s="38">
        <v>12</v>
      </c>
      <c r="U123" s="24"/>
      <c r="V123" s="27">
        <f t="shared" si="653"/>
        <v>1</v>
      </c>
      <c r="W123" s="38">
        <v>333.88179600000001</v>
      </c>
      <c r="X123" s="38">
        <v>333.88179600000001</v>
      </c>
      <c r="Y123" s="38">
        <v>0</v>
      </c>
      <c r="Z123" s="38">
        <v>0.17304600000000001</v>
      </c>
      <c r="AA123" s="38"/>
      <c r="AB123" s="38">
        <v>6.3699999999999998E-4</v>
      </c>
      <c r="AC123" s="38">
        <v>1.4944000000000001E-2</v>
      </c>
      <c r="AD123" s="38">
        <v>22</v>
      </c>
      <c r="AE123" s="38">
        <v>12</v>
      </c>
      <c r="AF123" s="24"/>
      <c r="AG123" s="27">
        <f t="shared" si="654"/>
        <v>1</v>
      </c>
      <c r="AH123" s="38">
        <v>333.88179600000001</v>
      </c>
      <c r="AI123" s="38">
        <v>333.88179600000001</v>
      </c>
      <c r="AJ123" s="38">
        <v>0</v>
      </c>
      <c r="AK123" s="38">
        <v>61.475354000000003</v>
      </c>
      <c r="AL123" s="38"/>
      <c r="AM123" s="38">
        <v>0.109796</v>
      </c>
      <c r="AN123" s="38">
        <v>6.7716539999999998</v>
      </c>
      <c r="AO123" s="38">
        <v>4513</v>
      </c>
      <c r="AP123" s="38">
        <v>11.999777999999999</v>
      </c>
      <c r="AQ123" s="24"/>
      <c r="AR123" s="27">
        <f t="shared" si="655"/>
        <v>1</v>
      </c>
      <c r="AS123" s="38">
        <v>333.88179600000001</v>
      </c>
      <c r="AT123" s="38">
        <v>333.88179600000001</v>
      </c>
      <c r="AU123" s="38">
        <v>0</v>
      </c>
      <c r="AV123" s="38">
        <v>122.544304</v>
      </c>
      <c r="AW123" s="38"/>
      <c r="AX123" s="38">
        <v>0.20666399999999999</v>
      </c>
      <c r="AY123" s="38">
        <v>12.497833999999999</v>
      </c>
      <c r="AZ123" s="38">
        <v>8267</v>
      </c>
      <c r="BA123" s="38">
        <v>11.999879</v>
      </c>
      <c r="BB123" s="24"/>
      <c r="BC123" s="27">
        <f t="shared" si="656"/>
        <v>1</v>
      </c>
      <c r="BD123" s="38">
        <v>333.88179600000001</v>
      </c>
      <c r="BE123" s="38">
        <v>333.88179600000001</v>
      </c>
      <c r="BF123" s="38">
        <v>0</v>
      </c>
      <c r="BG123" s="38">
        <v>122.46142399999999</v>
      </c>
      <c r="BH123" s="38"/>
      <c r="BI123" s="38">
        <v>0.19780700000000001</v>
      </c>
      <c r="BJ123" s="38">
        <v>12.294026000000001</v>
      </c>
      <c r="BK123" s="38">
        <v>8685</v>
      </c>
      <c r="BL123" s="38">
        <v>11.999885000000001</v>
      </c>
      <c r="BM123" s="24"/>
      <c r="BN123" s="27">
        <f t="shared" si="657"/>
        <v>1</v>
      </c>
      <c r="BO123" s="38">
        <v>333.88179600000001</v>
      </c>
      <c r="BP123" s="38">
        <v>333.88179600000001</v>
      </c>
      <c r="BQ123" s="38">
        <v>0</v>
      </c>
      <c r="BR123" s="38">
        <v>12.406279</v>
      </c>
      <c r="BS123" s="38"/>
      <c r="BT123" s="38">
        <v>2.5052000000000001E-2</v>
      </c>
      <c r="BU123" s="38">
        <v>1.4580310000000001</v>
      </c>
      <c r="BV123" s="38">
        <v>1190</v>
      </c>
      <c r="BW123" s="38">
        <v>12</v>
      </c>
      <c r="BX123" s="24"/>
      <c r="BY123" s="27">
        <f t="shared" si="658"/>
        <v>1</v>
      </c>
      <c r="BZ123" s="38">
        <v>333.88179600000001</v>
      </c>
      <c r="CA123" s="38">
        <v>333.88179600000001</v>
      </c>
      <c r="CB123" s="38">
        <v>0</v>
      </c>
      <c r="CC123" s="38">
        <v>183.18396200000001</v>
      </c>
      <c r="CD123" s="38"/>
      <c r="CE123" s="38">
        <v>0.26591599999999999</v>
      </c>
      <c r="CF123" s="38">
        <v>16.308398</v>
      </c>
      <c r="CG123" s="38">
        <v>11091</v>
      </c>
      <c r="CH123" s="38">
        <v>11.99991</v>
      </c>
      <c r="CI123" s="24"/>
      <c r="CJ123" s="27">
        <f t="shared" si="659"/>
        <v>1</v>
      </c>
      <c r="CK123" s="38">
        <v>333.88179600000001</v>
      </c>
      <c r="CL123" s="38">
        <v>333.88179600000001</v>
      </c>
      <c r="CM123" s="38">
        <v>0</v>
      </c>
      <c r="CN123" s="38">
        <v>244.019688</v>
      </c>
      <c r="CO123" s="38"/>
      <c r="CP123" s="38">
        <v>0.33956500000000001</v>
      </c>
      <c r="CQ123" s="38">
        <v>20.964182000000001</v>
      </c>
      <c r="CR123" s="38">
        <v>13879</v>
      </c>
      <c r="CS123" s="38">
        <v>11.999928000000001</v>
      </c>
      <c r="CT123" s="24"/>
    </row>
    <row r="124" spans="1:98" ht="13" x14ac:dyDescent="0.15">
      <c r="A124" s="8"/>
      <c r="B124" s="8"/>
      <c r="C124" s="8"/>
      <c r="D124" s="8"/>
      <c r="E124" s="27">
        <f t="shared" si="660"/>
        <v>1</v>
      </c>
      <c r="F124" s="38">
        <v>209.45935900000001</v>
      </c>
      <c r="G124" s="38">
        <v>209.45935900000001</v>
      </c>
      <c r="H124" s="38">
        <v>0</v>
      </c>
      <c r="I124" s="38">
        <v>5.5787000000000003E-2</v>
      </c>
      <c r="J124" s="24"/>
      <c r="K124" s="27">
        <f t="shared" si="652"/>
        <v>1</v>
      </c>
      <c r="L124" s="38">
        <v>209.45935900000001</v>
      </c>
      <c r="M124" s="38">
        <v>209.45935900000001</v>
      </c>
      <c r="N124" s="38">
        <v>0</v>
      </c>
      <c r="O124" s="38">
        <v>30.731662</v>
      </c>
      <c r="P124" s="38"/>
      <c r="Q124" s="38">
        <v>2.2339999999999999E-3</v>
      </c>
      <c r="R124" s="38">
        <v>2.9072230000000001</v>
      </c>
      <c r="S124" s="38">
        <v>93</v>
      </c>
      <c r="T124" s="38">
        <v>11.978495000000001</v>
      </c>
      <c r="U124" s="24"/>
      <c r="V124" s="27">
        <f t="shared" si="653"/>
        <v>1</v>
      </c>
      <c r="W124" s="38">
        <v>209.45935900000001</v>
      </c>
      <c r="X124" s="38">
        <v>209.45935900000001</v>
      </c>
      <c r="Y124" s="38">
        <v>0</v>
      </c>
      <c r="Z124" s="38">
        <v>4.7293000000000002E-2</v>
      </c>
      <c r="AA124" s="38"/>
      <c r="AB124" s="38">
        <v>1.05E-4</v>
      </c>
      <c r="AC124" s="38">
        <v>3.3409999999999998E-3</v>
      </c>
      <c r="AD124" s="38">
        <v>5</v>
      </c>
      <c r="AE124" s="38">
        <v>11.6</v>
      </c>
      <c r="AF124" s="24"/>
      <c r="AG124" s="27">
        <f t="shared" si="654"/>
        <v>1</v>
      </c>
      <c r="AH124" s="38">
        <v>209.45935900000001</v>
      </c>
      <c r="AI124" s="38">
        <v>209.45935900000001</v>
      </c>
      <c r="AJ124" s="38">
        <v>0</v>
      </c>
      <c r="AK124" s="38">
        <v>61.403981000000002</v>
      </c>
      <c r="AL124" s="38"/>
      <c r="AM124" s="38">
        <v>4.1949999999999999E-3</v>
      </c>
      <c r="AN124" s="38">
        <v>5.8153459999999999</v>
      </c>
      <c r="AO124" s="38">
        <v>171</v>
      </c>
      <c r="AP124" s="38">
        <v>11.988303999999999</v>
      </c>
      <c r="AQ124" s="24"/>
      <c r="AR124" s="27">
        <f t="shared" si="655"/>
        <v>1</v>
      </c>
      <c r="AS124" s="38">
        <v>209.45935900000001</v>
      </c>
      <c r="AT124" s="38">
        <v>209.45935900000001</v>
      </c>
      <c r="AU124" s="38">
        <v>0</v>
      </c>
      <c r="AV124" s="38">
        <v>122.78926</v>
      </c>
      <c r="AW124" s="38"/>
      <c r="AX124" s="38">
        <v>8.4069999999999995E-3</v>
      </c>
      <c r="AY124" s="38">
        <v>11.534077</v>
      </c>
      <c r="AZ124" s="38">
        <v>320</v>
      </c>
      <c r="BA124" s="38">
        <v>12</v>
      </c>
      <c r="BB124" s="24"/>
      <c r="BC124" s="27">
        <f t="shared" si="656"/>
        <v>1</v>
      </c>
      <c r="BD124" s="38">
        <v>209.45935900000001</v>
      </c>
      <c r="BE124" s="38">
        <v>209.45935900000001</v>
      </c>
      <c r="BF124" s="38">
        <v>0</v>
      </c>
      <c r="BG124" s="38">
        <v>122.79484600000001</v>
      </c>
      <c r="BH124" s="38"/>
      <c r="BI124" s="38">
        <v>9.4230000000000008E-3</v>
      </c>
      <c r="BJ124" s="38">
        <v>11.507612999999999</v>
      </c>
      <c r="BK124" s="38">
        <v>325</v>
      </c>
      <c r="BL124" s="38">
        <v>11.990769</v>
      </c>
      <c r="BM124" s="24"/>
      <c r="BN124" s="27">
        <f t="shared" si="657"/>
        <v>1</v>
      </c>
      <c r="BO124" s="38">
        <v>209.45935900000001</v>
      </c>
      <c r="BP124" s="38">
        <v>209.45935900000001</v>
      </c>
      <c r="BQ124" s="38">
        <v>0</v>
      </c>
      <c r="BR124" s="38">
        <v>12.310235</v>
      </c>
      <c r="BS124" s="38"/>
      <c r="BT124" s="38">
        <v>1.1490000000000001E-3</v>
      </c>
      <c r="BU124" s="38">
        <v>1.1556960000000001</v>
      </c>
      <c r="BV124" s="38">
        <v>54</v>
      </c>
      <c r="BW124" s="38">
        <v>11.962963</v>
      </c>
      <c r="BX124" s="24"/>
      <c r="BY124" s="27">
        <f t="shared" si="658"/>
        <v>1</v>
      </c>
      <c r="BZ124" s="38">
        <v>209.45935900000001</v>
      </c>
      <c r="CA124" s="38">
        <v>209.45935900000001</v>
      </c>
      <c r="CB124" s="38">
        <v>0</v>
      </c>
      <c r="CC124" s="38">
        <v>184.12837300000001</v>
      </c>
      <c r="CD124" s="38"/>
      <c r="CE124" s="38">
        <v>1.3009E-2</v>
      </c>
      <c r="CF124" s="38">
        <v>17.301714</v>
      </c>
      <c r="CG124" s="38">
        <v>442</v>
      </c>
      <c r="CH124" s="38">
        <v>11.993213000000001</v>
      </c>
      <c r="CI124" s="24"/>
      <c r="CJ124" s="27">
        <f t="shared" si="659"/>
        <v>1</v>
      </c>
      <c r="CK124" s="38">
        <v>209.45935900000001</v>
      </c>
      <c r="CL124" s="38">
        <v>209.45935900000001</v>
      </c>
      <c r="CM124" s="38">
        <v>0</v>
      </c>
      <c r="CN124" s="38">
        <v>245.470831</v>
      </c>
      <c r="CO124" s="38"/>
      <c r="CP124" s="38">
        <v>1.7571E-2</v>
      </c>
      <c r="CQ124" s="38">
        <v>22.987245000000001</v>
      </c>
      <c r="CR124" s="38">
        <v>564</v>
      </c>
      <c r="CS124" s="38">
        <v>11.994681</v>
      </c>
      <c r="CT124" s="24"/>
    </row>
    <row r="125" spans="1:98" ht="13" x14ac:dyDescent="0.15">
      <c r="A125" s="8"/>
      <c r="B125" s="8"/>
      <c r="C125" s="8"/>
      <c r="D125" s="8"/>
      <c r="E125" s="27">
        <f t="shared" si="660"/>
        <v>1</v>
      </c>
      <c r="F125" s="38">
        <v>477.723254</v>
      </c>
      <c r="G125" s="38">
        <v>477.723254</v>
      </c>
      <c r="H125" s="38">
        <v>0</v>
      </c>
      <c r="I125" s="38">
        <v>2.6688179999999999</v>
      </c>
      <c r="J125" s="24"/>
      <c r="K125" s="27">
        <f t="shared" si="652"/>
        <v>1</v>
      </c>
      <c r="L125" s="38">
        <v>477.723254</v>
      </c>
      <c r="M125" s="38">
        <v>477.723254</v>
      </c>
      <c r="N125" s="38">
        <v>0</v>
      </c>
      <c r="O125" s="38">
        <v>30.933247000000001</v>
      </c>
      <c r="P125" s="38"/>
      <c r="Q125" s="38">
        <v>0.24939600000000001</v>
      </c>
      <c r="R125" s="38">
        <v>5.5280500000000004</v>
      </c>
      <c r="S125" s="38">
        <v>10074</v>
      </c>
      <c r="T125" s="38">
        <v>12</v>
      </c>
      <c r="U125" s="24"/>
      <c r="V125" s="27">
        <f t="shared" si="653"/>
        <v>1</v>
      </c>
      <c r="W125" s="38">
        <v>477.723254</v>
      </c>
      <c r="X125" s="38">
        <v>477.723254</v>
      </c>
      <c r="Y125" s="38">
        <v>0</v>
      </c>
      <c r="Z125" s="38">
        <v>0.44229299999999999</v>
      </c>
      <c r="AA125" s="38"/>
      <c r="AB125" s="38">
        <v>3.5590000000000001E-3</v>
      </c>
      <c r="AC125" s="38">
        <v>4.2398999999999999E-2</v>
      </c>
      <c r="AD125" s="38">
        <v>69</v>
      </c>
      <c r="AE125" s="38">
        <v>11.956522</v>
      </c>
      <c r="AF125" s="24"/>
      <c r="AG125" s="27">
        <f t="shared" si="654"/>
        <v>1</v>
      </c>
      <c r="AH125" s="38">
        <v>477.723254</v>
      </c>
      <c r="AI125" s="38">
        <v>477.723254</v>
      </c>
      <c r="AJ125" s="38">
        <v>0</v>
      </c>
      <c r="AK125" s="38">
        <v>61.513219999999997</v>
      </c>
      <c r="AL125" s="38"/>
      <c r="AM125" s="38">
        <v>0.43737599999999999</v>
      </c>
      <c r="AN125" s="38">
        <v>9.6528749999999999</v>
      </c>
      <c r="AO125" s="38">
        <v>17197</v>
      </c>
      <c r="AP125" s="38">
        <v>11.999942000000001</v>
      </c>
      <c r="AQ125" s="24"/>
      <c r="AR125" s="27">
        <f t="shared" si="655"/>
        <v>1</v>
      </c>
      <c r="AS125" s="38">
        <v>477.723254</v>
      </c>
      <c r="AT125" s="38">
        <v>477.723254</v>
      </c>
      <c r="AU125" s="38">
        <v>0</v>
      </c>
      <c r="AV125" s="38">
        <v>122.330028</v>
      </c>
      <c r="AW125" s="38"/>
      <c r="AX125" s="38">
        <v>0.65723799999999999</v>
      </c>
      <c r="AY125" s="38">
        <v>14.745583999999999</v>
      </c>
      <c r="AZ125" s="38">
        <v>27430</v>
      </c>
      <c r="BA125" s="38">
        <v>12</v>
      </c>
      <c r="BB125" s="24"/>
      <c r="BC125" s="27">
        <f t="shared" si="656"/>
        <v>1</v>
      </c>
      <c r="BD125" s="38">
        <v>477.723254</v>
      </c>
      <c r="BE125" s="38">
        <v>477.723254</v>
      </c>
      <c r="BF125" s="38">
        <v>0</v>
      </c>
      <c r="BG125" s="38">
        <v>122.44098099999999</v>
      </c>
      <c r="BH125" s="38"/>
      <c r="BI125" s="38">
        <v>0.73119299999999998</v>
      </c>
      <c r="BJ125" s="38">
        <v>16.250961</v>
      </c>
      <c r="BK125" s="38">
        <v>28939</v>
      </c>
      <c r="BL125" s="38">
        <v>12</v>
      </c>
      <c r="BM125" s="24"/>
      <c r="BN125" s="27">
        <f t="shared" si="657"/>
        <v>1</v>
      </c>
      <c r="BO125" s="38">
        <v>477.723254</v>
      </c>
      <c r="BP125" s="38">
        <v>477.723254</v>
      </c>
      <c r="BQ125" s="38">
        <v>0</v>
      </c>
      <c r="BR125" s="38">
        <v>12.585951</v>
      </c>
      <c r="BS125" s="38"/>
      <c r="BT125" s="38">
        <v>0.113223</v>
      </c>
      <c r="BU125" s="38">
        <v>2.392471</v>
      </c>
      <c r="BV125" s="38">
        <v>4677</v>
      </c>
      <c r="BW125" s="38">
        <v>11.998931000000001</v>
      </c>
      <c r="BX125" s="24"/>
      <c r="BY125" s="27">
        <f t="shared" si="658"/>
        <v>1</v>
      </c>
      <c r="BZ125" s="38">
        <v>477.723254</v>
      </c>
      <c r="CA125" s="38">
        <v>477.723254</v>
      </c>
      <c r="CB125" s="38">
        <v>0</v>
      </c>
      <c r="CC125" s="38">
        <v>182.77522099999999</v>
      </c>
      <c r="CD125" s="38"/>
      <c r="CE125" s="38">
        <v>0.81301400000000001</v>
      </c>
      <c r="CF125" s="38">
        <v>18.497132000000001</v>
      </c>
      <c r="CG125" s="38">
        <v>33907</v>
      </c>
      <c r="CH125" s="38">
        <v>11.999971</v>
      </c>
      <c r="CI125" s="24"/>
      <c r="CJ125" s="27">
        <f t="shared" si="659"/>
        <v>1</v>
      </c>
      <c r="CK125" s="38">
        <v>477.723254</v>
      </c>
      <c r="CL125" s="38">
        <v>477.723254</v>
      </c>
      <c r="CM125" s="38">
        <v>0</v>
      </c>
      <c r="CN125" s="38">
        <v>243.58516599999999</v>
      </c>
      <c r="CO125" s="38"/>
      <c r="CP125" s="38">
        <v>1.0129379999999999</v>
      </c>
      <c r="CQ125" s="38">
        <v>22.958133</v>
      </c>
      <c r="CR125" s="38">
        <v>41885</v>
      </c>
      <c r="CS125" s="38">
        <v>11.999976</v>
      </c>
      <c r="CT125" s="24"/>
    </row>
    <row r="126" spans="1:98" ht="13" x14ac:dyDescent="0.15">
      <c r="A126" s="8"/>
      <c r="B126" s="8"/>
      <c r="C126" s="8"/>
      <c r="D126" s="8">
        <v>100</v>
      </c>
      <c r="E126" s="27">
        <f t="shared" si="660"/>
        <v>1</v>
      </c>
      <c r="F126" s="38">
        <v>1769.9569550000001</v>
      </c>
      <c r="G126" s="38">
        <v>1769.9569550000001</v>
      </c>
      <c r="H126" s="38">
        <v>0</v>
      </c>
      <c r="I126" s="38">
        <v>31.690262000000001</v>
      </c>
      <c r="J126" s="24"/>
      <c r="K126" s="27">
        <f t="shared" si="652"/>
        <v>1</v>
      </c>
      <c r="L126" s="38">
        <v>1769.9569550000001</v>
      </c>
      <c r="M126" s="38">
        <v>1769.9569550000001</v>
      </c>
      <c r="N126" s="38">
        <v>0</v>
      </c>
      <c r="O126" s="38">
        <v>31.004958999999999</v>
      </c>
      <c r="P126" s="38"/>
      <c r="Q126" s="38">
        <v>1.5598460000000001</v>
      </c>
      <c r="R126" s="38">
        <v>7.2783540000000002</v>
      </c>
      <c r="S126" s="38">
        <v>12572</v>
      </c>
      <c r="T126" s="38">
        <v>3.9999199999999999</v>
      </c>
      <c r="U126" s="24"/>
      <c r="V126" s="27">
        <f t="shared" si="653"/>
        <v>1</v>
      </c>
      <c r="W126" s="38">
        <v>1769.9569550000001</v>
      </c>
      <c r="X126" s="38">
        <v>1769.9569550000001</v>
      </c>
      <c r="Y126" s="38">
        <v>0</v>
      </c>
      <c r="Z126" s="38">
        <v>1.966569</v>
      </c>
      <c r="AA126" s="38"/>
      <c r="AB126" s="38">
        <v>8.0027000000000001E-2</v>
      </c>
      <c r="AC126" s="38">
        <v>8.7441000000000005E-2</v>
      </c>
      <c r="AD126" s="38">
        <v>361</v>
      </c>
      <c r="AE126" s="38">
        <v>3.9889199999999998</v>
      </c>
      <c r="AF126" s="24"/>
      <c r="AG126" s="27">
        <f t="shared" si="654"/>
        <v>1</v>
      </c>
      <c r="AH126" s="38">
        <v>1769.9569550000001</v>
      </c>
      <c r="AI126" s="38">
        <v>1769.9569550000001</v>
      </c>
      <c r="AJ126" s="38">
        <v>0</v>
      </c>
      <c r="AK126" s="38">
        <v>61.323405000000001</v>
      </c>
      <c r="AL126" s="38"/>
      <c r="AM126" s="38">
        <v>2.9418530000000001</v>
      </c>
      <c r="AN126" s="38">
        <v>13.111976</v>
      </c>
      <c r="AO126" s="38">
        <v>16617</v>
      </c>
      <c r="AP126" s="38">
        <v>3.9999400000000001</v>
      </c>
      <c r="AQ126" s="24"/>
      <c r="AR126" s="27">
        <f t="shared" si="655"/>
        <v>1</v>
      </c>
      <c r="AS126" s="38">
        <v>1769.9569550000001</v>
      </c>
      <c r="AT126" s="38">
        <v>1769.9569550000001</v>
      </c>
      <c r="AU126" s="38">
        <v>0</v>
      </c>
      <c r="AV126" s="38">
        <v>127.90414800000001</v>
      </c>
      <c r="AW126" s="38"/>
      <c r="AX126" s="38">
        <v>5.2990649999999997</v>
      </c>
      <c r="AY126" s="38">
        <v>22.647873000000001</v>
      </c>
      <c r="AZ126" s="38">
        <v>21611</v>
      </c>
      <c r="BA126" s="38">
        <v>4</v>
      </c>
      <c r="BB126" s="24"/>
      <c r="BC126" s="27">
        <f t="shared" si="656"/>
        <v>1</v>
      </c>
      <c r="BD126" s="38">
        <v>1769.9569550000001</v>
      </c>
      <c r="BE126" s="38">
        <v>1769.9569550000001</v>
      </c>
      <c r="BF126" s="38">
        <v>0</v>
      </c>
      <c r="BG126" s="38">
        <v>121.747344</v>
      </c>
      <c r="BH126" s="38"/>
      <c r="BI126" s="38">
        <v>5.2349699999999997</v>
      </c>
      <c r="BJ126" s="38">
        <v>22.481888000000001</v>
      </c>
      <c r="BK126" s="38">
        <v>22064</v>
      </c>
      <c r="BL126" s="38">
        <v>4</v>
      </c>
      <c r="BM126" s="24"/>
      <c r="BN126" s="27">
        <f t="shared" si="657"/>
        <v>1</v>
      </c>
      <c r="BO126" s="38">
        <v>1769.9569550000001</v>
      </c>
      <c r="BP126" s="38">
        <v>1769.9569550000001</v>
      </c>
      <c r="BQ126" s="38">
        <v>0</v>
      </c>
      <c r="BR126" s="38">
        <v>12.687804</v>
      </c>
      <c r="BS126" s="38"/>
      <c r="BT126" s="38">
        <v>0.74164399999999997</v>
      </c>
      <c r="BU126" s="38">
        <v>3.3017699999999999</v>
      </c>
      <c r="BV126" s="38">
        <v>8376</v>
      </c>
      <c r="BW126" s="38">
        <v>3.9995219999999998</v>
      </c>
      <c r="BX126" s="24"/>
      <c r="BY126" s="27">
        <f t="shared" si="658"/>
        <v>1</v>
      </c>
      <c r="BZ126" s="38">
        <v>1769.9569550000001</v>
      </c>
      <c r="CA126" s="38">
        <v>1769.9569550000001</v>
      </c>
      <c r="CB126" s="38">
        <v>0</v>
      </c>
      <c r="CC126" s="38">
        <v>182.58012400000001</v>
      </c>
      <c r="CD126" s="38"/>
      <c r="CE126" s="38">
        <v>7.2414699999999996</v>
      </c>
      <c r="CF126" s="38">
        <v>30.179427</v>
      </c>
      <c r="CG126" s="38">
        <v>25434</v>
      </c>
      <c r="CH126" s="38">
        <v>4</v>
      </c>
      <c r="CI126" s="24"/>
      <c r="CJ126" s="27">
        <f t="shared" si="659"/>
        <v>1</v>
      </c>
      <c r="CK126" s="38">
        <v>1769.9569550000001</v>
      </c>
      <c r="CL126" s="38">
        <v>1769.9569550000001</v>
      </c>
      <c r="CM126" s="38">
        <v>0</v>
      </c>
      <c r="CN126" s="38">
        <v>242.74982299999999</v>
      </c>
      <c r="CO126" s="38"/>
      <c r="CP126" s="38">
        <v>9.3344260000000006</v>
      </c>
      <c r="CQ126" s="38">
        <v>38.073172999999997</v>
      </c>
      <c r="CR126" s="38">
        <v>28485</v>
      </c>
      <c r="CS126" s="38">
        <v>3.999965</v>
      </c>
      <c r="CT126" s="24"/>
    </row>
    <row r="127" spans="1:98" ht="13" x14ac:dyDescent="0.15">
      <c r="A127" s="8"/>
      <c r="B127" s="8"/>
      <c r="C127" s="8"/>
      <c r="D127" s="8"/>
      <c r="E127" s="27">
        <f t="shared" si="660"/>
        <v>1</v>
      </c>
      <c r="F127" s="38">
        <v>2199.4849159999999</v>
      </c>
      <c r="G127" s="38">
        <v>2199.4849159999999</v>
      </c>
      <c r="H127" s="38">
        <v>0</v>
      </c>
      <c r="I127" s="38">
        <v>246.86525800000001</v>
      </c>
      <c r="J127" s="24"/>
      <c r="K127" s="27">
        <f t="shared" si="652"/>
        <v>1</v>
      </c>
      <c r="L127" s="38">
        <v>2199.4849159999999</v>
      </c>
      <c r="M127" s="38">
        <v>2199.4849159999999</v>
      </c>
      <c r="N127" s="38">
        <v>0</v>
      </c>
      <c r="O127" s="38">
        <v>31.032588000000001</v>
      </c>
      <c r="P127" s="38"/>
      <c r="Q127" s="38">
        <v>1.8737630000000001</v>
      </c>
      <c r="R127" s="38">
        <v>6.8152059999999999</v>
      </c>
      <c r="S127" s="38">
        <v>16765</v>
      </c>
      <c r="T127" s="38">
        <v>4</v>
      </c>
      <c r="U127" s="24"/>
      <c r="V127" s="27">
        <f t="shared" si="653"/>
        <v>1</v>
      </c>
      <c r="W127" s="38">
        <v>2199.4849159999999</v>
      </c>
      <c r="X127" s="38">
        <v>2199.4849159999999</v>
      </c>
      <c r="Y127" s="38">
        <v>0</v>
      </c>
      <c r="Z127" s="38">
        <v>2.315512</v>
      </c>
      <c r="AA127" s="38"/>
      <c r="AB127" s="38">
        <v>0.100366</v>
      </c>
      <c r="AC127" s="38">
        <v>0.10625999999999999</v>
      </c>
      <c r="AD127" s="38">
        <v>507</v>
      </c>
      <c r="AE127" s="38">
        <v>3.9940829999999998</v>
      </c>
      <c r="AF127" s="24"/>
      <c r="AG127" s="27">
        <f t="shared" si="654"/>
        <v>1</v>
      </c>
      <c r="AH127" s="38">
        <v>2199.4849159999999</v>
      </c>
      <c r="AI127" s="38">
        <v>2199.4849159999999</v>
      </c>
      <c r="AJ127" s="38">
        <v>0</v>
      </c>
      <c r="AK127" s="38">
        <v>61.585411000000001</v>
      </c>
      <c r="AL127" s="38"/>
      <c r="AM127" s="38">
        <v>3.526891</v>
      </c>
      <c r="AN127" s="38">
        <v>12.036384</v>
      </c>
      <c r="AO127" s="38">
        <v>22897</v>
      </c>
      <c r="AP127" s="38">
        <v>4</v>
      </c>
      <c r="AQ127" s="24"/>
      <c r="AR127" s="27">
        <f t="shared" si="655"/>
        <v>1</v>
      </c>
      <c r="AS127" s="38">
        <v>2199.4849159999999</v>
      </c>
      <c r="AT127" s="38">
        <v>2199.4849159999999</v>
      </c>
      <c r="AU127" s="38">
        <v>0</v>
      </c>
      <c r="AV127" s="38">
        <v>134.45986400000001</v>
      </c>
      <c r="AW127" s="38"/>
      <c r="AX127" s="38">
        <v>6.5239929999999999</v>
      </c>
      <c r="AY127" s="38">
        <v>20.818148999999998</v>
      </c>
      <c r="AZ127" s="38">
        <v>31361</v>
      </c>
      <c r="BA127" s="38">
        <v>4</v>
      </c>
      <c r="BB127" s="24"/>
      <c r="BC127" s="27">
        <f t="shared" si="656"/>
        <v>1</v>
      </c>
      <c r="BD127" s="38">
        <v>2199.4849159999999</v>
      </c>
      <c r="BE127" s="38">
        <v>2199.4849159999999</v>
      </c>
      <c r="BF127" s="38">
        <v>0</v>
      </c>
      <c r="BG127" s="38">
        <v>122.427868</v>
      </c>
      <c r="BH127" s="38"/>
      <c r="BI127" s="38">
        <v>6.4288350000000003</v>
      </c>
      <c r="BJ127" s="38">
        <v>20.538941000000001</v>
      </c>
      <c r="BK127" s="38">
        <v>32157</v>
      </c>
      <c r="BL127" s="38">
        <v>4</v>
      </c>
      <c r="BM127" s="24"/>
      <c r="BN127" s="27">
        <f t="shared" si="657"/>
        <v>1</v>
      </c>
      <c r="BO127" s="38">
        <v>2199.4849159999999</v>
      </c>
      <c r="BP127" s="38">
        <v>2199.4849159999999</v>
      </c>
      <c r="BQ127" s="38">
        <v>0</v>
      </c>
      <c r="BR127" s="38">
        <v>12.651251999999999</v>
      </c>
      <c r="BS127" s="38"/>
      <c r="BT127" s="38">
        <v>0.84485600000000005</v>
      </c>
      <c r="BU127" s="38">
        <v>3.2018909999999998</v>
      </c>
      <c r="BV127" s="38">
        <v>10178</v>
      </c>
      <c r="BW127" s="38">
        <v>4</v>
      </c>
      <c r="BX127" s="24"/>
      <c r="BY127" s="27">
        <f t="shared" si="658"/>
        <v>1</v>
      </c>
      <c r="BZ127" s="38">
        <v>2199.4849159999999</v>
      </c>
      <c r="CA127" s="38">
        <v>2199.4849159999999</v>
      </c>
      <c r="CB127" s="38">
        <v>0</v>
      </c>
      <c r="CC127" s="38">
        <v>182.60541599999999</v>
      </c>
      <c r="CD127" s="38"/>
      <c r="CE127" s="38">
        <v>9.2229100000000006</v>
      </c>
      <c r="CF127" s="38">
        <v>28.101175999999999</v>
      </c>
      <c r="CG127" s="38">
        <v>37254</v>
      </c>
      <c r="CH127" s="38">
        <v>4</v>
      </c>
      <c r="CI127" s="24"/>
      <c r="CJ127" s="27">
        <f t="shared" si="659"/>
        <v>1</v>
      </c>
      <c r="CK127" s="38">
        <v>2199.4849159999999</v>
      </c>
      <c r="CL127" s="38">
        <v>2199.4849159999999</v>
      </c>
      <c r="CM127" s="38">
        <v>0</v>
      </c>
      <c r="CN127" s="38">
        <v>242.62513200000001</v>
      </c>
      <c r="CO127" s="38"/>
      <c r="CP127" s="38">
        <v>12.246778000000001</v>
      </c>
      <c r="CQ127" s="38">
        <v>35.185129000000003</v>
      </c>
      <c r="CR127" s="38">
        <v>42468</v>
      </c>
      <c r="CS127" s="38">
        <v>3.9999760000000002</v>
      </c>
      <c r="CT127" s="24"/>
    </row>
    <row r="128" spans="1:98" ht="13" x14ac:dyDescent="0.15">
      <c r="A128" s="8"/>
      <c r="B128" s="8"/>
      <c r="C128" s="8"/>
      <c r="D128" s="8"/>
      <c r="E128" s="27">
        <f t="shared" si="660"/>
        <v>1</v>
      </c>
      <c r="F128" s="38">
        <v>1883.7578149999999</v>
      </c>
      <c r="G128" s="38">
        <v>1883.7578149999999</v>
      </c>
      <c r="H128" s="38">
        <v>0</v>
      </c>
      <c r="I128" s="38">
        <v>91.685636000000002</v>
      </c>
      <c r="J128" s="24"/>
      <c r="K128" s="27">
        <f t="shared" si="652"/>
        <v>1</v>
      </c>
      <c r="L128" s="38">
        <v>1883.7578149999999</v>
      </c>
      <c r="M128" s="38">
        <v>1883.7578149999999</v>
      </c>
      <c r="N128" s="38">
        <v>0</v>
      </c>
      <c r="O128" s="38">
        <v>30.843430999999999</v>
      </c>
      <c r="P128" s="38"/>
      <c r="Q128" s="38">
        <v>1.6372420000000001</v>
      </c>
      <c r="R128" s="38">
        <v>7.0650009999999996</v>
      </c>
      <c r="S128" s="38">
        <v>14094</v>
      </c>
      <c r="T128" s="38">
        <v>4</v>
      </c>
      <c r="U128" s="24"/>
      <c r="V128" s="27">
        <f t="shared" si="653"/>
        <v>1</v>
      </c>
      <c r="W128" s="38">
        <v>1883.7578149999999</v>
      </c>
      <c r="X128" s="38">
        <v>1883.7578149999999</v>
      </c>
      <c r="Y128" s="38">
        <v>0</v>
      </c>
      <c r="Z128" s="38">
        <v>1.0691759999999999</v>
      </c>
      <c r="AA128" s="38"/>
      <c r="AB128" s="38">
        <v>6.3116000000000005E-2</v>
      </c>
      <c r="AC128" s="38">
        <v>9.3060000000000004E-2</v>
      </c>
      <c r="AD128" s="38">
        <v>474</v>
      </c>
      <c r="AE128" s="38">
        <v>3.9915609999999999</v>
      </c>
      <c r="AF128" s="24"/>
      <c r="AG128" s="27">
        <f t="shared" si="654"/>
        <v>1</v>
      </c>
      <c r="AH128" s="38">
        <v>1883.7578149999999</v>
      </c>
      <c r="AI128" s="38">
        <v>1883.7578149999999</v>
      </c>
      <c r="AJ128" s="38">
        <v>0</v>
      </c>
      <c r="AK128" s="38">
        <v>61.511873000000001</v>
      </c>
      <c r="AL128" s="38"/>
      <c r="AM128" s="38">
        <v>3.1051540000000002</v>
      </c>
      <c r="AN128" s="38">
        <v>12.421327</v>
      </c>
      <c r="AO128" s="38">
        <v>18746</v>
      </c>
      <c r="AP128" s="38">
        <v>3.9999470000000001</v>
      </c>
      <c r="AQ128" s="24"/>
      <c r="AR128" s="27">
        <f t="shared" si="655"/>
        <v>1</v>
      </c>
      <c r="AS128" s="38">
        <v>1883.7578149999999</v>
      </c>
      <c r="AT128" s="38">
        <v>1883.7578149999999</v>
      </c>
      <c r="AU128" s="38">
        <v>0</v>
      </c>
      <c r="AV128" s="38">
        <v>123.41605199999999</v>
      </c>
      <c r="AW128" s="38"/>
      <c r="AX128" s="38">
        <v>5.6255930000000003</v>
      </c>
      <c r="AY128" s="38">
        <v>22.091329000000002</v>
      </c>
      <c r="AZ128" s="38">
        <v>25087</v>
      </c>
      <c r="BA128" s="38">
        <v>4</v>
      </c>
      <c r="BB128" s="24"/>
      <c r="BC128" s="27">
        <f t="shared" si="656"/>
        <v>1</v>
      </c>
      <c r="BD128" s="38">
        <v>1883.7578149999999</v>
      </c>
      <c r="BE128" s="38">
        <v>1883.7578149999999</v>
      </c>
      <c r="BF128" s="38">
        <v>0</v>
      </c>
      <c r="BG128" s="38">
        <v>121.722244</v>
      </c>
      <c r="BH128" s="38"/>
      <c r="BI128" s="38">
        <v>5.5987419999999997</v>
      </c>
      <c r="BJ128" s="38">
        <v>21.630478</v>
      </c>
      <c r="BK128" s="38">
        <v>25819</v>
      </c>
      <c r="BL128" s="38">
        <v>3.9999609999999999</v>
      </c>
      <c r="BM128" s="24"/>
      <c r="BN128" s="27">
        <f t="shared" si="657"/>
        <v>1</v>
      </c>
      <c r="BO128" s="38">
        <v>1883.7578149999999</v>
      </c>
      <c r="BP128" s="38">
        <v>1883.7578149999999</v>
      </c>
      <c r="BQ128" s="38">
        <v>0</v>
      </c>
      <c r="BR128" s="38">
        <v>12.611741</v>
      </c>
      <c r="BS128" s="38"/>
      <c r="BT128" s="38">
        <v>0.73376399999999997</v>
      </c>
      <c r="BU128" s="38">
        <v>3.2779430000000001</v>
      </c>
      <c r="BV128" s="38">
        <v>8705</v>
      </c>
      <c r="BW128" s="38">
        <v>4</v>
      </c>
      <c r="BX128" s="24"/>
      <c r="BY128" s="27">
        <f t="shared" si="658"/>
        <v>1</v>
      </c>
      <c r="BZ128" s="38">
        <v>1883.7578149999999</v>
      </c>
      <c r="CA128" s="38">
        <v>1883.7578149999999</v>
      </c>
      <c r="CB128" s="38">
        <v>0</v>
      </c>
      <c r="CC128" s="38">
        <v>182.05349899999999</v>
      </c>
      <c r="CD128" s="38"/>
      <c r="CE128" s="38">
        <v>7.6951419999999997</v>
      </c>
      <c r="CF128" s="38">
        <v>29.274007999999998</v>
      </c>
      <c r="CG128" s="38">
        <v>29549</v>
      </c>
      <c r="CH128" s="38">
        <v>4</v>
      </c>
      <c r="CI128" s="24"/>
      <c r="CJ128" s="27">
        <f t="shared" si="659"/>
        <v>1</v>
      </c>
      <c r="CK128" s="38">
        <v>1883.7578149999999</v>
      </c>
      <c r="CL128" s="38">
        <v>1883.7578149999999</v>
      </c>
      <c r="CM128" s="38">
        <v>0</v>
      </c>
      <c r="CN128" s="38">
        <v>242.65691799999999</v>
      </c>
      <c r="CO128" s="38"/>
      <c r="CP128" s="38">
        <v>10.069265</v>
      </c>
      <c r="CQ128" s="38">
        <v>37.248494000000001</v>
      </c>
      <c r="CR128" s="38">
        <v>33530</v>
      </c>
      <c r="CS128" s="38">
        <v>3.9999699999999998</v>
      </c>
      <c r="CT128" s="24"/>
    </row>
    <row r="129" spans="1:98" ht="13" x14ac:dyDescent="0.15">
      <c r="A129" s="8"/>
      <c r="B129" s="8"/>
      <c r="C129" s="8"/>
      <c r="D129" s="8"/>
      <c r="E129" s="27">
        <f t="shared" si="660"/>
        <v>1</v>
      </c>
      <c r="F129" s="38">
        <v>1495.8965310000001</v>
      </c>
      <c r="G129" s="38">
        <v>1495.8965310000001</v>
      </c>
      <c r="H129" s="38">
        <v>0</v>
      </c>
      <c r="I129" s="38">
        <v>4.0805920000000002</v>
      </c>
      <c r="J129" s="24"/>
      <c r="K129" s="27">
        <f t="shared" si="652"/>
        <v>1</v>
      </c>
      <c r="L129" s="38">
        <v>1495.8965310000001</v>
      </c>
      <c r="M129" s="38">
        <v>1495.8965310000001</v>
      </c>
      <c r="N129" s="38">
        <v>0</v>
      </c>
      <c r="O129" s="38">
        <v>30.678619999999999</v>
      </c>
      <c r="P129" s="38"/>
      <c r="Q129" s="38">
        <v>1.4008350000000001</v>
      </c>
      <c r="R129" s="38">
        <v>7.1553199999999997</v>
      </c>
      <c r="S129" s="38">
        <v>11130</v>
      </c>
      <c r="T129" s="38">
        <v>4</v>
      </c>
      <c r="U129" s="24"/>
      <c r="V129" s="27">
        <f t="shared" si="653"/>
        <v>1</v>
      </c>
      <c r="W129" s="38">
        <v>1495.8965310000001</v>
      </c>
      <c r="X129" s="38">
        <v>1495.8965310000001</v>
      </c>
      <c r="Y129" s="38">
        <v>0</v>
      </c>
      <c r="Z129" s="38">
        <v>0.53856800000000005</v>
      </c>
      <c r="AA129" s="38"/>
      <c r="AB129" s="38">
        <v>6.2695000000000001E-2</v>
      </c>
      <c r="AC129" s="38">
        <v>9.3346999999999999E-2</v>
      </c>
      <c r="AD129" s="38">
        <v>489</v>
      </c>
      <c r="AE129" s="38">
        <v>3.9795500000000001</v>
      </c>
      <c r="AF129" s="24"/>
      <c r="AG129" s="27">
        <f t="shared" si="654"/>
        <v>1</v>
      </c>
      <c r="AH129" s="38">
        <v>1495.8965310000001</v>
      </c>
      <c r="AI129" s="38">
        <v>1495.8965310000001</v>
      </c>
      <c r="AJ129" s="38">
        <v>0</v>
      </c>
      <c r="AK129" s="38">
        <v>61.006867999999997</v>
      </c>
      <c r="AL129" s="38"/>
      <c r="AM129" s="38">
        <v>2.54617</v>
      </c>
      <c r="AN129" s="38">
        <v>12.766816</v>
      </c>
      <c r="AO129" s="38">
        <v>14002</v>
      </c>
      <c r="AP129" s="38">
        <v>3.9999289999999998</v>
      </c>
      <c r="AQ129" s="24"/>
      <c r="AR129" s="27">
        <f t="shared" si="655"/>
        <v>1</v>
      </c>
      <c r="AS129" s="38">
        <v>1495.8965310000001</v>
      </c>
      <c r="AT129" s="38">
        <v>1495.8965310000001</v>
      </c>
      <c r="AU129" s="38">
        <v>0</v>
      </c>
      <c r="AV129" s="38">
        <v>123.03858200000001</v>
      </c>
      <c r="AW129" s="38"/>
      <c r="AX129" s="38">
        <v>4.4235790000000001</v>
      </c>
      <c r="AY129" s="38">
        <v>21.849822</v>
      </c>
      <c r="AZ129" s="38">
        <v>17832</v>
      </c>
      <c r="BA129" s="38">
        <v>4</v>
      </c>
      <c r="BB129" s="24"/>
      <c r="BC129" s="27">
        <f t="shared" si="656"/>
        <v>1</v>
      </c>
      <c r="BD129" s="38">
        <v>1495.8965310000001</v>
      </c>
      <c r="BE129" s="38">
        <v>1495.8965310000001</v>
      </c>
      <c r="BF129" s="38">
        <v>0</v>
      </c>
      <c r="BG129" s="38">
        <v>121.534886</v>
      </c>
      <c r="BH129" s="38"/>
      <c r="BI129" s="38">
        <v>4.5594279999999996</v>
      </c>
      <c r="BJ129" s="38">
        <v>22.652694</v>
      </c>
      <c r="BK129" s="38">
        <v>18631</v>
      </c>
      <c r="BL129" s="38">
        <v>4</v>
      </c>
      <c r="BM129" s="24"/>
      <c r="BN129" s="27">
        <f t="shared" si="657"/>
        <v>1</v>
      </c>
      <c r="BO129" s="38">
        <v>1495.8965310000001</v>
      </c>
      <c r="BP129" s="38">
        <v>1495.8965310000001</v>
      </c>
      <c r="BQ129" s="38">
        <v>0</v>
      </c>
      <c r="BR129" s="38">
        <v>12.57924</v>
      </c>
      <c r="BS129" s="38"/>
      <c r="BT129" s="38">
        <v>0.68310599999999999</v>
      </c>
      <c r="BU129" s="38">
        <v>3.2571409999999998</v>
      </c>
      <c r="BV129" s="38">
        <v>7388</v>
      </c>
      <c r="BW129" s="38">
        <v>3.9997289999999999</v>
      </c>
      <c r="BX129" s="24"/>
      <c r="BY129" s="27">
        <f t="shared" si="658"/>
        <v>1</v>
      </c>
      <c r="BZ129" s="38">
        <v>1495.8965310000001</v>
      </c>
      <c r="CA129" s="38">
        <v>1495.8965310000001</v>
      </c>
      <c r="CB129" s="38">
        <v>0</v>
      </c>
      <c r="CC129" s="38">
        <v>181.93344999999999</v>
      </c>
      <c r="CD129" s="38"/>
      <c r="CE129" s="38">
        <v>6.1798310000000001</v>
      </c>
      <c r="CF129" s="38">
        <v>30.181524</v>
      </c>
      <c r="CG129" s="38">
        <v>21025</v>
      </c>
      <c r="CH129" s="38">
        <v>4</v>
      </c>
      <c r="CI129" s="24"/>
      <c r="CJ129" s="27">
        <f t="shared" si="659"/>
        <v>1</v>
      </c>
      <c r="CK129" s="38">
        <v>1495.8965310000001</v>
      </c>
      <c r="CL129" s="38">
        <v>1495.8965310000001</v>
      </c>
      <c r="CM129" s="38">
        <v>0</v>
      </c>
      <c r="CN129" s="38">
        <v>242.14498399999999</v>
      </c>
      <c r="CO129" s="38"/>
      <c r="CP129" s="38">
        <v>8.04298</v>
      </c>
      <c r="CQ129" s="38">
        <v>38.240453000000002</v>
      </c>
      <c r="CR129" s="38">
        <v>23525</v>
      </c>
      <c r="CS129" s="38">
        <v>3.999787</v>
      </c>
      <c r="CT129" s="24"/>
    </row>
    <row r="130" spans="1:98" ht="13" x14ac:dyDescent="0.15">
      <c r="A130" s="8"/>
      <c r="B130" s="8"/>
      <c r="C130" s="8"/>
      <c r="D130" s="8"/>
      <c r="E130" s="27">
        <f t="shared" si="660"/>
        <v>1</v>
      </c>
      <c r="F130" s="38">
        <v>2341.8281149999998</v>
      </c>
      <c r="G130" s="38">
        <v>2341.8281149999998</v>
      </c>
      <c r="H130" s="38">
        <v>0</v>
      </c>
      <c r="I130" s="38">
        <v>22.365947999999999</v>
      </c>
      <c r="J130" s="24"/>
      <c r="K130" s="27">
        <f t="shared" si="652"/>
        <v>1</v>
      </c>
      <c r="L130" s="38">
        <v>2341.8281149999998</v>
      </c>
      <c r="M130" s="38">
        <v>2341.8281149999998</v>
      </c>
      <c r="N130" s="38">
        <v>0</v>
      </c>
      <c r="O130" s="38">
        <v>31.359390999999999</v>
      </c>
      <c r="P130" s="38"/>
      <c r="Q130" s="38">
        <v>2.0979070000000002</v>
      </c>
      <c r="R130" s="38">
        <v>6.8459450000000004</v>
      </c>
      <c r="S130" s="38">
        <v>16770</v>
      </c>
      <c r="T130" s="38">
        <v>4</v>
      </c>
      <c r="U130" s="24"/>
      <c r="V130" s="27">
        <f t="shared" si="653"/>
        <v>1</v>
      </c>
      <c r="W130" s="38">
        <v>2341.8281149999998</v>
      </c>
      <c r="X130" s="38">
        <v>2341.8281149999998</v>
      </c>
      <c r="Y130" s="38">
        <v>0</v>
      </c>
      <c r="Z130" s="38">
        <v>3.1764920000000001</v>
      </c>
      <c r="AA130" s="38"/>
      <c r="AB130" s="38">
        <v>0.12359299999999999</v>
      </c>
      <c r="AC130" s="38">
        <v>0.12851599999999999</v>
      </c>
      <c r="AD130" s="38">
        <v>542</v>
      </c>
      <c r="AE130" s="38">
        <v>3.9963099999999998</v>
      </c>
      <c r="AF130" s="24"/>
      <c r="AG130" s="27">
        <f t="shared" si="654"/>
        <v>1</v>
      </c>
      <c r="AH130" s="38">
        <v>2341.8281149999998</v>
      </c>
      <c r="AI130" s="38">
        <v>2341.8281149999998</v>
      </c>
      <c r="AJ130" s="38">
        <v>0</v>
      </c>
      <c r="AK130" s="38">
        <v>62.941729000000002</v>
      </c>
      <c r="AL130" s="38"/>
      <c r="AM130" s="38">
        <v>4.3072929999999996</v>
      </c>
      <c r="AN130" s="38">
        <v>11.961345</v>
      </c>
      <c r="AO130" s="38">
        <v>23369</v>
      </c>
      <c r="AP130" s="38">
        <v>3.9999570000000002</v>
      </c>
      <c r="AQ130" s="24"/>
      <c r="AR130" s="27">
        <f t="shared" si="655"/>
        <v>1</v>
      </c>
      <c r="AS130" s="38">
        <v>2341.8281149999998</v>
      </c>
      <c r="AT130" s="38">
        <v>2341.8281149999998</v>
      </c>
      <c r="AU130" s="38">
        <v>0</v>
      </c>
      <c r="AV130" s="38">
        <v>149.50612899999999</v>
      </c>
      <c r="AW130" s="38"/>
      <c r="AX130" s="38">
        <v>7.5582219999999998</v>
      </c>
      <c r="AY130" s="38">
        <v>20.845758</v>
      </c>
      <c r="AZ130" s="38">
        <v>33573</v>
      </c>
      <c r="BA130" s="38">
        <v>4</v>
      </c>
      <c r="BB130" s="24"/>
      <c r="BC130" s="27">
        <f t="shared" si="656"/>
        <v>1</v>
      </c>
      <c r="BD130" s="38">
        <v>2341.8281149999998</v>
      </c>
      <c r="BE130" s="38">
        <v>2341.8281149999998</v>
      </c>
      <c r="BF130" s="38">
        <v>0</v>
      </c>
      <c r="BG130" s="38">
        <v>122.57414900000001</v>
      </c>
      <c r="BH130" s="38"/>
      <c r="BI130" s="38">
        <v>7.6062250000000002</v>
      </c>
      <c r="BJ130" s="38">
        <v>20.869118</v>
      </c>
      <c r="BK130" s="38">
        <v>33530</v>
      </c>
      <c r="BL130" s="38">
        <v>3.9999699999999998</v>
      </c>
      <c r="BM130" s="24"/>
      <c r="BN130" s="27">
        <f t="shared" si="657"/>
        <v>1</v>
      </c>
      <c r="BO130" s="38">
        <v>2341.8281149999998</v>
      </c>
      <c r="BP130" s="38">
        <v>2341.8281149999998</v>
      </c>
      <c r="BQ130" s="38">
        <v>0</v>
      </c>
      <c r="BR130" s="38">
        <v>13.145859</v>
      </c>
      <c r="BS130" s="38"/>
      <c r="BT130" s="38">
        <v>0.93901900000000005</v>
      </c>
      <c r="BU130" s="38">
        <v>3.2750409999999999</v>
      </c>
      <c r="BV130" s="38">
        <v>9982</v>
      </c>
      <c r="BW130" s="38">
        <v>4</v>
      </c>
      <c r="BX130" s="24"/>
      <c r="BY130" s="27">
        <f t="shared" si="658"/>
        <v>1</v>
      </c>
      <c r="BZ130" s="38">
        <v>2341.8281149999998</v>
      </c>
      <c r="CA130" s="38">
        <v>2341.8281149999998</v>
      </c>
      <c r="CB130" s="38">
        <v>0</v>
      </c>
      <c r="CC130" s="38">
        <v>183.55228500000001</v>
      </c>
      <c r="CD130" s="38"/>
      <c r="CE130" s="38">
        <v>11.174091000000001</v>
      </c>
      <c r="CF130" s="38">
        <v>28.717105</v>
      </c>
      <c r="CG130" s="38">
        <v>38420</v>
      </c>
      <c r="CH130" s="38">
        <v>4</v>
      </c>
      <c r="CI130" s="24"/>
      <c r="CJ130" s="27">
        <f t="shared" si="659"/>
        <v>1</v>
      </c>
      <c r="CK130" s="38">
        <v>2341.8281149999998</v>
      </c>
      <c r="CL130" s="38">
        <v>2341.8281149999998</v>
      </c>
      <c r="CM130" s="38">
        <v>0</v>
      </c>
      <c r="CN130" s="38">
        <v>243.63888900000001</v>
      </c>
      <c r="CO130" s="38"/>
      <c r="CP130" s="38">
        <v>14.484655999999999</v>
      </c>
      <c r="CQ130" s="38">
        <v>36.106068</v>
      </c>
      <c r="CR130" s="38">
        <v>43180</v>
      </c>
      <c r="CS130" s="38">
        <v>3.9999769999999999</v>
      </c>
      <c r="CT130" s="24"/>
    </row>
    <row r="131" spans="1:98" ht="13" x14ac:dyDescent="0.15">
      <c r="A131" s="8"/>
      <c r="B131" s="8"/>
      <c r="C131" s="8"/>
      <c r="D131" s="8"/>
      <c r="E131" s="27">
        <f t="shared" si="660"/>
        <v>1</v>
      </c>
      <c r="F131" s="38">
        <v>1342.8619550000001</v>
      </c>
      <c r="G131" s="38">
        <v>1342.8619550000001</v>
      </c>
      <c r="H131" s="38">
        <v>0</v>
      </c>
      <c r="I131" s="38">
        <v>255.975289</v>
      </c>
      <c r="J131" s="24"/>
      <c r="K131" s="27">
        <f t="shared" si="652"/>
        <v>1</v>
      </c>
      <c r="L131" s="38">
        <v>1342.8619550000001</v>
      </c>
      <c r="M131" s="38">
        <v>1342.8619550000001</v>
      </c>
      <c r="N131" s="38">
        <v>0</v>
      </c>
      <c r="O131" s="38">
        <v>32.701918999999997</v>
      </c>
      <c r="P131" s="38"/>
      <c r="Q131" s="38">
        <v>1.837151</v>
      </c>
      <c r="R131" s="38">
        <v>10.267765000000001</v>
      </c>
      <c r="S131" s="38">
        <v>28324</v>
      </c>
      <c r="T131" s="38">
        <v>7</v>
      </c>
      <c r="U131" s="24"/>
      <c r="V131" s="27">
        <f t="shared" si="653"/>
        <v>1</v>
      </c>
      <c r="W131" s="38">
        <v>1342.8619550000001</v>
      </c>
      <c r="X131" s="38">
        <v>1342.8619550000001</v>
      </c>
      <c r="Y131" s="38">
        <v>0</v>
      </c>
      <c r="Z131" s="38">
        <v>9.4679099999999998</v>
      </c>
      <c r="AA131" s="38"/>
      <c r="AB131" s="38">
        <v>5.6243000000000001E-2</v>
      </c>
      <c r="AC131" s="38">
        <v>0.13531099999999999</v>
      </c>
      <c r="AD131" s="38">
        <v>309</v>
      </c>
      <c r="AE131" s="38">
        <v>6.9838190000000004</v>
      </c>
      <c r="AF131" s="24"/>
      <c r="AG131" s="27">
        <f t="shared" si="654"/>
        <v>1</v>
      </c>
      <c r="AH131" s="38">
        <v>1342.8619550000001</v>
      </c>
      <c r="AI131" s="38">
        <v>1342.8619550000001</v>
      </c>
      <c r="AJ131" s="38">
        <v>0</v>
      </c>
      <c r="AK131" s="38">
        <v>64.070794000000006</v>
      </c>
      <c r="AL131" s="38"/>
      <c r="AM131" s="38">
        <v>2.8885160000000001</v>
      </c>
      <c r="AN131" s="38">
        <v>17.397862</v>
      </c>
      <c r="AO131" s="38">
        <v>47472</v>
      </c>
      <c r="AP131" s="38">
        <v>7</v>
      </c>
      <c r="AQ131" s="24"/>
      <c r="AR131" s="27">
        <f t="shared" si="655"/>
        <v>1</v>
      </c>
      <c r="AS131" s="38">
        <v>1342.8619550000001</v>
      </c>
      <c r="AT131" s="38">
        <v>1342.8619550000001</v>
      </c>
      <c r="AU131" s="38">
        <v>0</v>
      </c>
      <c r="AV131" s="38">
        <v>130.522515</v>
      </c>
      <c r="AW131" s="38"/>
      <c r="AX131" s="38">
        <v>4.4542020000000004</v>
      </c>
      <c r="AY131" s="38">
        <v>26.303946</v>
      </c>
      <c r="AZ131" s="38">
        <v>68712</v>
      </c>
      <c r="BA131" s="38">
        <v>7</v>
      </c>
      <c r="BB131" s="24"/>
      <c r="BC131" s="27">
        <f t="shared" si="656"/>
        <v>1</v>
      </c>
      <c r="BD131" s="38">
        <v>1342.8619550000001</v>
      </c>
      <c r="BE131" s="38">
        <v>1342.8619550000001</v>
      </c>
      <c r="BF131" s="38">
        <v>0</v>
      </c>
      <c r="BG131" s="38">
        <v>125.076573</v>
      </c>
      <c r="BH131" s="38"/>
      <c r="BI131" s="38">
        <v>4.6847380000000003</v>
      </c>
      <c r="BJ131" s="38">
        <v>27.130887999999999</v>
      </c>
      <c r="BK131" s="38">
        <v>70933</v>
      </c>
      <c r="BL131" s="38">
        <v>6.9999859999999998</v>
      </c>
      <c r="BM131" s="24"/>
      <c r="BN131" s="27">
        <f t="shared" si="657"/>
        <v>1</v>
      </c>
      <c r="BO131" s="38">
        <v>1342.8619550000001</v>
      </c>
      <c r="BP131" s="38">
        <v>1342.8619550000001</v>
      </c>
      <c r="BQ131" s="38">
        <v>0</v>
      </c>
      <c r="BR131" s="38">
        <v>14.601466</v>
      </c>
      <c r="BS131" s="38"/>
      <c r="BT131" s="38">
        <v>0.79038699999999995</v>
      </c>
      <c r="BU131" s="38">
        <v>4.5291949999999996</v>
      </c>
      <c r="BV131" s="38">
        <v>13171</v>
      </c>
      <c r="BW131" s="38">
        <v>7</v>
      </c>
      <c r="BX131" s="24"/>
      <c r="BY131" s="27">
        <f t="shared" si="658"/>
        <v>1</v>
      </c>
      <c r="BZ131" s="38">
        <v>1342.8619550000001</v>
      </c>
      <c r="CA131" s="38">
        <v>1342.8619550000001</v>
      </c>
      <c r="CB131" s="38">
        <v>0</v>
      </c>
      <c r="CC131" s="38">
        <v>184.88551100000001</v>
      </c>
      <c r="CD131" s="38"/>
      <c r="CE131" s="38">
        <v>5.9215590000000002</v>
      </c>
      <c r="CF131" s="38">
        <v>33.533436999999999</v>
      </c>
      <c r="CG131" s="38">
        <v>89984</v>
      </c>
      <c r="CH131" s="38">
        <v>6.9999779999999996</v>
      </c>
      <c r="CI131" s="24"/>
      <c r="CJ131" s="27">
        <f t="shared" si="659"/>
        <v>1</v>
      </c>
      <c r="CK131" s="38">
        <v>1342.8619550000001</v>
      </c>
      <c r="CL131" s="38">
        <v>1342.8619550000001</v>
      </c>
      <c r="CM131" s="38">
        <v>0</v>
      </c>
      <c r="CN131" s="38">
        <v>245.228138</v>
      </c>
      <c r="CO131" s="38"/>
      <c r="CP131" s="38">
        <v>7.0301710000000002</v>
      </c>
      <c r="CQ131" s="38">
        <v>39.966275000000003</v>
      </c>
      <c r="CR131" s="38">
        <v>105423</v>
      </c>
      <c r="CS131" s="38">
        <v>6.9999719999999996</v>
      </c>
      <c r="CT131" s="24"/>
    </row>
    <row r="132" spans="1:98" ht="13" x14ac:dyDescent="0.15">
      <c r="A132" s="8"/>
      <c r="B132" s="8"/>
      <c r="C132" s="8"/>
      <c r="D132" s="8"/>
      <c r="E132" s="27">
        <f t="shared" si="660"/>
        <v>1</v>
      </c>
      <c r="F132" s="38">
        <v>1339.5319239999999</v>
      </c>
      <c r="G132" s="38">
        <v>1339.5319239999999</v>
      </c>
      <c r="H132" s="38">
        <v>0</v>
      </c>
      <c r="I132" s="38">
        <v>81.596253000000004</v>
      </c>
      <c r="J132" s="24"/>
      <c r="K132" s="27">
        <f t="shared" si="652"/>
        <v>1</v>
      </c>
      <c r="L132" s="38">
        <v>1339.5319239999999</v>
      </c>
      <c r="M132" s="38">
        <v>1339.5319239999999</v>
      </c>
      <c r="N132" s="38">
        <v>0</v>
      </c>
      <c r="O132" s="38">
        <v>39.139375999999999</v>
      </c>
      <c r="P132" s="38"/>
      <c r="Q132" s="38">
        <v>1.4683459999999999</v>
      </c>
      <c r="R132" s="38">
        <v>9.7574470000000009</v>
      </c>
      <c r="S132" s="38">
        <v>28292</v>
      </c>
      <c r="T132" s="38">
        <v>6.9998589999999998</v>
      </c>
      <c r="U132" s="24"/>
      <c r="V132" s="27">
        <f t="shared" si="653"/>
        <v>1</v>
      </c>
      <c r="W132" s="38">
        <v>1339.5319239999999</v>
      </c>
      <c r="X132" s="38">
        <v>1339.5319239999999</v>
      </c>
      <c r="Y132" s="38">
        <v>0</v>
      </c>
      <c r="Z132" s="38">
        <v>13.879154</v>
      </c>
      <c r="AA132" s="38"/>
      <c r="AB132" s="38">
        <v>0.28905799999999998</v>
      </c>
      <c r="AC132" s="38">
        <v>0.37350499999999998</v>
      </c>
      <c r="AD132" s="38">
        <v>842</v>
      </c>
      <c r="AE132" s="38">
        <v>6.9893109999999998</v>
      </c>
      <c r="AF132" s="24"/>
      <c r="AG132" s="27">
        <f t="shared" si="654"/>
        <v>1</v>
      </c>
      <c r="AH132" s="38">
        <v>1339.5319239999999</v>
      </c>
      <c r="AI132" s="38">
        <v>1339.5319239999999</v>
      </c>
      <c r="AJ132" s="38">
        <v>0</v>
      </c>
      <c r="AK132" s="38">
        <v>71.988410000000002</v>
      </c>
      <c r="AL132" s="38"/>
      <c r="AM132" s="38">
        <v>2.3319420000000002</v>
      </c>
      <c r="AN132" s="38">
        <v>16.21641</v>
      </c>
      <c r="AO132" s="38">
        <v>43862</v>
      </c>
      <c r="AP132" s="38">
        <v>6.9998860000000001</v>
      </c>
      <c r="AQ132" s="24"/>
      <c r="AR132" s="27">
        <f t="shared" si="655"/>
        <v>1</v>
      </c>
      <c r="AS132" s="38">
        <v>1339.5319239999999</v>
      </c>
      <c r="AT132" s="38">
        <v>1339.5319239999999</v>
      </c>
      <c r="AU132" s="38">
        <v>0</v>
      </c>
      <c r="AV132" s="38">
        <v>135.610375</v>
      </c>
      <c r="AW132" s="38"/>
      <c r="AX132" s="38">
        <v>3.4655550000000002</v>
      </c>
      <c r="AY132" s="38">
        <v>25.011140000000001</v>
      </c>
      <c r="AZ132" s="38">
        <v>65155</v>
      </c>
      <c r="BA132" s="38">
        <v>7</v>
      </c>
      <c r="BB132" s="24"/>
      <c r="BC132" s="27">
        <f t="shared" si="656"/>
        <v>1</v>
      </c>
      <c r="BD132" s="38">
        <v>1339.5319239999999</v>
      </c>
      <c r="BE132" s="38">
        <v>1339.5319239999999</v>
      </c>
      <c r="BF132" s="38">
        <v>0</v>
      </c>
      <c r="BG132" s="38">
        <v>132.85651300000001</v>
      </c>
      <c r="BH132" s="38"/>
      <c r="BI132" s="38">
        <v>3.6539670000000002</v>
      </c>
      <c r="BJ132" s="38">
        <v>25.138722999999999</v>
      </c>
      <c r="BK132" s="38">
        <v>69061</v>
      </c>
      <c r="BL132" s="38">
        <v>6.9999130000000003</v>
      </c>
      <c r="BM132" s="24"/>
      <c r="BN132" s="27">
        <f t="shared" si="657"/>
        <v>1</v>
      </c>
      <c r="BO132" s="38">
        <v>1339.5319239999999</v>
      </c>
      <c r="BP132" s="38">
        <v>1339.5319239999999</v>
      </c>
      <c r="BQ132" s="38">
        <v>0</v>
      </c>
      <c r="BR132" s="38">
        <v>20.855391000000001</v>
      </c>
      <c r="BS132" s="38"/>
      <c r="BT132" s="38">
        <v>0.71268100000000001</v>
      </c>
      <c r="BU132" s="38">
        <v>4.55321</v>
      </c>
      <c r="BV132" s="38">
        <v>13436</v>
      </c>
      <c r="BW132" s="38">
        <v>7</v>
      </c>
      <c r="BX132" s="24"/>
      <c r="BY132" s="27">
        <f t="shared" si="658"/>
        <v>1</v>
      </c>
      <c r="BZ132" s="38">
        <v>1339.5319239999999</v>
      </c>
      <c r="CA132" s="38">
        <v>1339.5319239999999</v>
      </c>
      <c r="CB132" s="38">
        <v>0</v>
      </c>
      <c r="CC132" s="38">
        <v>192.966837</v>
      </c>
      <c r="CD132" s="38"/>
      <c r="CE132" s="38">
        <v>4.6209150000000001</v>
      </c>
      <c r="CF132" s="38">
        <v>31.750091999999999</v>
      </c>
      <c r="CG132" s="38">
        <v>80223</v>
      </c>
      <c r="CH132" s="38">
        <v>6.9999750000000001</v>
      </c>
      <c r="CI132" s="24"/>
      <c r="CJ132" s="27">
        <f t="shared" si="659"/>
        <v>1</v>
      </c>
      <c r="CK132" s="38">
        <v>1339.5319239999999</v>
      </c>
      <c r="CL132" s="38">
        <v>1339.5319239999999</v>
      </c>
      <c r="CM132" s="38">
        <v>0</v>
      </c>
      <c r="CN132" s="38">
        <v>252.84472700000001</v>
      </c>
      <c r="CO132" s="38"/>
      <c r="CP132" s="38">
        <v>5.3925989999999997</v>
      </c>
      <c r="CQ132" s="38">
        <v>37.520583999999999</v>
      </c>
      <c r="CR132" s="38">
        <v>91848</v>
      </c>
      <c r="CS132" s="38">
        <v>6.9999459999999996</v>
      </c>
      <c r="CT132" s="24"/>
    </row>
    <row r="133" spans="1:98" ht="13" x14ac:dyDescent="0.15">
      <c r="A133" s="8"/>
      <c r="B133" s="8"/>
      <c r="C133" s="8"/>
      <c r="D133" s="8"/>
      <c r="E133" s="27">
        <f t="shared" si="660"/>
        <v>1</v>
      </c>
      <c r="F133" s="38">
        <v>1093.6947070000001</v>
      </c>
      <c r="G133" s="38">
        <v>1093.6947070000001</v>
      </c>
      <c r="H133" s="38">
        <v>0</v>
      </c>
      <c r="I133" s="38">
        <v>77.542945000000003</v>
      </c>
      <c r="J133" s="24"/>
      <c r="K133" s="27">
        <f t="shared" si="652"/>
        <v>1</v>
      </c>
      <c r="L133" s="38">
        <v>1093.6947070000001</v>
      </c>
      <c r="M133" s="38">
        <v>1093.6947070000001</v>
      </c>
      <c r="N133" s="38">
        <v>0</v>
      </c>
      <c r="O133" s="38">
        <v>32.066969999999998</v>
      </c>
      <c r="P133" s="38"/>
      <c r="Q133" s="38">
        <v>1.2088680000000001</v>
      </c>
      <c r="R133" s="38">
        <v>9.2599699999999991</v>
      </c>
      <c r="S133" s="38">
        <v>25148</v>
      </c>
      <c r="T133" s="38">
        <v>6.9999200000000004</v>
      </c>
      <c r="U133" s="24"/>
      <c r="V133" s="27">
        <f t="shared" si="653"/>
        <v>1</v>
      </c>
      <c r="W133" s="38">
        <v>1093.6947070000001</v>
      </c>
      <c r="X133" s="38">
        <v>1093.6947070000001</v>
      </c>
      <c r="Y133" s="38">
        <v>0</v>
      </c>
      <c r="Z133" s="38">
        <v>2.2713990000000002</v>
      </c>
      <c r="AA133" s="38"/>
      <c r="AB133" s="38">
        <v>5.4088999999999998E-2</v>
      </c>
      <c r="AC133" s="38">
        <v>0.21626799999999999</v>
      </c>
      <c r="AD133" s="38">
        <v>337</v>
      </c>
      <c r="AE133" s="38">
        <v>6.970326</v>
      </c>
      <c r="AF133" s="24"/>
      <c r="AG133" s="27">
        <f t="shared" si="654"/>
        <v>1</v>
      </c>
      <c r="AH133" s="38">
        <v>1093.6947070000001</v>
      </c>
      <c r="AI133" s="38">
        <v>1093.6947070000001</v>
      </c>
      <c r="AJ133" s="38">
        <v>0</v>
      </c>
      <c r="AK133" s="38">
        <v>62.952421999999999</v>
      </c>
      <c r="AL133" s="38"/>
      <c r="AM133" s="38">
        <v>2.0041479999999998</v>
      </c>
      <c r="AN133" s="38">
        <v>15.345997000000001</v>
      </c>
      <c r="AO133" s="38">
        <v>40829</v>
      </c>
      <c r="AP133" s="38">
        <v>6.9997800000000003</v>
      </c>
      <c r="AQ133" s="24"/>
      <c r="AR133" s="27">
        <f t="shared" si="655"/>
        <v>1</v>
      </c>
      <c r="AS133" s="38">
        <v>1093.6947070000001</v>
      </c>
      <c r="AT133" s="38">
        <v>1093.6947070000001</v>
      </c>
      <c r="AU133" s="38">
        <v>0</v>
      </c>
      <c r="AV133" s="38">
        <v>124.37848099999999</v>
      </c>
      <c r="AW133" s="38"/>
      <c r="AX133" s="38">
        <v>2.9482240000000002</v>
      </c>
      <c r="AY133" s="38">
        <v>23.076903999999999</v>
      </c>
      <c r="AZ133" s="38">
        <v>58505</v>
      </c>
      <c r="BA133" s="38">
        <v>6.999949</v>
      </c>
      <c r="BB133" s="24"/>
      <c r="BC133" s="27">
        <f t="shared" si="656"/>
        <v>1</v>
      </c>
      <c r="BD133" s="38">
        <v>1093.6947070000001</v>
      </c>
      <c r="BE133" s="38">
        <v>1093.6947070000001</v>
      </c>
      <c r="BF133" s="38">
        <v>0</v>
      </c>
      <c r="BG133" s="38">
        <v>123.909254</v>
      </c>
      <c r="BH133" s="38"/>
      <c r="BI133" s="38">
        <v>2.9582709999999999</v>
      </c>
      <c r="BJ133" s="38">
        <v>23.124948</v>
      </c>
      <c r="BK133" s="38">
        <v>58706</v>
      </c>
      <c r="BL133" s="38">
        <v>6.999898</v>
      </c>
      <c r="BM133" s="24"/>
      <c r="BN133" s="27">
        <f t="shared" si="657"/>
        <v>1</v>
      </c>
      <c r="BO133" s="38">
        <v>1093.6947070000001</v>
      </c>
      <c r="BP133" s="38">
        <v>1093.6947070000001</v>
      </c>
      <c r="BQ133" s="38">
        <v>0</v>
      </c>
      <c r="BR133" s="38">
        <v>13.321732000000001</v>
      </c>
      <c r="BS133" s="38"/>
      <c r="BT133" s="38">
        <v>0.57638999999999996</v>
      </c>
      <c r="BU133" s="38">
        <v>4.276014</v>
      </c>
      <c r="BV133" s="38">
        <v>12454</v>
      </c>
      <c r="BW133" s="38">
        <v>6.9997590000000001</v>
      </c>
      <c r="BX133" s="24"/>
      <c r="BY133" s="27">
        <f t="shared" si="658"/>
        <v>1</v>
      </c>
      <c r="BZ133" s="38">
        <v>1093.6947070000001</v>
      </c>
      <c r="CA133" s="38">
        <v>1093.6947070000001</v>
      </c>
      <c r="CB133" s="38">
        <v>0</v>
      </c>
      <c r="CC133" s="38">
        <v>184.022493</v>
      </c>
      <c r="CD133" s="38"/>
      <c r="CE133" s="38">
        <v>3.6674120000000001</v>
      </c>
      <c r="CF133" s="38">
        <v>28.607778</v>
      </c>
      <c r="CG133" s="38">
        <v>74170</v>
      </c>
      <c r="CH133" s="38">
        <v>6.9998519999999997</v>
      </c>
      <c r="CI133" s="24"/>
      <c r="CJ133" s="27">
        <f t="shared" si="659"/>
        <v>1</v>
      </c>
      <c r="CK133" s="38">
        <v>1093.6947070000001</v>
      </c>
      <c r="CL133" s="38">
        <v>1093.6947070000001</v>
      </c>
      <c r="CM133" s="38">
        <v>0</v>
      </c>
      <c r="CN133" s="38">
        <v>243.771095</v>
      </c>
      <c r="CO133" s="38"/>
      <c r="CP133" s="38">
        <v>4.453004</v>
      </c>
      <c r="CQ133" s="38">
        <v>34.295622999999999</v>
      </c>
      <c r="CR133" s="38">
        <v>86142</v>
      </c>
      <c r="CS133" s="38">
        <v>6.99993</v>
      </c>
      <c r="CT133" s="24"/>
    </row>
    <row r="134" spans="1:98" ht="13" x14ac:dyDescent="0.15">
      <c r="A134" s="8"/>
      <c r="B134" s="8"/>
      <c r="C134" s="8"/>
      <c r="D134" s="8"/>
      <c r="E134" s="27">
        <f t="shared" si="660"/>
        <v>0</v>
      </c>
      <c r="F134" s="38">
        <v>1549.348344</v>
      </c>
      <c r="G134" s="38">
        <v>1321.080827</v>
      </c>
      <c r="H134" s="38">
        <v>14.733131</v>
      </c>
      <c r="I134" s="38">
        <v>598.69419700000003</v>
      </c>
      <c r="J134" s="24"/>
      <c r="K134" s="27">
        <f t="shared" si="652"/>
        <v>1</v>
      </c>
      <c r="L134" s="38">
        <v>1549.348344</v>
      </c>
      <c r="M134" s="38">
        <v>1549.348344</v>
      </c>
      <c r="N134" s="38">
        <v>0</v>
      </c>
      <c r="O134" s="38">
        <v>40.322128999999997</v>
      </c>
      <c r="P134" s="38"/>
      <c r="Q134" s="38">
        <v>2.20973</v>
      </c>
      <c r="R134" s="38">
        <v>10.620975</v>
      </c>
      <c r="S134" s="38">
        <v>29374</v>
      </c>
      <c r="T134" s="38">
        <v>6.9998639999999996</v>
      </c>
      <c r="U134" s="24"/>
      <c r="V134" s="27">
        <f t="shared" si="653"/>
        <v>1</v>
      </c>
      <c r="W134" s="38">
        <v>1549.348344</v>
      </c>
      <c r="X134" s="38">
        <v>1549.348344</v>
      </c>
      <c r="Y134" s="38">
        <v>0</v>
      </c>
      <c r="Z134" s="38">
        <v>20.199981000000001</v>
      </c>
      <c r="AA134" s="38"/>
      <c r="AB134" s="38">
        <v>0.50138899999999997</v>
      </c>
      <c r="AC134" s="38">
        <v>0.56844499999999998</v>
      </c>
      <c r="AD134" s="38">
        <v>1301</v>
      </c>
      <c r="AE134" s="38">
        <v>6.9715600000000002</v>
      </c>
      <c r="AF134" s="24"/>
      <c r="AG134" s="27">
        <f t="shared" si="654"/>
        <v>1</v>
      </c>
      <c r="AH134" s="38">
        <v>1549.348344</v>
      </c>
      <c r="AI134" s="38">
        <v>1549.348344</v>
      </c>
      <c r="AJ134" s="38">
        <v>0</v>
      </c>
      <c r="AK134" s="38">
        <v>71.791252</v>
      </c>
      <c r="AL134" s="38"/>
      <c r="AM134" s="38">
        <v>3.8640270000000001</v>
      </c>
      <c r="AN134" s="38">
        <v>18.733266</v>
      </c>
      <c r="AO134" s="38">
        <v>49929</v>
      </c>
      <c r="AP134" s="38">
        <v>6.9999200000000004</v>
      </c>
      <c r="AQ134" s="24"/>
      <c r="AR134" s="27">
        <f t="shared" si="655"/>
        <v>1</v>
      </c>
      <c r="AS134" s="38">
        <v>1549.348344</v>
      </c>
      <c r="AT134" s="38">
        <v>1549.348344</v>
      </c>
      <c r="AU134" s="38">
        <v>0</v>
      </c>
      <c r="AV134" s="38">
        <v>148.14414300000001</v>
      </c>
      <c r="AW134" s="38"/>
      <c r="AX134" s="38">
        <v>5.7237790000000004</v>
      </c>
      <c r="AY134" s="38">
        <v>29.536892999999999</v>
      </c>
      <c r="AZ134" s="38">
        <v>77939</v>
      </c>
      <c r="BA134" s="38">
        <v>6.9999739999999999</v>
      </c>
      <c r="BB134" s="24"/>
      <c r="BC134" s="27">
        <f t="shared" si="656"/>
        <v>1</v>
      </c>
      <c r="BD134" s="38">
        <v>1549.348344</v>
      </c>
      <c r="BE134" s="38">
        <v>1549.348344</v>
      </c>
      <c r="BF134" s="38">
        <v>0</v>
      </c>
      <c r="BG134" s="38">
        <v>130.82993400000001</v>
      </c>
      <c r="BH134" s="38"/>
      <c r="BI134" s="38">
        <v>6.051857</v>
      </c>
      <c r="BJ134" s="38">
        <v>30.216221000000001</v>
      </c>
      <c r="BK134" s="38">
        <v>78937</v>
      </c>
      <c r="BL134" s="38">
        <v>6.999835</v>
      </c>
      <c r="BM134" s="24"/>
      <c r="BN134" s="27">
        <f t="shared" si="657"/>
        <v>1</v>
      </c>
      <c r="BO134" s="38">
        <v>1549.348344</v>
      </c>
      <c r="BP134" s="38">
        <v>1549.348344</v>
      </c>
      <c r="BQ134" s="38">
        <v>0</v>
      </c>
      <c r="BR134" s="38">
        <v>20.837016999999999</v>
      </c>
      <c r="BS134" s="38"/>
      <c r="BT134" s="38">
        <v>1.0096480000000001</v>
      </c>
      <c r="BU134" s="38">
        <v>4.6779729999999997</v>
      </c>
      <c r="BV134" s="38">
        <v>13594</v>
      </c>
      <c r="BW134" s="38">
        <v>6.9996320000000001</v>
      </c>
      <c r="BX134" s="24"/>
      <c r="BY134" s="27">
        <f t="shared" si="658"/>
        <v>1</v>
      </c>
      <c r="BZ134" s="38">
        <v>1549.348344</v>
      </c>
      <c r="CA134" s="38">
        <v>1549.348344</v>
      </c>
      <c r="CB134" s="38">
        <v>0</v>
      </c>
      <c r="CC134" s="38">
        <v>193.50971000000001</v>
      </c>
      <c r="CD134" s="38"/>
      <c r="CE134" s="38">
        <v>7.7369830000000004</v>
      </c>
      <c r="CF134" s="38">
        <v>37.036769999999997</v>
      </c>
      <c r="CG134" s="38">
        <v>101343</v>
      </c>
      <c r="CH134" s="38">
        <v>6.999911</v>
      </c>
      <c r="CI134" s="24"/>
      <c r="CJ134" s="27">
        <f t="shared" si="659"/>
        <v>1</v>
      </c>
      <c r="CK134" s="38">
        <v>1549.348344</v>
      </c>
      <c r="CL134" s="38">
        <v>1549.348344</v>
      </c>
      <c r="CM134" s="38">
        <v>0</v>
      </c>
      <c r="CN134" s="38">
        <v>252.15769800000001</v>
      </c>
      <c r="CO134" s="38"/>
      <c r="CP134" s="38">
        <v>9.0893910000000009</v>
      </c>
      <c r="CQ134" s="38">
        <v>44.356341999999998</v>
      </c>
      <c r="CR134" s="38">
        <v>118350</v>
      </c>
      <c r="CS134" s="38">
        <v>6.9999750000000001</v>
      </c>
      <c r="CT134" s="24"/>
    </row>
    <row r="135" spans="1:98" ht="13" x14ac:dyDescent="0.15">
      <c r="A135" s="8"/>
      <c r="B135" s="8"/>
      <c r="C135" s="8"/>
      <c r="D135" s="8"/>
      <c r="E135" s="27">
        <f t="shared" si="660"/>
        <v>0</v>
      </c>
      <c r="F135" s="38">
        <v>1605.0026829999999</v>
      </c>
      <c r="G135" s="38">
        <v>1502.212661</v>
      </c>
      <c r="H135" s="38">
        <v>6.4043520000000003</v>
      </c>
      <c r="I135" s="38">
        <v>598.65275399999996</v>
      </c>
      <c r="J135" s="24"/>
      <c r="K135" s="27">
        <f t="shared" si="652"/>
        <v>1</v>
      </c>
      <c r="L135" s="38">
        <v>1605.0026829999999</v>
      </c>
      <c r="M135" s="38">
        <v>1605.0026829999999</v>
      </c>
      <c r="N135" s="38">
        <v>0</v>
      </c>
      <c r="O135" s="38">
        <v>39.700786999999998</v>
      </c>
      <c r="P135" s="38"/>
      <c r="Q135" s="38">
        <v>2.6455549999999999</v>
      </c>
      <c r="R135" s="38">
        <v>10.870225</v>
      </c>
      <c r="S135" s="38">
        <v>29265</v>
      </c>
      <c r="T135" s="38">
        <v>6.9997949999999998</v>
      </c>
      <c r="U135" s="24"/>
      <c r="V135" s="27">
        <f t="shared" si="653"/>
        <v>1</v>
      </c>
      <c r="W135" s="38">
        <v>1605.0026829999999</v>
      </c>
      <c r="X135" s="38">
        <v>1605.0026829999999</v>
      </c>
      <c r="Y135" s="38">
        <v>0</v>
      </c>
      <c r="Z135" s="38">
        <v>67.904043000000001</v>
      </c>
      <c r="AA135" s="38"/>
      <c r="AB135" s="38">
        <v>0.187472</v>
      </c>
      <c r="AC135" s="38">
        <v>0.28989700000000002</v>
      </c>
      <c r="AD135" s="38">
        <v>548</v>
      </c>
      <c r="AE135" s="38">
        <v>6.9835770000000004</v>
      </c>
      <c r="AF135" s="24"/>
      <c r="AG135" s="27">
        <f t="shared" si="654"/>
        <v>1</v>
      </c>
      <c r="AH135" s="38">
        <v>1605.0026829999999</v>
      </c>
      <c r="AI135" s="38">
        <v>1605.0026829999999</v>
      </c>
      <c r="AJ135" s="38">
        <v>0</v>
      </c>
      <c r="AK135" s="38">
        <v>73.097887999999998</v>
      </c>
      <c r="AL135" s="38"/>
      <c r="AM135" s="38">
        <v>4.2895589999999997</v>
      </c>
      <c r="AN135" s="38">
        <v>18.849575999999999</v>
      </c>
      <c r="AO135" s="38">
        <v>50576</v>
      </c>
      <c r="AP135" s="38">
        <v>6.9998620000000003</v>
      </c>
      <c r="AQ135" s="24"/>
      <c r="AR135" s="27">
        <f t="shared" si="655"/>
        <v>1</v>
      </c>
      <c r="AS135" s="38">
        <v>1605.0026829999999</v>
      </c>
      <c r="AT135" s="38">
        <v>1605.0026829999999</v>
      </c>
      <c r="AU135" s="38">
        <v>0</v>
      </c>
      <c r="AV135" s="38">
        <v>182.85205500000001</v>
      </c>
      <c r="AW135" s="38"/>
      <c r="AX135" s="38">
        <v>6.0153150000000002</v>
      </c>
      <c r="AY135" s="38">
        <v>29.642935999999999</v>
      </c>
      <c r="AZ135" s="38">
        <v>82365</v>
      </c>
      <c r="BA135" s="38">
        <v>6.9999880000000001</v>
      </c>
      <c r="BB135" s="24"/>
      <c r="BC135" s="27">
        <f t="shared" si="656"/>
        <v>1</v>
      </c>
      <c r="BD135" s="38">
        <v>1605.0026829999999</v>
      </c>
      <c r="BE135" s="38">
        <v>1605.0026829999999</v>
      </c>
      <c r="BF135" s="38">
        <v>0</v>
      </c>
      <c r="BG135" s="38">
        <v>133.68427299999999</v>
      </c>
      <c r="BH135" s="38"/>
      <c r="BI135" s="38">
        <v>6.5479079999999996</v>
      </c>
      <c r="BJ135" s="38">
        <v>30.426321000000002</v>
      </c>
      <c r="BK135" s="38">
        <v>79423</v>
      </c>
      <c r="BL135" s="38">
        <v>6.9999500000000001</v>
      </c>
      <c r="BM135" s="24"/>
      <c r="BN135" s="27">
        <f t="shared" si="657"/>
        <v>1</v>
      </c>
      <c r="BO135" s="38">
        <v>1605.0026829999999</v>
      </c>
      <c r="BP135" s="38">
        <v>1605.0026829999999</v>
      </c>
      <c r="BQ135" s="38">
        <v>0</v>
      </c>
      <c r="BR135" s="38">
        <v>24.233094000000001</v>
      </c>
      <c r="BS135" s="38"/>
      <c r="BT135" s="38">
        <v>1.0324549999999999</v>
      </c>
      <c r="BU135" s="38">
        <v>4.6254879999999998</v>
      </c>
      <c r="BV135" s="38">
        <v>12937</v>
      </c>
      <c r="BW135" s="38">
        <v>6.9996910000000003</v>
      </c>
      <c r="BX135" s="24"/>
      <c r="BY135" s="27">
        <f t="shared" si="658"/>
        <v>1</v>
      </c>
      <c r="BZ135" s="38">
        <v>1605.0026829999999</v>
      </c>
      <c r="CA135" s="38">
        <v>1605.0026829999999</v>
      </c>
      <c r="CB135" s="38">
        <v>0</v>
      </c>
      <c r="CC135" s="38">
        <v>193.058797</v>
      </c>
      <c r="CD135" s="38"/>
      <c r="CE135" s="38">
        <v>8.1764320000000001</v>
      </c>
      <c r="CF135" s="38">
        <v>37.742429000000001</v>
      </c>
      <c r="CG135" s="38">
        <v>101737</v>
      </c>
      <c r="CH135" s="38">
        <v>6.9999609999999999</v>
      </c>
      <c r="CI135" s="24"/>
      <c r="CJ135" s="27">
        <f t="shared" si="659"/>
        <v>1</v>
      </c>
      <c r="CK135" s="38">
        <v>1605.0026829999999</v>
      </c>
      <c r="CL135" s="38">
        <v>1605.0026829999999</v>
      </c>
      <c r="CM135" s="38">
        <v>0</v>
      </c>
      <c r="CN135" s="38">
        <v>255.574398</v>
      </c>
      <c r="CO135" s="38"/>
      <c r="CP135" s="38">
        <v>9.9354399999999998</v>
      </c>
      <c r="CQ135" s="38">
        <v>45.633329000000003</v>
      </c>
      <c r="CR135" s="38">
        <v>118721</v>
      </c>
      <c r="CS135" s="38">
        <v>6.9999659999999997</v>
      </c>
      <c r="CT135" s="24"/>
    </row>
    <row r="136" spans="1:98" ht="13" x14ac:dyDescent="0.15">
      <c r="A136" s="8"/>
      <c r="B136" s="8"/>
      <c r="C136" s="8"/>
      <c r="D136" s="8"/>
      <c r="E136" s="27">
        <f t="shared" si="660"/>
        <v>0</v>
      </c>
      <c r="F136" s="38">
        <v>1444.984404</v>
      </c>
      <c r="G136" s="38">
        <v>801.31556599999999</v>
      </c>
      <c r="H136" s="38">
        <v>44.545037000000001</v>
      </c>
      <c r="I136" s="38">
        <v>598.92778299999998</v>
      </c>
      <c r="J136" s="24"/>
      <c r="K136" s="27">
        <f t="shared" si="652"/>
        <v>0</v>
      </c>
      <c r="L136" s="38">
        <v>1444.984404</v>
      </c>
      <c r="M136" s="38">
        <v>1172.7904000000001</v>
      </c>
      <c r="N136" s="38">
        <v>18.837159</v>
      </c>
      <c r="O136" s="38">
        <v>598.82462899999996</v>
      </c>
      <c r="P136" s="38"/>
      <c r="Q136" s="38">
        <v>5.0853130000000002</v>
      </c>
      <c r="R136" s="38">
        <v>16.924568000000001</v>
      </c>
      <c r="S136" s="38">
        <v>25730</v>
      </c>
      <c r="T136" s="38">
        <v>11.998329</v>
      </c>
      <c r="U136" s="24"/>
      <c r="V136" s="27">
        <f t="shared" si="653"/>
        <v>0</v>
      </c>
      <c r="W136" s="38">
        <v>1444.984404</v>
      </c>
      <c r="X136" s="38">
        <v>1144.8854120000001</v>
      </c>
      <c r="Y136" s="38">
        <v>20.768319999999999</v>
      </c>
      <c r="Z136" s="38">
        <v>598.86558300000002</v>
      </c>
      <c r="AA136" s="38"/>
      <c r="AB136" s="38">
        <v>8.6320979999999992</v>
      </c>
      <c r="AC136" s="38">
        <v>6.8652839999999999</v>
      </c>
      <c r="AD136" s="38">
        <v>4701</v>
      </c>
      <c r="AE136" s="38">
        <v>11.970857000000001</v>
      </c>
      <c r="AF136" s="24"/>
      <c r="AG136" s="27">
        <f t="shared" si="654"/>
        <v>0</v>
      </c>
      <c r="AH136" s="38">
        <v>1444.984404</v>
      </c>
      <c r="AI136" s="38">
        <v>1169.7506129999999</v>
      </c>
      <c r="AJ136" s="38">
        <v>19.047526999999999</v>
      </c>
      <c r="AK136" s="38">
        <v>598.99598100000003</v>
      </c>
      <c r="AL136" s="38"/>
      <c r="AM136" s="38">
        <v>8.2320829999999994</v>
      </c>
      <c r="AN136" s="38">
        <v>31.173321999999999</v>
      </c>
      <c r="AO136" s="38">
        <v>44152</v>
      </c>
      <c r="AP136" s="38">
        <v>11.999093999999999</v>
      </c>
      <c r="AQ136" s="24"/>
      <c r="AR136" s="27">
        <f t="shared" si="655"/>
        <v>0</v>
      </c>
      <c r="AS136" s="38">
        <v>1444.984404</v>
      </c>
      <c r="AT136" s="38">
        <v>1054.8871810000001</v>
      </c>
      <c r="AU136" s="38">
        <v>26.996638999999998</v>
      </c>
      <c r="AV136" s="38">
        <v>599.24169300000005</v>
      </c>
      <c r="AW136" s="38"/>
      <c r="AX136" s="38">
        <v>6.3433739999999998</v>
      </c>
      <c r="AY136" s="38">
        <v>52.842475</v>
      </c>
      <c r="AZ136" s="38">
        <v>76289</v>
      </c>
      <c r="BA136" s="38">
        <v>11.999921000000001</v>
      </c>
      <c r="BB136" s="24"/>
      <c r="BC136" s="27">
        <f t="shared" si="656"/>
        <v>0</v>
      </c>
      <c r="BD136" s="38">
        <v>1444.984404</v>
      </c>
      <c r="BE136" s="38">
        <v>1168.3689790000001</v>
      </c>
      <c r="BF136" s="38">
        <v>19.143142999999998</v>
      </c>
      <c r="BG136" s="38">
        <v>599.26635499999998</v>
      </c>
      <c r="BH136" s="38"/>
      <c r="BI136" s="38">
        <v>10.146583</v>
      </c>
      <c r="BJ136" s="38">
        <v>54.924643000000003</v>
      </c>
      <c r="BK136" s="38">
        <v>80445</v>
      </c>
      <c r="BL136" s="38">
        <v>11.999428</v>
      </c>
      <c r="BM136" s="24"/>
      <c r="BN136" s="27">
        <f t="shared" si="657"/>
        <v>0</v>
      </c>
      <c r="BO136" s="38">
        <v>1444.984404</v>
      </c>
      <c r="BP136" s="38">
        <v>1157.706786</v>
      </c>
      <c r="BQ136" s="38">
        <v>19.881018999999998</v>
      </c>
      <c r="BR136" s="38">
        <v>598.73640399999999</v>
      </c>
      <c r="BS136" s="38"/>
      <c r="BT136" s="38">
        <v>3.6798950000000001</v>
      </c>
      <c r="BU136" s="38">
        <v>7.6123940000000001</v>
      </c>
      <c r="BV136" s="38">
        <v>11576</v>
      </c>
      <c r="BW136" s="38">
        <v>11.996026000000001</v>
      </c>
      <c r="BX136" s="24"/>
      <c r="BY136" s="27">
        <f t="shared" si="658"/>
        <v>0</v>
      </c>
      <c r="BZ136" s="38">
        <v>1459.2010299999999</v>
      </c>
      <c r="CA136" s="38">
        <v>1146.0955550000001</v>
      </c>
      <c r="CB136" s="38">
        <v>21.457322999999999</v>
      </c>
      <c r="CC136" s="38">
        <v>599.44466999999997</v>
      </c>
      <c r="CD136" s="38"/>
      <c r="CE136" s="38">
        <v>14.529896000000001</v>
      </c>
      <c r="CF136" s="38">
        <v>76.451843999999994</v>
      </c>
      <c r="CG136" s="38">
        <v>114643</v>
      </c>
      <c r="CH136" s="38">
        <v>11.99945</v>
      </c>
      <c r="CI136" s="24"/>
      <c r="CJ136" s="27">
        <f t="shared" si="659"/>
        <v>0</v>
      </c>
      <c r="CK136" s="38">
        <v>1501.6108650000001</v>
      </c>
      <c r="CL136" s="38">
        <v>1164.959509</v>
      </c>
      <c r="CM136" s="38">
        <v>22.419346999999998</v>
      </c>
      <c r="CN136" s="38">
        <v>599.64479700000004</v>
      </c>
      <c r="CO136" s="38"/>
      <c r="CP136" s="38">
        <v>14.767543</v>
      </c>
      <c r="CQ136" s="38">
        <v>94.939421999999993</v>
      </c>
      <c r="CR136" s="38">
        <v>140502</v>
      </c>
      <c r="CS136" s="38">
        <v>11.999609</v>
      </c>
      <c r="CT136" s="24"/>
    </row>
    <row r="137" spans="1:98" ht="13" x14ac:dyDescent="0.15">
      <c r="A137" s="8"/>
      <c r="B137" s="8"/>
      <c r="C137" s="8"/>
      <c r="D137" s="8"/>
      <c r="E137" s="27">
        <f t="shared" si="660"/>
        <v>0</v>
      </c>
      <c r="F137" s="38">
        <v>1029.9874420000001</v>
      </c>
      <c r="G137" s="38">
        <v>766.593703</v>
      </c>
      <c r="H137" s="38">
        <v>25.572519</v>
      </c>
      <c r="I137" s="38">
        <v>598.76519299999995</v>
      </c>
      <c r="J137" s="24"/>
      <c r="K137" s="27">
        <f t="shared" si="652"/>
        <v>1</v>
      </c>
      <c r="L137" s="38">
        <v>1029.9874420000001</v>
      </c>
      <c r="M137" s="38">
        <v>1029.9874420000001</v>
      </c>
      <c r="N137" s="38">
        <v>0</v>
      </c>
      <c r="O137" s="38">
        <v>104.489627</v>
      </c>
      <c r="P137" s="38"/>
      <c r="Q137" s="38">
        <v>1.4389320000000001</v>
      </c>
      <c r="R137" s="38">
        <v>13.57253</v>
      </c>
      <c r="S137" s="38">
        <v>23209</v>
      </c>
      <c r="T137" s="38">
        <v>11.999397</v>
      </c>
      <c r="U137" s="24"/>
      <c r="V137" s="27">
        <f t="shared" si="653"/>
        <v>1</v>
      </c>
      <c r="W137" s="38">
        <v>1029.9874420000001</v>
      </c>
      <c r="X137" s="38">
        <v>1029.9874420000001</v>
      </c>
      <c r="Y137" s="38">
        <v>0</v>
      </c>
      <c r="Z137" s="38">
        <v>179.65741299999999</v>
      </c>
      <c r="AA137" s="38"/>
      <c r="AB137" s="38">
        <v>0.48980000000000001</v>
      </c>
      <c r="AC137" s="38">
        <v>1.805375</v>
      </c>
      <c r="AD137" s="38">
        <v>1136</v>
      </c>
      <c r="AE137" s="38">
        <v>11.971831</v>
      </c>
      <c r="AF137" s="24"/>
      <c r="AG137" s="27">
        <f t="shared" si="654"/>
        <v>1</v>
      </c>
      <c r="AH137" s="38">
        <v>1029.9874420000001</v>
      </c>
      <c r="AI137" s="38">
        <v>1029.9874420000001</v>
      </c>
      <c r="AJ137" s="38">
        <v>0</v>
      </c>
      <c r="AK137" s="38">
        <v>118.094877</v>
      </c>
      <c r="AL137" s="38"/>
      <c r="AM137" s="38">
        <v>2.3688950000000002</v>
      </c>
      <c r="AN137" s="38">
        <v>24.152405000000002</v>
      </c>
      <c r="AO137" s="38">
        <v>39249</v>
      </c>
      <c r="AP137" s="38">
        <v>11.999592</v>
      </c>
      <c r="AQ137" s="24"/>
      <c r="AR137" s="27">
        <f t="shared" si="655"/>
        <v>1</v>
      </c>
      <c r="AS137" s="38">
        <v>1029.9874420000001</v>
      </c>
      <c r="AT137" s="38">
        <v>1029.9874420000001</v>
      </c>
      <c r="AU137" s="38">
        <v>0</v>
      </c>
      <c r="AV137" s="38">
        <v>504.65765199999998</v>
      </c>
      <c r="AW137" s="38"/>
      <c r="AX137" s="38">
        <v>3.4285199999999998</v>
      </c>
      <c r="AY137" s="38">
        <v>41.144756999999998</v>
      </c>
      <c r="AZ137" s="38">
        <v>66133</v>
      </c>
      <c r="BA137" s="38">
        <v>11.999864000000001</v>
      </c>
      <c r="BB137" s="24"/>
      <c r="BC137" s="27">
        <f t="shared" si="656"/>
        <v>1</v>
      </c>
      <c r="BD137" s="38">
        <v>1029.9874420000001</v>
      </c>
      <c r="BE137" s="38">
        <v>1029.9874420000001</v>
      </c>
      <c r="BF137" s="38">
        <v>0</v>
      </c>
      <c r="BG137" s="38">
        <v>178.09591699999999</v>
      </c>
      <c r="BH137" s="38"/>
      <c r="BI137" s="38">
        <v>3.5065279999999999</v>
      </c>
      <c r="BJ137" s="38">
        <v>39.340972999999998</v>
      </c>
      <c r="BK137" s="38">
        <v>66580</v>
      </c>
      <c r="BL137" s="38">
        <v>11.999775</v>
      </c>
      <c r="BM137" s="24"/>
      <c r="BN137" s="27">
        <f t="shared" si="657"/>
        <v>1</v>
      </c>
      <c r="BO137" s="38">
        <v>1029.9874420000001</v>
      </c>
      <c r="BP137" s="38">
        <v>1029.9874420000001</v>
      </c>
      <c r="BQ137" s="38">
        <v>0</v>
      </c>
      <c r="BR137" s="38">
        <v>81.203016000000005</v>
      </c>
      <c r="BS137" s="38"/>
      <c r="BT137" s="38">
        <v>0.852765</v>
      </c>
      <c r="BU137" s="38">
        <v>6.1943450000000002</v>
      </c>
      <c r="BV137" s="38">
        <v>10160</v>
      </c>
      <c r="BW137" s="38">
        <v>11.998818999999999</v>
      </c>
      <c r="BX137" s="24"/>
      <c r="BY137" s="27">
        <f t="shared" si="658"/>
        <v>1</v>
      </c>
      <c r="BZ137" s="38">
        <v>1029.9874420000001</v>
      </c>
      <c r="CA137" s="38">
        <v>1029.9874420000001</v>
      </c>
      <c r="CB137" s="38">
        <v>0</v>
      </c>
      <c r="CC137" s="38">
        <v>245.11032499999999</v>
      </c>
      <c r="CD137" s="38"/>
      <c r="CE137" s="38">
        <v>4.3976350000000002</v>
      </c>
      <c r="CF137" s="38">
        <v>51.575847000000003</v>
      </c>
      <c r="CG137" s="38">
        <v>86093</v>
      </c>
      <c r="CH137" s="38">
        <v>11.999836999999999</v>
      </c>
      <c r="CI137" s="24"/>
      <c r="CJ137" s="27">
        <f t="shared" si="659"/>
        <v>1</v>
      </c>
      <c r="CK137" s="38">
        <v>1029.9874420000001</v>
      </c>
      <c r="CL137" s="38">
        <v>1029.9874420000001</v>
      </c>
      <c r="CM137" s="38">
        <v>0</v>
      </c>
      <c r="CN137" s="38">
        <v>307.69639000000001</v>
      </c>
      <c r="CO137" s="38"/>
      <c r="CP137" s="38">
        <v>5.2919260000000001</v>
      </c>
      <c r="CQ137" s="38">
        <v>61.740208000000003</v>
      </c>
      <c r="CR137" s="38">
        <v>103699</v>
      </c>
      <c r="CS137" s="38">
        <v>11.999855</v>
      </c>
      <c r="CT137" s="24"/>
    </row>
    <row r="138" spans="1:98" ht="13" x14ac:dyDescent="0.15">
      <c r="A138" s="8"/>
      <c r="B138" s="8"/>
      <c r="C138" s="8"/>
      <c r="D138" s="8"/>
      <c r="E138" s="27">
        <f t="shared" si="660"/>
        <v>1</v>
      </c>
      <c r="F138" s="38">
        <v>974.659403</v>
      </c>
      <c r="G138" s="38">
        <v>974.659403</v>
      </c>
      <c r="H138" s="38">
        <v>0</v>
      </c>
      <c r="I138" s="38">
        <v>356.29755999999998</v>
      </c>
      <c r="J138" s="24"/>
      <c r="K138" s="27">
        <f t="shared" si="652"/>
        <v>1</v>
      </c>
      <c r="L138" s="38">
        <v>974.659403</v>
      </c>
      <c r="M138" s="38">
        <v>974.659403</v>
      </c>
      <c r="N138" s="38">
        <v>0</v>
      </c>
      <c r="O138" s="38">
        <v>85.016660999999999</v>
      </c>
      <c r="P138" s="38"/>
      <c r="Q138" s="38">
        <v>1.089218</v>
      </c>
      <c r="R138" s="38">
        <v>12.153953</v>
      </c>
      <c r="S138" s="38">
        <v>20489</v>
      </c>
      <c r="T138" s="38">
        <v>11.999121000000001</v>
      </c>
      <c r="U138" s="24"/>
      <c r="V138" s="27">
        <f t="shared" si="653"/>
        <v>1</v>
      </c>
      <c r="W138" s="38">
        <v>974.659403</v>
      </c>
      <c r="X138" s="38">
        <v>974.659403</v>
      </c>
      <c r="Y138" s="38">
        <v>0</v>
      </c>
      <c r="Z138" s="38">
        <v>92.851268000000005</v>
      </c>
      <c r="AA138" s="38"/>
      <c r="AB138" s="38">
        <v>0.256745</v>
      </c>
      <c r="AC138" s="38">
        <v>1.5958920000000001</v>
      </c>
      <c r="AD138" s="38">
        <v>857</v>
      </c>
      <c r="AE138" s="38">
        <v>11.960326999999999</v>
      </c>
      <c r="AF138" s="24"/>
      <c r="AG138" s="27">
        <f t="shared" si="654"/>
        <v>1</v>
      </c>
      <c r="AH138" s="38">
        <v>974.659403</v>
      </c>
      <c r="AI138" s="38">
        <v>974.659403</v>
      </c>
      <c r="AJ138" s="38">
        <v>0</v>
      </c>
      <c r="AK138" s="38">
        <v>102.616259</v>
      </c>
      <c r="AL138" s="38"/>
      <c r="AM138" s="38">
        <v>1.9000429999999999</v>
      </c>
      <c r="AN138" s="38">
        <v>21.652750999999999</v>
      </c>
      <c r="AO138" s="38">
        <v>36014</v>
      </c>
      <c r="AP138" s="38">
        <v>11.999499999999999</v>
      </c>
      <c r="AQ138" s="24"/>
      <c r="AR138" s="27">
        <f t="shared" si="655"/>
        <v>1</v>
      </c>
      <c r="AS138" s="38">
        <v>974.659403</v>
      </c>
      <c r="AT138" s="38">
        <v>974.659403</v>
      </c>
      <c r="AU138" s="38">
        <v>0</v>
      </c>
      <c r="AV138" s="38">
        <v>171.56772799999999</v>
      </c>
      <c r="AW138" s="38"/>
      <c r="AX138" s="38">
        <v>2.6460919999999999</v>
      </c>
      <c r="AY138" s="38">
        <v>34.962702</v>
      </c>
      <c r="AZ138" s="38">
        <v>57321</v>
      </c>
      <c r="BA138" s="38">
        <v>11.99986</v>
      </c>
      <c r="BB138" s="24"/>
      <c r="BC138" s="27">
        <f t="shared" si="656"/>
        <v>1</v>
      </c>
      <c r="BD138" s="38">
        <v>974.659403</v>
      </c>
      <c r="BE138" s="38">
        <v>974.659403</v>
      </c>
      <c r="BF138" s="38">
        <v>0</v>
      </c>
      <c r="BG138" s="38">
        <v>166.047325</v>
      </c>
      <c r="BH138" s="38"/>
      <c r="BI138" s="38">
        <v>2.6804570000000001</v>
      </c>
      <c r="BJ138" s="38">
        <v>34.43262</v>
      </c>
      <c r="BK138" s="38">
        <v>56999</v>
      </c>
      <c r="BL138" s="38">
        <v>11.999701999999999</v>
      </c>
      <c r="BM138" s="24"/>
      <c r="BN138" s="27">
        <f t="shared" si="657"/>
        <v>1</v>
      </c>
      <c r="BO138" s="38">
        <v>974.659403</v>
      </c>
      <c r="BP138" s="38">
        <v>974.659403</v>
      </c>
      <c r="BQ138" s="38">
        <v>0</v>
      </c>
      <c r="BR138" s="38">
        <v>56.94088</v>
      </c>
      <c r="BS138" s="38"/>
      <c r="BT138" s="38">
        <v>0.42869000000000002</v>
      </c>
      <c r="BU138" s="38">
        <v>5.3452460000000004</v>
      </c>
      <c r="BV138" s="38">
        <v>9370</v>
      </c>
      <c r="BW138" s="38">
        <v>11.999466</v>
      </c>
      <c r="BX138" s="24"/>
      <c r="BY138" s="27">
        <f t="shared" si="658"/>
        <v>1</v>
      </c>
      <c r="BZ138" s="38">
        <v>974.659403</v>
      </c>
      <c r="CA138" s="38">
        <v>974.659403</v>
      </c>
      <c r="CB138" s="38">
        <v>0</v>
      </c>
      <c r="CC138" s="38">
        <v>225.749684</v>
      </c>
      <c r="CD138" s="38"/>
      <c r="CE138" s="38">
        <v>3.412887</v>
      </c>
      <c r="CF138" s="38">
        <v>43.659872999999997</v>
      </c>
      <c r="CG138" s="38">
        <v>71252</v>
      </c>
      <c r="CH138" s="38">
        <v>11.999803999999999</v>
      </c>
      <c r="CI138" s="24"/>
      <c r="CJ138" s="27">
        <f t="shared" si="659"/>
        <v>1</v>
      </c>
      <c r="CK138" s="38">
        <v>974.659403</v>
      </c>
      <c r="CL138" s="38">
        <v>974.659403</v>
      </c>
      <c r="CM138" s="38">
        <v>0</v>
      </c>
      <c r="CN138" s="38">
        <v>288.47467999999998</v>
      </c>
      <c r="CO138" s="38"/>
      <c r="CP138" s="38">
        <v>4.0889519999999999</v>
      </c>
      <c r="CQ138" s="38">
        <v>53.000892999999998</v>
      </c>
      <c r="CR138" s="38">
        <v>85703</v>
      </c>
      <c r="CS138" s="38">
        <v>11.999825</v>
      </c>
      <c r="CT138" s="24"/>
    </row>
    <row r="139" spans="1:98" ht="13" x14ac:dyDescent="0.15">
      <c r="A139" s="8"/>
      <c r="B139" s="8"/>
      <c r="C139" s="8"/>
      <c r="D139" s="8"/>
      <c r="E139" s="27">
        <f t="shared" si="660"/>
        <v>0</v>
      </c>
      <c r="F139" s="38">
        <v>1155.4490189999999</v>
      </c>
      <c r="G139" s="38">
        <v>801.02958799999999</v>
      </c>
      <c r="H139" s="38">
        <v>30.673739999999999</v>
      </c>
      <c r="I139" s="38">
        <v>598.81400199999996</v>
      </c>
      <c r="J139" s="24"/>
      <c r="K139" s="27">
        <f t="shared" si="652"/>
        <v>1</v>
      </c>
      <c r="L139" s="38">
        <v>1069.336943</v>
      </c>
      <c r="M139" s="38">
        <v>1069.336943</v>
      </c>
      <c r="N139" s="38">
        <v>0</v>
      </c>
      <c r="O139" s="38">
        <v>138.53805199999999</v>
      </c>
      <c r="P139" s="38"/>
      <c r="Q139" s="38">
        <v>1.471495</v>
      </c>
      <c r="R139" s="38">
        <v>13.467378999999999</v>
      </c>
      <c r="S139" s="38">
        <v>23620</v>
      </c>
      <c r="T139" s="38">
        <v>11.99818</v>
      </c>
      <c r="U139" s="24"/>
      <c r="V139" s="27">
        <f t="shared" si="653"/>
        <v>1</v>
      </c>
      <c r="W139" s="38">
        <v>1069.336943</v>
      </c>
      <c r="X139" s="38">
        <v>1069.336943</v>
      </c>
      <c r="Y139" s="38">
        <v>0</v>
      </c>
      <c r="Z139" s="38">
        <v>226.381911</v>
      </c>
      <c r="AA139" s="38"/>
      <c r="AB139" s="38">
        <v>0.60140199999999999</v>
      </c>
      <c r="AC139" s="38">
        <v>1.6779520000000001</v>
      </c>
      <c r="AD139" s="38">
        <v>1158</v>
      </c>
      <c r="AE139" s="38">
        <v>11.965458</v>
      </c>
      <c r="AF139" s="24"/>
      <c r="AG139" s="27">
        <f t="shared" si="654"/>
        <v>1</v>
      </c>
      <c r="AH139" s="38">
        <v>1069.336943</v>
      </c>
      <c r="AI139" s="38">
        <v>1069.336943</v>
      </c>
      <c r="AJ139" s="38">
        <v>0</v>
      </c>
      <c r="AK139" s="38">
        <v>228.99843000000001</v>
      </c>
      <c r="AL139" s="38"/>
      <c r="AM139" s="38">
        <v>2.816338</v>
      </c>
      <c r="AN139" s="38">
        <v>24.168289999999999</v>
      </c>
      <c r="AO139" s="38">
        <v>38775</v>
      </c>
      <c r="AP139" s="38">
        <v>11.999148999999999</v>
      </c>
      <c r="AQ139" s="24"/>
      <c r="AR139" s="27">
        <f t="shared" si="655"/>
        <v>1</v>
      </c>
      <c r="AS139" s="38">
        <v>1069.336943</v>
      </c>
      <c r="AT139" s="38">
        <v>1069.336943</v>
      </c>
      <c r="AU139" s="38">
        <v>0</v>
      </c>
      <c r="AV139" s="38">
        <v>315.73287800000003</v>
      </c>
      <c r="AW139" s="38"/>
      <c r="AX139" s="38">
        <v>3.2448630000000001</v>
      </c>
      <c r="AY139" s="38">
        <v>39.790106999999999</v>
      </c>
      <c r="AZ139" s="38">
        <v>64148</v>
      </c>
      <c r="BA139" s="38">
        <v>11.999891</v>
      </c>
      <c r="BB139" s="24"/>
      <c r="BC139" s="27">
        <f t="shared" si="656"/>
        <v>1</v>
      </c>
      <c r="BD139" s="38">
        <v>1069.336943</v>
      </c>
      <c r="BE139" s="38">
        <v>1069.336943</v>
      </c>
      <c r="BF139" s="38">
        <v>0</v>
      </c>
      <c r="BG139" s="38">
        <v>248.66384300000001</v>
      </c>
      <c r="BH139" s="38"/>
      <c r="BI139" s="38">
        <v>3.8430070000000001</v>
      </c>
      <c r="BJ139" s="38">
        <v>38.817408</v>
      </c>
      <c r="BK139" s="38">
        <v>65736</v>
      </c>
      <c r="BL139" s="38">
        <v>11.999726000000001</v>
      </c>
      <c r="BM139" s="24"/>
      <c r="BN139" s="27">
        <f t="shared" si="657"/>
        <v>1</v>
      </c>
      <c r="BO139" s="38">
        <v>1069.336943</v>
      </c>
      <c r="BP139" s="38">
        <v>1069.336943</v>
      </c>
      <c r="BQ139" s="38">
        <v>0</v>
      </c>
      <c r="BR139" s="38">
        <v>141.956031</v>
      </c>
      <c r="BS139" s="38"/>
      <c r="BT139" s="38">
        <v>0.81775299999999995</v>
      </c>
      <c r="BU139" s="38">
        <v>6.4127280000000004</v>
      </c>
      <c r="BV139" s="38">
        <v>10361</v>
      </c>
      <c r="BW139" s="38">
        <v>11.997394</v>
      </c>
      <c r="BX139" s="24"/>
      <c r="BY139" s="27">
        <f t="shared" si="658"/>
        <v>1</v>
      </c>
      <c r="BZ139" s="38">
        <v>1069.336943</v>
      </c>
      <c r="CA139" s="38">
        <v>1069.336943</v>
      </c>
      <c r="CB139" s="38">
        <v>0</v>
      </c>
      <c r="CC139" s="38">
        <v>336.817206</v>
      </c>
      <c r="CD139" s="38"/>
      <c r="CE139" s="38">
        <v>5.3002969999999996</v>
      </c>
      <c r="CF139" s="38">
        <v>50.745623999999999</v>
      </c>
      <c r="CG139" s="38">
        <v>85915</v>
      </c>
      <c r="CH139" s="38">
        <v>11.999487999999999</v>
      </c>
      <c r="CI139" s="24"/>
      <c r="CJ139" s="27">
        <f t="shared" si="659"/>
        <v>1</v>
      </c>
      <c r="CK139" s="38">
        <v>1069.336943</v>
      </c>
      <c r="CL139" s="38">
        <v>1069.336943</v>
      </c>
      <c r="CM139" s="38">
        <v>0</v>
      </c>
      <c r="CN139" s="38">
        <v>355.73981700000002</v>
      </c>
      <c r="CO139" s="38"/>
      <c r="CP139" s="38">
        <v>5.1502340000000002</v>
      </c>
      <c r="CQ139" s="38">
        <v>59.817394</v>
      </c>
      <c r="CR139" s="38">
        <v>100871</v>
      </c>
      <c r="CS139" s="38">
        <v>11.999791999999999</v>
      </c>
      <c r="CT139" s="24"/>
    </row>
    <row r="140" spans="1:98" ht="13" x14ac:dyDescent="0.15">
      <c r="A140" s="8"/>
      <c r="B140" s="8"/>
      <c r="C140" s="8"/>
      <c r="D140" s="8"/>
      <c r="E140" s="27">
        <f t="shared" si="660"/>
        <v>0</v>
      </c>
      <c r="F140" s="38">
        <v>981.095463</v>
      </c>
      <c r="G140" s="38">
        <v>800.45197299999995</v>
      </c>
      <c r="H140" s="38">
        <v>18.412427000000001</v>
      </c>
      <c r="I140" s="38">
        <v>598.71714699999995</v>
      </c>
      <c r="J140" s="24"/>
      <c r="K140" s="27">
        <f t="shared" si="652"/>
        <v>1</v>
      </c>
      <c r="L140" s="38">
        <v>981.095463</v>
      </c>
      <c r="M140" s="38">
        <v>981.095463</v>
      </c>
      <c r="N140" s="38">
        <v>0</v>
      </c>
      <c r="O140" s="38">
        <v>50.851937999999997</v>
      </c>
      <c r="P140" s="38"/>
      <c r="Q140" s="38">
        <v>1.8333660000000001</v>
      </c>
      <c r="R140" s="38">
        <v>13.937922</v>
      </c>
      <c r="S140" s="38">
        <v>24650</v>
      </c>
      <c r="T140" s="38">
        <v>11.999229</v>
      </c>
      <c r="U140" s="24"/>
      <c r="V140" s="27">
        <f t="shared" si="653"/>
        <v>1</v>
      </c>
      <c r="W140" s="38">
        <v>981.095463</v>
      </c>
      <c r="X140" s="38">
        <v>981.095463</v>
      </c>
      <c r="Y140" s="38">
        <v>0</v>
      </c>
      <c r="Z140" s="38">
        <v>49.633228000000003</v>
      </c>
      <c r="AA140" s="38"/>
      <c r="AB140" s="38">
        <v>0.318332</v>
      </c>
      <c r="AC140" s="38">
        <v>1.516394</v>
      </c>
      <c r="AD140" s="38">
        <v>752</v>
      </c>
      <c r="AE140" s="38">
        <v>11.970745000000001</v>
      </c>
      <c r="AF140" s="24"/>
      <c r="AG140" s="27">
        <f t="shared" si="654"/>
        <v>1</v>
      </c>
      <c r="AH140" s="38">
        <v>981.095463</v>
      </c>
      <c r="AI140" s="38">
        <v>981.095463</v>
      </c>
      <c r="AJ140" s="38">
        <v>0</v>
      </c>
      <c r="AK140" s="38">
        <v>82.073454999999996</v>
      </c>
      <c r="AL140" s="38"/>
      <c r="AM140" s="38">
        <v>3.0082680000000002</v>
      </c>
      <c r="AN140" s="38">
        <v>25.755862</v>
      </c>
      <c r="AO140" s="38">
        <v>42882</v>
      </c>
      <c r="AP140" s="38">
        <v>11.999370000000001</v>
      </c>
      <c r="AQ140" s="24"/>
      <c r="AR140" s="27">
        <f t="shared" si="655"/>
        <v>1</v>
      </c>
      <c r="AS140" s="38">
        <v>981.095463</v>
      </c>
      <c r="AT140" s="38">
        <v>981.095463</v>
      </c>
      <c r="AU140" s="38">
        <v>0</v>
      </c>
      <c r="AV140" s="38">
        <v>222.70037600000001</v>
      </c>
      <c r="AW140" s="38"/>
      <c r="AX140" s="38">
        <v>4.057048</v>
      </c>
      <c r="AY140" s="38">
        <v>42.807499</v>
      </c>
      <c r="AZ140" s="38">
        <v>76142</v>
      </c>
      <c r="BA140" s="38">
        <v>11.999921000000001</v>
      </c>
      <c r="BB140" s="24"/>
      <c r="BC140" s="27">
        <f t="shared" si="656"/>
        <v>1</v>
      </c>
      <c r="BD140" s="38">
        <v>981.095463</v>
      </c>
      <c r="BE140" s="38">
        <v>981.095463</v>
      </c>
      <c r="BF140" s="38">
        <v>0</v>
      </c>
      <c r="BG140" s="38">
        <v>136.79649800000001</v>
      </c>
      <c r="BH140" s="38"/>
      <c r="BI140" s="38">
        <v>4.1022150000000002</v>
      </c>
      <c r="BJ140" s="38">
        <v>42.662863000000002</v>
      </c>
      <c r="BK140" s="38">
        <v>75338</v>
      </c>
      <c r="BL140" s="38">
        <v>11.999893999999999</v>
      </c>
      <c r="BM140" s="24"/>
      <c r="BN140" s="27">
        <f t="shared" si="657"/>
        <v>1</v>
      </c>
      <c r="BO140" s="38">
        <v>981.095463</v>
      </c>
      <c r="BP140" s="38">
        <v>981.095463</v>
      </c>
      <c r="BQ140" s="38">
        <v>0</v>
      </c>
      <c r="BR140" s="38">
        <v>31.371827</v>
      </c>
      <c r="BS140" s="38"/>
      <c r="BT140" s="38">
        <v>0.57924299999999995</v>
      </c>
      <c r="BU140" s="38">
        <v>5.88469</v>
      </c>
      <c r="BV140" s="38">
        <v>10672</v>
      </c>
      <c r="BW140" s="38">
        <v>11.999625</v>
      </c>
      <c r="BX140" s="24"/>
      <c r="BY140" s="27">
        <f t="shared" si="658"/>
        <v>1</v>
      </c>
      <c r="BZ140" s="38">
        <v>981.095463</v>
      </c>
      <c r="CA140" s="38">
        <v>981.095463</v>
      </c>
      <c r="CB140" s="38">
        <v>0</v>
      </c>
      <c r="CC140" s="38">
        <v>196.98608300000001</v>
      </c>
      <c r="CD140" s="38"/>
      <c r="CE140" s="38">
        <v>5.4505780000000001</v>
      </c>
      <c r="CF140" s="38">
        <v>55.025070999999997</v>
      </c>
      <c r="CG140" s="38">
        <v>96542</v>
      </c>
      <c r="CH140" s="38">
        <v>11.999876</v>
      </c>
      <c r="CI140" s="24"/>
      <c r="CJ140" s="27">
        <f t="shared" si="659"/>
        <v>1</v>
      </c>
      <c r="CK140" s="38">
        <v>981.095463</v>
      </c>
      <c r="CL140" s="38">
        <v>981.095463</v>
      </c>
      <c r="CM140" s="38">
        <v>0</v>
      </c>
      <c r="CN140" s="38">
        <v>255.75198499999999</v>
      </c>
      <c r="CO140" s="38"/>
      <c r="CP140" s="38">
        <v>6.7433199999999998</v>
      </c>
      <c r="CQ140" s="38">
        <v>67.330904000000004</v>
      </c>
      <c r="CR140" s="38">
        <v>116927</v>
      </c>
      <c r="CS140" s="38">
        <v>11.999905999999999</v>
      </c>
      <c r="CT140" s="24"/>
    </row>
    <row r="141" spans="1:98" ht="13" x14ac:dyDescent="0.15">
      <c r="A141" s="8"/>
      <c r="B141" s="8"/>
      <c r="C141" s="8"/>
      <c r="D141" s="8">
        <v>200</v>
      </c>
      <c r="E141" s="27">
        <f t="shared" si="660"/>
        <v>0</v>
      </c>
      <c r="F141" s="38">
        <v>4173.3850030000003</v>
      </c>
      <c r="G141" s="38">
        <v>2278.7848960000001</v>
      </c>
      <c r="H141" s="38">
        <v>45.397204000000002</v>
      </c>
      <c r="I141" s="38">
        <v>598.68775300000004</v>
      </c>
      <c r="J141" s="24"/>
      <c r="K141" s="27">
        <f t="shared" si="652"/>
        <v>1</v>
      </c>
      <c r="L141" s="38">
        <v>4173.3850030000003</v>
      </c>
      <c r="M141" s="38">
        <v>4173.3850030000003</v>
      </c>
      <c r="N141" s="38">
        <v>0</v>
      </c>
      <c r="O141" s="38">
        <v>45.561855000000001</v>
      </c>
      <c r="P141" s="38"/>
      <c r="Q141" s="38">
        <v>2.8007770000000001</v>
      </c>
      <c r="R141" s="38">
        <v>7.5128789999999999</v>
      </c>
      <c r="S141" s="38">
        <v>32026</v>
      </c>
      <c r="T141" s="38">
        <v>3.9998130000000001</v>
      </c>
      <c r="U141" s="24"/>
      <c r="V141" s="27">
        <f t="shared" si="653"/>
        <v>1</v>
      </c>
      <c r="W141" s="38">
        <v>4173.3850030000003</v>
      </c>
      <c r="X141" s="38">
        <v>4173.3850030000003</v>
      </c>
      <c r="Y141" s="38">
        <v>0</v>
      </c>
      <c r="Z141" s="38">
        <v>129.21956700000001</v>
      </c>
      <c r="AA141" s="38"/>
      <c r="AB141" s="38">
        <v>1.122995</v>
      </c>
      <c r="AC141" s="38">
        <v>0.46093200000000001</v>
      </c>
      <c r="AD141" s="38">
        <v>1513</v>
      </c>
      <c r="AE141" s="38">
        <v>3.9940519999999999</v>
      </c>
      <c r="AF141" s="24"/>
      <c r="AG141" s="27">
        <f t="shared" si="654"/>
        <v>1</v>
      </c>
      <c r="AH141" s="38">
        <v>4173.3850030000003</v>
      </c>
      <c r="AI141" s="38">
        <v>4173.3850030000003</v>
      </c>
      <c r="AJ141" s="38">
        <v>0</v>
      </c>
      <c r="AK141" s="38">
        <v>78.104613999999998</v>
      </c>
      <c r="AL141" s="38"/>
      <c r="AM141" s="38">
        <v>4.663189</v>
      </c>
      <c r="AN141" s="38">
        <v>12.977238</v>
      </c>
      <c r="AO141" s="38">
        <v>50998</v>
      </c>
      <c r="AP141" s="38">
        <v>3.9999609999999999</v>
      </c>
      <c r="AQ141" s="24"/>
      <c r="AR141" s="27">
        <f t="shared" si="655"/>
        <v>1</v>
      </c>
      <c r="AS141" s="38">
        <v>4173.3850030000003</v>
      </c>
      <c r="AT141" s="38">
        <v>4173.3850030000003</v>
      </c>
      <c r="AU141" s="38">
        <v>0</v>
      </c>
      <c r="AV141" s="38">
        <v>475.30469799999997</v>
      </c>
      <c r="AW141" s="38"/>
      <c r="AX141" s="38">
        <v>5.6630159999999998</v>
      </c>
      <c r="AY141" s="38">
        <v>21.077601999999999</v>
      </c>
      <c r="AZ141" s="38">
        <v>77288</v>
      </c>
      <c r="BA141" s="38">
        <v>3.999987</v>
      </c>
      <c r="BB141" s="24"/>
      <c r="BC141" s="27">
        <f t="shared" si="656"/>
        <v>1</v>
      </c>
      <c r="BD141" s="38">
        <v>4173.3850030000003</v>
      </c>
      <c r="BE141" s="38">
        <v>4173.3850030000003</v>
      </c>
      <c r="BF141" s="38">
        <v>0</v>
      </c>
      <c r="BG141" s="38">
        <v>134.92943500000001</v>
      </c>
      <c r="BH141" s="38"/>
      <c r="BI141" s="38">
        <v>6.8651949999999999</v>
      </c>
      <c r="BJ141" s="38">
        <v>20.808449</v>
      </c>
      <c r="BK141" s="38">
        <v>80320</v>
      </c>
      <c r="BL141" s="38">
        <v>3.999851</v>
      </c>
      <c r="BM141" s="24"/>
      <c r="BN141" s="27">
        <f t="shared" si="657"/>
        <v>1</v>
      </c>
      <c r="BO141" s="38">
        <v>4173.3850030000003</v>
      </c>
      <c r="BP141" s="38">
        <v>4173.3850030000003</v>
      </c>
      <c r="BQ141" s="38">
        <v>0</v>
      </c>
      <c r="BR141" s="38">
        <v>16.336535999999999</v>
      </c>
      <c r="BS141" s="38"/>
      <c r="BT141" s="38">
        <v>1.4044909999999999</v>
      </c>
      <c r="BU141" s="38">
        <v>3.3769659999999999</v>
      </c>
      <c r="BV141" s="38">
        <v>14918</v>
      </c>
      <c r="BW141" s="38">
        <v>3.999933</v>
      </c>
      <c r="BX141" s="24"/>
      <c r="BY141" s="27">
        <f t="shared" si="658"/>
        <v>1</v>
      </c>
      <c r="BZ141" s="38">
        <v>4173.3850030000003</v>
      </c>
      <c r="CA141" s="38">
        <v>4173.3850030000003</v>
      </c>
      <c r="CB141" s="38">
        <v>0</v>
      </c>
      <c r="CC141" s="38">
        <v>200.65182899999999</v>
      </c>
      <c r="CD141" s="38"/>
      <c r="CE141" s="38">
        <v>8.2086000000000006</v>
      </c>
      <c r="CF141" s="38">
        <v>26.848037999999999</v>
      </c>
      <c r="CG141" s="38">
        <v>93386</v>
      </c>
      <c r="CH141" s="38">
        <v>3.9999889999999998</v>
      </c>
      <c r="CI141" s="24"/>
      <c r="CJ141" s="27">
        <f t="shared" si="659"/>
        <v>1</v>
      </c>
      <c r="CK141" s="38">
        <v>4173.3850030000003</v>
      </c>
      <c r="CL141" s="38">
        <v>4173.3850030000003</v>
      </c>
      <c r="CM141" s="38">
        <v>0</v>
      </c>
      <c r="CN141" s="38">
        <v>252.70144500000001</v>
      </c>
      <c r="CO141" s="38"/>
      <c r="CP141" s="38">
        <v>9.8127739999999992</v>
      </c>
      <c r="CQ141" s="38">
        <v>32.498252000000001</v>
      </c>
      <c r="CR141" s="38">
        <v>107803</v>
      </c>
      <c r="CS141" s="38">
        <v>3.9999720000000001</v>
      </c>
      <c r="CT141" s="24"/>
    </row>
    <row r="142" spans="1:98" ht="13" x14ac:dyDescent="0.15">
      <c r="A142" s="8"/>
      <c r="B142" s="8"/>
      <c r="C142" s="8"/>
      <c r="D142" s="8"/>
      <c r="E142" s="27">
        <f t="shared" si="660"/>
        <v>1</v>
      </c>
      <c r="F142" s="38">
        <v>3544.5355880000002</v>
      </c>
      <c r="G142" s="38">
        <v>3544.5355880000002</v>
      </c>
      <c r="H142" s="38">
        <v>0</v>
      </c>
      <c r="I142" s="38">
        <v>412.15390200000002</v>
      </c>
      <c r="J142" s="24"/>
      <c r="K142" s="27">
        <f t="shared" si="652"/>
        <v>1</v>
      </c>
      <c r="L142" s="38">
        <v>3544.5355880000002</v>
      </c>
      <c r="M142" s="38">
        <v>3544.5355880000002</v>
      </c>
      <c r="N142" s="38">
        <v>0</v>
      </c>
      <c r="O142" s="38">
        <v>34.258017000000002</v>
      </c>
      <c r="P142" s="38"/>
      <c r="Q142" s="38">
        <v>3.293733</v>
      </c>
      <c r="R142" s="38">
        <v>7.524737</v>
      </c>
      <c r="S142" s="38">
        <v>31596</v>
      </c>
      <c r="T142" s="38">
        <v>3.999905</v>
      </c>
      <c r="U142" s="24"/>
      <c r="V142" s="27">
        <f t="shared" si="653"/>
        <v>1</v>
      </c>
      <c r="W142" s="38">
        <v>3544.5355880000002</v>
      </c>
      <c r="X142" s="38">
        <v>3544.5355880000002</v>
      </c>
      <c r="Y142" s="38">
        <v>0</v>
      </c>
      <c r="Z142" s="38">
        <v>47.103805000000001</v>
      </c>
      <c r="AA142" s="38"/>
      <c r="AB142" s="38">
        <v>0.50395100000000004</v>
      </c>
      <c r="AC142" s="38">
        <v>0.26132300000000003</v>
      </c>
      <c r="AD142" s="38">
        <v>813</v>
      </c>
      <c r="AE142" s="38">
        <v>3.9963099999999998</v>
      </c>
      <c r="AF142" s="24"/>
      <c r="AG142" s="27">
        <f t="shared" si="654"/>
        <v>1</v>
      </c>
      <c r="AH142" s="38">
        <v>3544.5355880000002</v>
      </c>
      <c r="AI142" s="38">
        <v>3544.5355880000002</v>
      </c>
      <c r="AJ142" s="38">
        <v>0</v>
      </c>
      <c r="AK142" s="38">
        <v>64.514453000000003</v>
      </c>
      <c r="AL142" s="38"/>
      <c r="AM142" s="38">
        <v>4.211042</v>
      </c>
      <c r="AN142" s="38">
        <v>12.801126999999999</v>
      </c>
      <c r="AO142" s="38">
        <v>50857</v>
      </c>
      <c r="AP142" s="38">
        <v>3.9998619999999998</v>
      </c>
      <c r="AQ142" s="24"/>
      <c r="AR142" s="27">
        <f t="shared" si="655"/>
        <v>0</v>
      </c>
      <c r="AS142" s="38">
        <v>3544.5355880000002</v>
      </c>
      <c r="AT142" s="38">
        <v>3416.8973030000002</v>
      </c>
      <c r="AU142" s="38">
        <v>3.6009880000000001</v>
      </c>
      <c r="AV142" s="38">
        <v>599.47098200000005</v>
      </c>
      <c r="AW142" s="38"/>
      <c r="AX142" s="38">
        <v>5.2436660000000002</v>
      </c>
      <c r="AY142" s="38">
        <v>20.158840000000001</v>
      </c>
      <c r="AZ142" s="38">
        <v>74000</v>
      </c>
      <c r="BA142" s="38">
        <v>4</v>
      </c>
      <c r="BB142" s="24"/>
      <c r="BC142" s="27">
        <f t="shared" si="656"/>
        <v>1</v>
      </c>
      <c r="BD142" s="38">
        <v>3544.5355880000002</v>
      </c>
      <c r="BE142" s="38">
        <v>3544.5355880000002</v>
      </c>
      <c r="BF142" s="38">
        <v>0</v>
      </c>
      <c r="BG142" s="38">
        <v>125.665724</v>
      </c>
      <c r="BH142" s="38"/>
      <c r="BI142" s="38">
        <v>5.8099959999999999</v>
      </c>
      <c r="BJ142" s="38">
        <v>20.317364000000001</v>
      </c>
      <c r="BK142" s="38">
        <v>74141</v>
      </c>
      <c r="BL142" s="38">
        <v>3.9999600000000002</v>
      </c>
      <c r="BM142" s="24"/>
      <c r="BN142" s="27">
        <f t="shared" si="657"/>
        <v>1</v>
      </c>
      <c r="BO142" s="38">
        <v>3544.5355880000002</v>
      </c>
      <c r="BP142" s="38">
        <v>3544.5355880000002</v>
      </c>
      <c r="BQ142" s="38">
        <v>0</v>
      </c>
      <c r="BR142" s="38">
        <v>13.954418</v>
      </c>
      <c r="BS142" s="38"/>
      <c r="BT142" s="38">
        <v>1.262289</v>
      </c>
      <c r="BU142" s="38">
        <v>3.3661669999999999</v>
      </c>
      <c r="BV142" s="38">
        <v>15795</v>
      </c>
      <c r="BW142" s="38">
        <v>4</v>
      </c>
      <c r="BX142" s="24"/>
      <c r="BY142" s="27">
        <f t="shared" si="658"/>
        <v>1</v>
      </c>
      <c r="BZ142" s="38">
        <v>3544.5355880000002</v>
      </c>
      <c r="CA142" s="38">
        <v>3544.5355880000002</v>
      </c>
      <c r="CB142" s="38">
        <v>0</v>
      </c>
      <c r="CC142" s="38">
        <v>187.804553</v>
      </c>
      <c r="CD142" s="38"/>
      <c r="CE142" s="38">
        <v>7.7834260000000004</v>
      </c>
      <c r="CF142" s="38">
        <v>25.906036</v>
      </c>
      <c r="CG142" s="38">
        <v>89418</v>
      </c>
      <c r="CH142" s="38">
        <v>3.999978</v>
      </c>
      <c r="CI142" s="24"/>
      <c r="CJ142" s="27">
        <f t="shared" si="659"/>
        <v>1</v>
      </c>
      <c r="CK142" s="38">
        <v>3544.5355880000002</v>
      </c>
      <c r="CL142" s="38">
        <v>3544.5355880000002</v>
      </c>
      <c r="CM142" s="38">
        <v>0</v>
      </c>
      <c r="CN142" s="38">
        <v>247.489923</v>
      </c>
      <c r="CO142" s="38"/>
      <c r="CP142" s="38">
        <v>8.4578869999999995</v>
      </c>
      <c r="CQ142" s="38">
        <v>31.348683000000001</v>
      </c>
      <c r="CR142" s="38">
        <v>102534</v>
      </c>
      <c r="CS142" s="38">
        <v>3.9999609999999999</v>
      </c>
      <c r="CT142" s="24"/>
    </row>
    <row r="143" spans="1:98" ht="13" x14ac:dyDescent="0.15">
      <c r="A143" s="8"/>
      <c r="B143" s="8"/>
      <c r="C143" s="8"/>
      <c r="D143" s="8"/>
      <c r="E143" s="27">
        <f t="shared" si="660"/>
        <v>1</v>
      </c>
      <c r="F143" s="38">
        <v>3092.29547</v>
      </c>
      <c r="G143" s="38">
        <v>3092.29547</v>
      </c>
      <c r="H143" s="38">
        <v>0</v>
      </c>
      <c r="I143" s="38">
        <v>415.731537</v>
      </c>
      <c r="J143" s="24"/>
      <c r="K143" s="27">
        <f t="shared" si="652"/>
        <v>1</v>
      </c>
      <c r="L143" s="38">
        <v>3092.29547</v>
      </c>
      <c r="M143" s="38">
        <v>3092.29547</v>
      </c>
      <c r="N143" s="38">
        <v>0</v>
      </c>
      <c r="O143" s="38">
        <v>32.138032000000003</v>
      </c>
      <c r="P143" s="38"/>
      <c r="Q143" s="38">
        <v>1.6794519999999999</v>
      </c>
      <c r="R143" s="38">
        <v>7.3173339999999998</v>
      </c>
      <c r="S143" s="38">
        <v>29159</v>
      </c>
      <c r="T143" s="38">
        <v>3.9999310000000001</v>
      </c>
      <c r="U143" s="24"/>
      <c r="V143" s="27">
        <f t="shared" si="653"/>
        <v>1</v>
      </c>
      <c r="W143" s="38">
        <v>3092.29547</v>
      </c>
      <c r="X143" s="38">
        <v>3092.29547</v>
      </c>
      <c r="Y143" s="38">
        <v>0</v>
      </c>
      <c r="Z143" s="38">
        <v>2.2681719999999999</v>
      </c>
      <c r="AA143" s="38"/>
      <c r="AB143" s="38">
        <v>0.540968</v>
      </c>
      <c r="AC143" s="38">
        <v>0.31673899999999999</v>
      </c>
      <c r="AD143" s="38">
        <v>1263</v>
      </c>
      <c r="AE143" s="38">
        <v>3.9968330000000001</v>
      </c>
      <c r="AF143" s="24"/>
      <c r="AG143" s="27">
        <f t="shared" si="654"/>
        <v>1</v>
      </c>
      <c r="AH143" s="38">
        <v>3092.29547</v>
      </c>
      <c r="AI143" s="38">
        <v>3092.29547</v>
      </c>
      <c r="AJ143" s="38">
        <v>0</v>
      </c>
      <c r="AK143" s="38">
        <v>63.442543999999998</v>
      </c>
      <c r="AL143" s="38"/>
      <c r="AM143" s="38">
        <v>3.1600139999999999</v>
      </c>
      <c r="AN143" s="38">
        <v>12.433870000000001</v>
      </c>
      <c r="AO143" s="38">
        <v>46040</v>
      </c>
      <c r="AP143" s="38">
        <v>3.9999570000000002</v>
      </c>
      <c r="AQ143" s="24"/>
      <c r="AR143" s="27">
        <f t="shared" si="655"/>
        <v>1</v>
      </c>
      <c r="AS143" s="38">
        <v>3092.29547</v>
      </c>
      <c r="AT143" s="38">
        <v>3092.29547</v>
      </c>
      <c r="AU143" s="38">
        <v>0</v>
      </c>
      <c r="AV143" s="38">
        <v>594.74755300000004</v>
      </c>
      <c r="AW143" s="38"/>
      <c r="AX143" s="38">
        <v>4.3109409999999997</v>
      </c>
      <c r="AY143" s="38">
        <v>19.260781000000001</v>
      </c>
      <c r="AZ143" s="38">
        <v>64860</v>
      </c>
      <c r="BA143" s="38">
        <v>3.9999850000000001</v>
      </c>
      <c r="BB143" s="24"/>
      <c r="BC143" s="27">
        <f t="shared" si="656"/>
        <v>1</v>
      </c>
      <c r="BD143" s="38">
        <v>3092.29547</v>
      </c>
      <c r="BE143" s="38">
        <v>3092.29547</v>
      </c>
      <c r="BF143" s="38">
        <v>0</v>
      </c>
      <c r="BG143" s="38">
        <v>124.981331</v>
      </c>
      <c r="BH143" s="38"/>
      <c r="BI143" s="38">
        <v>5.0501969999999998</v>
      </c>
      <c r="BJ143" s="38">
        <v>19.729109000000001</v>
      </c>
      <c r="BK143" s="38">
        <v>66017</v>
      </c>
      <c r="BL143" s="38">
        <v>3.9999850000000001</v>
      </c>
      <c r="BM143" s="24"/>
      <c r="BN143" s="27">
        <f t="shared" si="657"/>
        <v>1</v>
      </c>
      <c r="BO143" s="38">
        <v>3092.29547</v>
      </c>
      <c r="BP143" s="38">
        <v>3092.29547</v>
      </c>
      <c r="BQ143" s="38">
        <v>0</v>
      </c>
      <c r="BR143" s="38">
        <v>13.768385</v>
      </c>
      <c r="BS143" s="38"/>
      <c r="BT143" s="38">
        <v>1.1141890000000001</v>
      </c>
      <c r="BU143" s="38">
        <v>3.395019</v>
      </c>
      <c r="BV143" s="38">
        <v>14498</v>
      </c>
      <c r="BW143" s="38">
        <v>3.9998619999999998</v>
      </c>
      <c r="BX143" s="24"/>
      <c r="BY143" s="27">
        <f t="shared" si="658"/>
        <v>1</v>
      </c>
      <c r="BZ143" s="38">
        <v>3092.29547</v>
      </c>
      <c r="CA143" s="38">
        <v>3092.29547</v>
      </c>
      <c r="CB143" s="38">
        <v>0</v>
      </c>
      <c r="CC143" s="38">
        <v>185.674071</v>
      </c>
      <c r="CD143" s="38"/>
      <c r="CE143" s="38">
        <v>6.2614089999999996</v>
      </c>
      <c r="CF143" s="38">
        <v>25.096616000000001</v>
      </c>
      <c r="CG143" s="38">
        <v>77701</v>
      </c>
      <c r="CH143" s="38">
        <v>3.9999359999999999</v>
      </c>
      <c r="CI143" s="24"/>
      <c r="CJ143" s="27">
        <f t="shared" si="659"/>
        <v>1</v>
      </c>
      <c r="CK143" s="38">
        <v>3092.29547</v>
      </c>
      <c r="CL143" s="38">
        <v>3092.29547</v>
      </c>
      <c r="CM143" s="38">
        <v>0</v>
      </c>
      <c r="CN143" s="38">
        <v>246.016321</v>
      </c>
      <c r="CO143" s="38"/>
      <c r="CP143" s="38">
        <v>7.1704210000000002</v>
      </c>
      <c r="CQ143" s="38">
        <v>30.340302000000001</v>
      </c>
      <c r="CR143" s="38">
        <v>88627</v>
      </c>
      <c r="CS143" s="38">
        <v>3.9999769999999999</v>
      </c>
      <c r="CT143" s="24"/>
    </row>
    <row r="144" spans="1:98" ht="13" x14ac:dyDescent="0.15">
      <c r="A144" s="8"/>
      <c r="B144" s="8"/>
      <c r="C144" s="8"/>
      <c r="D144" s="8"/>
      <c r="E144" s="27">
        <f t="shared" si="660"/>
        <v>0</v>
      </c>
      <c r="F144" s="38">
        <v>3536.7219709999999</v>
      </c>
      <c r="G144" s="38">
        <v>2619.9090160000001</v>
      </c>
      <c r="H144" s="38">
        <v>25.922675000000002</v>
      </c>
      <c r="I144" s="38">
        <v>598.62662899999998</v>
      </c>
      <c r="J144" s="24"/>
      <c r="K144" s="27">
        <f t="shared" si="652"/>
        <v>1</v>
      </c>
      <c r="L144" s="38">
        <v>3536.7219709999999</v>
      </c>
      <c r="M144" s="38">
        <v>3536.7219709999999</v>
      </c>
      <c r="N144" s="38">
        <v>0</v>
      </c>
      <c r="O144" s="38">
        <v>33.463062999999998</v>
      </c>
      <c r="P144" s="38"/>
      <c r="Q144" s="38">
        <v>2.3857949999999999</v>
      </c>
      <c r="R144" s="38">
        <v>7.5488600000000003</v>
      </c>
      <c r="S144" s="38">
        <v>30749</v>
      </c>
      <c r="T144" s="38">
        <v>3.9997400000000001</v>
      </c>
      <c r="U144" s="24"/>
      <c r="V144" s="27">
        <f t="shared" si="653"/>
        <v>1</v>
      </c>
      <c r="W144" s="38">
        <v>3536.7219709999999</v>
      </c>
      <c r="X144" s="38">
        <v>3536.7219709999999</v>
      </c>
      <c r="Y144" s="38">
        <v>0</v>
      </c>
      <c r="Z144" s="38">
        <v>18.398091000000001</v>
      </c>
      <c r="AA144" s="38"/>
      <c r="AB144" s="38">
        <v>0.466671</v>
      </c>
      <c r="AC144" s="38">
        <v>0.33175700000000002</v>
      </c>
      <c r="AD144" s="38">
        <v>1085</v>
      </c>
      <c r="AE144" s="38">
        <v>3.9926270000000001</v>
      </c>
      <c r="AF144" s="24"/>
      <c r="AG144" s="27">
        <f t="shared" si="654"/>
        <v>1</v>
      </c>
      <c r="AH144" s="38">
        <v>3536.7219709999999</v>
      </c>
      <c r="AI144" s="38">
        <v>3536.7219709999999</v>
      </c>
      <c r="AJ144" s="38">
        <v>0</v>
      </c>
      <c r="AK144" s="38">
        <v>64.631693999999996</v>
      </c>
      <c r="AL144" s="38"/>
      <c r="AM144" s="38">
        <v>3.9514309999999999</v>
      </c>
      <c r="AN144" s="38">
        <v>12.633604</v>
      </c>
      <c r="AO144" s="38">
        <v>48777</v>
      </c>
      <c r="AP144" s="38">
        <v>3.999959</v>
      </c>
      <c r="AQ144" s="24"/>
      <c r="AR144" s="27">
        <f t="shared" si="655"/>
        <v>1</v>
      </c>
      <c r="AS144" s="38">
        <v>3536.7219709999999</v>
      </c>
      <c r="AT144" s="38">
        <v>3536.7219709999999</v>
      </c>
      <c r="AU144" s="38">
        <v>0</v>
      </c>
      <c r="AV144" s="38">
        <v>536.30314599999997</v>
      </c>
      <c r="AW144" s="38"/>
      <c r="AX144" s="38">
        <v>5.048438</v>
      </c>
      <c r="AY144" s="38">
        <v>20.145441000000002</v>
      </c>
      <c r="AZ144" s="38">
        <v>72384</v>
      </c>
      <c r="BA144" s="38">
        <v>4</v>
      </c>
      <c r="BB144" s="24"/>
      <c r="BC144" s="27">
        <f t="shared" si="656"/>
        <v>1</v>
      </c>
      <c r="BD144" s="38">
        <v>3536.7219709999999</v>
      </c>
      <c r="BE144" s="38">
        <v>3536.7219709999999</v>
      </c>
      <c r="BF144" s="38">
        <v>0</v>
      </c>
      <c r="BG144" s="38">
        <v>127.677708</v>
      </c>
      <c r="BH144" s="38"/>
      <c r="BI144" s="38">
        <v>6.0920899999999998</v>
      </c>
      <c r="BJ144" s="38">
        <v>20.231545000000001</v>
      </c>
      <c r="BK144" s="38">
        <v>72631</v>
      </c>
      <c r="BL144" s="38">
        <v>3.999959</v>
      </c>
      <c r="BM144" s="24"/>
      <c r="BN144" s="27">
        <f t="shared" si="657"/>
        <v>1</v>
      </c>
      <c r="BO144" s="38">
        <v>3536.7219709999999</v>
      </c>
      <c r="BP144" s="38">
        <v>3536.7219709999999</v>
      </c>
      <c r="BQ144" s="38">
        <v>0</v>
      </c>
      <c r="BR144" s="38">
        <v>14.190989</v>
      </c>
      <c r="BS144" s="38"/>
      <c r="BT144" s="38">
        <v>1.170264</v>
      </c>
      <c r="BU144" s="38">
        <v>3.4263819999999998</v>
      </c>
      <c r="BV144" s="38">
        <v>14831</v>
      </c>
      <c r="BW144" s="38">
        <v>4</v>
      </c>
      <c r="BX144" s="24"/>
      <c r="BY144" s="27">
        <f t="shared" si="658"/>
        <v>1</v>
      </c>
      <c r="BZ144" s="38">
        <v>3536.7219709999999</v>
      </c>
      <c r="CA144" s="38">
        <v>3536.7219709999999</v>
      </c>
      <c r="CB144" s="38">
        <v>0</v>
      </c>
      <c r="CC144" s="38">
        <v>185.961286</v>
      </c>
      <c r="CD144" s="38"/>
      <c r="CE144" s="38">
        <v>6.7093379999999998</v>
      </c>
      <c r="CF144" s="38">
        <v>25.068916000000002</v>
      </c>
      <c r="CG144" s="38">
        <v>89099</v>
      </c>
      <c r="CH144" s="38">
        <v>3.9999660000000001</v>
      </c>
      <c r="CI144" s="24"/>
      <c r="CJ144" s="27">
        <f t="shared" si="659"/>
        <v>1</v>
      </c>
      <c r="CK144" s="38">
        <v>3536.7219709999999</v>
      </c>
      <c r="CL144" s="38">
        <v>3536.7219709999999</v>
      </c>
      <c r="CM144" s="38">
        <v>0</v>
      </c>
      <c r="CN144" s="38">
        <v>248.55001899999999</v>
      </c>
      <c r="CO144" s="38"/>
      <c r="CP144" s="38">
        <v>8.7893190000000008</v>
      </c>
      <c r="CQ144" s="38">
        <v>30.604987999999999</v>
      </c>
      <c r="CR144" s="38">
        <v>103411</v>
      </c>
      <c r="CS144" s="38">
        <v>3.9999419999999999</v>
      </c>
      <c r="CT144" s="24"/>
    </row>
    <row r="145" spans="1:98" ht="13" x14ac:dyDescent="0.15">
      <c r="A145" s="8"/>
      <c r="B145" s="8"/>
      <c r="C145" s="8"/>
      <c r="D145" s="8"/>
      <c r="E145" s="27">
        <f t="shared" si="660"/>
        <v>1</v>
      </c>
      <c r="F145" s="38">
        <v>3181.4407649999998</v>
      </c>
      <c r="G145" s="38">
        <v>3181.4407649999998</v>
      </c>
      <c r="H145" s="38">
        <v>0</v>
      </c>
      <c r="I145" s="38">
        <v>235.66629399999999</v>
      </c>
      <c r="J145" s="24"/>
      <c r="K145" s="27">
        <f t="shared" si="652"/>
        <v>1</v>
      </c>
      <c r="L145" s="38">
        <v>3181.4407649999998</v>
      </c>
      <c r="M145" s="38">
        <v>3181.4407649999998</v>
      </c>
      <c r="N145" s="38">
        <v>0</v>
      </c>
      <c r="O145" s="38">
        <v>33.906815999999999</v>
      </c>
      <c r="P145" s="38"/>
      <c r="Q145" s="38">
        <v>2.0180750000000001</v>
      </c>
      <c r="R145" s="38">
        <v>7.3513890000000002</v>
      </c>
      <c r="S145" s="38">
        <v>30174</v>
      </c>
      <c r="T145" s="38">
        <v>3.9999340000000001</v>
      </c>
      <c r="U145" s="24"/>
      <c r="V145" s="27">
        <f t="shared" si="653"/>
        <v>1</v>
      </c>
      <c r="W145" s="38">
        <v>3181.4407649999998</v>
      </c>
      <c r="X145" s="38">
        <v>3181.4407649999998</v>
      </c>
      <c r="Y145" s="38">
        <v>0</v>
      </c>
      <c r="Z145" s="38">
        <v>31.357427999999999</v>
      </c>
      <c r="AA145" s="38"/>
      <c r="AB145" s="38">
        <v>0.25263799999999997</v>
      </c>
      <c r="AC145" s="38">
        <v>0.205321</v>
      </c>
      <c r="AD145" s="38">
        <v>726</v>
      </c>
      <c r="AE145" s="38">
        <v>3.9986229999999998</v>
      </c>
      <c r="AF145" s="24"/>
      <c r="AG145" s="27">
        <f t="shared" si="654"/>
        <v>1</v>
      </c>
      <c r="AH145" s="38">
        <v>3181.4407649999998</v>
      </c>
      <c r="AI145" s="38">
        <v>3181.4407649999998</v>
      </c>
      <c r="AJ145" s="38">
        <v>0</v>
      </c>
      <c r="AK145" s="38">
        <v>64.705686999999998</v>
      </c>
      <c r="AL145" s="38"/>
      <c r="AM145" s="38">
        <v>3.2472460000000001</v>
      </c>
      <c r="AN145" s="38">
        <v>12.513878</v>
      </c>
      <c r="AO145" s="38">
        <v>45809</v>
      </c>
      <c r="AP145" s="38">
        <v>3.9999560000000001</v>
      </c>
      <c r="AQ145" s="24"/>
      <c r="AR145" s="27">
        <f t="shared" si="655"/>
        <v>1</v>
      </c>
      <c r="AS145" s="38">
        <v>3181.4407649999998</v>
      </c>
      <c r="AT145" s="38">
        <v>3181.4407649999998</v>
      </c>
      <c r="AU145" s="38">
        <v>0</v>
      </c>
      <c r="AV145" s="38">
        <v>533.65433599999994</v>
      </c>
      <c r="AW145" s="38"/>
      <c r="AX145" s="38">
        <v>3.8773949999999999</v>
      </c>
      <c r="AY145" s="38">
        <v>17.894856000000001</v>
      </c>
      <c r="AZ145" s="38">
        <v>62254</v>
      </c>
      <c r="BA145" s="38">
        <v>4</v>
      </c>
      <c r="BB145" s="24"/>
      <c r="BC145" s="27">
        <f t="shared" si="656"/>
        <v>1</v>
      </c>
      <c r="BD145" s="38">
        <v>3181.4407649999998</v>
      </c>
      <c r="BE145" s="38">
        <v>3181.4407649999998</v>
      </c>
      <c r="BF145" s="38">
        <v>0</v>
      </c>
      <c r="BG145" s="38">
        <v>126.412226</v>
      </c>
      <c r="BH145" s="38"/>
      <c r="BI145" s="38">
        <v>4.6142940000000001</v>
      </c>
      <c r="BJ145" s="38">
        <v>19.540237999999999</v>
      </c>
      <c r="BK145" s="38">
        <v>65950</v>
      </c>
      <c r="BL145" s="38">
        <v>3.9999699999999998</v>
      </c>
      <c r="BM145" s="24"/>
      <c r="BN145" s="27">
        <f t="shared" si="657"/>
        <v>1</v>
      </c>
      <c r="BO145" s="38">
        <v>3181.4407649999998</v>
      </c>
      <c r="BP145" s="38">
        <v>3181.4407649999998</v>
      </c>
      <c r="BQ145" s="38">
        <v>0</v>
      </c>
      <c r="BR145" s="38">
        <v>14.269862</v>
      </c>
      <c r="BS145" s="38"/>
      <c r="BT145" s="38">
        <v>1.024138</v>
      </c>
      <c r="BU145" s="38">
        <v>3.5005630000000001</v>
      </c>
      <c r="BV145" s="38">
        <v>15708</v>
      </c>
      <c r="BW145" s="38">
        <v>3.9999359999999999</v>
      </c>
      <c r="BX145" s="24"/>
      <c r="BY145" s="27">
        <f t="shared" si="658"/>
        <v>1</v>
      </c>
      <c r="BZ145" s="38">
        <v>3181.4407649999998</v>
      </c>
      <c r="CA145" s="38">
        <v>3181.4407649999998</v>
      </c>
      <c r="CB145" s="38">
        <v>0</v>
      </c>
      <c r="CC145" s="38">
        <v>186.37916899999999</v>
      </c>
      <c r="CD145" s="38"/>
      <c r="CE145" s="38">
        <v>5.8770009999999999</v>
      </c>
      <c r="CF145" s="38">
        <v>24.328206000000002</v>
      </c>
      <c r="CG145" s="38">
        <v>77965</v>
      </c>
      <c r="CH145" s="38">
        <v>3.999962</v>
      </c>
      <c r="CI145" s="24"/>
      <c r="CJ145" s="27">
        <f t="shared" si="659"/>
        <v>1</v>
      </c>
      <c r="CK145" s="38">
        <v>3181.4407649999998</v>
      </c>
      <c r="CL145" s="38">
        <v>3181.4407649999998</v>
      </c>
      <c r="CM145" s="38">
        <v>0</v>
      </c>
      <c r="CN145" s="38">
        <v>247.06467900000001</v>
      </c>
      <c r="CO145" s="38"/>
      <c r="CP145" s="38">
        <v>7.2887909999999998</v>
      </c>
      <c r="CQ145" s="38">
        <v>29.461127000000001</v>
      </c>
      <c r="CR145" s="38">
        <v>88417</v>
      </c>
      <c r="CS145" s="38">
        <v>4</v>
      </c>
      <c r="CT145" s="24"/>
    </row>
    <row r="146" spans="1:98" ht="13" x14ac:dyDescent="0.15">
      <c r="A146" s="8"/>
      <c r="B146" s="8"/>
      <c r="C146" s="8"/>
      <c r="D146" s="8"/>
      <c r="E146" s="27">
        <f t="shared" si="660"/>
        <v>0</v>
      </c>
      <c r="F146" s="38">
        <v>3371.995406</v>
      </c>
      <c r="G146" s="38">
        <v>1124.3945140000001</v>
      </c>
      <c r="H146" s="38">
        <v>66.654921999999999</v>
      </c>
      <c r="I146" s="38">
        <v>598.645715</v>
      </c>
      <c r="J146" s="24"/>
      <c r="K146" s="27">
        <f t="shared" si="652"/>
        <v>0</v>
      </c>
      <c r="L146" s="38">
        <v>3371.995406</v>
      </c>
      <c r="M146" s="38">
        <v>3232.3225630000002</v>
      </c>
      <c r="N146" s="38">
        <v>4.1421419999999998</v>
      </c>
      <c r="O146" s="38">
        <v>598.85163899999998</v>
      </c>
      <c r="P146" s="38"/>
      <c r="Q146" s="38">
        <v>10.934677000000001</v>
      </c>
      <c r="R146" s="38">
        <v>12.093912</v>
      </c>
      <c r="S146" s="38">
        <v>32775</v>
      </c>
      <c r="T146" s="38">
        <v>6.9995729999999998</v>
      </c>
      <c r="U146" s="24"/>
      <c r="V146" s="27">
        <f t="shared" si="653"/>
        <v>0</v>
      </c>
      <c r="W146" s="38">
        <v>3371.995406</v>
      </c>
      <c r="X146" s="38">
        <v>2817.7064399999999</v>
      </c>
      <c r="Y146" s="38">
        <v>16.438010999999999</v>
      </c>
      <c r="Z146" s="38">
        <v>598.95562399999994</v>
      </c>
      <c r="AA146" s="38"/>
      <c r="AB146" s="38">
        <v>18.553384000000001</v>
      </c>
      <c r="AC146" s="38">
        <v>7.9456949999999997</v>
      </c>
      <c r="AD146" s="38">
        <v>5176</v>
      </c>
      <c r="AE146" s="38">
        <v>6.9928520000000001</v>
      </c>
      <c r="AF146" s="24"/>
      <c r="AG146" s="27">
        <f t="shared" si="654"/>
        <v>0</v>
      </c>
      <c r="AH146" s="38">
        <v>3371.995406</v>
      </c>
      <c r="AI146" s="38">
        <v>3255.2120650000002</v>
      </c>
      <c r="AJ146" s="38">
        <v>3.46333</v>
      </c>
      <c r="AK146" s="38">
        <v>599.05496800000003</v>
      </c>
      <c r="AL146" s="38"/>
      <c r="AM146" s="38">
        <v>16.058336000000001</v>
      </c>
      <c r="AN146" s="38">
        <v>22.578061000000002</v>
      </c>
      <c r="AO146" s="38">
        <v>58125</v>
      </c>
      <c r="AP146" s="38">
        <v>6.9996390000000002</v>
      </c>
      <c r="AQ146" s="24"/>
      <c r="AR146" s="27">
        <f t="shared" si="655"/>
        <v>0</v>
      </c>
      <c r="AS146" s="38">
        <v>3371.995406</v>
      </c>
      <c r="AT146" s="38">
        <v>1650.024152</v>
      </c>
      <c r="AU146" s="38">
        <v>51.066833000000003</v>
      </c>
      <c r="AV146" s="38">
        <v>599.27570600000001</v>
      </c>
      <c r="AW146" s="38"/>
      <c r="AX146" s="38">
        <v>9.8451590000000007</v>
      </c>
      <c r="AY146" s="38">
        <v>38.260630999999997</v>
      </c>
      <c r="AZ146" s="38">
        <v>100685</v>
      </c>
      <c r="BA146" s="38">
        <v>6.9999599999999997</v>
      </c>
      <c r="BB146" s="24"/>
      <c r="BC146" s="27">
        <f t="shared" si="656"/>
        <v>0</v>
      </c>
      <c r="BD146" s="38">
        <v>3371.995406</v>
      </c>
      <c r="BE146" s="38">
        <v>3335.0143499999999</v>
      </c>
      <c r="BF146" s="38">
        <v>1.096711</v>
      </c>
      <c r="BG146" s="38">
        <v>599.31366500000001</v>
      </c>
      <c r="BH146" s="38"/>
      <c r="BI146" s="38">
        <v>18.853314000000001</v>
      </c>
      <c r="BJ146" s="38">
        <v>39.346043999999999</v>
      </c>
      <c r="BK146" s="38">
        <v>103608</v>
      </c>
      <c r="BL146" s="38">
        <v>6.9998069999999997</v>
      </c>
      <c r="BM146" s="24"/>
      <c r="BN146" s="27">
        <f t="shared" si="657"/>
        <v>0</v>
      </c>
      <c r="BO146" s="38">
        <v>3371.995406</v>
      </c>
      <c r="BP146" s="38">
        <v>3112.787014</v>
      </c>
      <c r="BQ146" s="38">
        <v>7.6870919999999998</v>
      </c>
      <c r="BR146" s="38">
        <v>598.74169700000004</v>
      </c>
      <c r="BS146" s="38"/>
      <c r="BT146" s="38">
        <v>5.8962339999999998</v>
      </c>
      <c r="BU146" s="38">
        <v>5.4146299999999998</v>
      </c>
      <c r="BV146" s="38">
        <v>13833</v>
      </c>
      <c r="BW146" s="38">
        <v>6.9979040000000001</v>
      </c>
      <c r="BX146" s="24"/>
      <c r="BY146" s="27">
        <f t="shared" si="658"/>
        <v>0</v>
      </c>
      <c r="BZ146" s="38">
        <v>3371.995406</v>
      </c>
      <c r="CA146" s="38">
        <v>3303.3342819999998</v>
      </c>
      <c r="CB146" s="38">
        <v>2.036216</v>
      </c>
      <c r="CC146" s="38">
        <v>599.52923699999997</v>
      </c>
      <c r="CD146" s="38"/>
      <c r="CE146" s="38">
        <v>24.755554</v>
      </c>
      <c r="CF146" s="38">
        <v>54.320433000000001</v>
      </c>
      <c r="CG146" s="38">
        <v>148597</v>
      </c>
      <c r="CH146" s="38">
        <v>6.9998860000000001</v>
      </c>
      <c r="CI146" s="24"/>
      <c r="CJ146" s="27">
        <f t="shared" si="659"/>
        <v>1</v>
      </c>
      <c r="CK146" s="38">
        <v>3371.995406</v>
      </c>
      <c r="CL146" s="38">
        <v>3371.995406</v>
      </c>
      <c r="CM146" s="38">
        <v>0</v>
      </c>
      <c r="CN146" s="38">
        <v>579.58682799999997</v>
      </c>
      <c r="CO146" s="38"/>
      <c r="CP146" s="38">
        <v>26.663630000000001</v>
      </c>
      <c r="CQ146" s="38">
        <v>67.739430999999996</v>
      </c>
      <c r="CR146" s="38">
        <v>186332</v>
      </c>
      <c r="CS146" s="38">
        <v>6.999898</v>
      </c>
      <c r="CT146" s="24"/>
    </row>
    <row r="147" spans="1:98" ht="13" x14ac:dyDescent="0.15">
      <c r="A147" s="8"/>
      <c r="B147" s="8"/>
      <c r="C147" s="8"/>
      <c r="D147" s="8"/>
      <c r="E147" s="27">
        <f t="shared" si="660"/>
        <v>0</v>
      </c>
      <c r="F147" s="38">
        <v>3543.2831660000002</v>
      </c>
      <c r="G147" s="38">
        <v>1200.526214</v>
      </c>
      <c r="H147" s="38">
        <v>66.118253999999993</v>
      </c>
      <c r="I147" s="38">
        <v>598.69920500000001</v>
      </c>
      <c r="J147" s="24"/>
      <c r="K147" s="27">
        <f t="shared" si="652"/>
        <v>0</v>
      </c>
      <c r="L147" s="38">
        <v>3543.2831660000002</v>
      </c>
      <c r="M147" s="38">
        <v>2939.5735759999998</v>
      </c>
      <c r="N147" s="38">
        <v>17.038141</v>
      </c>
      <c r="O147" s="38">
        <v>598.831548</v>
      </c>
      <c r="P147" s="38"/>
      <c r="Q147" s="38">
        <v>12.586937000000001</v>
      </c>
      <c r="R147" s="38">
        <v>13.198664000000001</v>
      </c>
      <c r="S147" s="38">
        <v>34864</v>
      </c>
      <c r="T147" s="38">
        <v>6.9986810000000004</v>
      </c>
      <c r="U147" s="24"/>
      <c r="V147" s="27">
        <f t="shared" si="653"/>
        <v>0</v>
      </c>
      <c r="W147" s="38">
        <v>3463.6066380000002</v>
      </c>
      <c r="X147" s="38">
        <v>2519.322345</v>
      </c>
      <c r="Y147" s="38">
        <v>27.263034999999999</v>
      </c>
      <c r="Z147" s="38">
        <v>598.96739100000002</v>
      </c>
      <c r="AA147" s="38"/>
      <c r="AB147" s="38">
        <v>25.290284</v>
      </c>
      <c r="AC147" s="38">
        <v>8.9660949999999993</v>
      </c>
      <c r="AD147" s="38">
        <v>7097</v>
      </c>
      <c r="AE147" s="38">
        <v>6.9868959999999998</v>
      </c>
      <c r="AF147" s="24"/>
      <c r="AG147" s="27">
        <f t="shared" si="654"/>
        <v>0</v>
      </c>
      <c r="AH147" s="38">
        <v>3463.6066380000002</v>
      </c>
      <c r="AI147" s="38">
        <v>2982.545701</v>
      </c>
      <c r="AJ147" s="38">
        <v>13.889018</v>
      </c>
      <c r="AK147" s="38">
        <v>599.11631299999999</v>
      </c>
      <c r="AL147" s="38"/>
      <c r="AM147" s="38">
        <v>15.964726000000001</v>
      </c>
      <c r="AN147" s="38">
        <v>24.319351999999999</v>
      </c>
      <c r="AO147" s="38">
        <v>60315</v>
      </c>
      <c r="AP147" s="38">
        <v>6.9992869999999998</v>
      </c>
      <c r="AQ147" s="24"/>
      <c r="AR147" s="27">
        <f t="shared" si="655"/>
        <v>0</v>
      </c>
      <c r="AS147" s="38">
        <v>3543.2831660000002</v>
      </c>
      <c r="AT147" s="38">
        <v>1639.2415679999999</v>
      </c>
      <c r="AU147" s="38">
        <v>53.736648000000002</v>
      </c>
      <c r="AV147" s="38">
        <v>599.29198099999996</v>
      </c>
      <c r="AW147" s="38"/>
      <c r="AX147" s="38">
        <v>8.0943760000000005</v>
      </c>
      <c r="AY147" s="38">
        <v>38.576717000000002</v>
      </c>
      <c r="AZ147" s="38">
        <v>100051</v>
      </c>
      <c r="BA147" s="38">
        <v>6.9999599999999997</v>
      </c>
      <c r="BB147" s="24"/>
      <c r="BC147" s="27">
        <f t="shared" si="656"/>
        <v>0</v>
      </c>
      <c r="BD147" s="38">
        <v>3486.5682390000002</v>
      </c>
      <c r="BE147" s="38">
        <v>2992.0174539999998</v>
      </c>
      <c r="BF147" s="38">
        <v>14.184457</v>
      </c>
      <c r="BG147" s="38">
        <v>599.55297800000005</v>
      </c>
      <c r="BH147" s="38"/>
      <c r="BI147" s="38">
        <v>24.826373</v>
      </c>
      <c r="BJ147" s="38">
        <v>42.155610000000003</v>
      </c>
      <c r="BK147" s="38">
        <v>107644</v>
      </c>
      <c r="BL147" s="38">
        <v>6.9996470000000004</v>
      </c>
      <c r="BM147" s="24"/>
      <c r="BN147" s="27">
        <f t="shared" si="657"/>
        <v>0</v>
      </c>
      <c r="BO147" s="38">
        <v>3463.6066380000002</v>
      </c>
      <c r="BP147" s="38">
        <v>2781.6087710000002</v>
      </c>
      <c r="BQ147" s="38">
        <v>19.690396</v>
      </c>
      <c r="BR147" s="38">
        <v>598.74751100000003</v>
      </c>
      <c r="BS147" s="38"/>
      <c r="BT147" s="38">
        <v>8.0902390000000004</v>
      </c>
      <c r="BU147" s="38">
        <v>6.0591650000000001</v>
      </c>
      <c r="BV147" s="38">
        <v>15216</v>
      </c>
      <c r="BW147" s="38">
        <v>6.9985540000000004</v>
      </c>
      <c r="BX147" s="24"/>
      <c r="BY147" s="27">
        <f t="shared" si="658"/>
        <v>0</v>
      </c>
      <c r="BZ147" s="38">
        <v>3485.6234119999999</v>
      </c>
      <c r="CA147" s="38">
        <v>2941.9914690000001</v>
      </c>
      <c r="CB147" s="38">
        <v>15.596405000000001</v>
      </c>
      <c r="CC147" s="38">
        <v>599.90295200000003</v>
      </c>
      <c r="CD147" s="38"/>
      <c r="CE147" s="38">
        <v>36.460290999999998</v>
      </c>
      <c r="CF147" s="38">
        <v>56.566555999999999</v>
      </c>
      <c r="CG147" s="38">
        <v>147745</v>
      </c>
      <c r="CH147" s="38">
        <v>6.9995329999999996</v>
      </c>
      <c r="CI147" s="24"/>
      <c r="CJ147" s="27">
        <f t="shared" si="659"/>
        <v>0</v>
      </c>
      <c r="CK147" s="38">
        <v>3485.6234119999999</v>
      </c>
      <c r="CL147" s="38">
        <v>2859.550976</v>
      </c>
      <c r="CM147" s="38">
        <v>17.961563000000002</v>
      </c>
      <c r="CN147" s="38">
        <v>600.28934700000002</v>
      </c>
      <c r="CO147" s="38"/>
      <c r="CP147" s="38">
        <v>26.842621999999999</v>
      </c>
      <c r="CQ147" s="38">
        <v>70.576165000000003</v>
      </c>
      <c r="CR147" s="38">
        <v>178455</v>
      </c>
      <c r="CS147" s="38">
        <v>6.9997870000000004</v>
      </c>
      <c r="CT147" s="24"/>
    </row>
    <row r="148" spans="1:98" ht="13" x14ac:dyDescent="0.15">
      <c r="A148" s="8"/>
      <c r="B148" s="8"/>
      <c r="C148" s="8"/>
      <c r="D148" s="8"/>
      <c r="E148" s="27">
        <f t="shared" si="660"/>
        <v>0</v>
      </c>
      <c r="F148" s="38">
        <v>3090.429243</v>
      </c>
      <c r="G148" s="38">
        <v>1110.950079</v>
      </c>
      <c r="H148" s="38">
        <v>64.051917000000003</v>
      </c>
      <c r="I148" s="38">
        <v>598.698847</v>
      </c>
      <c r="J148" s="24"/>
      <c r="K148" s="27">
        <f t="shared" si="652"/>
        <v>0</v>
      </c>
      <c r="L148" s="38">
        <v>3090.429243</v>
      </c>
      <c r="M148" s="38">
        <v>2740.3313720000001</v>
      </c>
      <c r="N148" s="38">
        <v>11.328455</v>
      </c>
      <c r="O148" s="38">
        <v>598.89025800000002</v>
      </c>
      <c r="P148" s="38"/>
      <c r="Q148" s="38">
        <v>5.0494649999999996</v>
      </c>
      <c r="R148" s="38">
        <v>12.312359000000001</v>
      </c>
      <c r="S148" s="38">
        <v>34284</v>
      </c>
      <c r="T148" s="38">
        <v>6.9995039999999999</v>
      </c>
      <c r="U148" s="24"/>
      <c r="V148" s="27">
        <f t="shared" si="653"/>
        <v>0</v>
      </c>
      <c r="W148" s="38">
        <v>3090.429243</v>
      </c>
      <c r="X148" s="38">
        <v>2476.92526</v>
      </c>
      <c r="Y148" s="38">
        <v>19.851739999999999</v>
      </c>
      <c r="Z148" s="38">
        <v>598.87899200000004</v>
      </c>
      <c r="AA148" s="38"/>
      <c r="AB148" s="38">
        <v>23.683022999999999</v>
      </c>
      <c r="AC148" s="38">
        <v>6.9685240000000004</v>
      </c>
      <c r="AD148" s="38">
        <v>7585</v>
      </c>
      <c r="AE148" s="38">
        <v>6.979565</v>
      </c>
      <c r="AF148" s="24"/>
      <c r="AG148" s="27">
        <f t="shared" si="654"/>
        <v>0</v>
      </c>
      <c r="AH148" s="38">
        <v>3098.1483870000002</v>
      </c>
      <c r="AI148" s="38">
        <v>2841.0279839999998</v>
      </c>
      <c r="AJ148" s="38">
        <v>8.2991639999999993</v>
      </c>
      <c r="AK148" s="38">
        <v>599.12146199999995</v>
      </c>
      <c r="AL148" s="38"/>
      <c r="AM148" s="38">
        <v>9.9545150000000007</v>
      </c>
      <c r="AN148" s="38">
        <v>22.672937999999998</v>
      </c>
      <c r="AO148" s="38">
        <v>59547</v>
      </c>
      <c r="AP148" s="38">
        <v>6.9996140000000002</v>
      </c>
      <c r="AQ148" s="24"/>
      <c r="AR148" s="27">
        <f t="shared" si="655"/>
        <v>0</v>
      </c>
      <c r="AS148" s="38">
        <v>3090.429243</v>
      </c>
      <c r="AT148" s="38">
        <v>1502.4759509999999</v>
      </c>
      <c r="AU148" s="38">
        <v>51.382936000000001</v>
      </c>
      <c r="AV148" s="38">
        <v>599.36759400000005</v>
      </c>
      <c r="AW148" s="38"/>
      <c r="AX148" s="38">
        <v>7.0285979999999997</v>
      </c>
      <c r="AY148" s="38">
        <v>36.171672999999998</v>
      </c>
      <c r="AZ148" s="38">
        <v>97293</v>
      </c>
      <c r="BA148" s="38">
        <v>6.9999690000000001</v>
      </c>
      <c r="BB148" s="24"/>
      <c r="BC148" s="27">
        <f t="shared" si="656"/>
        <v>0</v>
      </c>
      <c r="BD148" s="38">
        <v>3090.429243</v>
      </c>
      <c r="BE148" s="38">
        <v>2876.0201689999999</v>
      </c>
      <c r="BF148" s="38">
        <v>6.9378409999999997</v>
      </c>
      <c r="BG148" s="38">
        <v>599.41037600000004</v>
      </c>
      <c r="BH148" s="38"/>
      <c r="BI148" s="38">
        <v>16.366949000000002</v>
      </c>
      <c r="BJ148" s="38">
        <v>37.598112999999998</v>
      </c>
      <c r="BK148" s="38">
        <v>105178</v>
      </c>
      <c r="BL148" s="38">
        <v>6.9996289999999997</v>
      </c>
      <c r="BM148" s="24"/>
      <c r="BN148" s="27">
        <f t="shared" si="657"/>
        <v>0</v>
      </c>
      <c r="BO148" s="38">
        <v>3090.429243</v>
      </c>
      <c r="BP148" s="38">
        <v>2711.168298</v>
      </c>
      <c r="BQ148" s="38">
        <v>12.272112</v>
      </c>
      <c r="BR148" s="38">
        <v>598.76409799999999</v>
      </c>
      <c r="BS148" s="38"/>
      <c r="BT148" s="38">
        <v>4.5416499999999997</v>
      </c>
      <c r="BU148" s="38">
        <v>5.6809050000000001</v>
      </c>
      <c r="BV148" s="38">
        <v>13854</v>
      </c>
      <c r="BW148" s="38">
        <v>6.9989169999999996</v>
      </c>
      <c r="BX148" s="24"/>
      <c r="BY148" s="27">
        <f t="shared" si="658"/>
        <v>0</v>
      </c>
      <c r="BZ148" s="38">
        <v>3098.1483870000002</v>
      </c>
      <c r="CA148" s="38">
        <v>2847.7933419999999</v>
      </c>
      <c r="CB148" s="38">
        <v>8.0807959999999994</v>
      </c>
      <c r="CC148" s="38">
        <v>599.73949100000004</v>
      </c>
      <c r="CD148" s="38"/>
      <c r="CE148" s="38">
        <v>21.173257</v>
      </c>
      <c r="CF148" s="38">
        <v>51.366238000000003</v>
      </c>
      <c r="CG148" s="38">
        <v>135790</v>
      </c>
      <c r="CH148" s="38">
        <v>6.9996239999999998</v>
      </c>
      <c r="CI148" s="24"/>
      <c r="CJ148" s="27">
        <f t="shared" si="659"/>
        <v>0</v>
      </c>
      <c r="CK148" s="38">
        <v>3098.1483870000002</v>
      </c>
      <c r="CL148" s="38">
        <v>2898.4249719999998</v>
      </c>
      <c r="CM148" s="38">
        <v>6.4465409999999999</v>
      </c>
      <c r="CN148" s="38">
        <v>599.93170499999997</v>
      </c>
      <c r="CO148" s="38"/>
      <c r="CP148" s="38">
        <v>16.496925000000001</v>
      </c>
      <c r="CQ148" s="38">
        <v>62.571134000000001</v>
      </c>
      <c r="CR148" s="38">
        <v>164228</v>
      </c>
      <c r="CS148" s="38">
        <v>6.999714</v>
      </c>
      <c r="CT148" s="24"/>
    </row>
    <row r="149" spans="1:98" ht="13" x14ac:dyDescent="0.15">
      <c r="A149" s="8"/>
      <c r="B149" s="8"/>
      <c r="C149" s="8"/>
      <c r="D149" s="8"/>
      <c r="E149" s="27">
        <f t="shared" si="660"/>
        <v>0</v>
      </c>
      <c r="F149" s="38">
        <v>2814.8676909999999</v>
      </c>
      <c r="G149" s="38">
        <v>1202.0561949999999</v>
      </c>
      <c r="H149" s="38">
        <v>57.296174000000001</v>
      </c>
      <c r="I149" s="38">
        <v>598.65940399999999</v>
      </c>
      <c r="J149" s="24"/>
      <c r="K149" s="27">
        <f t="shared" si="652"/>
        <v>0</v>
      </c>
      <c r="L149" s="38">
        <v>2786.4233380000001</v>
      </c>
      <c r="M149" s="38">
        <v>2578.5703140000001</v>
      </c>
      <c r="N149" s="38">
        <v>7.459492</v>
      </c>
      <c r="O149" s="38">
        <v>598.95090600000003</v>
      </c>
      <c r="P149" s="38"/>
      <c r="Q149" s="38">
        <v>7.6804940000000004</v>
      </c>
      <c r="R149" s="38">
        <v>12.42212</v>
      </c>
      <c r="S149" s="38">
        <v>34103</v>
      </c>
      <c r="T149" s="38">
        <v>6.999619</v>
      </c>
      <c r="U149" s="24"/>
      <c r="V149" s="27">
        <f t="shared" si="653"/>
        <v>0</v>
      </c>
      <c r="W149" s="38">
        <v>2796.551199</v>
      </c>
      <c r="X149" s="38">
        <v>2316.26955</v>
      </c>
      <c r="Y149" s="38">
        <v>17.17407</v>
      </c>
      <c r="Z149" s="38">
        <v>598.79326700000001</v>
      </c>
      <c r="AA149" s="38"/>
      <c r="AB149" s="38">
        <v>11.981918</v>
      </c>
      <c r="AC149" s="38">
        <v>5.9462039999999998</v>
      </c>
      <c r="AD149" s="38">
        <v>5153</v>
      </c>
      <c r="AE149" s="38">
        <v>6.9840869999999997</v>
      </c>
      <c r="AF149" s="24"/>
      <c r="AG149" s="27">
        <f t="shared" si="654"/>
        <v>0</v>
      </c>
      <c r="AH149" s="38">
        <v>2786.4233380000001</v>
      </c>
      <c r="AI149" s="38">
        <v>2650.7548700000002</v>
      </c>
      <c r="AJ149" s="38">
        <v>4.8689109999999998</v>
      </c>
      <c r="AK149" s="38">
        <v>599.11553400000003</v>
      </c>
      <c r="AL149" s="38"/>
      <c r="AM149" s="38">
        <v>7.3882820000000002</v>
      </c>
      <c r="AN149" s="38">
        <v>20.836023000000001</v>
      </c>
      <c r="AO149" s="38">
        <v>56000</v>
      </c>
      <c r="AP149" s="38">
        <v>6.9996429999999998</v>
      </c>
      <c r="AQ149" s="24"/>
      <c r="AR149" s="27">
        <f t="shared" si="655"/>
        <v>0</v>
      </c>
      <c r="AS149" s="38">
        <v>2786.4233380000001</v>
      </c>
      <c r="AT149" s="38">
        <v>2016.0787740000001</v>
      </c>
      <c r="AU149" s="38">
        <v>27.646357999999999</v>
      </c>
      <c r="AV149" s="38">
        <v>599.41798900000003</v>
      </c>
      <c r="AW149" s="38"/>
      <c r="AX149" s="38">
        <v>5.566929</v>
      </c>
      <c r="AY149" s="38">
        <v>32.868701000000001</v>
      </c>
      <c r="AZ149" s="38">
        <v>90081</v>
      </c>
      <c r="BA149" s="38">
        <v>6.9999440000000002</v>
      </c>
      <c r="BB149" s="24"/>
      <c r="BC149" s="27">
        <f t="shared" si="656"/>
        <v>0</v>
      </c>
      <c r="BD149" s="38">
        <v>2786.4233380000001</v>
      </c>
      <c r="BE149" s="38">
        <v>2616.8239450000001</v>
      </c>
      <c r="BF149" s="38">
        <v>6.0866340000000001</v>
      </c>
      <c r="BG149" s="38">
        <v>599.50741400000004</v>
      </c>
      <c r="BH149" s="38"/>
      <c r="BI149" s="38">
        <v>9.8190799999999996</v>
      </c>
      <c r="BJ149" s="38">
        <v>34.757007000000002</v>
      </c>
      <c r="BK149" s="38">
        <v>94226</v>
      </c>
      <c r="BL149" s="38">
        <v>6.9997670000000003</v>
      </c>
      <c r="BM149" s="24"/>
      <c r="BN149" s="27">
        <f t="shared" si="657"/>
        <v>0</v>
      </c>
      <c r="BO149" s="38">
        <v>2796.551199</v>
      </c>
      <c r="BP149" s="38">
        <v>2511.9904029999998</v>
      </c>
      <c r="BQ149" s="38">
        <v>10.175419</v>
      </c>
      <c r="BR149" s="38">
        <v>598.78376200000002</v>
      </c>
      <c r="BS149" s="38"/>
      <c r="BT149" s="38">
        <v>3.9417949999999999</v>
      </c>
      <c r="BU149" s="38">
        <v>6.3996360000000001</v>
      </c>
      <c r="BV149" s="38">
        <v>14783</v>
      </c>
      <c r="BW149" s="38">
        <v>6.99885</v>
      </c>
      <c r="BX149" s="24"/>
      <c r="BY149" s="27">
        <f t="shared" si="658"/>
        <v>0</v>
      </c>
      <c r="BZ149" s="38">
        <v>2786.4233380000001</v>
      </c>
      <c r="CA149" s="38">
        <v>2604.185868</v>
      </c>
      <c r="CB149" s="38">
        <v>6.5401930000000004</v>
      </c>
      <c r="CC149" s="38">
        <v>599.80834700000003</v>
      </c>
      <c r="CD149" s="38"/>
      <c r="CE149" s="38">
        <v>10.755936</v>
      </c>
      <c r="CF149" s="38">
        <v>46.645195999999999</v>
      </c>
      <c r="CG149" s="38">
        <v>123345</v>
      </c>
      <c r="CH149" s="38">
        <v>6.9998300000000002</v>
      </c>
      <c r="CI149" s="24"/>
      <c r="CJ149" s="27">
        <f t="shared" si="659"/>
        <v>0</v>
      </c>
      <c r="CK149" s="38">
        <v>2796.551199</v>
      </c>
      <c r="CL149" s="38">
        <v>2600.509059</v>
      </c>
      <c r="CM149" s="38">
        <v>7.0101389999999997</v>
      </c>
      <c r="CN149" s="38">
        <v>600.08074899999997</v>
      </c>
      <c r="CO149" s="38"/>
      <c r="CP149" s="38">
        <v>12.263432999999999</v>
      </c>
      <c r="CQ149" s="38">
        <v>55.713118000000001</v>
      </c>
      <c r="CR149" s="38">
        <v>147711</v>
      </c>
      <c r="CS149" s="38">
        <v>6.9998579999999997</v>
      </c>
      <c r="CT149" s="24"/>
    </row>
    <row r="150" spans="1:98" ht="13" x14ac:dyDescent="0.15">
      <c r="A150" s="8"/>
      <c r="B150" s="8"/>
      <c r="C150" s="8"/>
      <c r="D150" s="8"/>
      <c r="E150" s="27">
        <f t="shared" si="660"/>
        <v>0</v>
      </c>
      <c r="F150" s="38">
        <v>3345.3307399999999</v>
      </c>
      <c r="G150" s="38">
        <v>1106.5198029999999</v>
      </c>
      <c r="H150" s="38">
        <v>66.923456000000002</v>
      </c>
      <c r="I150" s="38">
        <v>598.63969399999996</v>
      </c>
      <c r="J150" s="24"/>
      <c r="K150" s="27">
        <f t="shared" si="652"/>
        <v>0</v>
      </c>
      <c r="L150" s="38">
        <v>3345.3307399999999</v>
      </c>
      <c r="M150" s="38">
        <v>2948.695921</v>
      </c>
      <c r="N150" s="38">
        <v>11.856370999999999</v>
      </c>
      <c r="O150" s="38">
        <v>598.88260600000001</v>
      </c>
      <c r="P150" s="38"/>
      <c r="Q150" s="38">
        <v>10.403426</v>
      </c>
      <c r="R150" s="38">
        <v>13.052011</v>
      </c>
      <c r="S150" s="38">
        <v>33870</v>
      </c>
      <c r="T150" s="38">
        <v>6.9989369999999997</v>
      </c>
      <c r="U150" s="24"/>
      <c r="V150" s="27">
        <f t="shared" si="653"/>
        <v>0</v>
      </c>
      <c r="W150" s="38">
        <v>3345.3307399999999</v>
      </c>
      <c r="X150" s="38">
        <v>2609.895469</v>
      </c>
      <c r="Y150" s="38">
        <v>21.983933</v>
      </c>
      <c r="Z150" s="38">
        <v>598.95045200000004</v>
      </c>
      <c r="AA150" s="38"/>
      <c r="AB150" s="38">
        <v>37.851022</v>
      </c>
      <c r="AC150" s="38">
        <v>7.9656250000000002</v>
      </c>
      <c r="AD150" s="38">
        <v>8711</v>
      </c>
      <c r="AE150" s="38">
        <v>6.9865690000000003</v>
      </c>
      <c r="AF150" s="24"/>
      <c r="AG150" s="27">
        <f t="shared" si="654"/>
        <v>0</v>
      </c>
      <c r="AH150" s="38">
        <v>3345.3307399999999</v>
      </c>
      <c r="AI150" s="38">
        <v>2995.8837920000001</v>
      </c>
      <c r="AJ150" s="38">
        <v>10.445812</v>
      </c>
      <c r="AK150" s="38">
        <v>599.13222399999995</v>
      </c>
      <c r="AL150" s="38"/>
      <c r="AM150" s="38">
        <v>20.640620999999999</v>
      </c>
      <c r="AN150" s="38">
        <v>24.229486000000001</v>
      </c>
      <c r="AO150" s="38">
        <v>59919</v>
      </c>
      <c r="AP150" s="38">
        <v>6.9994829999999997</v>
      </c>
      <c r="AQ150" s="24"/>
      <c r="AR150" s="27">
        <f t="shared" si="655"/>
        <v>0</v>
      </c>
      <c r="AS150" s="38">
        <v>3345.3307399999999</v>
      </c>
      <c r="AT150" s="38">
        <v>1547.770006</v>
      </c>
      <c r="AU150" s="38">
        <v>53.733423999999999</v>
      </c>
      <c r="AV150" s="38">
        <v>599.31885899999997</v>
      </c>
      <c r="AW150" s="38"/>
      <c r="AX150" s="38">
        <v>8.080743</v>
      </c>
      <c r="AY150" s="38">
        <v>37.933073</v>
      </c>
      <c r="AZ150" s="38">
        <v>104857</v>
      </c>
      <c r="BA150" s="38">
        <v>6.999981</v>
      </c>
      <c r="BB150" s="24"/>
      <c r="BC150" s="27">
        <f t="shared" si="656"/>
        <v>0</v>
      </c>
      <c r="BD150" s="38">
        <v>3345.3307399999999</v>
      </c>
      <c r="BE150" s="38">
        <v>2994.902094</v>
      </c>
      <c r="BF150" s="38">
        <v>10.475156999999999</v>
      </c>
      <c r="BG150" s="38">
        <v>599.53344100000004</v>
      </c>
      <c r="BH150" s="38"/>
      <c r="BI150" s="38">
        <v>23.626014999999999</v>
      </c>
      <c r="BJ150" s="38">
        <v>41.155661000000002</v>
      </c>
      <c r="BK150" s="38">
        <v>107003</v>
      </c>
      <c r="BL150" s="38">
        <v>6.9997480000000003</v>
      </c>
      <c r="BM150" s="24"/>
      <c r="BN150" s="27">
        <f t="shared" si="657"/>
        <v>0</v>
      </c>
      <c r="BO150" s="38">
        <v>3345.3307399999999</v>
      </c>
      <c r="BP150" s="38">
        <v>2825.691902</v>
      </c>
      <c r="BQ150" s="38">
        <v>15.533258</v>
      </c>
      <c r="BR150" s="38">
        <v>598.74206200000003</v>
      </c>
      <c r="BS150" s="38"/>
      <c r="BT150" s="38">
        <v>6.3888879999999997</v>
      </c>
      <c r="BU150" s="38">
        <v>5.7601969999999998</v>
      </c>
      <c r="BV150" s="38">
        <v>14987</v>
      </c>
      <c r="BW150" s="38">
        <v>6.9981980000000004</v>
      </c>
      <c r="BX150" s="24"/>
      <c r="BY150" s="27">
        <f t="shared" si="658"/>
        <v>0</v>
      </c>
      <c r="BZ150" s="38">
        <v>3345.3307399999999</v>
      </c>
      <c r="CA150" s="38">
        <v>3002.1174209999999</v>
      </c>
      <c r="CB150" s="38">
        <v>10.259473</v>
      </c>
      <c r="CC150" s="38">
        <v>599.71887600000002</v>
      </c>
      <c r="CD150" s="38"/>
      <c r="CE150" s="38">
        <v>21.952047</v>
      </c>
      <c r="CF150" s="38">
        <v>54.949015000000003</v>
      </c>
      <c r="CG150" s="38">
        <v>141200</v>
      </c>
      <c r="CH150" s="38">
        <v>6.9998870000000002</v>
      </c>
      <c r="CI150" s="24"/>
      <c r="CJ150" s="27">
        <f t="shared" si="659"/>
        <v>0</v>
      </c>
      <c r="CK150" s="38">
        <v>3345.3307399999999</v>
      </c>
      <c r="CL150" s="38">
        <v>2948.9079350000002</v>
      </c>
      <c r="CM150" s="38">
        <v>11.850033</v>
      </c>
      <c r="CN150" s="38">
        <v>600.04740300000003</v>
      </c>
      <c r="CO150" s="38"/>
      <c r="CP150" s="38">
        <v>24.373909000000001</v>
      </c>
      <c r="CQ150" s="38">
        <v>69.817044999999993</v>
      </c>
      <c r="CR150" s="38">
        <v>172475</v>
      </c>
      <c r="CS150" s="38">
        <v>6.999803</v>
      </c>
      <c r="CT150" s="24"/>
    </row>
    <row r="151" spans="1:98" ht="13" x14ac:dyDescent="0.15">
      <c r="A151" s="8"/>
      <c r="B151" s="8"/>
      <c r="C151" s="8"/>
      <c r="D151" s="8"/>
      <c r="E151" s="27">
        <f t="shared" si="660"/>
        <v>0</v>
      </c>
      <c r="F151" s="38">
        <v>2166.325515</v>
      </c>
      <c r="G151" s="38">
        <v>701.23829999999998</v>
      </c>
      <c r="H151" s="38">
        <v>67.630059000000003</v>
      </c>
      <c r="I151" s="38">
        <v>598.656972</v>
      </c>
      <c r="J151" s="24"/>
      <c r="K151" s="27">
        <f t="shared" si="652"/>
        <v>0</v>
      </c>
      <c r="L151" s="38">
        <v>1948.2659450000001</v>
      </c>
      <c r="M151" s="38">
        <v>1453.29107</v>
      </c>
      <c r="N151" s="38">
        <v>25.405919000000001</v>
      </c>
      <c r="O151" s="38">
        <v>599.18165099999999</v>
      </c>
      <c r="P151" s="38"/>
      <c r="Q151" s="38">
        <v>17.573969999999999</v>
      </c>
      <c r="R151" s="38">
        <v>14.211536000000001</v>
      </c>
      <c r="S151" s="38">
        <v>21127</v>
      </c>
      <c r="T151" s="38">
        <v>11.995929</v>
      </c>
      <c r="U151" s="24"/>
      <c r="V151" s="27">
        <f t="shared" si="653"/>
        <v>0</v>
      </c>
      <c r="W151" s="38">
        <v>1948.2659450000001</v>
      </c>
      <c r="X151" s="38">
        <v>1346.5568060000001</v>
      </c>
      <c r="Y151" s="38">
        <v>30.884343000000001</v>
      </c>
      <c r="Z151" s="38">
        <v>599.06670499999996</v>
      </c>
      <c r="AA151" s="38"/>
      <c r="AB151" s="38">
        <v>49.703567999999997</v>
      </c>
      <c r="AC151" s="38">
        <v>14.650328</v>
      </c>
      <c r="AD151" s="38">
        <v>11333</v>
      </c>
      <c r="AE151" s="38">
        <v>11.983941</v>
      </c>
      <c r="AF151" s="24"/>
      <c r="AG151" s="27">
        <f t="shared" si="654"/>
        <v>0</v>
      </c>
      <c r="AH151" s="38">
        <v>1948.2659450000001</v>
      </c>
      <c r="AI151" s="38">
        <v>1466.78494</v>
      </c>
      <c r="AJ151" s="38">
        <v>24.71331</v>
      </c>
      <c r="AK151" s="38">
        <v>599.55532600000004</v>
      </c>
      <c r="AL151" s="38"/>
      <c r="AM151" s="38">
        <v>27.951563</v>
      </c>
      <c r="AN151" s="38">
        <v>24.391832000000001</v>
      </c>
      <c r="AO151" s="38">
        <v>35436</v>
      </c>
      <c r="AP151" s="38">
        <v>11.997432</v>
      </c>
      <c r="AQ151" s="24"/>
      <c r="AR151" s="27">
        <f t="shared" si="655"/>
        <v>0</v>
      </c>
      <c r="AS151" s="38">
        <v>2172.1020020000001</v>
      </c>
      <c r="AT151" s="38">
        <v>1059.776699</v>
      </c>
      <c r="AU151" s="38">
        <v>51.209626</v>
      </c>
      <c r="AV151" s="38">
        <v>599.94458699999996</v>
      </c>
      <c r="AW151" s="38"/>
      <c r="AX151" s="38">
        <v>2.3103889999999998</v>
      </c>
      <c r="AY151" s="38">
        <v>28.06401</v>
      </c>
      <c r="AZ151" s="38">
        <v>45486</v>
      </c>
      <c r="BA151" s="38">
        <v>11.999955999999999</v>
      </c>
      <c r="BB151" s="24"/>
      <c r="BC151" s="27">
        <f t="shared" si="656"/>
        <v>0</v>
      </c>
      <c r="BD151" s="38">
        <v>2063.7968460000002</v>
      </c>
      <c r="BE151" s="38">
        <v>1458.494238</v>
      </c>
      <c r="BF151" s="38">
        <v>29.329564000000001</v>
      </c>
      <c r="BG151" s="38">
        <v>600.20622600000002</v>
      </c>
      <c r="BH151" s="38"/>
      <c r="BI151" s="38">
        <v>49.116323999999999</v>
      </c>
      <c r="BJ151" s="38">
        <v>40.300679000000002</v>
      </c>
      <c r="BK151" s="38">
        <v>55741</v>
      </c>
      <c r="BL151" s="38">
        <v>11.996017</v>
      </c>
      <c r="BM151" s="24"/>
      <c r="BN151" s="27">
        <f t="shared" si="657"/>
        <v>0</v>
      </c>
      <c r="BO151" s="38">
        <v>1948.2659450000001</v>
      </c>
      <c r="BP151" s="38">
        <v>1443.7669350000001</v>
      </c>
      <c r="BQ151" s="38">
        <v>25.894770999999999</v>
      </c>
      <c r="BR151" s="38">
        <v>598.93996900000002</v>
      </c>
      <c r="BS151" s="38"/>
      <c r="BT151" s="38">
        <v>6.4229469999999997</v>
      </c>
      <c r="BU151" s="38">
        <v>7.1475609999999996</v>
      </c>
      <c r="BV151" s="38">
        <v>11455</v>
      </c>
      <c r="BW151" s="38">
        <v>11.997206</v>
      </c>
      <c r="BX151" s="24"/>
      <c r="BY151" s="27">
        <f t="shared" si="658"/>
        <v>0</v>
      </c>
      <c r="BZ151" s="38">
        <v>1948.2659450000001</v>
      </c>
      <c r="CA151" s="38">
        <v>1460.3710149999999</v>
      </c>
      <c r="CB151" s="38">
        <v>25.042522000000002</v>
      </c>
      <c r="CC151" s="38">
        <v>600.68467599999997</v>
      </c>
      <c r="CD151" s="38"/>
      <c r="CE151" s="38">
        <v>72.288734000000005</v>
      </c>
      <c r="CF151" s="38">
        <v>49.146954000000001</v>
      </c>
      <c r="CG151" s="38">
        <v>74011</v>
      </c>
      <c r="CH151" s="38">
        <v>11.997703</v>
      </c>
      <c r="CI151" s="24"/>
      <c r="CJ151" s="27">
        <f t="shared" si="659"/>
        <v>0</v>
      </c>
      <c r="CK151" s="38">
        <v>2016.023586</v>
      </c>
      <c r="CL151" s="38">
        <v>1446.4714550000001</v>
      </c>
      <c r="CM151" s="38">
        <v>28.251263000000002</v>
      </c>
      <c r="CN151" s="38">
        <v>601.19125299999996</v>
      </c>
      <c r="CO151" s="38"/>
      <c r="CP151" s="38">
        <v>59.928992999999998</v>
      </c>
      <c r="CQ151" s="38">
        <v>61.155948000000002</v>
      </c>
      <c r="CR151" s="38">
        <v>84722</v>
      </c>
      <c r="CS151" s="38">
        <v>11.996670999999999</v>
      </c>
      <c r="CT151" s="24"/>
    </row>
    <row r="152" spans="1:98" ht="13" x14ac:dyDescent="0.15">
      <c r="A152" s="8"/>
      <c r="B152" s="8"/>
      <c r="C152" s="8"/>
      <c r="D152" s="8"/>
      <c r="E152" s="27">
        <f t="shared" si="660"/>
        <v>0</v>
      </c>
      <c r="F152" s="38">
        <v>2862.801207</v>
      </c>
      <c r="G152" s="38">
        <v>625.95012899999995</v>
      </c>
      <c r="H152" s="38">
        <v>78.135047</v>
      </c>
      <c r="I152" s="38">
        <v>598.72000600000001</v>
      </c>
      <c r="J152" s="24"/>
      <c r="K152" s="27">
        <f t="shared" si="652"/>
        <v>0</v>
      </c>
      <c r="L152" s="38">
        <v>2761.7690980000002</v>
      </c>
      <c r="M152" s="38">
        <v>1647.132556</v>
      </c>
      <c r="N152" s="38">
        <v>40.359512000000002</v>
      </c>
      <c r="O152" s="38">
        <v>599.06352500000003</v>
      </c>
      <c r="P152" s="38"/>
      <c r="Q152" s="38">
        <v>18.017914999999999</v>
      </c>
      <c r="R152" s="38">
        <v>17.415230999999999</v>
      </c>
      <c r="S152" s="38">
        <v>27278</v>
      </c>
      <c r="T152" s="38">
        <v>11.998056999999999</v>
      </c>
      <c r="U152" s="24"/>
      <c r="V152" s="27">
        <f t="shared" si="653"/>
        <v>0</v>
      </c>
      <c r="W152" s="38">
        <v>2671.2588839999999</v>
      </c>
      <c r="X152" s="38">
        <v>1407.5765650000001</v>
      </c>
      <c r="Y152" s="38">
        <v>47.306621</v>
      </c>
      <c r="Z152" s="38">
        <v>599.08271300000001</v>
      </c>
      <c r="AA152" s="38"/>
      <c r="AB152" s="38">
        <v>57.563363000000003</v>
      </c>
      <c r="AC152" s="38">
        <v>12.226248999999999</v>
      </c>
      <c r="AD152" s="38">
        <v>11060</v>
      </c>
      <c r="AE152" s="38">
        <v>11.989602</v>
      </c>
      <c r="AF152" s="24"/>
      <c r="AG152" s="27">
        <f t="shared" si="654"/>
        <v>0</v>
      </c>
      <c r="AH152" s="38">
        <v>2671.2588839999999</v>
      </c>
      <c r="AI152" s="38">
        <v>1686.8510060000001</v>
      </c>
      <c r="AJ152" s="38">
        <v>36.851833999999997</v>
      </c>
      <c r="AK152" s="38">
        <v>599.32212100000004</v>
      </c>
      <c r="AL152" s="38"/>
      <c r="AM152" s="38">
        <v>39.156399</v>
      </c>
      <c r="AN152" s="38">
        <v>29.516572</v>
      </c>
      <c r="AO152" s="38">
        <v>46134</v>
      </c>
      <c r="AP152" s="38">
        <v>11.998808</v>
      </c>
      <c r="AQ152" s="24"/>
      <c r="AR152" s="27">
        <f t="shared" si="655"/>
        <v>0</v>
      </c>
      <c r="AS152" s="38">
        <v>2771.823132</v>
      </c>
      <c r="AT152" s="38">
        <v>1337.3727859999999</v>
      </c>
      <c r="AU152" s="38">
        <v>51.751150000000003</v>
      </c>
      <c r="AV152" s="38">
        <v>599.59325200000001</v>
      </c>
      <c r="AW152" s="38"/>
      <c r="AX152" s="38">
        <v>4.4528749999999997</v>
      </c>
      <c r="AY152" s="38">
        <v>41.542053000000003</v>
      </c>
      <c r="AZ152" s="38">
        <v>65959</v>
      </c>
      <c r="BA152" s="38">
        <v>11.999909000000001</v>
      </c>
      <c r="BB152" s="24"/>
      <c r="BC152" s="27">
        <f t="shared" si="656"/>
        <v>0</v>
      </c>
      <c r="BD152" s="38">
        <v>2761.7690980000002</v>
      </c>
      <c r="BE152" s="38">
        <v>1693.3529080000001</v>
      </c>
      <c r="BF152" s="38">
        <v>38.685935000000001</v>
      </c>
      <c r="BG152" s="38">
        <v>599.840419</v>
      </c>
      <c r="BH152" s="38"/>
      <c r="BI152" s="38">
        <v>73.135850000000005</v>
      </c>
      <c r="BJ152" s="38">
        <v>50.156134999999999</v>
      </c>
      <c r="BK152" s="38">
        <v>74694</v>
      </c>
      <c r="BL152" s="38">
        <v>11.998661</v>
      </c>
      <c r="BM152" s="24"/>
      <c r="BN152" s="27">
        <f t="shared" si="657"/>
        <v>0</v>
      </c>
      <c r="BO152" s="38">
        <v>2936.9436599999999</v>
      </c>
      <c r="BP152" s="38">
        <v>1586.6434300000001</v>
      </c>
      <c r="BQ152" s="38">
        <v>45.976374999999997</v>
      </c>
      <c r="BR152" s="38">
        <v>598.876439</v>
      </c>
      <c r="BS152" s="38"/>
      <c r="BT152" s="38">
        <v>6.5836269999999999</v>
      </c>
      <c r="BU152" s="38">
        <v>7.8367649999999998</v>
      </c>
      <c r="BV152" s="38">
        <v>12418</v>
      </c>
      <c r="BW152" s="38">
        <v>11.997906</v>
      </c>
      <c r="BX152" s="24"/>
      <c r="BY152" s="27">
        <f t="shared" si="658"/>
        <v>0</v>
      </c>
      <c r="BZ152" s="38">
        <v>2671.2588839999999</v>
      </c>
      <c r="CA152" s="38">
        <v>1696.1553590000001</v>
      </c>
      <c r="CB152" s="38">
        <v>36.503520000000002</v>
      </c>
      <c r="CC152" s="38">
        <v>600.220823</v>
      </c>
      <c r="CD152" s="38"/>
      <c r="CE152" s="38">
        <v>105.846664</v>
      </c>
      <c r="CF152" s="38">
        <v>66.292786000000007</v>
      </c>
      <c r="CG152" s="38">
        <v>106795</v>
      </c>
      <c r="CH152" s="38">
        <v>11.998614</v>
      </c>
      <c r="CI152" s="24"/>
      <c r="CJ152" s="27">
        <f t="shared" si="659"/>
        <v>0</v>
      </c>
      <c r="CK152" s="38">
        <v>2761.7690980000002</v>
      </c>
      <c r="CL152" s="38">
        <v>1634.3169439999999</v>
      </c>
      <c r="CM152" s="38">
        <v>40.823549</v>
      </c>
      <c r="CN152" s="38">
        <v>600.67935</v>
      </c>
      <c r="CO152" s="38"/>
      <c r="CP152" s="38">
        <v>146.17628999999999</v>
      </c>
      <c r="CQ152" s="38">
        <v>79.356930000000006</v>
      </c>
      <c r="CR152" s="38">
        <v>127304</v>
      </c>
      <c r="CS152" s="38">
        <v>11.998657</v>
      </c>
      <c r="CT152" s="24"/>
    </row>
    <row r="153" spans="1:98" ht="13" x14ac:dyDescent="0.15">
      <c r="A153" s="8"/>
      <c r="B153" s="8"/>
      <c r="C153" s="8"/>
      <c r="D153" s="8"/>
      <c r="E153" s="27">
        <f t="shared" si="660"/>
        <v>0</v>
      </c>
      <c r="F153" s="38">
        <v>2827.7547300000001</v>
      </c>
      <c r="G153" s="38">
        <v>638.95778800000005</v>
      </c>
      <c r="H153" s="38">
        <v>77.404059000000004</v>
      </c>
      <c r="I153" s="38">
        <v>598.68513299999995</v>
      </c>
      <c r="J153" s="24"/>
      <c r="K153" s="27">
        <f t="shared" si="652"/>
        <v>0</v>
      </c>
      <c r="L153" s="38">
        <v>2892.9138840000001</v>
      </c>
      <c r="M153" s="38">
        <v>1771.99218</v>
      </c>
      <c r="N153" s="38">
        <v>38.747151000000002</v>
      </c>
      <c r="O153" s="38">
        <v>599.00542299999995</v>
      </c>
      <c r="P153" s="38"/>
      <c r="Q153" s="38">
        <v>18.841412999999999</v>
      </c>
      <c r="R153" s="38">
        <v>16.323568999999999</v>
      </c>
      <c r="S153" s="38">
        <v>26864</v>
      </c>
      <c r="T153" s="38">
        <v>11.999218000000001</v>
      </c>
      <c r="U153" s="24"/>
      <c r="V153" s="27">
        <f t="shared" si="653"/>
        <v>0</v>
      </c>
      <c r="W153" s="38">
        <v>2975.4682889999999</v>
      </c>
      <c r="X153" s="38">
        <v>1562.3080460000001</v>
      </c>
      <c r="Y153" s="38">
        <v>47.493709000000003</v>
      </c>
      <c r="Z153" s="38">
        <v>599.05236100000002</v>
      </c>
      <c r="AA153" s="38"/>
      <c r="AB153" s="38">
        <v>72.754210999999998</v>
      </c>
      <c r="AC153" s="38">
        <v>9.8038509999999999</v>
      </c>
      <c r="AD153" s="38">
        <v>10511</v>
      </c>
      <c r="AE153" s="38">
        <v>11.990486000000001</v>
      </c>
      <c r="AF153" s="24"/>
      <c r="AG153" s="27">
        <f t="shared" si="654"/>
        <v>0</v>
      </c>
      <c r="AH153" s="38">
        <v>2879.53865</v>
      </c>
      <c r="AI153" s="38">
        <v>1772.5860540000001</v>
      </c>
      <c r="AJ153" s="38">
        <v>38.442011999999998</v>
      </c>
      <c r="AK153" s="38">
        <v>599.25581499999998</v>
      </c>
      <c r="AL153" s="38"/>
      <c r="AM153" s="38">
        <v>38.932921999999998</v>
      </c>
      <c r="AN153" s="38">
        <v>31.100556000000001</v>
      </c>
      <c r="AO153" s="38">
        <v>47729</v>
      </c>
      <c r="AP153" s="38">
        <v>11.999309</v>
      </c>
      <c r="AQ153" s="24"/>
      <c r="AR153" s="27">
        <f t="shared" si="655"/>
        <v>0</v>
      </c>
      <c r="AS153" s="38">
        <v>2827.7547300000001</v>
      </c>
      <c r="AT153" s="38">
        <v>1009.274727</v>
      </c>
      <c r="AU153" s="38">
        <v>64.308265000000006</v>
      </c>
      <c r="AV153" s="38">
        <v>599.47479999999996</v>
      </c>
      <c r="AW153" s="38"/>
      <c r="AX153" s="38">
        <v>5.1852530000000003</v>
      </c>
      <c r="AY153" s="38">
        <v>45.124442000000002</v>
      </c>
      <c r="AZ153" s="38">
        <v>70746</v>
      </c>
      <c r="BA153" s="38">
        <v>11.999900999999999</v>
      </c>
      <c r="BB153" s="24"/>
      <c r="BC153" s="27">
        <f t="shared" si="656"/>
        <v>0</v>
      </c>
      <c r="BD153" s="38">
        <v>2827.7547300000001</v>
      </c>
      <c r="BE153" s="38">
        <v>1835.8340189999999</v>
      </c>
      <c r="BF153" s="38">
        <v>35.078032</v>
      </c>
      <c r="BG153" s="38">
        <v>599.69500600000003</v>
      </c>
      <c r="BH153" s="38"/>
      <c r="BI153" s="38">
        <v>87.473121000000006</v>
      </c>
      <c r="BJ153" s="38">
        <v>52.179761999999997</v>
      </c>
      <c r="BK153" s="38">
        <v>84860</v>
      </c>
      <c r="BL153" s="38">
        <v>11.998904</v>
      </c>
      <c r="BM153" s="24"/>
      <c r="BN153" s="27">
        <f t="shared" si="657"/>
        <v>0</v>
      </c>
      <c r="BO153" s="38">
        <v>2827.7547300000001</v>
      </c>
      <c r="BP153" s="38">
        <v>1656.1323870000001</v>
      </c>
      <c r="BQ153" s="38">
        <v>41.432955</v>
      </c>
      <c r="BR153" s="38">
        <v>598.84859300000005</v>
      </c>
      <c r="BS153" s="38"/>
      <c r="BT153" s="38">
        <v>7.5515930000000004</v>
      </c>
      <c r="BU153" s="38">
        <v>7.6672549999999999</v>
      </c>
      <c r="BV153" s="38">
        <v>12185</v>
      </c>
      <c r="BW153" s="38">
        <v>11.999015</v>
      </c>
      <c r="BX153" s="24"/>
      <c r="BY153" s="27">
        <f t="shared" si="658"/>
        <v>0</v>
      </c>
      <c r="BZ153" s="38">
        <v>2827.7547300000001</v>
      </c>
      <c r="CA153" s="38">
        <v>1814.485512</v>
      </c>
      <c r="CB153" s="38">
        <v>35.832994999999997</v>
      </c>
      <c r="CC153" s="38">
        <v>600.13145499999996</v>
      </c>
      <c r="CD153" s="38"/>
      <c r="CE153" s="38">
        <v>123.92858099999999</v>
      </c>
      <c r="CF153" s="38">
        <v>70.635233999999997</v>
      </c>
      <c r="CG153" s="38">
        <v>110236</v>
      </c>
      <c r="CH153" s="38">
        <v>11.999029</v>
      </c>
      <c r="CI153" s="24"/>
      <c r="CJ153" s="27">
        <f t="shared" si="659"/>
        <v>0</v>
      </c>
      <c r="CK153" s="38">
        <v>2892.9138840000001</v>
      </c>
      <c r="CL153" s="38">
        <v>1787.8555739999999</v>
      </c>
      <c r="CM153" s="38">
        <v>38.198796999999999</v>
      </c>
      <c r="CN153" s="38">
        <v>600.55996100000004</v>
      </c>
      <c r="CO153" s="38"/>
      <c r="CP153" s="38">
        <v>119.751507</v>
      </c>
      <c r="CQ153" s="38">
        <v>87.201481999999999</v>
      </c>
      <c r="CR153" s="38">
        <v>130278</v>
      </c>
      <c r="CS153" s="38">
        <v>11.998964000000001</v>
      </c>
      <c r="CT153" s="24"/>
    </row>
    <row r="154" spans="1:98" ht="13" x14ac:dyDescent="0.15">
      <c r="A154" s="8"/>
      <c r="B154" s="8"/>
      <c r="C154" s="8"/>
      <c r="D154" s="8"/>
      <c r="E154" s="27">
        <f t="shared" si="660"/>
        <v>0</v>
      </c>
      <c r="F154" s="38">
        <v>3073.9310009999999</v>
      </c>
      <c r="G154" s="38">
        <v>621.77803700000004</v>
      </c>
      <c r="H154" s="38">
        <v>79.772543999999996</v>
      </c>
      <c r="I154" s="38">
        <v>598.694118</v>
      </c>
      <c r="J154" s="24"/>
      <c r="K154" s="27">
        <f t="shared" si="652"/>
        <v>0</v>
      </c>
      <c r="L154" s="38">
        <v>2954.1851660000002</v>
      </c>
      <c r="M154" s="38">
        <v>1707.2566099999999</v>
      </c>
      <c r="N154" s="38">
        <v>42.208883</v>
      </c>
      <c r="O154" s="38">
        <v>599.04513199999997</v>
      </c>
      <c r="P154" s="38"/>
      <c r="Q154" s="38">
        <v>19.99945</v>
      </c>
      <c r="R154" s="38">
        <v>16.563762000000001</v>
      </c>
      <c r="S154" s="38">
        <v>25744</v>
      </c>
      <c r="T154" s="38">
        <v>11.998874000000001</v>
      </c>
      <c r="U154" s="24"/>
      <c r="V154" s="27">
        <f t="shared" si="653"/>
        <v>0</v>
      </c>
      <c r="W154" s="38">
        <v>2954.1851660000002</v>
      </c>
      <c r="X154" s="38">
        <v>1435.5915680000001</v>
      </c>
      <c r="Y154" s="38">
        <v>51.404820999999998</v>
      </c>
      <c r="Z154" s="38">
        <v>599.086276</v>
      </c>
      <c r="AA154" s="38"/>
      <c r="AB154" s="38">
        <v>76.724939000000006</v>
      </c>
      <c r="AC154" s="38">
        <v>11.035807999999999</v>
      </c>
      <c r="AD154" s="38">
        <v>12745</v>
      </c>
      <c r="AE154" s="38">
        <v>11.988701000000001</v>
      </c>
      <c r="AF154" s="24"/>
      <c r="AG154" s="27">
        <f t="shared" si="654"/>
        <v>0</v>
      </c>
      <c r="AH154" s="38">
        <v>3043.2926769999999</v>
      </c>
      <c r="AI154" s="38">
        <v>1740.696805</v>
      </c>
      <c r="AJ154" s="38">
        <v>42.802188999999998</v>
      </c>
      <c r="AK154" s="38">
        <v>599.287327</v>
      </c>
      <c r="AL154" s="38"/>
      <c r="AM154" s="38">
        <v>37.227879000000001</v>
      </c>
      <c r="AN154" s="38">
        <v>31.523133999999999</v>
      </c>
      <c r="AO154" s="38">
        <v>48549</v>
      </c>
      <c r="AP154" s="38">
        <v>11.998310999999999</v>
      </c>
      <c r="AQ154" s="24"/>
      <c r="AR154" s="27">
        <f t="shared" si="655"/>
        <v>0</v>
      </c>
      <c r="AS154" s="38">
        <v>2968.4964669999999</v>
      </c>
      <c r="AT154" s="38">
        <v>1042.873814</v>
      </c>
      <c r="AU154" s="38">
        <v>64.868618999999995</v>
      </c>
      <c r="AV154" s="38">
        <v>599.51155200000005</v>
      </c>
      <c r="AW154" s="38"/>
      <c r="AX154" s="38">
        <v>5.1029369999999998</v>
      </c>
      <c r="AY154" s="38">
        <v>44.383277999999997</v>
      </c>
      <c r="AZ154" s="38">
        <v>69882</v>
      </c>
      <c r="BA154" s="38">
        <v>11.9999</v>
      </c>
      <c r="BB154" s="24"/>
      <c r="BC154" s="27">
        <f t="shared" si="656"/>
        <v>0</v>
      </c>
      <c r="BD154" s="38">
        <v>3008.2026930000002</v>
      </c>
      <c r="BE154" s="38">
        <v>1776.4788169999999</v>
      </c>
      <c r="BF154" s="38">
        <v>40.945507999999997</v>
      </c>
      <c r="BG154" s="38">
        <v>599.78853900000001</v>
      </c>
      <c r="BH154" s="38"/>
      <c r="BI154" s="38">
        <v>78.302886000000001</v>
      </c>
      <c r="BJ154" s="38">
        <v>52.649258000000003</v>
      </c>
      <c r="BK154" s="38">
        <v>80420</v>
      </c>
      <c r="BL154" s="38">
        <v>11.998694</v>
      </c>
      <c r="BM154" s="24"/>
      <c r="BN154" s="27">
        <f t="shared" si="657"/>
        <v>0</v>
      </c>
      <c r="BO154" s="38">
        <v>3120.358808</v>
      </c>
      <c r="BP154" s="38">
        <v>1633.407641</v>
      </c>
      <c r="BQ154" s="38">
        <v>47.653210999999999</v>
      </c>
      <c r="BR154" s="38">
        <v>598.87803499999995</v>
      </c>
      <c r="BS154" s="38"/>
      <c r="BT154" s="38">
        <v>8.1632339999999992</v>
      </c>
      <c r="BU154" s="38">
        <v>7.1976719999999998</v>
      </c>
      <c r="BV154" s="38">
        <v>12119</v>
      </c>
      <c r="BW154" s="38">
        <v>11.998761999999999</v>
      </c>
      <c r="BX154" s="24"/>
      <c r="BY154" s="27">
        <f t="shared" si="658"/>
        <v>0</v>
      </c>
      <c r="BZ154" s="38">
        <v>2989.2673279999999</v>
      </c>
      <c r="CA154" s="38">
        <v>1784.2903819999999</v>
      </c>
      <c r="CB154" s="38">
        <v>40.310110000000002</v>
      </c>
      <c r="CC154" s="38">
        <v>600.15981599999998</v>
      </c>
      <c r="CD154" s="38"/>
      <c r="CE154" s="38">
        <v>109.617363</v>
      </c>
      <c r="CF154" s="38">
        <v>69.074370000000002</v>
      </c>
      <c r="CG154" s="38">
        <v>107137</v>
      </c>
      <c r="CH154" s="38">
        <v>11.998889</v>
      </c>
      <c r="CI154" s="24"/>
      <c r="CJ154" s="27">
        <f t="shared" si="659"/>
        <v>0</v>
      </c>
      <c r="CK154" s="38">
        <v>3284.404857</v>
      </c>
      <c r="CL154" s="38">
        <v>1766.7167030000001</v>
      </c>
      <c r="CM154" s="38">
        <v>46.208924000000003</v>
      </c>
      <c r="CN154" s="38">
        <v>600.67650200000003</v>
      </c>
      <c r="CO154" s="38"/>
      <c r="CP154" s="38">
        <v>145.93080399999999</v>
      </c>
      <c r="CQ154" s="38">
        <v>85.788168999999996</v>
      </c>
      <c r="CR154" s="38">
        <v>129826</v>
      </c>
      <c r="CS154" s="38">
        <v>11.998891</v>
      </c>
      <c r="CT154" s="24"/>
    </row>
    <row r="155" spans="1:98" ht="13" x14ac:dyDescent="0.15">
      <c r="A155" s="8"/>
      <c r="B155" s="8"/>
      <c r="C155" s="8"/>
      <c r="D155" s="8"/>
      <c r="E155" s="27">
        <f t="shared" si="660"/>
        <v>0</v>
      </c>
      <c r="F155" s="38">
        <v>2395.096603</v>
      </c>
      <c r="G155" s="38">
        <v>634.53204100000005</v>
      </c>
      <c r="H155" s="38">
        <v>73.507037999999994</v>
      </c>
      <c r="I155" s="38">
        <v>598.68641000000002</v>
      </c>
      <c r="J155" s="24"/>
      <c r="K155" s="27">
        <f t="shared" si="652"/>
        <v>0</v>
      </c>
      <c r="L155" s="38">
        <v>2321.8844159999999</v>
      </c>
      <c r="M155" s="38">
        <v>1518.274394</v>
      </c>
      <c r="N155" s="38">
        <v>34.610250999999998</v>
      </c>
      <c r="O155" s="38">
        <v>599.08413099999996</v>
      </c>
      <c r="P155" s="38"/>
      <c r="Q155" s="38">
        <v>18.542066999999999</v>
      </c>
      <c r="R155" s="38">
        <v>15.693758000000001</v>
      </c>
      <c r="S155" s="38">
        <v>26249</v>
      </c>
      <c r="T155" s="38">
        <v>11.998208999999999</v>
      </c>
      <c r="U155" s="24"/>
      <c r="V155" s="27">
        <f t="shared" si="653"/>
        <v>0</v>
      </c>
      <c r="W155" s="38">
        <v>2245.186107</v>
      </c>
      <c r="X155" s="38">
        <v>1357.4776300000001</v>
      </c>
      <c r="Y155" s="38">
        <v>39.538302999999999</v>
      </c>
      <c r="Z155" s="38">
        <v>599.03983200000005</v>
      </c>
      <c r="AA155" s="38"/>
      <c r="AB155" s="38">
        <v>55.744883000000002</v>
      </c>
      <c r="AC155" s="38">
        <v>13.182377000000001</v>
      </c>
      <c r="AD155" s="38">
        <v>11390</v>
      </c>
      <c r="AE155" s="38">
        <v>11.980596999999999</v>
      </c>
      <c r="AF155" s="24"/>
      <c r="AG155" s="27">
        <f t="shared" si="654"/>
        <v>0</v>
      </c>
      <c r="AH155" s="38">
        <v>2245.186107</v>
      </c>
      <c r="AI155" s="38">
        <v>1521.9270429999999</v>
      </c>
      <c r="AJ155" s="38">
        <v>32.213768999999999</v>
      </c>
      <c r="AK155" s="38">
        <v>599.43386899999996</v>
      </c>
      <c r="AL155" s="38"/>
      <c r="AM155" s="38">
        <v>37.418447</v>
      </c>
      <c r="AN155" s="38">
        <v>26.176749000000001</v>
      </c>
      <c r="AO155" s="38">
        <v>41370</v>
      </c>
      <c r="AP155" s="38">
        <v>11.99797</v>
      </c>
      <c r="AQ155" s="24"/>
      <c r="AR155" s="27">
        <f t="shared" si="655"/>
        <v>0</v>
      </c>
      <c r="AS155" s="38">
        <v>2245.186107</v>
      </c>
      <c r="AT155" s="38">
        <v>1236.7826560000001</v>
      </c>
      <c r="AU155" s="38">
        <v>44.914025000000002</v>
      </c>
      <c r="AV155" s="38">
        <v>599.66782899999998</v>
      </c>
      <c r="AW155" s="38"/>
      <c r="AX155" s="38">
        <v>3.0629940000000002</v>
      </c>
      <c r="AY155" s="38">
        <v>33.693953</v>
      </c>
      <c r="AZ155" s="38">
        <v>58871</v>
      </c>
      <c r="BA155" s="38">
        <v>11.999864000000001</v>
      </c>
      <c r="BB155" s="24"/>
      <c r="BC155" s="27">
        <f t="shared" si="656"/>
        <v>0</v>
      </c>
      <c r="BD155" s="38">
        <v>2302.077691</v>
      </c>
      <c r="BE155" s="38">
        <v>1554.422961</v>
      </c>
      <c r="BF155" s="38">
        <v>32.477389000000002</v>
      </c>
      <c r="BG155" s="38">
        <v>599.93053999999995</v>
      </c>
      <c r="BH155" s="38"/>
      <c r="BI155" s="38">
        <v>60.120420000000003</v>
      </c>
      <c r="BJ155" s="38">
        <v>42.596254999999999</v>
      </c>
      <c r="BK155" s="38">
        <v>67718</v>
      </c>
      <c r="BL155" s="38">
        <v>11.99808</v>
      </c>
      <c r="BM155" s="24"/>
      <c r="BN155" s="27">
        <f t="shared" si="657"/>
        <v>0</v>
      </c>
      <c r="BO155" s="38">
        <v>2245.186107</v>
      </c>
      <c r="BP155" s="38">
        <v>1490.973225</v>
      </c>
      <c r="BQ155" s="38">
        <v>33.592444</v>
      </c>
      <c r="BR155" s="38">
        <v>598.83817599999998</v>
      </c>
      <c r="BS155" s="38"/>
      <c r="BT155" s="38">
        <v>6.0397790000000002</v>
      </c>
      <c r="BU155" s="38">
        <v>7.4076510000000004</v>
      </c>
      <c r="BV155" s="38">
        <v>11787</v>
      </c>
      <c r="BW155" s="38">
        <v>11.997285</v>
      </c>
      <c r="BX155" s="24"/>
      <c r="BY155" s="27">
        <f t="shared" si="658"/>
        <v>0</v>
      </c>
      <c r="BZ155" s="38">
        <v>2406.3589499999998</v>
      </c>
      <c r="CA155" s="38">
        <v>1550.2422389999999</v>
      </c>
      <c r="CB155" s="38">
        <v>35.577264999999997</v>
      </c>
      <c r="CC155" s="38">
        <v>600.42440499999998</v>
      </c>
      <c r="CD155" s="38"/>
      <c r="CE155" s="38">
        <v>73.599722</v>
      </c>
      <c r="CF155" s="38">
        <v>55.413282000000002</v>
      </c>
      <c r="CG155" s="38">
        <v>88229</v>
      </c>
      <c r="CH155" s="38">
        <v>11.998106999999999</v>
      </c>
      <c r="CI155" s="24"/>
      <c r="CJ155" s="27">
        <f t="shared" si="659"/>
        <v>0</v>
      </c>
      <c r="CK155" s="38">
        <v>2437.879559</v>
      </c>
      <c r="CL155" s="38">
        <v>1519.2443820000001</v>
      </c>
      <c r="CM155" s="38">
        <v>37.681728999999997</v>
      </c>
      <c r="CN155" s="38">
        <v>600.90140199999996</v>
      </c>
      <c r="CO155" s="38"/>
      <c r="CP155" s="38">
        <v>79.599919</v>
      </c>
      <c r="CQ155" s="38">
        <v>65.828777000000002</v>
      </c>
      <c r="CR155" s="38">
        <v>100320</v>
      </c>
      <c r="CS155" s="38">
        <v>11.997189000000001</v>
      </c>
      <c r="CT155" s="24"/>
    </row>
    <row r="156" spans="1:98" ht="13" x14ac:dyDescent="0.15">
      <c r="A156" s="8"/>
      <c r="B156" s="8"/>
      <c r="C156" s="8"/>
      <c r="D156" s="8">
        <v>500</v>
      </c>
      <c r="E156" s="27">
        <f t="shared" si="660"/>
        <v>0</v>
      </c>
      <c r="F156" s="38">
        <v>9128.0728889999991</v>
      </c>
      <c r="G156" s="38">
        <v>1710.0670849999999</v>
      </c>
      <c r="H156" s="38">
        <v>81.265848000000005</v>
      </c>
      <c r="I156" s="38">
        <v>598.60832600000003</v>
      </c>
      <c r="J156" s="24"/>
      <c r="K156" s="27">
        <f t="shared" si="652"/>
        <v>1</v>
      </c>
      <c r="L156" s="38">
        <v>9128.0728889999991</v>
      </c>
      <c r="M156" s="38">
        <v>9128.0728889999991</v>
      </c>
      <c r="N156" s="38">
        <v>0</v>
      </c>
      <c r="O156" s="38">
        <v>467.85666700000002</v>
      </c>
      <c r="P156" s="38"/>
      <c r="Q156" s="38">
        <v>22.387915</v>
      </c>
      <c r="R156" s="38">
        <v>8.2672249999999998</v>
      </c>
      <c r="S156" s="38">
        <v>34888</v>
      </c>
      <c r="T156" s="38">
        <v>3.9995129999999999</v>
      </c>
      <c r="U156" s="24"/>
      <c r="V156" s="27">
        <f t="shared" si="653"/>
        <v>0</v>
      </c>
      <c r="W156" s="38">
        <v>9128.0728889999991</v>
      </c>
      <c r="X156" s="38">
        <v>8186.7521630000001</v>
      </c>
      <c r="Y156" s="38">
        <v>10.312371000000001</v>
      </c>
      <c r="Z156" s="38">
        <v>599.437679</v>
      </c>
      <c r="AA156" s="38"/>
      <c r="AB156" s="38">
        <v>19.860700000000001</v>
      </c>
      <c r="AC156" s="38">
        <v>9.3861050000000006</v>
      </c>
      <c r="AD156" s="38">
        <v>4224</v>
      </c>
      <c r="AE156" s="38">
        <v>3.9928979999999998</v>
      </c>
      <c r="AF156" s="24"/>
      <c r="AG156" s="27">
        <f t="shared" si="654"/>
        <v>0</v>
      </c>
      <c r="AH156" s="38">
        <v>9128.0728889999991</v>
      </c>
      <c r="AI156" s="38">
        <v>9079.2590259999997</v>
      </c>
      <c r="AJ156" s="38">
        <v>0.53476599999999996</v>
      </c>
      <c r="AK156" s="38">
        <v>599.69070599999998</v>
      </c>
      <c r="AL156" s="38"/>
      <c r="AM156" s="38">
        <v>7.9775879999999999</v>
      </c>
      <c r="AN156" s="38">
        <v>13.472436</v>
      </c>
      <c r="AO156" s="38">
        <v>56123</v>
      </c>
      <c r="AP156" s="38">
        <v>3.9998749999999998</v>
      </c>
      <c r="AQ156" s="24"/>
      <c r="AR156" s="27">
        <f t="shared" si="655"/>
        <v>0</v>
      </c>
      <c r="AS156" s="38">
        <v>9128.0728889999991</v>
      </c>
      <c r="AT156" s="38">
        <v>2600.5774390000001</v>
      </c>
      <c r="AU156" s="38">
        <v>71.510114999999999</v>
      </c>
      <c r="AV156" s="38">
        <v>600.16689099999996</v>
      </c>
      <c r="AW156" s="38"/>
      <c r="AX156" s="38">
        <v>6.51912</v>
      </c>
      <c r="AY156" s="38">
        <v>21.657899</v>
      </c>
      <c r="AZ156" s="38">
        <v>90662</v>
      </c>
      <c r="BA156" s="38">
        <v>4</v>
      </c>
      <c r="BB156" s="24"/>
      <c r="BC156" s="27">
        <f t="shared" si="656"/>
        <v>0</v>
      </c>
      <c r="BD156" s="38">
        <v>9128.0728889999991</v>
      </c>
      <c r="BE156" s="38">
        <v>9050.6927809999997</v>
      </c>
      <c r="BF156" s="38">
        <v>0.84771600000000003</v>
      </c>
      <c r="BG156" s="38">
        <v>600.11640299999999</v>
      </c>
      <c r="BH156" s="38"/>
      <c r="BI156" s="38">
        <v>16.150687999999999</v>
      </c>
      <c r="BJ156" s="38">
        <v>22.366866000000002</v>
      </c>
      <c r="BK156" s="38">
        <v>97386</v>
      </c>
      <c r="BL156" s="38">
        <v>3.9997020000000001</v>
      </c>
      <c r="BM156" s="24"/>
      <c r="BN156" s="27">
        <f t="shared" si="657"/>
        <v>0</v>
      </c>
      <c r="BO156" s="38">
        <v>9128.0728889999991</v>
      </c>
      <c r="BP156" s="38">
        <v>9013.3674489999994</v>
      </c>
      <c r="BQ156" s="38">
        <v>1.256623</v>
      </c>
      <c r="BR156" s="38">
        <v>599.24916399999995</v>
      </c>
      <c r="BS156" s="38"/>
      <c r="BT156" s="38">
        <v>8.2683619999999998</v>
      </c>
      <c r="BU156" s="38">
        <v>3.8687420000000001</v>
      </c>
      <c r="BV156" s="38">
        <v>16317</v>
      </c>
      <c r="BW156" s="38">
        <v>3.9990809999999999</v>
      </c>
      <c r="BX156" s="24"/>
      <c r="BY156" s="27">
        <f t="shared" si="658"/>
        <v>0</v>
      </c>
      <c r="BZ156" s="38">
        <v>9128.0728889999991</v>
      </c>
      <c r="CA156" s="38">
        <v>9005.9558830000005</v>
      </c>
      <c r="CB156" s="38">
        <v>1.337818</v>
      </c>
      <c r="CC156" s="38">
        <v>600.48011199999996</v>
      </c>
      <c r="CD156" s="38"/>
      <c r="CE156" s="38">
        <v>22.997069</v>
      </c>
      <c r="CF156" s="38">
        <v>29.525628000000001</v>
      </c>
      <c r="CG156" s="38">
        <v>120920</v>
      </c>
      <c r="CH156" s="38">
        <v>3.9998429999999998</v>
      </c>
      <c r="CI156" s="24"/>
      <c r="CJ156" s="27">
        <f t="shared" si="659"/>
        <v>0</v>
      </c>
      <c r="CK156" s="38">
        <v>9128.0728889999991</v>
      </c>
      <c r="CL156" s="38">
        <v>9006.8611639999999</v>
      </c>
      <c r="CM156" s="38">
        <v>1.3279000000000001</v>
      </c>
      <c r="CN156" s="38">
        <v>600.87088900000003</v>
      </c>
      <c r="CO156" s="38"/>
      <c r="CP156" s="38">
        <v>28.835512999999999</v>
      </c>
      <c r="CQ156" s="38">
        <v>35.796422</v>
      </c>
      <c r="CR156" s="38">
        <v>146069</v>
      </c>
      <c r="CS156" s="38">
        <v>3.9998969999999998</v>
      </c>
      <c r="CT156" s="24"/>
    </row>
    <row r="157" spans="1:98" ht="13" x14ac:dyDescent="0.15">
      <c r="A157" s="8"/>
      <c r="B157" s="8"/>
      <c r="C157" s="8"/>
      <c r="D157" s="8"/>
      <c r="E157" s="27">
        <f t="shared" si="660"/>
        <v>0</v>
      </c>
      <c r="F157" s="38">
        <v>9167.898964</v>
      </c>
      <c r="G157" s="38">
        <v>1809.594617</v>
      </c>
      <c r="H157" s="38">
        <v>80.261621000000005</v>
      </c>
      <c r="I157" s="38">
        <v>598.592893</v>
      </c>
      <c r="J157" s="24"/>
      <c r="K157" s="27">
        <f t="shared" si="652"/>
        <v>1</v>
      </c>
      <c r="L157" s="38">
        <v>9167.898964</v>
      </c>
      <c r="M157" s="38">
        <v>9167.898964</v>
      </c>
      <c r="N157" s="38">
        <v>0</v>
      </c>
      <c r="O157" s="38">
        <v>518.06154200000003</v>
      </c>
      <c r="P157" s="38"/>
      <c r="Q157" s="38">
        <v>17.159033000000001</v>
      </c>
      <c r="R157" s="38">
        <v>8.5418450000000004</v>
      </c>
      <c r="S157" s="38">
        <v>34476</v>
      </c>
      <c r="T157" s="38">
        <v>3.9993620000000001</v>
      </c>
      <c r="U157" s="24"/>
      <c r="V157" s="27">
        <f t="shared" si="653"/>
        <v>0</v>
      </c>
      <c r="W157" s="38">
        <v>9195.339473</v>
      </c>
      <c r="X157" s="38">
        <v>8288.7502060000006</v>
      </c>
      <c r="Y157" s="38">
        <v>9.8592259999999996</v>
      </c>
      <c r="Z157" s="38">
        <v>599.17716600000006</v>
      </c>
      <c r="AA157" s="38"/>
      <c r="AB157" s="38">
        <v>14.218465999999999</v>
      </c>
      <c r="AC157" s="38">
        <v>3.0996410000000001</v>
      </c>
      <c r="AD157" s="38">
        <v>4086</v>
      </c>
      <c r="AE157" s="38">
        <v>3.9938820000000002</v>
      </c>
      <c r="AF157" s="24"/>
      <c r="AG157" s="27">
        <f t="shared" si="654"/>
        <v>0</v>
      </c>
      <c r="AH157" s="38">
        <v>9167.898964</v>
      </c>
      <c r="AI157" s="38">
        <v>9014.2006529999999</v>
      </c>
      <c r="AJ157" s="38">
        <v>1.6764829999999999</v>
      </c>
      <c r="AK157" s="38">
        <v>599.65760799999998</v>
      </c>
      <c r="AL157" s="38"/>
      <c r="AM157" s="38">
        <v>12.958204</v>
      </c>
      <c r="AN157" s="38">
        <v>14.092174</v>
      </c>
      <c r="AO157" s="38">
        <v>57628</v>
      </c>
      <c r="AP157" s="38">
        <v>3.9996879999999999</v>
      </c>
      <c r="AQ157" s="24"/>
      <c r="AR157" s="27">
        <f t="shared" si="655"/>
        <v>0</v>
      </c>
      <c r="AS157" s="38">
        <v>9167.898964</v>
      </c>
      <c r="AT157" s="38">
        <v>2300.4088019999999</v>
      </c>
      <c r="AU157" s="38">
        <v>74.908004000000005</v>
      </c>
      <c r="AV157" s="38">
        <v>600.02076099999999</v>
      </c>
      <c r="AW157" s="38"/>
      <c r="AX157" s="38">
        <v>6.2770359999999998</v>
      </c>
      <c r="AY157" s="38">
        <v>21.384765000000002</v>
      </c>
      <c r="AZ157" s="38">
        <v>89076</v>
      </c>
      <c r="BA157" s="38">
        <v>4</v>
      </c>
      <c r="BB157" s="24"/>
      <c r="BC157" s="27">
        <f t="shared" si="656"/>
        <v>0</v>
      </c>
      <c r="BD157" s="38">
        <v>9167.898964</v>
      </c>
      <c r="BE157" s="38">
        <v>8989.5106219999998</v>
      </c>
      <c r="BF157" s="38">
        <v>1.9457930000000001</v>
      </c>
      <c r="BG157" s="38">
        <v>600.05328999999995</v>
      </c>
      <c r="BH157" s="38"/>
      <c r="BI157" s="38">
        <v>19.175103</v>
      </c>
      <c r="BJ157" s="38">
        <v>22.937747999999999</v>
      </c>
      <c r="BK157" s="38">
        <v>91393</v>
      </c>
      <c r="BL157" s="38">
        <v>3.9997050000000001</v>
      </c>
      <c r="BM157" s="24"/>
      <c r="BN157" s="27">
        <f t="shared" si="657"/>
        <v>0</v>
      </c>
      <c r="BO157" s="38">
        <v>9167.898964</v>
      </c>
      <c r="BP157" s="38">
        <v>9021.8482650000005</v>
      </c>
      <c r="BQ157" s="38">
        <v>1.5930660000000001</v>
      </c>
      <c r="BR157" s="38">
        <v>599.16281900000001</v>
      </c>
      <c r="BS157" s="38"/>
      <c r="BT157" s="38">
        <v>8.9440010000000001</v>
      </c>
      <c r="BU157" s="38">
        <v>3.9448270000000001</v>
      </c>
      <c r="BV157" s="38">
        <v>16860</v>
      </c>
      <c r="BW157" s="38">
        <v>3.9995259999999999</v>
      </c>
      <c r="BX157" s="24"/>
      <c r="BY157" s="27">
        <f t="shared" si="658"/>
        <v>0</v>
      </c>
      <c r="BZ157" s="38">
        <v>9167.898964</v>
      </c>
      <c r="CA157" s="38">
        <v>9015.8202010000005</v>
      </c>
      <c r="CB157" s="38">
        <v>1.6588179999999999</v>
      </c>
      <c r="CC157" s="38">
        <v>600.36679100000003</v>
      </c>
      <c r="CD157" s="38"/>
      <c r="CE157" s="38">
        <v>21.367287000000001</v>
      </c>
      <c r="CF157" s="38">
        <v>29.223399000000001</v>
      </c>
      <c r="CG157" s="38">
        <v>119637</v>
      </c>
      <c r="CH157" s="38">
        <v>3.9998659999999999</v>
      </c>
      <c r="CI157" s="24"/>
      <c r="CJ157" s="27">
        <f t="shared" si="659"/>
        <v>0</v>
      </c>
      <c r="CK157" s="38">
        <v>9167.898964</v>
      </c>
      <c r="CL157" s="38">
        <v>9002.3339980000001</v>
      </c>
      <c r="CM157" s="38">
        <v>1.80592</v>
      </c>
      <c r="CN157" s="38">
        <v>600.86597400000005</v>
      </c>
      <c r="CO157" s="38"/>
      <c r="CP157" s="38">
        <v>26.62687</v>
      </c>
      <c r="CQ157" s="38">
        <v>35.265945000000002</v>
      </c>
      <c r="CR157" s="38">
        <v>143539</v>
      </c>
      <c r="CS157" s="38">
        <v>3.9997910000000001</v>
      </c>
      <c r="CT157" s="24"/>
    </row>
    <row r="158" spans="1:98" ht="13" x14ac:dyDescent="0.15">
      <c r="A158" s="8"/>
      <c r="B158" s="8"/>
      <c r="C158" s="8"/>
      <c r="D158" s="8"/>
      <c r="E158" s="27">
        <f t="shared" si="660"/>
        <v>0</v>
      </c>
      <c r="F158" s="38">
        <v>9972.1603489999998</v>
      </c>
      <c r="G158" s="38">
        <v>1810.9373599999999</v>
      </c>
      <c r="H158" s="38">
        <v>81.840069999999997</v>
      </c>
      <c r="I158" s="38">
        <v>598.59456799999998</v>
      </c>
      <c r="J158" s="24"/>
      <c r="K158" s="27">
        <f t="shared" si="652"/>
        <v>0</v>
      </c>
      <c r="L158" s="38">
        <v>9972.1603489999998</v>
      </c>
      <c r="M158" s="38">
        <v>9471.6599399999996</v>
      </c>
      <c r="N158" s="38">
        <v>5.0189769999999996</v>
      </c>
      <c r="O158" s="38">
        <v>599.53087000000005</v>
      </c>
      <c r="P158" s="38"/>
      <c r="Q158" s="38">
        <v>18.416846</v>
      </c>
      <c r="R158" s="38">
        <v>8.4403670000000002</v>
      </c>
      <c r="S158" s="38">
        <v>33561</v>
      </c>
      <c r="T158" s="38">
        <v>3.9993150000000002</v>
      </c>
      <c r="U158" s="24"/>
      <c r="V158" s="27">
        <f t="shared" si="653"/>
        <v>0</v>
      </c>
      <c r="W158" s="38">
        <v>9972.1603489999998</v>
      </c>
      <c r="X158" s="38">
        <v>8460.6761050000005</v>
      </c>
      <c r="Y158" s="38">
        <v>15.157038999999999</v>
      </c>
      <c r="Z158" s="38">
        <v>599.50584800000001</v>
      </c>
      <c r="AA158" s="38"/>
      <c r="AB158" s="38">
        <v>51.955342000000002</v>
      </c>
      <c r="AC158" s="38">
        <v>6.2192020000000001</v>
      </c>
      <c r="AD158" s="38">
        <v>8081</v>
      </c>
      <c r="AE158" s="38">
        <v>3.9915850000000002</v>
      </c>
      <c r="AF158" s="24"/>
      <c r="AG158" s="27">
        <f t="shared" si="654"/>
        <v>0</v>
      </c>
      <c r="AH158" s="38">
        <v>9972.1603489999998</v>
      </c>
      <c r="AI158" s="38">
        <v>9577.343605</v>
      </c>
      <c r="AJ158" s="38">
        <v>3.95919</v>
      </c>
      <c r="AK158" s="38">
        <v>599.869505</v>
      </c>
      <c r="AL158" s="38"/>
      <c r="AM158" s="38">
        <v>17.936865999999998</v>
      </c>
      <c r="AN158" s="38">
        <v>14.860127</v>
      </c>
      <c r="AO158" s="38">
        <v>57297</v>
      </c>
      <c r="AP158" s="38">
        <v>3.9992670000000001</v>
      </c>
      <c r="AQ158" s="24"/>
      <c r="AR158" s="27">
        <f t="shared" si="655"/>
        <v>0</v>
      </c>
      <c r="AS158" s="38">
        <v>9972.1603489999998</v>
      </c>
      <c r="AT158" s="38">
        <v>2400.6687569999999</v>
      </c>
      <c r="AU158" s="38">
        <v>75.926292000000004</v>
      </c>
      <c r="AV158" s="38">
        <v>600.17214000000001</v>
      </c>
      <c r="AW158" s="38"/>
      <c r="AX158" s="38">
        <v>6.3633069999999998</v>
      </c>
      <c r="AY158" s="38">
        <v>21.914968999999999</v>
      </c>
      <c r="AZ158" s="38">
        <v>90115</v>
      </c>
      <c r="BA158" s="38">
        <v>3.999978</v>
      </c>
      <c r="BB158" s="24"/>
      <c r="BC158" s="27">
        <f t="shared" si="656"/>
        <v>0</v>
      </c>
      <c r="BD158" s="38">
        <v>9972.1603489999998</v>
      </c>
      <c r="BE158" s="38">
        <v>9602.1618789999993</v>
      </c>
      <c r="BF158" s="38">
        <v>3.7103139999999999</v>
      </c>
      <c r="BG158" s="38">
        <v>600.38008300000001</v>
      </c>
      <c r="BH158" s="38"/>
      <c r="BI158" s="38">
        <v>27.357392999999998</v>
      </c>
      <c r="BJ158" s="38">
        <v>24.737683000000001</v>
      </c>
      <c r="BK158" s="38">
        <v>92169</v>
      </c>
      <c r="BL158" s="38">
        <v>3.9997829999999999</v>
      </c>
      <c r="BM158" s="24"/>
      <c r="BN158" s="27">
        <f t="shared" si="657"/>
        <v>0</v>
      </c>
      <c r="BO158" s="38">
        <v>10143.650159000001</v>
      </c>
      <c r="BP158" s="38">
        <v>9293.3991279999991</v>
      </c>
      <c r="BQ158" s="38">
        <v>8.3821010000000005</v>
      </c>
      <c r="BR158" s="38">
        <v>599.25576100000001</v>
      </c>
      <c r="BS158" s="38"/>
      <c r="BT158" s="38">
        <v>9.2774819999999991</v>
      </c>
      <c r="BU158" s="38">
        <v>4.2345269999999999</v>
      </c>
      <c r="BV158" s="38">
        <v>17757</v>
      </c>
      <c r="BW158" s="38">
        <v>3.999155</v>
      </c>
      <c r="BX158" s="24"/>
      <c r="BY158" s="27">
        <f t="shared" si="658"/>
        <v>0</v>
      </c>
      <c r="BZ158" s="38">
        <v>9972.1603489999998</v>
      </c>
      <c r="CA158" s="38">
        <v>9598.6711269999996</v>
      </c>
      <c r="CB158" s="38">
        <v>3.7453189999999998</v>
      </c>
      <c r="CC158" s="38">
        <v>600.79392499999994</v>
      </c>
      <c r="CD158" s="38"/>
      <c r="CE158" s="38">
        <v>47.308847</v>
      </c>
      <c r="CF158" s="38">
        <v>32.561683000000002</v>
      </c>
      <c r="CG158" s="38">
        <v>130276</v>
      </c>
      <c r="CH158" s="38">
        <v>3.999708</v>
      </c>
      <c r="CI158" s="24"/>
      <c r="CJ158" s="27">
        <f t="shared" si="659"/>
        <v>0</v>
      </c>
      <c r="CK158" s="38">
        <v>9972.1603489999998</v>
      </c>
      <c r="CL158" s="38">
        <v>9551.6993270000003</v>
      </c>
      <c r="CM158" s="38">
        <v>4.216348</v>
      </c>
      <c r="CN158" s="38">
        <v>601.19532500000003</v>
      </c>
      <c r="CO158" s="38"/>
      <c r="CP158" s="38">
        <v>41.876779999999997</v>
      </c>
      <c r="CQ158" s="38">
        <v>38.583658999999997</v>
      </c>
      <c r="CR158" s="38">
        <v>151904</v>
      </c>
      <c r="CS158" s="38">
        <v>3.9997500000000001</v>
      </c>
      <c r="CT158" s="24"/>
    </row>
    <row r="159" spans="1:98" ht="13" x14ac:dyDescent="0.15">
      <c r="A159" s="8"/>
      <c r="B159" s="8"/>
      <c r="C159" s="8"/>
      <c r="D159" s="8"/>
      <c r="E159" s="27">
        <f t="shared" si="660"/>
        <v>0</v>
      </c>
      <c r="F159" s="38">
        <v>9480.3715429999993</v>
      </c>
      <c r="G159" s="38">
        <v>1763.2863990000001</v>
      </c>
      <c r="H159" s="38">
        <v>81.400660999999999</v>
      </c>
      <c r="I159" s="38">
        <v>598.61421900000005</v>
      </c>
      <c r="J159" s="24"/>
      <c r="K159" s="27">
        <f t="shared" si="652"/>
        <v>0</v>
      </c>
      <c r="L159" s="38">
        <v>9480.3715429999993</v>
      </c>
      <c r="M159" s="38">
        <v>9215.1074140000001</v>
      </c>
      <c r="N159" s="38">
        <v>2.798035</v>
      </c>
      <c r="O159" s="38">
        <v>599.58193400000005</v>
      </c>
      <c r="P159" s="38"/>
      <c r="Q159" s="38">
        <v>16.997933</v>
      </c>
      <c r="R159" s="38">
        <v>8.7415520000000004</v>
      </c>
      <c r="S159" s="38">
        <v>35998</v>
      </c>
      <c r="T159" s="38">
        <v>3.9995560000000001</v>
      </c>
      <c r="U159" s="24"/>
      <c r="V159" s="27">
        <f t="shared" si="653"/>
        <v>0</v>
      </c>
      <c r="W159" s="38">
        <v>9549.4989179999993</v>
      </c>
      <c r="X159" s="38">
        <v>8439.3113200000007</v>
      </c>
      <c r="Y159" s="38">
        <v>11.625610999999999</v>
      </c>
      <c r="Z159" s="38">
        <v>599.54157699999996</v>
      </c>
      <c r="AA159" s="38"/>
      <c r="AB159" s="38">
        <v>29.057072999999999</v>
      </c>
      <c r="AC159" s="38">
        <v>7.1387980000000004</v>
      </c>
      <c r="AD159" s="38">
        <v>6008</v>
      </c>
      <c r="AE159" s="38">
        <v>3.993509</v>
      </c>
      <c r="AF159" s="24"/>
      <c r="AG159" s="27">
        <f t="shared" si="654"/>
        <v>0</v>
      </c>
      <c r="AH159" s="38">
        <v>9480.3715429999993</v>
      </c>
      <c r="AI159" s="38">
        <v>9304.9527629999993</v>
      </c>
      <c r="AJ159" s="38">
        <v>1.8503369999999999</v>
      </c>
      <c r="AK159" s="38">
        <v>599.85308799999996</v>
      </c>
      <c r="AL159" s="38"/>
      <c r="AM159" s="38">
        <v>15.386632000000001</v>
      </c>
      <c r="AN159" s="38">
        <v>14.184987</v>
      </c>
      <c r="AO159" s="38">
        <v>58326</v>
      </c>
      <c r="AP159" s="38">
        <v>3.9997259999999999</v>
      </c>
      <c r="AQ159" s="24"/>
      <c r="AR159" s="27">
        <f t="shared" si="655"/>
        <v>0</v>
      </c>
      <c r="AS159" s="38">
        <v>9549.4989179999993</v>
      </c>
      <c r="AT159" s="38">
        <v>2800.497711</v>
      </c>
      <c r="AU159" s="38">
        <v>70.673878000000002</v>
      </c>
      <c r="AV159" s="38">
        <v>600.14508899999998</v>
      </c>
      <c r="AW159" s="38"/>
      <c r="AX159" s="38">
        <v>6.1727270000000001</v>
      </c>
      <c r="AY159" s="38">
        <v>21.077128999999999</v>
      </c>
      <c r="AZ159" s="38">
        <v>90124</v>
      </c>
      <c r="BA159" s="38">
        <v>4</v>
      </c>
      <c r="BB159" s="24"/>
      <c r="BC159" s="27">
        <f t="shared" si="656"/>
        <v>0</v>
      </c>
      <c r="BD159" s="38">
        <v>9480.3715429999993</v>
      </c>
      <c r="BE159" s="38">
        <v>9155.7585729999992</v>
      </c>
      <c r="BF159" s="38">
        <v>3.4240529999999998</v>
      </c>
      <c r="BG159" s="38">
        <v>600.38107400000001</v>
      </c>
      <c r="BH159" s="38"/>
      <c r="BI159" s="38">
        <v>28.012233999999999</v>
      </c>
      <c r="BJ159" s="38">
        <v>22.693047</v>
      </c>
      <c r="BK159" s="38">
        <v>93823</v>
      </c>
      <c r="BL159" s="38">
        <v>3.9998719999999999</v>
      </c>
      <c r="BM159" s="24"/>
      <c r="BN159" s="27">
        <f t="shared" si="657"/>
        <v>0</v>
      </c>
      <c r="BO159" s="38">
        <v>9480.3715429999993</v>
      </c>
      <c r="BP159" s="38">
        <v>9207.0416550000009</v>
      </c>
      <c r="BQ159" s="38">
        <v>2.883114</v>
      </c>
      <c r="BR159" s="38">
        <v>599.31949299999997</v>
      </c>
      <c r="BS159" s="38"/>
      <c r="BT159" s="38">
        <v>9.437481</v>
      </c>
      <c r="BU159" s="38">
        <v>3.9395920000000002</v>
      </c>
      <c r="BV159" s="38">
        <v>17012</v>
      </c>
      <c r="BW159" s="38">
        <v>3.9995889999999998</v>
      </c>
      <c r="BX159" s="24"/>
      <c r="BY159" s="27">
        <f t="shared" si="658"/>
        <v>0</v>
      </c>
      <c r="BZ159" s="38">
        <v>9480.3715429999993</v>
      </c>
      <c r="CA159" s="38">
        <v>9119.4626950000002</v>
      </c>
      <c r="CB159" s="38">
        <v>3.8069060000000001</v>
      </c>
      <c r="CC159" s="38">
        <v>600.57418500000006</v>
      </c>
      <c r="CD159" s="38"/>
      <c r="CE159" s="38">
        <v>22.787967999999999</v>
      </c>
      <c r="CF159" s="38">
        <v>28.597435000000001</v>
      </c>
      <c r="CG159" s="38">
        <v>126253</v>
      </c>
      <c r="CH159" s="38">
        <v>3.9997859999999998</v>
      </c>
      <c r="CI159" s="24"/>
      <c r="CJ159" s="27">
        <f t="shared" si="659"/>
        <v>0</v>
      </c>
      <c r="CK159" s="38">
        <v>9480.3715429999993</v>
      </c>
      <c r="CL159" s="38">
        <v>9163.9724630000001</v>
      </c>
      <c r="CM159" s="38">
        <v>3.337412</v>
      </c>
      <c r="CN159" s="38">
        <v>600.9</v>
      </c>
      <c r="CO159" s="38"/>
      <c r="CP159" s="38">
        <v>21.613199999999999</v>
      </c>
      <c r="CQ159" s="38">
        <v>34.358960000000003</v>
      </c>
      <c r="CR159" s="38">
        <v>150552</v>
      </c>
      <c r="CS159" s="38">
        <v>3.9998469999999999</v>
      </c>
      <c r="CT159" s="24"/>
    </row>
    <row r="160" spans="1:98" ht="13" x14ac:dyDescent="0.15">
      <c r="A160" s="8"/>
      <c r="B160" s="8"/>
      <c r="C160" s="8"/>
      <c r="D160" s="8"/>
      <c r="E160" s="27">
        <f t="shared" si="660"/>
        <v>0</v>
      </c>
      <c r="F160" s="38">
        <v>9338.2800860000007</v>
      </c>
      <c r="G160" s="38">
        <v>1836.228965</v>
      </c>
      <c r="H160" s="38">
        <v>80.336539999999999</v>
      </c>
      <c r="I160" s="38">
        <v>598.59554700000001</v>
      </c>
      <c r="J160" s="24"/>
      <c r="K160" s="27">
        <f t="shared" si="652"/>
        <v>0</v>
      </c>
      <c r="L160" s="38">
        <v>9300.5410580000007</v>
      </c>
      <c r="M160" s="38">
        <v>8922.4212339999995</v>
      </c>
      <c r="N160" s="38">
        <v>4.0655679999999998</v>
      </c>
      <c r="O160" s="38">
        <v>599.57558500000005</v>
      </c>
      <c r="P160" s="38"/>
      <c r="Q160" s="38">
        <v>10.608221</v>
      </c>
      <c r="R160" s="38">
        <v>8.6307349999999996</v>
      </c>
      <c r="S160" s="38">
        <v>35495</v>
      </c>
      <c r="T160" s="38">
        <v>3.9994930000000002</v>
      </c>
      <c r="U160" s="24"/>
      <c r="V160" s="27">
        <f t="shared" si="653"/>
        <v>0</v>
      </c>
      <c r="W160" s="38">
        <v>9300.5410580000007</v>
      </c>
      <c r="X160" s="38">
        <v>8032.5713390000001</v>
      </c>
      <c r="Y160" s="38">
        <v>13.633290000000001</v>
      </c>
      <c r="Z160" s="38">
        <v>599.50875699999995</v>
      </c>
      <c r="AA160" s="38"/>
      <c r="AB160" s="38">
        <v>30.947483999999999</v>
      </c>
      <c r="AC160" s="38">
        <v>7.9933589999999999</v>
      </c>
      <c r="AD160" s="38">
        <v>7036</v>
      </c>
      <c r="AE160" s="38">
        <v>3.9921829999999998</v>
      </c>
      <c r="AF160" s="24"/>
      <c r="AG160" s="27">
        <f t="shared" si="654"/>
        <v>0</v>
      </c>
      <c r="AH160" s="38">
        <v>9318.7937509999992</v>
      </c>
      <c r="AI160" s="38">
        <v>8925.4827839999998</v>
      </c>
      <c r="AJ160" s="38">
        <v>4.2206210000000004</v>
      </c>
      <c r="AK160" s="38">
        <v>599.99072200000001</v>
      </c>
      <c r="AL160" s="38"/>
      <c r="AM160" s="38">
        <v>15.680408999999999</v>
      </c>
      <c r="AN160" s="38">
        <v>14.79021</v>
      </c>
      <c r="AO160" s="38">
        <v>55900</v>
      </c>
      <c r="AP160" s="38">
        <v>3.9997500000000001</v>
      </c>
      <c r="AQ160" s="24"/>
      <c r="AR160" s="27">
        <f t="shared" si="655"/>
        <v>0</v>
      </c>
      <c r="AS160" s="38">
        <v>9447.4913230000002</v>
      </c>
      <c r="AT160" s="38">
        <v>2100.8823779999998</v>
      </c>
      <c r="AU160" s="38">
        <v>77.762536999999995</v>
      </c>
      <c r="AV160" s="38">
        <v>600.18935099999999</v>
      </c>
      <c r="AW160" s="38"/>
      <c r="AX160" s="38">
        <v>5.7524749999999996</v>
      </c>
      <c r="AY160" s="38">
        <v>20.518052000000001</v>
      </c>
      <c r="AZ160" s="38">
        <v>90842</v>
      </c>
      <c r="BA160" s="38">
        <v>3.9999889999999998</v>
      </c>
      <c r="BB160" s="24"/>
      <c r="BC160" s="27">
        <f t="shared" si="656"/>
        <v>0</v>
      </c>
      <c r="BD160" s="38">
        <v>9300.5410580000007</v>
      </c>
      <c r="BE160" s="38">
        <v>9008.4737179999993</v>
      </c>
      <c r="BF160" s="38">
        <v>3.140326</v>
      </c>
      <c r="BG160" s="38">
        <v>600.28717900000004</v>
      </c>
      <c r="BH160" s="38"/>
      <c r="BI160" s="38">
        <v>16.803643999999998</v>
      </c>
      <c r="BJ160" s="38">
        <v>22.147084</v>
      </c>
      <c r="BK160" s="38">
        <v>93250</v>
      </c>
      <c r="BL160" s="38">
        <v>3.9997319999999998</v>
      </c>
      <c r="BM160" s="24"/>
      <c r="BN160" s="27">
        <f t="shared" si="657"/>
        <v>0</v>
      </c>
      <c r="BO160" s="38">
        <v>9300.5410580000007</v>
      </c>
      <c r="BP160" s="38">
        <v>8626.5950410000005</v>
      </c>
      <c r="BQ160" s="38">
        <v>7.2463100000000003</v>
      </c>
      <c r="BR160" s="38">
        <v>599.36558000000002</v>
      </c>
      <c r="BS160" s="38"/>
      <c r="BT160" s="38">
        <v>8.5255290000000006</v>
      </c>
      <c r="BU160" s="38">
        <v>4.2398749999999996</v>
      </c>
      <c r="BV160" s="38">
        <v>17407</v>
      </c>
      <c r="BW160" s="38">
        <v>3.9993110000000001</v>
      </c>
      <c r="BX160" s="24"/>
      <c r="BY160" s="27">
        <f t="shared" si="658"/>
        <v>0</v>
      </c>
      <c r="BZ160" s="38">
        <v>9300.5410580000007</v>
      </c>
      <c r="CA160" s="38">
        <v>8947.5679220000002</v>
      </c>
      <c r="CB160" s="38">
        <v>3.7951890000000001</v>
      </c>
      <c r="CC160" s="38">
        <v>600.62695699999995</v>
      </c>
      <c r="CD160" s="38"/>
      <c r="CE160" s="38">
        <v>19.730658999999999</v>
      </c>
      <c r="CF160" s="38">
        <v>28.377184</v>
      </c>
      <c r="CG160" s="38">
        <v>121710</v>
      </c>
      <c r="CH160" s="38">
        <v>3.99986</v>
      </c>
      <c r="CI160" s="24"/>
      <c r="CJ160" s="27">
        <f t="shared" si="659"/>
        <v>0</v>
      </c>
      <c r="CK160" s="38">
        <v>9318.7937509999992</v>
      </c>
      <c r="CL160" s="38">
        <v>8904.4002390000005</v>
      </c>
      <c r="CM160" s="38">
        <v>4.4468579999999998</v>
      </c>
      <c r="CN160" s="38">
        <v>600.94214799999997</v>
      </c>
      <c r="CO160" s="38"/>
      <c r="CP160" s="38">
        <v>22.315356999999999</v>
      </c>
      <c r="CQ160" s="38">
        <v>33.512557000000001</v>
      </c>
      <c r="CR160" s="38">
        <v>142909</v>
      </c>
      <c r="CS160" s="38">
        <v>3.999895</v>
      </c>
      <c r="CT160" s="24"/>
    </row>
    <row r="161" spans="1:98" ht="13" x14ac:dyDescent="0.15">
      <c r="A161" s="8"/>
      <c r="B161" s="8"/>
      <c r="C161" s="8"/>
      <c r="D161" s="8"/>
      <c r="E161" s="27">
        <f t="shared" si="660"/>
        <v>0</v>
      </c>
      <c r="F161" s="38">
        <v>7821.7775149999998</v>
      </c>
      <c r="G161" s="38">
        <v>901.964653</v>
      </c>
      <c r="H161" s="38">
        <v>88.468546000000003</v>
      </c>
      <c r="I161" s="38">
        <v>598.59569899999997</v>
      </c>
      <c r="J161" s="24"/>
      <c r="K161" s="27">
        <f t="shared" si="652"/>
        <v>0</v>
      </c>
      <c r="L161" s="38">
        <v>8146.8616140000004</v>
      </c>
      <c r="M161" s="38">
        <v>5251.4721010000003</v>
      </c>
      <c r="N161" s="38">
        <v>35.539937000000002</v>
      </c>
      <c r="O161" s="38">
        <v>599.26737400000002</v>
      </c>
      <c r="P161" s="38"/>
      <c r="Q161" s="38">
        <v>21.680675000000001</v>
      </c>
      <c r="R161" s="38">
        <v>11.791035000000001</v>
      </c>
      <c r="S161" s="38">
        <v>29242</v>
      </c>
      <c r="T161" s="38">
        <v>6.9994189999999996</v>
      </c>
      <c r="U161" s="24"/>
      <c r="V161" s="27">
        <f t="shared" si="653"/>
        <v>0</v>
      </c>
      <c r="W161" s="38">
        <v>7807.5202900000004</v>
      </c>
      <c r="X161" s="38">
        <v>4677.2253659999997</v>
      </c>
      <c r="Y161" s="38">
        <v>40.093330999999999</v>
      </c>
      <c r="Z161" s="38">
        <v>599.21102199999996</v>
      </c>
      <c r="AA161" s="38"/>
      <c r="AB161" s="38">
        <v>96.821250000000006</v>
      </c>
      <c r="AC161" s="38">
        <v>5.4822420000000003</v>
      </c>
      <c r="AD161" s="38">
        <v>6985</v>
      </c>
      <c r="AE161" s="38">
        <v>6.9958479999999996</v>
      </c>
      <c r="AF161" s="24"/>
      <c r="AG161" s="27">
        <f t="shared" si="654"/>
        <v>0</v>
      </c>
      <c r="AH161" s="38">
        <v>7963.7139289999996</v>
      </c>
      <c r="AI161" s="38">
        <v>5422.9772409999996</v>
      </c>
      <c r="AJ161" s="38">
        <v>31.903917</v>
      </c>
      <c r="AK161" s="38">
        <v>599.57631700000002</v>
      </c>
      <c r="AL161" s="38"/>
      <c r="AM161" s="38">
        <v>43.573349999999998</v>
      </c>
      <c r="AN161" s="38">
        <v>21.278661</v>
      </c>
      <c r="AO161" s="38">
        <v>53621</v>
      </c>
      <c r="AP161" s="38">
        <v>6.999161</v>
      </c>
      <c r="AQ161" s="24"/>
      <c r="AR161" s="27">
        <f t="shared" si="655"/>
        <v>0</v>
      </c>
      <c r="AS161" s="38">
        <v>7832.6347750000004</v>
      </c>
      <c r="AT161" s="38">
        <v>1521.1375089999999</v>
      </c>
      <c r="AU161" s="38">
        <v>80.579491000000004</v>
      </c>
      <c r="AV161" s="38">
        <v>599.85222699999997</v>
      </c>
      <c r="AW161" s="38"/>
      <c r="AX161" s="38">
        <v>6.3286660000000001</v>
      </c>
      <c r="AY161" s="38">
        <v>30.300377999999998</v>
      </c>
      <c r="AZ161" s="38">
        <v>82051</v>
      </c>
      <c r="BA161" s="38">
        <v>6.9999630000000002</v>
      </c>
      <c r="BB161" s="24"/>
      <c r="BC161" s="27">
        <f t="shared" si="656"/>
        <v>0</v>
      </c>
      <c r="BD161" s="38">
        <v>8056.1758229999996</v>
      </c>
      <c r="BE161" s="38">
        <v>5506.2341909999996</v>
      </c>
      <c r="BF161" s="38">
        <v>31.652011000000002</v>
      </c>
      <c r="BG161" s="38">
        <v>600.14881000000003</v>
      </c>
      <c r="BH161" s="38"/>
      <c r="BI161" s="38">
        <v>100.279185</v>
      </c>
      <c r="BJ161" s="38">
        <v>35.195014999999998</v>
      </c>
      <c r="BK161" s="38">
        <v>90227</v>
      </c>
      <c r="BL161" s="38">
        <v>6.9994019999999999</v>
      </c>
      <c r="BM161" s="24"/>
      <c r="BN161" s="27">
        <f t="shared" si="657"/>
        <v>0</v>
      </c>
      <c r="BO161" s="38">
        <v>7639.502477</v>
      </c>
      <c r="BP161" s="38">
        <v>5101.0955640000002</v>
      </c>
      <c r="BQ161" s="38">
        <v>33.227384999999998</v>
      </c>
      <c r="BR161" s="38">
        <v>599.04380800000001</v>
      </c>
      <c r="BS161" s="38"/>
      <c r="BT161" s="38">
        <v>9.2494870000000002</v>
      </c>
      <c r="BU161" s="38">
        <v>5.7892710000000003</v>
      </c>
      <c r="BV161" s="38">
        <v>14896</v>
      </c>
      <c r="BW161" s="38">
        <v>6.9995969999999996</v>
      </c>
      <c r="BX161" s="24"/>
      <c r="BY161" s="27">
        <f t="shared" si="658"/>
        <v>0</v>
      </c>
      <c r="BZ161" s="38">
        <v>8463.7353949999997</v>
      </c>
      <c r="CA161" s="38">
        <v>5564.5528960000001</v>
      </c>
      <c r="CB161" s="38">
        <v>34.254171999999997</v>
      </c>
      <c r="CC161" s="38">
        <v>600.51452200000006</v>
      </c>
      <c r="CD161" s="38"/>
      <c r="CE161" s="38">
        <v>151.68328099999999</v>
      </c>
      <c r="CF161" s="38">
        <v>47.707489000000002</v>
      </c>
      <c r="CG161" s="38">
        <v>126312</v>
      </c>
      <c r="CH161" s="38">
        <v>6.9997309999999997</v>
      </c>
      <c r="CI161" s="24"/>
      <c r="CJ161" s="27">
        <f t="shared" si="659"/>
        <v>0</v>
      </c>
      <c r="CK161" s="38">
        <v>9704.8830020000005</v>
      </c>
      <c r="CL161" s="38">
        <v>5442.5754960000004</v>
      </c>
      <c r="CM161" s="38">
        <v>43.919204999999998</v>
      </c>
      <c r="CN161" s="38">
        <v>600.95586900000001</v>
      </c>
      <c r="CO161" s="38"/>
      <c r="CP161" s="38">
        <v>147.57340500000001</v>
      </c>
      <c r="CQ161" s="38">
        <v>56.827277000000002</v>
      </c>
      <c r="CR161" s="38">
        <v>147723</v>
      </c>
      <c r="CS161" s="38">
        <v>6.9995459999999996</v>
      </c>
      <c r="CT161" s="24"/>
    </row>
    <row r="162" spans="1:98" ht="13" x14ac:dyDescent="0.15">
      <c r="A162" s="8"/>
      <c r="B162" s="8"/>
      <c r="C162" s="8"/>
      <c r="D162" s="8"/>
      <c r="E162" s="27">
        <f t="shared" si="660"/>
        <v>0</v>
      </c>
      <c r="F162" s="38">
        <v>9532.8498180000006</v>
      </c>
      <c r="G162" s="38">
        <v>906.84627699999999</v>
      </c>
      <c r="H162" s="38">
        <v>90.487144000000001</v>
      </c>
      <c r="I162" s="38">
        <v>598.614419</v>
      </c>
      <c r="J162" s="24"/>
      <c r="K162" s="27">
        <f t="shared" si="652"/>
        <v>0</v>
      </c>
      <c r="L162" s="38">
        <v>9120.8977250000007</v>
      </c>
      <c r="M162" s="38">
        <v>5689.6871579999997</v>
      </c>
      <c r="N162" s="38">
        <v>37.619219999999999</v>
      </c>
      <c r="O162" s="38">
        <v>599.04718100000002</v>
      </c>
      <c r="P162" s="38"/>
      <c r="Q162" s="38">
        <v>23.689595000000001</v>
      </c>
      <c r="R162" s="38">
        <v>12.799223</v>
      </c>
      <c r="S162" s="38">
        <v>32518</v>
      </c>
      <c r="T162" s="38">
        <v>6.9995690000000002</v>
      </c>
      <c r="U162" s="24"/>
      <c r="V162" s="27">
        <f t="shared" si="653"/>
        <v>0</v>
      </c>
      <c r="W162" s="38">
        <v>9943.5520460000007</v>
      </c>
      <c r="X162" s="38">
        <v>4891.3277429999998</v>
      </c>
      <c r="Y162" s="38">
        <v>50.809049999999999</v>
      </c>
      <c r="Z162" s="38">
        <v>599.03419099999996</v>
      </c>
      <c r="AA162" s="38"/>
      <c r="AB162" s="38">
        <v>97.822830999999994</v>
      </c>
      <c r="AC162" s="38">
        <v>7.1734309999999999</v>
      </c>
      <c r="AD162" s="38">
        <v>7922</v>
      </c>
      <c r="AE162" s="38">
        <v>6.9946979999999996</v>
      </c>
      <c r="AF162" s="24"/>
      <c r="AG162" s="27">
        <f t="shared" si="654"/>
        <v>0</v>
      </c>
      <c r="AH162" s="38">
        <v>10298.386925999999</v>
      </c>
      <c r="AI162" s="38">
        <v>5908.9560199999996</v>
      </c>
      <c r="AJ162" s="38">
        <v>42.622509000000001</v>
      </c>
      <c r="AK162" s="38">
        <v>599.34222599999998</v>
      </c>
      <c r="AL162" s="38"/>
      <c r="AM162" s="38">
        <v>50.790281999999998</v>
      </c>
      <c r="AN162" s="38">
        <v>22.407516999999999</v>
      </c>
      <c r="AO162" s="38">
        <v>54283</v>
      </c>
      <c r="AP162" s="38">
        <v>6.9997790000000002</v>
      </c>
      <c r="AQ162" s="24"/>
      <c r="AR162" s="27">
        <f t="shared" si="655"/>
        <v>0</v>
      </c>
      <c r="AS162" s="38">
        <v>9077.6560150000005</v>
      </c>
      <c r="AT162" s="38">
        <v>1603.055809</v>
      </c>
      <c r="AU162" s="38">
        <v>82.340642000000003</v>
      </c>
      <c r="AV162" s="38">
        <v>599.57838100000004</v>
      </c>
      <c r="AW162" s="38"/>
      <c r="AX162" s="38">
        <v>7.4453810000000002</v>
      </c>
      <c r="AY162" s="38">
        <v>33.330634000000003</v>
      </c>
      <c r="AZ162" s="38">
        <v>86919</v>
      </c>
      <c r="BA162" s="38">
        <v>6.9999770000000003</v>
      </c>
      <c r="BB162" s="24"/>
      <c r="BC162" s="27">
        <f t="shared" si="656"/>
        <v>0</v>
      </c>
      <c r="BD162" s="38">
        <v>9130.3561059999993</v>
      </c>
      <c r="BE162" s="38">
        <v>6032.5474759999997</v>
      </c>
      <c r="BF162" s="38">
        <v>33.928673000000003</v>
      </c>
      <c r="BG162" s="38">
        <v>599.794489</v>
      </c>
      <c r="BH162" s="38"/>
      <c r="BI162" s="38">
        <v>102.539646</v>
      </c>
      <c r="BJ162" s="38">
        <v>38.103897000000003</v>
      </c>
      <c r="BK162" s="38">
        <v>96343</v>
      </c>
      <c r="BL162" s="38">
        <v>6.9995019999999997</v>
      </c>
      <c r="BM162" s="24"/>
      <c r="BN162" s="27">
        <f t="shared" si="657"/>
        <v>0</v>
      </c>
      <c r="BO162" s="38">
        <v>9506.8356719999992</v>
      </c>
      <c r="BP162" s="38">
        <v>5533.3433560000003</v>
      </c>
      <c r="BQ162" s="38">
        <v>41.796160999999998</v>
      </c>
      <c r="BR162" s="38">
        <v>598.83597399999996</v>
      </c>
      <c r="BS162" s="38"/>
      <c r="BT162" s="38">
        <v>8.6208010000000002</v>
      </c>
      <c r="BU162" s="38">
        <v>5.830133</v>
      </c>
      <c r="BV162" s="38">
        <v>14194</v>
      </c>
      <c r="BW162" s="38">
        <v>6.9987320000000004</v>
      </c>
      <c r="BX162" s="24"/>
      <c r="BY162" s="27">
        <f t="shared" si="658"/>
        <v>0</v>
      </c>
      <c r="BZ162" s="38">
        <v>10009.155742000001</v>
      </c>
      <c r="CA162" s="38">
        <v>6050.0975719999997</v>
      </c>
      <c r="CB162" s="38">
        <v>39.554366999999999</v>
      </c>
      <c r="CC162" s="38">
        <v>600.23246500000005</v>
      </c>
      <c r="CD162" s="38"/>
      <c r="CE162" s="38">
        <v>158.18904800000001</v>
      </c>
      <c r="CF162" s="38">
        <v>49.427697000000002</v>
      </c>
      <c r="CG162" s="38">
        <v>131260</v>
      </c>
      <c r="CH162" s="38">
        <v>6.999695</v>
      </c>
      <c r="CI162" s="24"/>
      <c r="CJ162" s="27">
        <f t="shared" si="659"/>
        <v>0</v>
      </c>
      <c r="CK162" s="38">
        <v>10409.411403</v>
      </c>
      <c r="CL162" s="38">
        <v>6024.9696640000002</v>
      </c>
      <c r="CM162" s="38">
        <v>42.119976999999999</v>
      </c>
      <c r="CN162" s="38">
        <v>600.68945799999995</v>
      </c>
      <c r="CO162" s="38"/>
      <c r="CP162" s="38">
        <v>203.98852199999999</v>
      </c>
      <c r="CQ162" s="38">
        <v>62.097648</v>
      </c>
      <c r="CR162" s="38">
        <v>161975</v>
      </c>
      <c r="CS162" s="38">
        <v>6.9996229999999997</v>
      </c>
      <c r="CT162" s="24"/>
    </row>
    <row r="163" spans="1:98" ht="13" x14ac:dyDescent="0.15">
      <c r="A163" s="8"/>
      <c r="B163" s="8"/>
      <c r="C163" s="8"/>
      <c r="D163" s="8"/>
      <c r="E163" s="27">
        <f t="shared" si="660"/>
        <v>0</v>
      </c>
      <c r="F163" s="38">
        <v>9264.4370409999992</v>
      </c>
      <c r="G163" s="38">
        <v>810.10290299999997</v>
      </c>
      <c r="H163" s="38">
        <v>91.255778000000007</v>
      </c>
      <c r="I163" s="38">
        <v>598.61177299999997</v>
      </c>
      <c r="J163" s="24"/>
      <c r="K163" s="27">
        <f t="shared" si="652"/>
        <v>0</v>
      </c>
      <c r="L163" s="38">
        <v>9223.7743929999997</v>
      </c>
      <c r="M163" s="38">
        <v>6098.500779</v>
      </c>
      <c r="N163" s="38">
        <v>33.882806000000002</v>
      </c>
      <c r="O163" s="38">
        <v>599.02365599999996</v>
      </c>
      <c r="P163" s="38"/>
      <c r="Q163" s="38">
        <v>23.963657000000001</v>
      </c>
      <c r="R163" s="38">
        <v>13.382144</v>
      </c>
      <c r="S163" s="38">
        <v>30865</v>
      </c>
      <c r="T163" s="38">
        <v>6.9992869999999998</v>
      </c>
      <c r="U163" s="24"/>
      <c r="V163" s="27">
        <f t="shared" si="653"/>
        <v>0</v>
      </c>
      <c r="W163" s="38">
        <v>9538.3554029999996</v>
      </c>
      <c r="X163" s="38">
        <v>5102.7533709999998</v>
      </c>
      <c r="Y163" s="38">
        <v>46.502797000000001</v>
      </c>
      <c r="Z163" s="38">
        <v>599.020262</v>
      </c>
      <c r="AA163" s="38"/>
      <c r="AB163" s="38">
        <v>96.173412999999996</v>
      </c>
      <c r="AC163" s="38">
        <v>6.0248429999999997</v>
      </c>
      <c r="AD163" s="38">
        <v>6893</v>
      </c>
      <c r="AE163" s="38">
        <v>6.9957929999999999</v>
      </c>
      <c r="AF163" s="24"/>
      <c r="AG163" s="27">
        <f t="shared" si="654"/>
        <v>0</v>
      </c>
      <c r="AH163" s="38">
        <v>9833.2597580000001</v>
      </c>
      <c r="AI163" s="38">
        <v>6177.9311539999999</v>
      </c>
      <c r="AJ163" s="38">
        <v>37.173110999999999</v>
      </c>
      <c r="AK163" s="38">
        <v>599.28580899999997</v>
      </c>
      <c r="AL163" s="38"/>
      <c r="AM163" s="38">
        <v>53.131613000000002</v>
      </c>
      <c r="AN163" s="38">
        <v>22.248427</v>
      </c>
      <c r="AO163" s="38">
        <v>54674</v>
      </c>
      <c r="AP163" s="38">
        <v>6.9996520000000002</v>
      </c>
      <c r="AQ163" s="24"/>
      <c r="AR163" s="27">
        <f t="shared" si="655"/>
        <v>0</v>
      </c>
      <c r="AS163" s="38">
        <v>9667.7116220000007</v>
      </c>
      <c r="AT163" s="38">
        <v>1309.7359060000001</v>
      </c>
      <c r="AU163" s="38">
        <v>86.452472</v>
      </c>
      <c r="AV163" s="38">
        <v>599.57528100000002</v>
      </c>
      <c r="AW163" s="38"/>
      <c r="AX163" s="38">
        <v>8.1256930000000001</v>
      </c>
      <c r="AY163" s="38">
        <v>33.324643999999999</v>
      </c>
      <c r="AZ163" s="38">
        <v>87984</v>
      </c>
      <c r="BA163" s="38">
        <v>6.9999890000000002</v>
      </c>
      <c r="BB163" s="24"/>
      <c r="BC163" s="27">
        <f t="shared" si="656"/>
        <v>0</v>
      </c>
      <c r="BD163" s="38">
        <v>9960.1521069999999</v>
      </c>
      <c r="BE163" s="38">
        <v>6309.2581270000001</v>
      </c>
      <c r="BF163" s="38">
        <v>36.655002000000003</v>
      </c>
      <c r="BG163" s="38">
        <v>599.79053399999998</v>
      </c>
      <c r="BH163" s="38"/>
      <c r="BI163" s="38">
        <v>103.35230300000001</v>
      </c>
      <c r="BJ163" s="38">
        <v>38.951258000000003</v>
      </c>
      <c r="BK163" s="38">
        <v>93671</v>
      </c>
      <c r="BL163" s="38">
        <v>6.9996260000000001</v>
      </c>
      <c r="BM163" s="24"/>
      <c r="BN163" s="27">
        <f t="shared" si="657"/>
        <v>0</v>
      </c>
      <c r="BO163" s="38">
        <v>9489.6176329999998</v>
      </c>
      <c r="BP163" s="38">
        <v>5720.9234379999998</v>
      </c>
      <c r="BQ163" s="38">
        <v>39.713867999999998</v>
      </c>
      <c r="BR163" s="38">
        <v>598.86564399999997</v>
      </c>
      <c r="BS163" s="38"/>
      <c r="BT163" s="38">
        <v>8.7376240000000003</v>
      </c>
      <c r="BU163" s="38">
        <v>5.4431599999999998</v>
      </c>
      <c r="BV163" s="38">
        <v>12927</v>
      </c>
      <c r="BW163" s="38">
        <v>6.9996130000000001</v>
      </c>
      <c r="BX163" s="24"/>
      <c r="BY163" s="27">
        <f t="shared" si="658"/>
        <v>0</v>
      </c>
      <c r="BZ163" s="38">
        <v>10139.167267999999</v>
      </c>
      <c r="CA163" s="38">
        <v>6315.9737960000002</v>
      </c>
      <c r="CB163" s="38">
        <v>37.707174000000002</v>
      </c>
      <c r="CC163" s="38">
        <v>600.21338700000001</v>
      </c>
      <c r="CD163" s="38"/>
      <c r="CE163" s="38">
        <v>138.42868000000001</v>
      </c>
      <c r="CF163" s="38">
        <v>51.941082999999999</v>
      </c>
      <c r="CG163" s="38">
        <v>129193</v>
      </c>
      <c r="CH163" s="38">
        <v>6.9997059999999998</v>
      </c>
      <c r="CI163" s="24"/>
      <c r="CJ163" s="27">
        <f t="shared" si="659"/>
        <v>0</v>
      </c>
      <c r="CK163" s="38">
        <v>13422.058204999999</v>
      </c>
      <c r="CL163" s="38">
        <v>6276.8920349999999</v>
      </c>
      <c r="CM163" s="38">
        <v>53.234504000000001</v>
      </c>
      <c r="CN163" s="38">
        <v>600.66733199999999</v>
      </c>
      <c r="CO163" s="38"/>
      <c r="CP163" s="38">
        <v>193.62866199999999</v>
      </c>
      <c r="CQ163" s="38">
        <v>63.971887000000002</v>
      </c>
      <c r="CR163" s="38">
        <v>158483</v>
      </c>
      <c r="CS163" s="38">
        <v>6.9997730000000002</v>
      </c>
      <c r="CT163" s="24"/>
    </row>
    <row r="164" spans="1:98" ht="13" x14ac:dyDescent="0.15">
      <c r="A164" s="8"/>
      <c r="B164" s="8"/>
      <c r="C164" s="8"/>
      <c r="D164" s="8"/>
      <c r="E164" s="27">
        <f t="shared" si="660"/>
        <v>0</v>
      </c>
      <c r="F164" s="38">
        <v>8798.0511000000006</v>
      </c>
      <c r="G164" s="38">
        <v>821.67151200000001</v>
      </c>
      <c r="H164" s="38">
        <v>90.660754999999995</v>
      </c>
      <c r="I164" s="38">
        <v>598.60396900000001</v>
      </c>
      <c r="J164" s="24"/>
      <c r="K164" s="27">
        <f t="shared" si="652"/>
        <v>0</v>
      </c>
      <c r="L164" s="38">
        <v>8546.3150750000004</v>
      </c>
      <c r="M164" s="38">
        <v>5513.1155769999996</v>
      </c>
      <c r="N164" s="38">
        <v>35.491314000000003</v>
      </c>
      <c r="O164" s="38">
        <v>599.056603</v>
      </c>
      <c r="P164" s="38"/>
      <c r="Q164" s="38">
        <v>23.634004999999998</v>
      </c>
      <c r="R164" s="38">
        <v>12.969875</v>
      </c>
      <c r="S164" s="38">
        <v>31859</v>
      </c>
      <c r="T164" s="38">
        <v>6.9997179999999997</v>
      </c>
      <c r="U164" s="24"/>
      <c r="V164" s="27">
        <f t="shared" si="653"/>
        <v>0</v>
      </c>
      <c r="W164" s="38">
        <v>8542.5044569999991</v>
      </c>
      <c r="X164" s="38">
        <v>4835.474322</v>
      </c>
      <c r="Y164" s="38">
        <v>43.395121000000003</v>
      </c>
      <c r="Z164" s="38">
        <v>599.03527499999996</v>
      </c>
      <c r="AA164" s="38"/>
      <c r="AB164" s="38">
        <v>91.088391999999999</v>
      </c>
      <c r="AC164" s="38">
        <v>9.2580919999999995</v>
      </c>
      <c r="AD164" s="38">
        <v>10311</v>
      </c>
      <c r="AE164" s="38">
        <v>6.9881679999999999</v>
      </c>
      <c r="AF164" s="24"/>
      <c r="AG164" s="27">
        <f t="shared" si="654"/>
        <v>0</v>
      </c>
      <c r="AH164" s="38">
        <v>9051.6420780000008</v>
      </c>
      <c r="AI164" s="38">
        <v>5595.2412869999998</v>
      </c>
      <c r="AJ164" s="38">
        <v>38.185344999999998</v>
      </c>
      <c r="AK164" s="38">
        <v>599.37619299999994</v>
      </c>
      <c r="AL164" s="38"/>
      <c r="AM164" s="38">
        <v>50.489359999999998</v>
      </c>
      <c r="AN164" s="38">
        <v>22.396650999999999</v>
      </c>
      <c r="AO164" s="38">
        <v>54882</v>
      </c>
      <c r="AP164" s="38">
        <v>6.9996169999999998</v>
      </c>
      <c r="AQ164" s="24"/>
      <c r="AR164" s="27">
        <f t="shared" si="655"/>
        <v>0</v>
      </c>
      <c r="AS164" s="38">
        <v>8962.4081409999999</v>
      </c>
      <c r="AT164" s="38">
        <v>2102.0590780000002</v>
      </c>
      <c r="AU164" s="38">
        <v>76.545822999999999</v>
      </c>
      <c r="AV164" s="38">
        <v>599.57683299999997</v>
      </c>
      <c r="AW164" s="38"/>
      <c r="AX164" s="38">
        <v>6.749663</v>
      </c>
      <c r="AY164" s="38">
        <v>30.841006</v>
      </c>
      <c r="AZ164" s="38">
        <v>83303</v>
      </c>
      <c r="BA164" s="38">
        <v>6.9999760000000002</v>
      </c>
      <c r="BB164" s="24"/>
      <c r="BC164" s="27">
        <f t="shared" si="656"/>
        <v>0</v>
      </c>
      <c r="BD164" s="38">
        <v>9294.8159059999998</v>
      </c>
      <c r="BE164" s="38">
        <v>5663.2966079999997</v>
      </c>
      <c r="BF164" s="38">
        <v>39.070374000000001</v>
      </c>
      <c r="BG164" s="38">
        <v>599.85954000000004</v>
      </c>
      <c r="BH164" s="38"/>
      <c r="BI164" s="38">
        <v>94.137319000000005</v>
      </c>
      <c r="BJ164" s="38">
        <v>36.980030999999997</v>
      </c>
      <c r="BK164" s="38">
        <v>92477</v>
      </c>
      <c r="BL164" s="38">
        <v>6.9994269999999998</v>
      </c>
      <c r="BM164" s="24"/>
      <c r="BN164" s="27">
        <f t="shared" si="657"/>
        <v>0</v>
      </c>
      <c r="BO164" s="38">
        <v>8602.5337849999996</v>
      </c>
      <c r="BP164" s="38">
        <v>5175.7859390000003</v>
      </c>
      <c r="BQ164" s="38">
        <v>39.834169000000003</v>
      </c>
      <c r="BR164" s="38">
        <v>598.85661000000005</v>
      </c>
      <c r="BS164" s="38"/>
      <c r="BT164" s="38">
        <v>8.0876909999999995</v>
      </c>
      <c r="BU164" s="38">
        <v>5.9898490000000004</v>
      </c>
      <c r="BV164" s="38">
        <v>13547</v>
      </c>
      <c r="BW164" s="38">
        <v>6.9981549999999997</v>
      </c>
      <c r="BX164" s="24"/>
      <c r="BY164" s="27">
        <f t="shared" si="658"/>
        <v>0</v>
      </c>
      <c r="BZ164" s="38">
        <v>9968.9889149999999</v>
      </c>
      <c r="CA164" s="38">
        <v>5674.8893779999999</v>
      </c>
      <c r="CB164" s="38">
        <v>43.074573999999998</v>
      </c>
      <c r="CC164" s="38">
        <v>600.40336500000001</v>
      </c>
      <c r="CD164" s="38"/>
      <c r="CE164" s="38">
        <v>142.62691899999999</v>
      </c>
      <c r="CF164" s="38">
        <v>48.859988999999999</v>
      </c>
      <c r="CG164" s="38">
        <v>120570</v>
      </c>
      <c r="CH164" s="38">
        <v>6.9994690000000004</v>
      </c>
      <c r="CI164" s="24"/>
      <c r="CJ164" s="27">
        <f t="shared" si="659"/>
        <v>0</v>
      </c>
      <c r="CK164" s="38">
        <v>8907.7572789999995</v>
      </c>
      <c r="CL164" s="38">
        <v>5603.3370910000003</v>
      </c>
      <c r="CM164" s="38">
        <v>37.095984000000001</v>
      </c>
      <c r="CN164" s="38">
        <v>600.91736700000001</v>
      </c>
      <c r="CO164" s="38"/>
      <c r="CP164" s="38">
        <v>173.886473</v>
      </c>
      <c r="CQ164" s="38">
        <v>60.873831000000003</v>
      </c>
      <c r="CR164" s="38">
        <v>146056</v>
      </c>
      <c r="CS164" s="38">
        <v>6.9994730000000001</v>
      </c>
      <c r="CT164" s="24"/>
    </row>
    <row r="165" spans="1:98" ht="13" x14ac:dyDescent="0.15">
      <c r="A165" s="8"/>
      <c r="B165" s="8"/>
      <c r="C165" s="8"/>
      <c r="D165" s="8"/>
      <c r="E165" s="27">
        <f t="shared" si="660"/>
        <v>0</v>
      </c>
      <c r="F165" s="38">
        <v>10031.853558999999</v>
      </c>
      <c r="G165" s="38">
        <v>902.63962000000004</v>
      </c>
      <c r="H165" s="38">
        <v>91.002264999999994</v>
      </c>
      <c r="I165" s="38">
        <v>598.60263399999997</v>
      </c>
      <c r="J165" s="24"/>
      <c r="K165" s="27">
        <f t="shared" si="652"/>
        <v>0</v>
      </c>
      <c r="L165" s="38">
        <v>9555.0459769999998</v>
      </c>
      <c r="M165" s="38">
        <v>6092.8357889999997</v>
      </c>
      <c r="N165" s="38">
        <v>36.234364999999997</v>
      </c>
      <c r="O165" s="38">
        <v>599.02987900000005</v>
      </c>
      <c r="P165" s="38"/>
      <c r="Q165" s="38">
        <v>23.703717999999999</v>
      </c>
      <c r="R165" s="38">
        <v>13.240957</v>
      </c>
      <c r="S165" s="38">
        <v>31394</v>
      </c>
      <c r="T165" s="38">
        <v>6.9997129999999999</v>
      </c>
      <c r="U165" s="24"/>
      <c r="V165" s="27">
        <f t="shared" si="653"/>
        <v>0</v>
      </c>
      <c r="W165" s="38">
        <v>9996.5524929999992</v>
      </c>
      <c r="X165" s="38">
        <v>5125.2606990000004</v>
      </c>
      <c r="Y165" s="38">
        <v>48.729717999999998</v>
      </c>
      <c r="Z165" s="38">
        <v>599.00941699999998</v>
      </c>
      <c r="AA165" s="38"/>
      <c r="AB165" s="38">
        <v>99.265506999999999</v>
      </c>
      <c r="AC165" s="38">
        <v>5.1018860000000004</v>
      </c>
      <c r="AD165" s="38">
        <v>7012</v>
      </c>
      <c r="AE165" s="38">
        <v>6.9965770000000003</v>
      </c>
      <c r="AF165" s="24"/>
      <c r="AG165" s="27">
        <f t="shared" si="654"/>
        <v>0</v>
      </c>
      <c r="AH165" s="38">
        <v>9987.2160920000006</v>
      </c>
      <c r="AI165" s="38">
        <v>6298.3030339999996</v>
      </c>
      <c r="AJ165" s="38">
        <v>36.936349999999997</v>
      </c>
      <c r="AK165" s="38">
        <v>599.32345599999996</v>
      </c>
      <c r="AL165" s="38"/>
      <c r="AM165" s="38">
        <v>49.300389000000003</v>
      </c>
      <c r="AN165" s="38">
        <v>23.687569</v>
      </c>
      <c r="AO165" s="38">
        <v>55185</v>
      </c>
      <c r="AP165" s="38">
        <v>6.9994379999999996</v>
      </c>
      <c r="AQ165" s="24"/>
      <c r="AR165" s="27">
        <f t="shared" si="655"/>
        <v>0</v>
      </c>
      <c r="AS165" s="38">
        <v>9844.2426689999993</v>
      </c>
      <c r="AT165" s="38">
        <v>1503.0305040000001</v>
      </c>
      <c r="AU165" s="38">
        <v>84.731882999999996</v>
      </c>
      <c r="AV165" s="38">
        <v>599.47237600000005</v>
      </c>
      <c r="AW165" s="38"/>
      <c r="AX165" s="38">
        <v>8.2345620000000004</v>
      </c>
      <c r="AY165" s="38">
        <v>33.497743999999997</v>
      </c>
      <c r="AZ165" s="38">
        <v>93643</v>
      </c>
      <c r="BA165" s="38">
        <v>6.9999890000000002</v>
      </c>
      <c r="BB165" s="24"/>
      <c r="BC165" s="27">
        <f t="shared" si="656"/>
        <v>0</v>
      </c>
      <c r="BD165" s="38">
        <v>10753.077589</v>
      </c>
      <c r="BE165" s="38">
        <v>6410.4712959999997</v>
      </c>
      <c r="BF165" s="38">
        <v>40.384776000000002</v>
      </c>
      <c r="BG165" s="38">
        <v>599.81296299999997</v>
      </c>
      <c r="BH165" s="38"/>
      <c r="BI165" s="38">
        <v>105.79751</v>
      </c>
      <c r="BJ165" s="38">
        <v>38.723973000000001</v>
      </c>
      <c r="BK165" s="38">
        <v>99485</v>
      </c>
      <c r="BL165" s="38">
        <v>6.9995880000000001</v>
      </c>
      <c r="BM165" s="24"/>
      <c r="BN165" s="27">
        <f t="shared" si="657"/>
        <v>0</v>
      </c>
      <c r="BO165" s="38">
        <v>9266.3844520000002</v>
      </c>
      <c r="BP165" s="38">
        <v>5706.7837220000001</v>
      </c>
      <c r="BQ165" s="38">
        <v>38.414127000000001</v>
      </c>
      <c r="BR165" s="38">
        <v>598.86596499999996</v>
      </c>
      <c r="BS165" s="38"/>
      <c r="BT165" s="38">
        <v>7.271096</v>
      </c>
      <c r="BU165" s="38">
        <v>5.9329190000000001</v>
      </c>
      <c r="BV165" s="38">
        <v>12207</v>
      </c>
      <c r="BW165" s="38">
        <v>6.9990990000000002</v>
      </c>
      <c r="BX165" s="24"/>
      <c r="BY165" s="27">
        <f t="shared" si="658"/>
        <v>0</v>
      </c>
      <c r="BZ165" s="38">
        <v>11454.020511000001</v>
      </c>
      <c r="CA165" s="38">
        <v>6408.699568</v>
      </c>
      <c r="CB165" s="38">
        <v>44.048470999999999</v>
      </c>
      <c r="CC165" s="38">
        <v>600.21380199999999</v>
      </c>
      <c r="CD165" s="38"/>
      <c r="CE165" s="38">
        <v>159.941698</v>
      </c>
      <c r="CF165" s="38">
        <v>53.332613000000002</v>
      </c>
      <c r="CG165" s="38">
        <v>139292</v>
      </c>
      <c r="CH165" s="38">
        <v>6.9997559999999996</v>
      </c>
      <c r="CI165" s="24"/>
      <c r="CJ165" s="27">
        <f t="shared" si="659"/>
        <v>0</v>
      </c>
      <c r="CK165" s="38">
        <v>11295.720346</v>
      </c>
      <c r="CL165" s="38">
        <v>6385.3631329999998</v>
      </c>
      <c r="CM165" s="38">
        <v>43.470951999999997</v>
      </c>
      <c r="CN165" s="38">
        <v>600.63505299999997</v>
      </c>
      <c r="CO165" s="38"/>
      <c r="CP165" s="38">
        <v>203.25558599999999</v>
      </c>
      <c r="CQ165" s="38">
        <v>64.382559000000001</v>
      </c>
      <c r="CR165" s="38">
        <v>168041</v>
      </c>
      <c r="CS165" s="38">
        <v>6.9997740000000004</v>
      </c>
      <c r="CT165" s="24"/>
    </row>
    <row r="166" spans="1:98" ht="13" x14ac:dyDescent="0.15">
      <c r="A166" s="8"/>
      <c r="B166" s="8"/>
      <c r="C166" s="8"/>
      <c r="D166" s="8"/>
      <c r="E166" s="27">
        <f t="shared" si="660"/>
        <v>0</v>
      </c>
      <c r="F166" s="38">
        <v>9205.989603</v>
      </c>
      <c r="G166" s="38">
        <v>533.55328899999995</v>
      </c>
      <c r="H166" s="38">
        <v>94.204280999999995</v>
      </c>
      <c r="I166" s="38">
        <v>598.61309000000006</v>
      </c>
      <c r="J166" s="24"/>
      <c r="K166" s="27">
        <f t="shared" si="652"/>
        <v>0</v>
      </c>
      <c r="L166" s="38">
        <v>9429.7989849999994</v>
      </c>
      <c r="M166" s="38">
        <v>3504.4005379999999</v>
      </c>
      <c r="N166" s="38">
        <v>62.836953999999999</v>
      </c>
      <c r="O166" s="38">
        <v>599.07442600000002</v>
      </c>
      <c r="P166" s="38"/>
      <c r="Q166" s="38">
        <v>21.742632</v>
      </c>
      <c r="R166" s="38">
        <v>15.014044999999999</v>
      </c>
      <c r="S166" s="38">
        <v>23000</v>
      </c>
      <c r="T166" s="38">
        <v>11.999739</v>
      </c>
      <c r="U166" s="24"/>
      <c r="V166" s="27">
        <f t="shared" si="653"/>
        <v>0</v>
      </c>
      <c r="W166" s="38">
        <v>9059.3425299999999</v>
      </c>
      <c r="X166" s="38">
        <v>3157.2224820000001</v>
      </c>
      <c r="Y166" s="38">
        <v>65.149540999999999</v>
      </c>
      <c r="Z166" s="38">
        <v>599.06279199999994</v>
      </c>
      <c r="AA166" s="38"/>
      <c r="AB166" s="38">
        <v>90.248687000000004</v>
      </c>
      <c r="AC166" s="38">
        <v>11.710419999999999</v>
      </c>
      <c r="AD166" s="38">
        <v>7094</v>
      </c>
      <c r="AE166" s="38">
        <v>11.992388</v>
      </c>
      <c r="AF166" s="24"/>
      <c r="AG166" s="27">
        <f t="shared" si="654"/>
        <v>0</v>
      </c>
      <c r="AH166" s="38">
        <v>8944.2795499999993</v>
      </c>
      <c r="AI166" s="38">
        <v>3695.992291</v>
      </c>
      <c r="AJ166" s="38">
        <v>58.677585000000001</v>
      </c>
      <c r="AK166" s="38">
        <v>599.36910599999999</v>
      </c>
      <c r="AL166" s="38"/>
      <c r="AM166" s="38">
        <v>44.714933000000002</v>
      </c>
      <c r="AN166" s="38">
        <v>30.776533000000001</v>
      </c>
      <c r="AO166" s="38">
        <v>40968</v>
      </c>
      <c r="AP166" s="38">
        <v>11.999048</v>
      </c>
      <c r="AQ166" s="24"/>
      <c r="AR166" s="27">
        <f t="shared" si="655"/>
        <v>0</v>
      </c>
      <c r="AS166" s="38">
        <v>10461.449044999999</v>
      </c>
      <c r="AT166" s="38">
        <v>1104.7665159999999</v>
      </c>
      <c r="AU166" s="38">
        <v>89.439642000000006</v>
      </c>
      <c r="AV166" s="38">
        <v>599.64723000000004</v>
      </c>
      <c r="AW166" s="38"/>
      <c r="AX166" s="38">
        <v>5.6249019999999996</v>
      </c>
      <c r="AY166" s="38">
        <v>40.586463999999999</v>
      </c>
      <c r="AZ166" s="38">
        <v>63365</v>
      </c>
      <c r="BA166" s="38">
        <v>11.999936999999999</v>
      </c>
      <c r="BB166" s="24"/>
      <c r="BC166" s="27">
        <f t="shared" si="656"/>
        <v>0</v>
      </c>
      <c r="BD166" s="38">
        <v>11054.019375</v>
      </c>
      <c r="BE166" s="38">
        <v>3800.7666850000001</v>
      </c>
      <c r="BF166" s="38">
        <v>65.616427999999999</v>
      </c>
      <c r="BG166" s="38">
        <v>599.90641600000004</v>
      </c>
      <c r="BH166" s="38"/>
      <c r="BI166" s="38">
        <v>102.56432</v>
      </c>
      <c r="BJ166" s="38">
        <v>47.889437999999998</v>
      </c>
      <c r="BK166" s="38">
        <v>72475</v>
      </c>
      <c r="BL166" s="38">
        <v>11.999821000000001</v>
      </c>
      <c r="BM166" s="24"/>
      <c r="BN166" s="27">
        <f t="shared" si="657"/>
        <v>0</v>
      </c>
      <c r="BO166" s="38">
        <v>8620.7007799999992</v>
      </c>
      <c r="BP166" s="38">
        <v>3385.7192279999999</v>
      </c>
      <c r="BQ166" s="38">
        <v>60.725707999999997</v>
      </c>
      <c r="BR166" s="38">
        <v>598.86827900000003</v>
      </c>
      <c r="BS166" s="38"/>
      <c r="BT166" s="38">
        <v>7.6690459999999998</v>
      </c>
      <c r="BU166" s="38">
        <v>6.5400410000000004</v>
      </c>
      <c r="BV166" s="38">
        <v>10052</v>
      </c>
      <c r="BW166" s="38">
        <v>11.999105</v>
      </c>
      <c r="BX166" s="24"/>
      <c r="BY166" s="27">
        <f t="shared" si="658"/>
        <v>0</v>
      </c>
      <c r="BZ166" s="38">
        <v>10024.174476</v>
      </c>
      <c r="CA166" s="38">
        <v>3820.6907179999998</v>
      </c>
      <c r="CB166" s="38">
        <v>61.885232999999999</v>
      </c>
      <c r="CC166" s="38">
        <v>600.31582200000003</v>
      </c>
      <c r="CD166" s="38"/>
      <c r="CE166" s="38">
        <v>146.741209</v>
      </c>
      <c r="CF166" s="38">
        <v>66.601218000000003</v>
      </c>
      <c r="CG166" s="38">
        <v>100254</v>
      </c>
      <c r="CH166" s="38">
        <v>11.999541000000001</v>
      </c>
      <c r="CI166" s="24"/>
      <c r="CJ166" s="27">
        <f t="shared" si="659"/>
        <v>0</v>
      </c>
      <c r="CK166" s="38">
        <v>15111.155112</v>
      </c>
      <c r="CL166" s="38">
        <v>3848.4605630000001</v>
      </c>
      <c r="CM166" s="38">
        <v>74.532319999999999</v>
      </c>
      <c r="CN166" s="38">
        <v>600.76039100000003</v>
      </c>
      <c r="CO166" s="38"/>
      <c r="CP166" s="38">
        <v>204.922664</v>
      </c>
      <c r="CQ166" s="38">
        <v>83.282758000000001</v>
      </c>
      <c r="CR166" s="38">
        <v>122048</v>
      </c>
      <c r="CS166" s="38">
        <v>11.999271</v>
      </c>
      <c r="CT166" s="24"/>
    </row>
    <row r="167" spans="1:98" ht="13" x14ac:dyDescent="0.15">
      <c r="A167" s="8"/>
      <c r="B167" s="8"/>
      <c r="C167" s="8"/>
      <c r="D167" s="8"/>
      <c r="E167" s="27">
        <f t="shared" si="660"/>
        <v>0</v>
      </c>
      <c r="F167" s="38">
        <v>9442.2641149999999</v>
      </c>
      <c r="G167" s="38">
        <v>540.24801200000002</v>
      </c>
      <c r="H167" s="38">
        <v>94.278406000000004</v>
      </c>
      <c r="I167" s="38">
        <v>598.61712999999997</v>
      </c>
      <c r="J167" s="24"/>
      <c r="K167" s="27">
        <f t="shared" si="652"/>
        <v>0</v>
      </c>
      <c r="L167" s="38">
        <v>8035.5557580000004</v>
      </c>
      <c r="M167" s="38">
        <v>3249.4086259999999</v>
      </c>
      <c r="N167" s="38">
        <v>59.562117000000001</v>
      </c>
      <c r="O167" s="38">
        <v>599.13501299999996</v>
      </c>
      <c r="P167" s="38"/>
      <c r="Q167" s="38">
        <v>21.756246000000001</v>
      </c>
      <c r="R167" s="38">
        <v>14.437886000000001</v>
      </c>
      <c r="S167" s="38">
        <v>22352</v>
      </c>
      <c r="T167" s="38">
        <v>11.999238999999999</v>
      </c>
      <c r="U167" s="24"/>
      <c r="V167" s="27">
        <f t="shared" si="653"/>
        <v>0</v>
      </c>
      <c r="W167" s="38">
        <v>9528.400877</v>
      </c>
      <c r="X167" s="38">
        <v>2830.527756</v>
      </c>
      <c r="Y167" s="38">
        <v>70.293779999999998</v>
      </c>
      <c r="Z167" s="38">
        <v>599.06351900000004</v>
      </c>
      <c r="AA167" s="38"/>
      <c r="AB167" s="38">
        <v>87.817465999999996</v>
      </c>
      <c r="AC167" s="38">
        <v>11.162400999999999</v>
      </c>
      <c r="AD167" s="38">
        <v>6849</v>
      </c>
      <c r="AE167" s="38">
        <v>11.985690999999999</v>
      </c>
      <c r="AF167" s="24"/>
      <c r="AG167" s="27">
        <f t="shared" si="654"/>
        <v>0</v>
      </c>
      <c r="AH167" s="38">
        <v>8027.5189600000003</v>
      </c>
      <c r="AI167" s="38">
        <v>3311.854538</v>
      </c>
      <c r="AJ167" s="38">
        <v>58.743734000000003</v>
      </c>
      <c r="AK167" s="38">
        <v>599.46038699999997</v>
      </c>
      <c r="AL167" s="38"/>
      <c r="AM167" s="38">
        <v>48.425837999999999</v>
      </c>
      <c r="AN167" s="38">
        <v>28.030749</v>
      </c>
      <c r="AO167" s="38">
        <v>39587</v>
      </c>
      <c r="AP167" s="38">
        <v>11.999444</v>
      </c>
      <c r="AQ167" s="24"/>
      <c r="AR167" s="27">
        <f t="shared" si="655"/>
        <v>0</v>
      </c>
      <c r="AS167" s="38">
        <v>9106.5080290000005</v>
      </c>
      <c r="AT167" s="38">
        <v>1501.7271310000001</v>
      </c>
      <c r="AU167" s="38">
        <v>83.509298000000001</v>
      </c>
      <c r="AV167" s="38">
        <v>599.79811700000005</v>
      </c>
      <c r="AW167" s="38"/>
      <c r="AX167" s="38">
        <v>4.3601169999999998</v>
      </c>
      <c r="AY167" s="38">
        <v>35.925629000000001</v>
      </c>
      <c r="AZ167" s="38">
        <v>57680</v>
      </c>
      <c r="BA167" s="38">
        <v>11.999879</v>
      </c>
      <c r="BB167" s="24"/>
      <c r="BC167" s="27">
        <f t="shared" si="656"/>
        <v>0</v>
      </c>
      <c r="BD167" s="38">
        <v>8539.1632630000004</v>
      </c>
      <c r="BE167" s="38">
        <v>3389.9632630000001</v>
      </c>
      <c r="BF167" s="38">
        <v>60.300989999999999</v>
      </c>
      <c r="BG167" s="38">
        <v>600.01221899999996</v>
      </c>
      <c r="BH167" s="38"/>
      <c r="BI167" s="38">
        <v>95.506621999999993</v>
      </c>
      <c r="BJ167" s="38">
        <v>46.881756000000003</v>
      </c>
      <c r="BK167" s="38">
        <v>66888</v>
      </c>
      <c r="BL167" s="38">
        <v>11.999058</v>
      </c>
      <c r="BM167" s="24"/>
      <c r="BN167" s="27">
        <f t="shared" si="657"/>
        <v>0</v>
      </c>
      <c r="BO167" s="38">
        <v>8410.2558140000001</v>
      </c>
      <c r="BP167" s="38">
        <v>3054.5122620000002</v>
      </c>
      <c r="BQ167" s="38">
        <v>63.681102000000003</v>
      </c>
      <c r="BR167" s="38">
        <v>598.87313800000004</v>
      </c>
      <c r="BS167" s="38"/>
      <c r="BT167" s="38">
        <v>7.289981</v>
      </c>
      <c r="BU167" s="38">
        <v>7.0644049999999998</v>
      </c>
      <c r="BV167" s="38">
        <v>10489</v>
      </c>
      <c r="BW167" s="38">
        <v>11.998665000000001</v>
      </c>
      <c r="BX167" s="24"/>
      <c r="BY167" s="27">
        <f t="shared" si="658"/>
        <v>0</v>
      </c>
      <c r="BZ167" s="38">
        <v>9930.9962689999993</v>
      </c>
      <c r="CA167" s="38">
        <v>3500.072459</v>
      </c>
      <c r="CB167" s="38">
        <v>64.756079</v>
      </c>
      <c r="CC167" s="38">
        <v>600.49751500000002</v>
      </c>
      <c r="CD167" s="38"/>
      <c r="CE167" s="38">
        <v>149.200997</v>
      </c>
      <c r="CF167" s="38">
        <v>57.175209000000002</v>
      </c>
      <c r="CG167" s="38">
        <v>87551</v>
      </c>
      <c r="CH167" s="38">
        <v>11.999475</v>
      </c>
      <c r="CI167" s="24"/>
      <c r="CJ167" s="27">
        <f t="shared" si="659"/>
        <v>0</v>
      </c>
      <c r="CK167" s="38">
        <v>11518.589114</v>
      </c>
      <c r="CL167" s="38">
        <v>3414.4028250000001</v>
      </c>
      <c r="CM167" s="38">
        <v>70.357455999999999</v>
      </c>
      <c r="CN167" s="38">
        <v>600.97152800000003</v>
      </c>
      <c r="CO167" s="38"/>
      <c r="CP167" s="38">
        <v>201.444692</v>
      </c>
      <c r="CQ167" s="38">
        <v>72.259090999999998</v>
      </c>
      <c r="CR167" s="38">
        <v>105643</v>
      </c>
      <c r="CS167" s="38">
        <v>11.999252</v>
      </c>
      <c r="CT167" s="24"/>
    </row>
    <row r="168" spans="1:98" ht="13" x14ac:dyDescent="0.15">
      <c r="A168" s="8"/>
      <c r="B168" s="8"/>
      <c r="C168" s="8"/>
      <c r="D168" s="8"/>
      <c r="E168" s="27">
        <f t="shared" si="660"/>
        <v>0</v>
      </c>
      <c r="F168" s="38">
        <v>8940.8831480000008</v>
      </c>
      <c r="G168" s="38">
        <v>519.64559099999997</v>
      </c>
      <c r="H168" s="38">
        <v>94.187984</v>
      </c>
      <c r="I168" s="38">
        <v>598.57769900000005</v>
      </c>
      <c r="J168" s="24"/>
      <c r="K168" s="27">
        <f t="shared" si="652"/>
        <v>0</v>
      </c>
      <c r="L168" s="38">
        <v>8471.4670650000007</v>
      </c>
      <c r="M168" s="38">
        <v>3569.9020089999999</v>
      </c>
      <c r="N168" s="38">
        <v>57.859696</v>
      </c>
      <c r="O168" s="38">
        <v>599.04795999999999</v>
      </c>
      <c r="P168" s="38"/>
      <c r="Q168" s="38">
        <v>24.065265</v>
      </c>
      <c r="R168" s="38">
        <v>15.891517</v>
      </c>
      <c r="S168" s="38">
        <v>23323</v>
      </c>
      <c r="T168" s="38">
        <v>11.999485</v>
      </c>
      <c r="U168" s="24"/>
      <c r="V168" s="27">
        <f t="shared" si="653"/>
        <v>0</v>
      </c>
      <c r="W168" s="38">
        <v>8521.0303249999997</v>
      </c>
      <c r="X168" s="38">
        <v>3173.8518180000001</v>
      </c>
      <c r="Y168" s="38">
        <v>62.752721999999999</v>
      </c>
      <c r="Z168" s="38">
        <v>599.03626999999994</v>
      </c>
      <c r="AA168" s="38"/>
      <c r="AB168" s="38">
        <v>90.598982000000007</v>
      </c>
      <c r="AC168" s="38">
        <v>12.035671000000001</v>
      </c>
      <c r="AD168" s="38">
        <v>6957</v>
      </c>
      <c r="AE168" s="38">
        <v>11.995257000000001</v>
      </c>
      <c r="AF168" s="24"/>
      <c r="AG168" s="27">
        <f t="shared" si="654"/>
        <v>0</v>
      </c>
      <c r="AH168" s="38">
        <v>8384.1500379999998</v>
      </c>
      <c r="AI168" s="38">
        <v>3795.3311010000002</v>
      </c>
      <c r="AJ168" s="38">
        <v>54.732070999999998</v>
      </c>
      <c r="AK168" s="38">
        <v>599.37668399999995</v>
      </c>
      <c r="AL168" s="38"/>
      <c r="AM168" s="38">
        <v>42.904198999999998</v>
      </c>
      <c r="AN168" s="38">
        <v>30.841560999999999</v>
      </c>
      <c r="AO168" s="38">
        <v>41170</v>
      </c>
      <c r="AP168" s="38">
        <v>11.999393</v>
      </c>
      <c r="AQ168" s="24"/>
      <c r="AR168" s="27">
        <f t="shared" si="655"/>
        <v>0</v>
      </c>
      <c r="AS168" s="38">
        <v>8929.4174390000007</v>
      </c>
      <c r="AT168" s="38">
        <v>1405.9005850000001</v>
      </c>
      <c r="AU168" s="38">
        <v>84.255404999999996</v>
      </c>
      <c r="AV168" s="38">
        <v>599.62999400000001</v>
      </c>
      <c r="AW168" s="38"/>
      <c r="AX168" s="38">
        <v>5.7000710000000003</v>
      </c>
      <c r="AY168" s="38">
        <v>42.028041999999999</v>
      </c>
      <c r="AZ168" s="38">
        <v>64106</v>
      </c>
      <c r="BA168" s="38">
        <v>11.999938</v>
      </c>
      <c r="BB168" s="24"/>
      <c r="BC168" s="27">
        <f t="shared" si="656"/>
        <v>0</v>
      </c>
      <c r="BD168" s="38">
        <v>10549.718709000001</v>
      </c>
      <c r="BE168" s="38">
        <v>3818.3440700000001</v>
      </c>
      <c r="BF168" s="38">
        <v>63.806199999999997</v>
      </c>
      <c r="BG168" s="38">
        <v>599.85612200000003</v>
      </c>
      <c r="BH168" s="38"/>
      <c r="BI168" s="38">
        <v>95.399427000000003</v>
      </c>
      <c r="BJ168" s="38">
        <v>49.669488999999999</v>
      </c>
      <c r="BK168" s="38">
        <v>71459</v>
      </c>
      <c r="BL168" s="38">
        <v>11.999426</v>
      </c>
      <c r="BM168" s="24"/>
      <c r="BN168" s="27">
        <f t="shared" si="657"/>
        <v>0</v>
      </c>
      <c r="BO168" s="38">
        <v>9255.2959159999991</v>
      </c>
      <c r="BP168" s="38">
        <v>3371.3237909999998</v>
      </c>
      <c r="BQ168" s="38">
        <v>63.574111000000002</v>
      </c>
      <c r="BR168" s="38">
        <v>598.90969700000005</v>
      </c>
      <c r="BS168" s="38"/>
      <c r="BT168" s="38">
        <v>8.2160309999999992</v>
      </c>
      <c r="BU168" s="38">
        <v>6.566014</v>
      </c>
      <c r="BV168" s="38">
        <v>9185</v>
      </c>
      <c r="BW168" s="38">
        <v>11.999673</v>
      </c>
      <c r="BX168" s="24"/>
      <c r="BY168" s="27">
        <f t="shared" si="658"/>
        <v>0</v>
      </c>
      <c r="BZ168" s="38">
        <v>10561.770571999999</v>
      </c>
      <c r="CA168" s="38">
        <v>3885.2865700000002</v>
      </c>
      <c r="CB168" s="38">
        <v>63.213681000000001</v>
      </c>
      <c r="CC168" s="38">
        <v>600.31919400000004</v>
      </c>
      <c r="CD168" s="38"/>
      <c r="CE168" s="38">
        <v>149.19413499999999</v>
      </c>
      <c r="CF168" s="38">
        <v>68.982720999999998</v>
      </c>
      <c r="CG168" s="38">
        <v>100450</v>
      </c>
      <c r="CH168" s="38">
        <v>11.999482</v>
      </c>
      <c r="CI168" s="24"/>
      <c r="CJ168" s="27">
        <f t="shared" si="659"/>
        <v>0</v>
      </c>
      <c r="CK168" s="38">
        <v>9869.9696330000006</v>
      </c>
      <c r="CL168" s="38">
        <v>3885.2769640000001</v>
      </c>
      <c r="CM168" s="38">
        <v>60.635370999999999</v>
      </c>
      <c r="CN168" s="38">
        <v>600.74364300000002</v>
      </c>
      <c r="CO168" s="38"/>
      <c r="CP168" s="38">
        <v>201.28998300000001</v>
      </c>
      <c r="CQ168" s="38">
        <v>83.088998000000004</v>
      </c>
      <c r="CR168" s="38">
        <v>121985</v>
      </c>
      <c r="CS168" s="38">
        <v>11.999566</v>
      </c>
      <c r="CT168" s="24"/>
    </row>
    <row r="169" spans="1:98" ht="13" x14ac:dyDescent="0.15">
      <c r="A169" s="8"/>
      <c r="B169" s="8"/>
      <c r="C169" s="8"/>
      <c r="D169" s="8"/>
      <c r="E169" s="27">
        <f t="shared" si="660"/>
        <v>0</v>
      </c>
      <c r="F169" s="38">
        <v>9091.380717</v>
      </c>
      <c r="G169" s="38">
        <v>564.74551499999995</v>
      </c>
      <c r="H169" s="38">
        <v>93.788122000000001</v>
      </c>
      <c r="I169" s="38">
        <v>598.61090300000001</v>
      </c>
      <c r="J169" s="24"/>
      <c r="K169" s="27">
        <f t="shared" si="652"/>
        <v>0</v>
      </c>
      <c r="L169" s="38">
        <v>9112.3186920000007</v>
      </c>
      <c r="M169" s="38">
        <v>3371.7660329999999</v>
      </c>
      <c r="N169" s="38">
        <v>62.997715999999997</v>
      </c>
      <c r="O169" s="38">
        <v>599.10927600000002</v>
      </c>
      <c r="P169" s="38"/>
      <c r="Q169" s="38">
        <v>21.432274</v>
      </c>
      <c r="R169" s="38">
        <v>15.047867</v>
      </c>
      <c r="S169" s="38">
        <v>22167</v>
      </c>
      <c r="T169" s="38">
        <v>11.999143</v>
      </c>
      <c r="U169" s="24"/>
      <c r="V169" s="27">
        <f t="shared" si="653"/>
        <v>0</v>
      </c>
      <c r="W169" s="38">
        <v>8980.6733139999997</v>
      </c>
      <c r="X169" s="38">
        <v>2987.6776479999999</v>
      </c>
      <c r="Y169" s="38">
        <v>66.732141999999996</v>
      </c>
      <c r="Z169" s="38">
        <v>599.03765999999996</v>
      </c>
      <c r="AA169" s="38"/>
      <c r="AB169" s="38">
        <v>90.791368000000006</v>
      </c>
      <c r="AC169" s="38">
        <v>10.146202000000001</v>
      </c>
      <c r="AD169" s="38">
        <v>5712</v>
      </c>
      <c r="AE169" s="38">
        <v>11.993347</v>
      </c>
      <c r="AF169" s="24"/>
      <c r="AG169" s="27">
        <f t="shared" si="654"/>
        <v>0</v>
      </c>
      <c r="AH169" s="38">
        <v>9445.25281</v>
      </c>
      <c r="AI169" s="38">
        <v>3546.8190220000001</v>
      </c>
      <c r="AJ169" s="38">
        <v>62.448659999999997</v>
      </c>
      <c r="AK169" s="38">
        <v>599.43713500000001</v>
      </c>
      <c r="AL169" s="38"/>
      <c r="AM169" s="38">
        <v>43.511600999999999</v>
      </c>
      <c r="AN169" s="38">
        <v>29.677496000000001</v>
      </c>
      <c r="AO169" s="38">
        <v>38950</v>
      </c>
      <c r="AP169" s="38">
        <v>11.998844999999999</v>
      </c>
      <c r="AQ169" s="24"/>
      <c r="AR169" s="27">
        <f t="shared" si="655"/>
        <v>0</v>
      </c>
      <c r="AS169" s="38">
        <v>9817.1675319999995</v>
      </c>
      <c r="AT169" s="38">
        <v>1111.5656750000001</v>
      </c>
      <c r="AU169" s="38">
        <v>88.677328000000003</v>
      </c>
      <c r="AV169" s="38">
        <v>599.69062199999996</v>
      </c>
      <c r="AW169" s="38"/>
      <c r="AX169" s="38">
        <v>4.8592919999999999</v>
      </c>
      <c r="AY169" s="38">
        <v>38.638784999999999</v>
      </c>
      <c r="AZ169" s="38">
        <v>59351</v>
      </c>
      <c r="BA169" s="38">
        <v>11.999933</v>
      </c>
      <c r="BB169" s="24"/>
      <c r="BC169" s="27">
        <f t="shared" si="656"/>
        <v>0</v>
      </c>
      <c r="BD169" s="38">
        <v>9218.8209399999996</v>
      </c>
      <c r="BE169" s="38">
        <v>3646.5964349999999</v>
      </c>
      <c r="BF169" s="38">
        <v>60.444004</v>
      </c>
      <c r="BG169" s="38">
        <v>599.96405100000004</v>
      </c>
      <c r="BH169" s="38"/>
      <c r="BI169" s="38">
        <v>92.898776999999995</v>
      </c>
      <c r="BJ169" s="38">
        <v>49.541958000000001</v>
      </c>
      <c r="BK169" s="38">
        <v>69182</v>
      </c>
      <c r="BL169" s="38">
        <v>11.998597999999999</v>
      </c>
      <c r="BM169" s="24"/>
      <c r="BN169" s="27">
        <f t="shared" si="657"/>
        <v>0</v>
      </c>
      <c r="BO169" s="38">
        <v>8778.0104439999996</v>
      </c>
      <c r="BP169" s="38">
        <v>3226.5683880000001</v>
      </c>
      <c r="BQ169" s="38">
        <v>63.242600000000003</v>
      </c>
      <c r="BR169" s="38">
        <v>598.91801499999997</v>
      </c>
      <c r="BS169" s="38"/>
      <c r="BT169" s="38">
        <v>7.6089460000000004</v>
      </c>
      <c r="BU169" s="38">
        <v>6.9871730000000003</v>
      </c>
      <c r="BV169" s="38">
        <v>9851</v>
      </c>
      <c r="BW169" s="38">
        <v>11.999594</v>
      </c>
      <c r="BX169" s="24"/>
      <c r="BY169" s="27">
        <f t="shared" si="658"/>
        <v>0</v>
      </c>
      <c r="BZ169" s="38">
        <v>12379.904439</v>
      </c>
      <c r="CA169" s="38">
        <v>3607.4502179999999</v>
      </c>
      <c r="CB169" s="38">
        <v>70.860436000000007</v>
      </c>
      <c r="CC169" s="38">
        <v>600.40792499999998</v>
      </c>
      <c r="CD169" s="38"/>
      <c r="CE169" s="38">
        <v>147.13968700000001</v>
      </c>
      <c r="CF169" s="38">
        <v>62.668998999999999</v>
      </c>
      <c r="CG169" s="38">
        <v>91376</v>
      </c>
      <c r="CH169" s="38">
        <v>11.999387</v>
      </c>
      <c r="CI169" s="24"/>
      <c r="CJ169" s="27">
        <f t="shared" si="659"/>
        <v>0</v>
      </c>
      <c r="CK169" s="38">
        <v>11125.216605</v>
      </c>
      <c r="CL169" s="38">
        <v>3602.8316460000001</v>
      </c>
      <c r="CM169" s="38">
        <v>67.615627000000003</v>
      </c>
      <c r="CN169" s="38">
        <v>600.92114300000003</v>
      </c>
      <c r="CO169" s="38"/>
      <c r="CP169" s="38">
        <v>191.31348500000001</v>
      </c>
      <c r="CQ169" s="38">
        <v>77.301468999999997</v>
      </c>
      <c r="CR169" s="38">
        <v>110762</v>
      </c>
      <c r="CS169" s="38">
        <v>11.999395</v>
      </c>
      <c r="CT169" s="24"/>
    </row>
    <row r="170" spans="1:98" ht="13" x14ac:dyDescent="0.15">
      <c r="A170" s="8"/>
      <c r="B170" s="8"/>
      <c r="C170" s="8"/>
      <c r="D170" s="8"/>
      <c r="E170" s="27">
        <f t="shared" si="660"/>
        <v>0</v>
      </c>
      <c r="F170" s="38">
        <v>8176.7729669999999</v>
      </c>
      <c r="G170" s="38">
        <v>519.93516</v>
      </c>
      <c r="H170" s="38">
        <v>93.641316000000003</v>
      </c>
      <c r="I170" s="38">
        <v>598.63148000000001</v>
      </c>
      <c r="J170" s="24"/>
      <c r="K170" s="27">
        <f t="shared" si="652"/>
        <v>0</v>
      </c>
      <c r="L170" s="38">
        <v>8460.0929809999998</v>
      </c>
      <c r="M170" s="38">
        <v>3414.7887989999999</v>
      </c>
      <c r="N170" s="38">
        <v>59.636510000000001</v>
      </c>
      <c r="O170" s="38">
        <v>599.19578000000001</v>
      </c>
      <c r="P170" s="38"/>
      <c r="Q170" s="38">
        <v>21.602591</v>
      </c>
      <c r="R170" s="38">
        <v>15.761239</v>
      </c>
      <c r="S170" s="38">
        <v>23295</v>
      </c>
      <c r="T170" s="38">
        <v>11.999571</v>
      </c>
      <c r="U170" s="24"/>
      <c r="V170" s="27">
        <f t="shared" si="653"/>
        <v>0</v>
      </c>
      <c r="W170" s="38">
        <v>9573.4146820000005</v>
      </c>
      <c r="X170" s="38">
        <v>3094.6855930000002</v>
      </c>
      <c r="Y170" s="38">
        <v>67.674171999999999</v>
      </c>
      <c r="Z170" s="38">
        <v>599.12806799999998</v>
      </c>
      <c r="AA170" s="38"/>
      <c r="AB170" s="38">
        <v>89.339757000000006</v>
      </c>
      <c r="AC170" s="38">
        <v>10.466455</v>
      </c>
      <c r="AD170" s="38">
        <v>5550</v>
      </c>
      <c r="AE170" s="38">
        <v>11.987928</v>
      </c>
      <c r="AF170" s="24"/>
      <c r="AG170" s="27">
        <f t="shared" si="654"/>
        <v>0</v>
      </c>
      <c r="AH170" s="38">
        <v>7531.0159080000003</v>
      </c>
      <c r="AI170" s="38">
        <v>3572.7651839999999</v>
      </c>
      <c r="AJ170" s="38">
        <v>52.55932</v>
      </c>
      <c r="AK170" s="38">
        <v>599.53977199999997</v>
      </c>
      <c r="AL170" s="38"/>
      <c r="AM170" s="38">
        <v>48.085577000000001</v>
      </c>
      <c r="AN170" s="38">
        <v>28.574524</v>
      </c>
      <c r="AO170" s="38">
        <v>40959</v>
      </c>
      <c r="AP170" s="38">
        <v>11.999169999999999</v>
      </c>
      <c r="AQ170" s="24"/>
      <c r="AR170" s="27">
        <f t="shared" si="655"/>
        <v>0</v>
      </c>
      <c r="AS170" s="38">
        <v>9316.6386480000001</v>
      </c>
      <c r="AT170" s="38">
        <v>1402.2754339999999</v>
      </c>
      <c r="AU170" s="38">
        <v>84.948697999999993</v>
      </c>
      <c r="AV170" s="38">
        <v>599.73027300000001</v>
      </c>
      <c r="AW170" s="38"/>
      <c r="AX170" s="38">
        <v>5.2748090000000003</v>
      </c>
      <c r="AY170" s="38">
        <v>39.599041999999997</v>
      </c>
      <c r="AZ170" s="38">
        <v>65284</v>
      </c>
      <c r="BA170" s="38">
        <v>11.999877</v>
      </c>
      <c r="BB170" s="24"/>
      <c r="BC170" s="27">
        <f t="shared" si="656"/>
        <v>0</v>
      </c>
      <c r="BD170" s="38">
        <v>8757.6718220000002</v>
      </c>
      <c r="BE170" s="38">
        <v>3678.8222059999998</v>
      </c>
      <c r="BF170" s="38">
        <v>57.993147999999998</v>
      </c>
      <c r="BG170" s="38">
        <v>600.02954799999998</v>
      </c>
      <c r="BH170" s="38"/>
      <c r="BI170" s="38">
        <v>94.268265</v>
      </c>
      <c r="BJ170" s="38">
        <v>49.904260999999998</v>
      </c>
      <c r="BK170" s="38">
        <v>71786</v>
      </c>
      <c r="BL170" s="38">
        <v>11.999095000000001</v>
      </c>
      <c r="BM170" s="24"/>
      <c r="BN170" s="27">
        <f t="shared" si="657"/>
        <v>0</v>
      </c>
      <c r="BO170" s="38">
        <v>7641.4027260000003</v>
      </c>
      <c r="BP170" s="38">
        <v>3301.4663129999999</v>
      </c>
      <c r="BQ170" s="38">
        <v>56.795023</v>
      </c>
      <c r="BR170" s="38">
        <v>599.02126499999997</v>
      </c>
      <c r="BS170" s="38"/>
      <c r="BT170" s="38">
        <v>7.8099210000000001</v>
      </c>
      <c r="BU170" s="38">
        <v>7.2371819999999998</v>
      </c>
      <c r="BV170" s="38">
        <v>9628</v>
      </c>
      <c r="BW170" s="38">
        <v>11.999688000000001</v>
      </c>
      <c r="BX170" s="24"/>
      <c r="BY170" s="27">
        <f t="shared" si="658"/>
        <v>0</v>
      </c>
      <c r="BZ170" s="38">
        <v>10046.631009999999</v>
      </c>
      <c r="CA170" s="38">
        <v>3717.6568889999999</v>
      </c>
      <c r="CB170" s="38">
        <v>62.995984999999997</v>
      </c>
      <c r="CC170" s="38">
        <v>600.57150000000001</v>
      </c>
      <c r="CD170" s="38"/>
      <c r="CE170" s="38">
        <v>150.25686400000001</v>
      </c>
      <c r="CF170" s="38">
        <v>67.170961000000005</v>
      </c>
      <c r="CG170" s="38">
        <v>93293</v>
      </c>
      <c r="CH170" s="38">
        <v>11.999518</v>
      </c>
      <c r="CI170" s="24"/>
      <c r="CJ170" s="27">
        <f t="shared" si="659"/>
        <v>0</v>
      </c>
      <c r="CK170" s="38">
        <v>17507.411702000001</v>
      </c>
      <c r="CL170" s="38">
        <v>3717.0095350000001</v>
      </c>
      <c r="CM170" s="38">
        <v>78.768936999999994</v>
      </c>
      <c r="CN170" s="38">
        <v>601.11187800000005</v>
      </c>
      <c r="CO170" s="38"/>
      <c r="CP170" s="38">
        <v>204.93527900000001</v>
      </c>
      <c r="CQ170" s="38">
        <v>82.697181</v>
      </c>
      <c r="CR170" s="38">
        <v>113078</v>
      </c>
      <c r="CS170" s="38">
        <v>11.999248</v>
      </c>
      <c r="CT170" s="24"/>
    </row>
    <row r="171" spans="1:98" ht="13" x14ac:dyDescent="0.15">
      <c r="A171" s="8"/>
      <c r="B171" s="8"/>
      <c r="C171" s="8"/>
      <c r="D171" s="8">
        <v>60</v>
      </c>
      <c r="E171" s="27">
        <f t="shared" si="660"/>
        <v>1</v>
      </c>
      <c r="F171" s="38">
        <v>1178.096648</v>
      </c>
      <c r="G171" s="38">
        <v>1178.096648</v>
      </c>
      <c r="H171" s="38">
        <v>0</v>
      </c>
      <c r="I171" s="38">
        <v>1.3472569999999999</v>
      </c>
      <c r="J171" s="24"/>
      <c r="K171" s="27">
        <f t="shared" si="652"/>
        <v>1</v>
      </c>
      <c r="L171" s="38">
        <v>1178.096648</v>
      </c>
      <c r="M171" s="38">
        <v>1178.096648</v>
      </c>
      <c r="N171" s="38">
        <v>0</v>
      </c>
      <c r="O171" s="38">
        <v>30.526382000000002</v>
      </c>
      <c r="P171" s="38"/>
      <c r="Q171" s="38">
        <v>1.45614</v>
      </c>
      <c r="R171" s="38">
        <v>7.415832</v>
      </c>
      <c r="S171" s="38">
        <v>9785</v>
      </c>
      <c r="T171" s="38">
        <v>4</v>
      </c>
      <c r="U171" s="24"/>
      <c r="V171" s="27">
        <f t="shared" si="653"/>
        <v>1</v>
      </c>
      <c r="W171" s="38">
        <v>1178.096648</v>
      </c>
      <c r="X171" s="38">
        <v>1178.096648</v>
      </c>
      <c r="Y171" s="38">
        <v>0</v>
      </c>
      <c r="Z171" s="38">
        <v>0.15329799999999999</v>
      </c>
      <c r="AA171" s="38"/>
      <c r="AB171" s="38">
        <v>3.3660000000000001E-3</v>
      </c>
      <c r="AC171" s="38">
        <v>9.306E-3</v>
      </c>
      <c r="AD171" s="38">
        <v>52</v>
      </c>
      <c r="AE171" s="38">
        <v>3.980769</v>
      </c>
      <c r="AF171" s="24"/>
      <c r="AG171" s="27">
        <f t="shared" si="654"/>
        <v>1</v>
      </c>
      <c r="AH171" s="38">
        <v>1178.096648</v>
      </c>
      <c r="AI171" s="38">
        <v>1178.096648</v>
      </c>
      <c r="AJ171" s="38">
        <v>0</v>
      </c>
      <c r="AK171" s="38">
        <v>60.822612999999997</v>
      </c>
      <c r="AL171" s="38"/>
      <c r="AM171" s="38">
        <v>2.6436489999999999</v>
      </c>
      <c r="AN171" s="38">
        <v>13.341445</v>
      </c>
      <c r="AO171" s="38">
        <v>12292</v>
      </c>
      <c r="AP171" s="38">
        <v>3.9999189999999998</v>
      </c>
      <c r="AQ171" s="24"/>
      <c r="AR171" s="27">
        <f t="shared" si="655"/>
        <v>1</v>
      </c>
      <c r="AS171" s="38">
        <v>1178.096648</v>
      </c>
      <c r="AT171" s="38">
        <v>1178.096648</v>
      </c>
      <c r="AU171" s="38">
        <v>0</v>
      </c>
      <c r="AV171" s="38">
        <v>121.658714</v>
      </c>
      <c r="AW171" s="38"/>
      <c r="AX171" s="38">
        <v>4.8238909999999997</v>
      </c>
      <c r="AY171" s="38">
        <v>24.335991</v>
      </c>
      <c r="AZ171" s="38">
        <v>15044</v>
      </c>
      <c r="BA171" s="38">
        <v>4</v>
      </c>
      <c r="BB171" s="24"/>
      <c r="BC171" s="27">
        <f t="shared" si="656"/>
        <v>1</v>
      </c>
      <c r="BD171" s="38">
        <v>1178.096648</v>
      </c>
      <c r="BE171" s="38">
        <v>1178.096648</v>
      </c>
      <c r="BF171" s="38">
        <v>0</v>
      </c>
      <c r="BG171" s="38">
        <v>121.22517000000001</v>
      </c>
      <c r="BH171" s="38"/>
      <c r="BI171" s="38">
        <v>4.7922529999999997</v>
      </c>
      <c r="BJ171" s="38">
        <v>24.097550999999999</v>
      </c>
      <c r="BK171" s="38">
        <v>15107</v>
      </c>
      <c r="BL171" s="38">
        <v>4</v>
      </c>
      <c r="BM171" s="24"/>
      <c r="BN171" s="27">
        <f t="shared" si="657"/>
        <v>1</v>
      </c>
      <c r="BO171" s="38">
        <v>1178.096648</v>
      </c>
      <c r="BP171" s="38">
        <v>1178.096648</v>
      </c>
      <c r="BQ171" s="38">
        <v>0</v>
      </c>
      <c r="BR171" s="38">
        <v>12.301557000000001</v>
      </c>
      <c r="BS171" s="38"/>
      <c r="BT171" s="38">
        <v>0.64511799999999997</v>
      </c>
      <c r="BU171" s="38">
        <v>3.2746620000000002</v>
      </c>
      <c r="BV171" s="38">
        <v>6736</v>
      </c>
      <c r="BW171" s="38">
        <v>3.9998520000000002</v>
      </c>
      <c r="BX171" s="24"/>
      <c r="BY171" s="27">
        <f t="shared" si="658"/>
        <v>1</v>
      </c>
      <c r="BZ171" s="38">
        <v>1178.096648</v>
      </c>
      <c r="CA171" s="38">
        <v>1178.096648</v>
      </c>
      <c r="CB171" s="38">
        <v>0</v>
      </c>
      <c r="CC171" s="38">
        <v>181.724514</v>
      </c>
      <c r="CD171" s="38"/>
      <c r="CE171" s="38">
        <v>6.4457940000000002</v>
      </c>
      <c r="CF171" s="38">
        <v>32.197305</v>
      </c>
      <c r="CG171" s="38">
        <v>16464</v>
      </c>
      <c r="CH171" s="38">
        <v>3.999879</v>
      </c>
      <c r="CI171" s="24"/>
      <c r="CJ171" s="27">
        <f t="shared" si="659"/>
        <v>1</v>
      </c>
      <c r="CK171" s="38">
        <v>1178.096648</v>
      </c>
      <c r="CL171" s="38">
        <v>1178.096648</v>
      </c>
      <c r="CM171" s="38">
        <v>0</v>
      </c>
      <c r="CN171" s="38">
        <v>242.232124</v>
      </c>
      <c r="CO171" s="38"/>
      <c r="CP171" s="38">
        <v>8.2413080000000001</v>
      </c>
      <c r="CQ171" s="38">
        <v>40.520555000000002</v>
      </c>
      <c r="CR171" s="38">
        <v>17699</v>
      </c>
      <c r="CS171" s="38">
        <v>4</v>
      </c>
      <c r="CT171" s="24"/>
    </row>
    <row r="172" spans="1:98" ht="13" x14ac:dyDescent="0.15">
      <c r="A172" s="8"/>
      <c r="B172" s="8"/>
      <c r="C172" s="8"/>
      <c r="D172" s="8"/>
      <c r="E172" s="27">
        <f t="shared" si="660"/>
        <v>1</v>
      </c>
      <c r="F172" s="38">
        <v>1119.8642070000001</v>
      </c>
      <c r="G172" s="38">
        <v>1119.8642070000001</v>
      </c>
      <c r="H172" s="38">
        <v>0</v>
      </c>
      <c r="I172" s="38">
        <v>0.93179900000000004</v>
      </c>
      <c r="J172" s="24"/>
      <c r="K172" s="27">
        <f t="shared" si="652"/>
        <v>1</v>
      </c>
      <c r="L172" s="38">
        <v>1119.8642070000001</v>
      </c>
      <c r="M172" s="38">
        <v>1119.8642070000001</v>
      </c>
      <c r="N172" s="38">
        <v>0</v>
      </c>
      <c r="O172" s="38">
        <v>30.556065</v>
      </c>
      <c r="P172" s="38"/>
      <c r="Q172" s="38">
        <v>1.4787440000000001</v>
      </c>
      <c r="R172" s="38">
        <v>7.5177709999999998</v>
      </c>
      <c r="S172" s="38">
        <v>9885</v>
      </c>
      <c r="T172" s="38">
        <v>4</v>
      </c>
      <c r="U172" s="24"/>
      <c r="V172" s="27">
        <f t="shared" si="653"/>
        <v>1</v>
      </c>
      <c r="W172" s="38">
        <v>1119.8642070000001</v>
      </c>
      <c r="X172" s="38">
        <v>1119.8642070000001</v>
      </c>
      <c r="Y172" s="38">
        <v>0</v>
      </c>
      <c r="Z172" s="38">
        <v>0.16830600000000001</v>
      </c>
      <c r="AA172" s="38"/>
      <c r="AB172" s="38">
        <v>3.441E-3</v>
      </c>
      <c r="AC172" s="38">
        <v>1.4742999999999999E-2</v>
      </c>
      <c r="AD172" s="38">
        <v>73</v>
      </c>
      <c r="AE172" s="38">
        <v>3.9863010000000001</v>
      </c>
      <c r="AF172" s="24"/>
      <c r="AG172" s="27">
        <f t="shared" si="654"/>
        <v>1</v>
      </c>
      <c r="AH172" s="38">
        <v>1119.8642070000001</v>
      </c>
      <c r="AI172" s="38">
        <v>1119.8642070000001</v>
      </c>
      <c r="AJ172" s="38">
        <v>0</v>
      </c>
      <c r="AK172" s="38">
        <v>60.897885000000002</v>
      </c>
      <c r="AL172" s="38"/>
      <c r="AM172" s="38">
        <v>2.6837749999999998</v>
      </c>
      <c r="AN172" s="38">
        <v>13.776412000000001</v>
      </c>
      <c r="AO172" s="38">
        <v>12513</v>
      </c>
      <c r="AP172" s="38">
        <v>3.9999199999999999</v>
      </c>
      <c r="AQ172" s="24"/>
      <c r="AR172" s="27">
        <f t="shared" si="655"/>
        <v>1</v>
      </c>
      <c r="AS172" s="38">
        <v>1119.8642070000001</v>
      </c>
      <c r="AT172" s="38">
        <v>1119.8642070000001</v>
      </c>
      <c r="AU172" s="38">
        <v>0</v>
      </c>
      <c r="AV172" s="38">
        <v>121.683863</v>
      </c>
      <c r="AW172" s="38"/>
      <c r="AX172" s="38">
        <v>4.7035299999999998</v>
      </c>
      <c r="AY172" s="38">
        <v>23.866786999999999</v>
      </c>
      <c r="AZ172" s="38">
        <v>15167</v>
      </c>
      <c r="BA172" s="38">
        <v>4</v>
      </c>
      <c r="BB172" s="24"/>
      <c r="BC172" s="27">
        <f t="shared" si="656"/>
        <v>1</v>
      </c>
      <c r="BD172" s="38">
        <v>1119.8642070000001</v>
      </c>
      <c r="BE172" s="38">
        <v>1119.8642070000001</v>
      </c>
      <c r="BF172" s="38">
        <v>0</v>
      </c>
      <c r="BG172" s="38">
        <v>121.337508</v>
      </c>
      <c r="BH172" s="38"/>
      <c r="BI172" s="38">
        <v>4.9327750000000004</v>
      </c>
      <c r="BJ172" s="38">
        <v>24.896991</v>
      </c>
      <c r="BK172" s="38">
        <v>15488</v>
      </c>
      <c r="BL172" s="38">
        <v>4</v>
      </c>
      <c r="BM172" s="24"/>
      <c r="BN172" s="27">
        <f t="shared" si="657"/>
        <v>1</v>
      </c>
      <c r="BO172" s="38">
        <v>1119.8642070000001</v>
      </c>
      <c r="BP172" s="38">
        <v>1119.8642070000001</v>
      </c>
      <c r="BQ172" s="38">
        <v>0</v>
      </c>
      <c r="BR172" s="38">
        <v>12.302424999999999</v>
      </c>
      <c r="BS172" s="38"/>
      <c r="BT172" s="38">
        <v>0.65563499999999997</v>
      </c>
      <c r="BU172" s="38">
        <v>3.333933</v>
      </c>
      <c r="BV172" s="38">
        <v>6884</v>
      </c>
      <c r="BW172" s="38">
        <v>3.9997090000000002</v>
      </c>
      <c r="BX172" s="24"/>
      <c r="BY172" s="27">
        <f t="shared" si="658"/>
        <v>1</v>
      </c>
      <c r="BZ172" s="38">
        <v>1119.8642070000001</v>
      </c>
      <c r="CA172" s="38">
        <v>1119.8642070000001</v>
      </c>
      <c r="CB172" s="38">
        <v>0</v>
      </c>
      <c r="CC172" s="38">
        <v>181.69773499999999</v>
      </c>
      <c r="CD172" s="38"/>
      <c r="CE172" s="38">
        <v>6.2100369999999998</v>
      </c>
      <c r="CF172" s="38">
        <v>31.839224000000002</v>
      </c>
      <c r="CG172" s="38">
        <v>17026</v>
      </c>
      <c r="CH172" s="38">
        <v>3.9999410000000002</v>
      </c>
      <c r="CI172" s="24"/>
      <c r="CJ172" s="27">
        <f t="shared" si="659"/>
        <v>1</v>
      </c>
      <c r="CK172" s="38">
        <v>1119.8642070000001</v>
      </c>
      <c r="CL172" s="38">
        <v>1119.8642070000001</v>
      </c>
      <c r="CM172" s="38">
        <v>0</v>
      </c>
      <c r="CN172" s="38">
        <v>242.212118</v>
      </c>
      <c r="CO172" s="38"/>
      <c r="CP172" s="38">
        <v>8.1164179999999995</v>
      </c>
      <c r="CQ172" s="38">
        <v>41.120941000000002</v>
      </c>
      <c r="CR172" s="38">
        <v>18366</v>
      </c>
      <c r="CS172" s="38">
        <v>4</v>
      </c>
      <c r="CT172" s="24"/>
    </row>
    <row r="173" spans="1:98" ht="13" x14ac:dyDescent="0.15">
      <c r="A173" s="8"/>
      <c r="B173" s="8"/>
      <c r="C173" s="8"/>
      <c r="D173" s="8"/>
      <c r="E173" s="27">
        <f t="shared" si="660"/>
        <v>1</v>
      </c>
      <c r="F173" s="38">
        <v>1241.0088169999999</v>
      </c>
      <c r="G173" s="38">
        <v>1241.0088169999999</v>
      </c>
      <c r="H173" s="38">
        <v>0</v>
      </c>
      <c r="I173" s="38">
        <v>1.4707669999999999</v>
      </c>
      <c r="J173" s="24"/>
      <c r="K173" s="27">
        <f t="shared" si="652"/>
        <v>1</v>
      </c>
      <c r="L173" s="38">
        <v>1241.0088169999999</v>
      </c>
      <c r="M173" s="38">
        <v>1241.0088169999999</v>
      </c>
      <c r="N173" s="38">
        <v>0</v>
      </c>
      <c r="O173" s="38">
        <v>30.505759999999999</v>
      </c>
      <c r="P173" s="38"/>
      <c r="Q173" s="38">
        <v>1.4567479999999999</v>
      </c>
      <c r="R173" s="38">
        <v>7.2565289999999996</v>
      </c>
      <c r="S173" s="38">
        <v>10688</v>
      </c>
      <c r="T173" s="38">
        <v>4</v>
      </c>
      <c r="U173" s="24"/>
      <c r="V173" s="27">
        <f t="shared" si="653"/>
        <v>1</v>
      </c>
      <c r="W173" s="38">
        <v>1241.0088169999999</v>
      </c>
      <c r="X173" s="38">
        <v>1241.0088169999999</v>
      </c>
      <c r="Y173" s="38">
        <v>0</v>
      </c>
      <c r="Z173" s="38">
        <v>0.26207399999999997</v>
      </c>
      <c r="AA173" s="38"/>
      <c r="AB173" s="38">
        <v>5.411E-3</v>
      </c>
      <c r="AC173" s="38">
        <v>1.6310999999999999E-2</v>
      </c>
      <c r="AD173" s="38">
        <v>80</v>
      </c>
      <c r="AE173" s="38">
        <v>4</v>
      </c>
      <c r="AF173" s="24"/>
      <c r="AG173" s="27">
        <f t="shared" si="654"/>
        <v>1</v>
      </c>
      <c r="AH173" s="38">
        <v>1241.0088169999999</v>
      </c>
      <c r="AI173" s="38">
        <v>1241.0088169999999</v>
      </c>
      <c r="AJ173" s="38">
        <v>0</v>
      </c>
      <c r="AK173" s="38">
        <v>60.863779000000001</v>
      </c>
      <c r="AL173" s="38"/>
      <c r="AM173" s="38">
        <v>2.7666140000000001</v>
      </c>
      <c r="AN173" s="38">
        <v>13.353748</v>
      </c>
      <c r="AO173" s="38">
        <v>13082</v>
      </c>
      <c r="AP173" s="38">
        <v>3.999924</v>
      </c>
      <c r="AQ173" s="24"/>
      <c r="AR173" s="27">
        <f t="shared" si="655"/>
        <v>1</v>
      </c>
      <c r="AS173" s="38">
        <v>1241.0088169999999</v>
      </c>
      <c r="AT173" s="38">
        <v>1241.0088169999999</v>
      </c>
      <c r="AU173" s="38">
        <v>0</v>
      </c>
      <c r="AV173" s="38">
        <v>121.889927</v>
      </c>
      <c r="AW173" s="38"/>
      <c r="AX173" s="38">
        <v>5.0256499999999997</v>
      </c>
      <c r="AY173" s="38">
        <v>24.181051</v>
      </c>
      <c r="AZ173" s="38">
        <v>15970</v>
      </c>
      <c r="BA173" s="38">
        <v>4</v>
      </c>
      <c r="BB173" s="24"/>
      <c r="BC173" s="27">
        <f t="shared" si="656"/>
        <v>1</v>
      </c>
      <c r="BD173" s="38">
        <v>1241.0088169999999</v>
      </c>
      <c r="BE173" s="38">
        <v>1241.0088169999999</v>
      </c>
      <c r="BF173" s="38">
        <v>0</v>
      </c>
      <c r="BG173" s="38">
        <v>121.253657</v>
      </c>
      <c r="BH173" s="38"/>
      <c r="BI173" s="38">
        <v>4.839734</v>
      </c>
      <c r="BJ173" s="38">
        <v>23.832799999999999</v>
      </c>
      <c r="BK173" s="38">
        <v>16240</v>
      </c>
      <c r="BL173" s="38">
        <v>3.9999380000000002</v>
      </c>
      <c r="BM173" s="24"/>
      <c r="BN173" s="27">
        <f t="shared" si="657"/>
        <v>1</v>
      </c>
      <c r="BO173" s="38">
        <v>1241.0088169999999</v>
      </c>
      <c r="BP173" s="38">
        <v>1241.0088169999999</v>
      </c>
      <c r="BQ173" s="38">
        <v>0</v>
      </c>
      <c r="BR173" s="38">
        <v>12.284682</v>
      </c>
      <c r="BS173" s="38"/>
      <c r="BT173" s="38">
        <v>0.65320199999999995</v>
      </c>
      <c r="BU173" s="38">
        <v>3.2210559999999999</v>
      </c>
      <c r="BV173" s="38">
        <v>7162</v>
      </c>
      <c r="BW173" s="38">
        <v>4</v>
      </c>
      <c r="BX173" s="24"/>
      <c r="BY173" s="27">
        <f t="shared" si="658"/>
        <v>1</v>
      </c>
      <c r="BZ173" s="38">
        <v>1241.0088169999999</v>
      </c>
      <c r="CA173" s="38">
        <v>1241.0088169999999</v>
      </c>
      <c r="CB173" s="38">
        <v>0</v>
      </c>
      <c r="CC173" s="38">
        <v>181.78393399999999</v>
      </c>
      <c r="CD173" s="38"/>
      <c r="CE173" s="38">
        <v>6.6181729999999996</v>
      </c>
      <c r="CF173" s="38">
        <v>31.545155000000001</v>
      </c>
      <c r="CG173" s="38">
        <v>17345</v>
      </c>
      <c r="CH173" s="38">
        <v>4</v>
      </c>
      <c r="CI173" s="24"/>
      <c r="CJ173" s="27">
        <f t="shared" si="659"/>
        <v>1</v>
      </c>
      <c r="CK173" s="38">
        <v>1241.0088169999999</v>
      </c>
      <c r="CL173" s="38">
        <v>1241.0088169999999</v>
      </c>
      <c r="CM173" s="38">
        <v>0</v>
      </c>
      <c r="CN173" s="38">
        <v>242.110297</v>
      </c>
      <c r="CO173" s="38"/>
      <c r="CP173" s="38">
        <v>8.5969139999999999</v>
      </c>
      <c r="CQ173" s="38">
        <v>40.918199999999999</v>
      </c>
      <c r="CR173" s="38">
        <v>18922</v>
      </c>
      <c r="CS173" s="38">
        <v>4</v>
      </c>
      <c r="CT173" s="24"/>
    </row>
    <row r="174" spans="1:98" ht="13" x14ac:dyDescent="0.15">
      <c r="A174" s="8"/>
      <c r="B174" s="8"/>
      <c r="C174" s="8"/>
      <c r="D174" s="8"/>
      <c r="E174" s="27">
        <f t="shared" si="660"/>
        <v>1</v>
      </c>
      <c r="F174" s="38">
        <v>1159.084977</v>
      </c>
      <c r="G174" s="38">
        <v>1159.084977</v>
      </c>
      <c r="H174" s="38">
        <v>0</v>
      </c>
      <c r="I174" s="38">
        <v>1.4688589999999999</v>
      </c>
      <c r="J174" s="24"/>
      <c r="K174" s="27">
        <f t="shared" si="652"/>
        <v>1</v>
      </c>
      <c r="L174" s="38">
        <v>1159.084977</v>
      </c>
      <c r="M174" s="38">
        <v>1159.084977</v>
      </c>
      <c r="N174" s="38">
        <v>0</v>
      </c>
      <c r="O174" s="38">
        <v>30.464510000000001</v>
      </c>
      <c r="P174" s="38"/>
      <c r="Q174" s="38">
        <v>1.415462</v>
      </c>
      <c r="R174" s="38">
        <v>7.4587909999999997</v>
      </c>
      <c r="S174" s="38">
        <v>9855</v>
      </c>
      <c r="T174" s="38">
        <v>4</v>
      </c>
      <c r="U174" s="24"/>
      <c r="V174" s="27">
        <f t="shared" si="653"/>
        <v>1</v>
      </c>
      <c r="W174" s="38">
        <v>1159.084977</v>
      </c>
      <c r="X174" s="38">
        <v>1159.084977</v>
      </c>
      <c r="Y174" s="38">
        <v>0</v>
      </c>
      <c r="Z174" s="38">
        <v>9.9967E-2</v>
      </c>
      <c r="AA174" s="38"/>
      <c r="AB174" s="38">
        <v>7.0689999999999998E-3</v>
      </c>
      <c r="AC174" s="38">
        <v>2.1260000000000001E-2</v>
      </c>
      <c r="AD174" s="38">
        <v>146</v>
      </c>
      <c r="AE174" s="38">
        <v>4</v>
      </c>
      <c r="AF174" s="24"/>
      <c r="AG174" s="27">
        <f t="shared" si="654"/>
        <v>1</v>
      </c>
      <c r="AH174" s="38">
        <v>1159.084977</v>
      </c>
      <c r="AI174" s="38">
        <v>1159.084977</v>
      </c>
      <c r="AJ174" s="38">
        <v>0</v>
      </c>
      <c r="AK174" s="38">
        <v>60.800837999999999</v>
      </c>
      <c r="AL174" s="38"/>
      <c r="AM174" s="38">
        <v>2.6917759999999999</v>
      </c>
      <c r="AN174" s="38">
        <v>13.604633</v>
      </c>
      <c r="AO174" s="38">
        <v>12311</v>
      </c>
      <c r="AP174" s="38">
        <v>4</v>
      </c>
      <c r="AQ174" s="24"/>
      <c r="AR174" s="27">
        <f t="shared" si="655"/>
        <v>1</v>
      </c>
      <c r="AS174" s="38">
        <v>1159.084977</v>
      </c>
      <c r="AT174" s="38">
        <v>1159.084977</v>
      </c>
      <c r="AU174" s="38">
        <v>0</v>
      </c>
      <c r="AV174" s="38">
        <v>121.833896</v>
      </c>
      <c r="AW174" s="38"/>
      <c r="AX174" s="38">
        <v>4.6835630000000004</v>
      </c>
      <c r="AY174" s="38">
        <v>23.459133000000001</v>
      </c>
      <c r="AZ174" s="38">
        <v>15083</v>
      </c>
      <c r="BA174" s="38">
        <v>4</v>
      </c>
      <c r="BB174" s="24"/>
      <c r="BC174" s="27">
        <f t="shared" si="656"/>
        <v>1</v>
      </c>
      <c r="BD174" s="38">
        <v>1159.084977</v>
      </c>
      <c r="BE174" s="38">
        <v>1159.084977</v>
      </c>
      <c r="BF174" s="38">
        <v>0</v>
      </c>
      <c r="BG174" s="38">
        <v>121.181713</v>
      </c>
      <c r="BH174" s="38"/>
      <c r="BI174" s="38">
        <v>4.6836799999999998</v>
      </c>
      <c r="BJ174" s="38">
        <v>23.799364000000001</v>
      </c>
      <c r="BK174" s="38">
        <v>15511</v>
      </c>
      <c r="BL174" s="38">
        <v>4</v>
      </c>
      <c r="BM174" s="24"/>
      <c r="BN174" s="27">
        <f t="shared" si="657"/>
        <v>1</v>
      </c>
      <c r="BO174" s="38">
        <v>1159.084977</v>
      </c>
      <c r="BP174" s="38">
        <v>1159.084977</v>
      </c>
      <c r="BQ174" s="38">
        <v>0</v>
      </c>
      <c r="BR174" s="38">
        <v>12.326755</v>
      </c>
      <c r="BS174" s="38"/>
      <c r="BT174" s="38">
        <v>0.63449500000000003</v>
      </c>
      <c r="BU174" s="38">
        <v>3.295404</v>
      </c>
      <c r="BV174" s="38">
        <v>6654</v>
      </c>
      <c r="BW174" s="38">
        <v>4</v>
      </c>
      <c r="BX174" s="24"/>
      <c r="BY174" s="27">
        <f t="shared" si="658"/>
        <v>1</v>
      </c>
      <c r="BZ174" s="38">
        <v>1159.084977</v>
      </c>
      <c r="CA174" s="38">
        <v>1159.084977</v>
      </c>
      <c r="CB174" s="38">
        <v>0</v>
      </c>
      <c r="CC174" s="38">
        <v>181.62769800000001</v>
      </c>
      <c r="CD174" s="38"/>
      <c r="CE174" s="38">
        <v>6.2297019999999996</v>
      </c>
      <c r="CF174" s="38">
        <v>31.586486000000001</v>
      </c>
      <c r="CG174" s="38">
        <v>17058</v>
      </c>
      <c r="CH174" s="38">
        <v>4</v>
      </c>
      <c r="CI174" s="24"/>
      <c r="CJ174" s="27">
        <f t="shared" si="659"/>
        <v>1</v>
      </c>
      <c r="CK174" s="38">
        <v>1159.084977</v>
      </c>
      <c r="CL174" s="38">
        <v>1159.084977</v>
      </c>
      <c r="CM174" s="38">
        <v>0</v>
      </c>
      <c r="CN174" s="38">
        <v>241.94789299999999</v>
      </c>
      <c r="CO174" s="38"/>
      <c r="CP174" s="38">
        <v>8.1856559999999998</v>
      </c>
      <c r="CQ174" s="38">
        <v>41.024023</v>
      </c>
      <c r="CR174" s="38">
        <v>18634</v>
      </c>
      <c r="CS174" s="38">
        <v>4</v>
      </c>
      <c r="CT174" s="24"/>
    </row>
    <row r="175" spans="1:98" ht="13" x14ac:dyDescent="0.15">
      <c r="A175" s="8"/>
      <c r="B175" s="8"/>
      <c r="C175" s="8"/>
      <c r="D175" s="8"/>
      <c r="E175" s="27">
        <f t="shared" si="660"/>
        <v>1</v>
      </c>
      <c r="F175" s="38">
        <v>2032.9238539999999</v>
      </c>
      <c r="G175" s="38">
        <v>2032.9238539999999</v>
      </c>
      <c r="H175" s="38">
        <v>0</v>
      </c>
      <c r="I175" s="38">
        <v>10.033675000000001</v>
      </c>
      <c r="J175" s="24"/>
      <c r="K175" s="27">
        <f t="shared" si="652"/>
        <v>1</v>
      </c>
      <c r="L175" s="38">
        <v>2032.9238539999999</v>
      </c>
      <c r="M175" s="38">
        <v>2032.9238539999999</v>
      </c>
      <c r="N175" s="38">
        <v>0</v>
      </c>
      <c r="O175" s="38">
        <v>35.592224000000002</v>
      </c>
      <c r="P175" s="38"/>
      <c r="Q175" s="38">
        <v>1.5782419999999999</v>
      </c>
      <c r="R175" s="38">
        <v>5.5974719999999998</v>
      </c>
      <c r="S175" s="38">
        <v>13211</v>
      </c>
      <c r="T175" s="38">
        <v>4</v>
      </c>
      <c r="U175" s="24"/>
      <c r="V175" s="27">
        <f t="shared" si="653"/>
        <v>1</v>
      </c>
      <c r="W175" s="38">
        <v>2032.9238539999999</v>
      </c>
      <c r="X175" s="38">
        <v>2032.9238539999999</v>
      </c>
      <c r="Y175" s="38">
        <v>0</v>
      </c>
      <c r="Z175" s="38">
        <v>4.9895079999999998</v>
      </c>
      <c r="AA175" s="38"/>
      <c r="AB175" s="38">
        <v>4.6235999999999999E-2</v>
      </c>
      <c r="AC175" s="38">
        <v>6.3497999999999999E-2</v>
      </c>
      <c r="AD175" s="38">
        <v>285</v>
      </c>
      <c r="AE175" s="38">
        <v>3.982456</v>
      </c>
      <c r="AF175" s="24"/>
      <c r="AG175" s="27">
        <f t="shared" si="654"/>
        <v>1</v>
      </c>
      <c r="AH175" s="38">
        <v>2032.9238539999999</v>
      </c>
      <c r="AI175" s="38">
        <v>2032.9238539999999</v>
      </c>
      <c r="AJ175" s="38">
        <v>0</v>
      </c>
      <c r="AK175" s="38">
        <v>82.121589</v>
      </c>
      <c r="AL175" s="38"/>
      <c r="AM175" s="38">
        <v>3.1168809999999998</v>
      </c>
      <c r="AN175" s="38">
        <v>10.153631000000001</v>
      </c>
      <c r="AO175" s="38">
        <v>18484</v>
      </c>
      <c r="AP175" s="38">
        <v>4</v>
      </c>
      <c r="AQ175" s="24"/>
      <c r="AR175" s="27">
        <f t="shared" si="655"/>
        <v>1</v>
      </c>
      <c r="AS175" s="38">
        <v>2032.9238539999999</v>
      </c>
      <c r="AT175" s="38">
        <v>2032.9238539999999</v>
      </c>
      <c r="AU175" s="38">
        <v>0</v>
      </c>
      <c r="AV175" s="38">
        <v>128.068353</v>
      </c>
      <c r="AW175" s="38"/>
      <c r="AX175" s="38">
        <v>6.1703380000000001</v>
      </c>
      <c r="AY175" s="38">
        <v>18.294219999999999</v>
      </c>
      <c r="AZ175" s="38">
        <v>24641</v>
      </c>
      <c r="BA175" s="38">
        <v>4</v>
      </c>
      <c r="BB175" s="24"/>
      <c r="BC175" s="27">
        <f t="shared" si="656"/>
        <v>1</v>
      </c>
      <c r="BD175" s="38">
        <v>2032.9238539999999</v>
      </c>
      <c r="BE175" s="38">
        <v>2032.9238539999999</v>
      </c>
      <c r="BF175" s="38">
        <v>0</v>
      </c>
      <c r="BG175" s="38">
        <v>124.042902</v>
      </c>
      <c r="BH175" s="38"/>
      <c r="BI175" s="38">
        <v>6.2507590000000004</v>
      </c>
      <c r="BJ175" s="38">
        <v>18.381473</v>
      </c>
      <c r="BK175" s="38">
        <v>24039</v>
      </c>
      <c r="BL175" s="38">
        <v>3.9999579999999999</v>
      </c>
      <c r="BM175" s="24"/>
      <c r="BN175" s="27">
        <f t="shared" si="657"/>
        <v>1</v>
      </c>
      <c r="BO175" s="38">
        <v>2032.9238539999999</v>
      </c>
      <c r="BP175" s="38">
        <v>2032.9238539999999</v>
      </c>
      <c r="BQ175" s="38">
        <v>0</v>
      </c>
      <c r="BR175" s="38">
        <v>14.970646</v>
      </c>
      <c r="BS175" s="38"/>
      <c r="BT175" s="38">
        <v>0.68538500000000002</v>
      </c>
      <c r="BU175" s="38">
        <v>2.6223640000000001</v>
      </c>
      <c r="BV175" s="38">
        <v>8493</v>
      </c>
      <c r="BW175" s="38">
        <v>3.9998819999999999</v>
      </c>
      <c r="BX175" s="24"/>
      <c r="BY175" s="27">
        <f t="shared" si="658"/>
        <v>1</v>
      </c>
      <c r="BZ175" s="38">
        <v>2032.9238539999999</v>
      </c>
      <c r="CA175" s="38">
        <v>2032.9238539999999</v>
      </c>
      <c r="CB175" s="38">
        <v>0</v>
      </c>
      <c r="CC175" s="38">
        <v>184.72415699999999</v>
      </c>
      <c r="CD175" s="38"/>
      <c r="CE175" s="38">
        <v>8.7540490000000002</v>
      </c>
      <c r="CF175" s="38">
        <v>24.941566000000002</v>
      </c>
      <c r="CG175" s="38">
        <v>27552</v>
      </c>
      <c r="CH175" s="38">
        <v>4</v>
      </c>
      <c r="CI175" s="24"/>
      <c r="CJ175" s="27">
        <f t="shared" si="659"/>
        <v>1</v>
      </c>
      <c r="CK175" s="38">
        <v>2032.9238539999999</v>
      </c>
      <c r="CL175" s="38">
        <v>2032.9238539999999</v>
      </c>
      <c r="CM175" s="38">
        <v>0</v>
      </c>
      <c r="CN175" s="38">
        <v>245.16014000000001</v>
      </c>
      <c r="CO175" s="38"/>
      <c r="CP175" s="38">
        <v>11.751697999999999</v>
      </c>
      <c r="CQ175" s="38">
        <v>32.074804</v>
      </c>
      <c r="CR175" s="38">
        <v>30217</v>
      </c>
      <c r="CS175" s="38">
        <v>4</v>
      </c>
      <c r="CT175" s="24"/>
    </row>
    <row r="176" spans="1:98" ht="13" x14ac:dyDescent="0.15">
      <c r="A176" s="8"/>
      <c r="B176" s="8"/>
      <c r="C176" s="8"/>
      <c r="D176" s="8"/>
      <c r="E176" s="27">
        <f t="shared" si="660"/>
        <v>1</v>
      </c>
      <c r="F176" s="38">
        <v>1048.9108590000001</v>
      </c>
      <c r="G176" s="38">
        <v>1048.9108590000001</v>
      </c>
      <c r="H176" s="38">
        <v>0</v>
      </c>
      <c r="I176" s="38">
        <v>34.987493000000001</v>
      </c>
      <c r="J176" s="24"/>
      <c r="K176" s="27">
        <f t="shared" si="652"/>
        <v>1</v>
      </c>
      <c r="L176" s="38">
        <v>1048.9108590000001</v>
      </c>
      <c r="M176" s="38">
        <v>1048.9108590000001</v>
      </c>
      <c r="N176" s="38">
        <v>0</v>
      </c>
      <c r="O176" s="38">
        <v>31.78388</v>
      </c>
      <c r="P176" s="38"/>
      <c r="Q176" s="38">
        <v>1.212847</v>
      </c>
      <c r="R176" s="38">
        <v>8.0838370000000008</v>
      </c>
      <c r="S176" s="38">
        <v>28605</v>
      </c>
      <c r="T176" s="38">
        <v>7</v>
      </c>
      <c r="U176" s="24"/>
      <c r="V176" s="27">
        <f t="shared" si="653"/>
        <v>1</v>
      </c>
      <c r="W176" s="38">
        <v>1048.9108590000001</v>
      </c>
      <c r="X176" s="38">
        <v>1048.9108590000001</v>
      </c>
      <c r="Y176" s="38">
        <v>0</v>
      </c>
      <c r="Z176" s="38">
        <v>1.5559750000000001</v>
      </c>
      <c r="AA176" s="38"/>
      <c r="AB176" s="38">
        <v>2.6626E-2</v>
      </c>
      <c r="AC176" s="38">
        <v>7.1358000000000005E-2</v>
      </c>
      <c r="AD176" s="38">
        <v>211</v>
      </c>
      <c r="AE176" s="38">
        <v>6.9620850000000001</v>
      </c>
      <c r="AF176" s="24"/>
      <c r="AG176" s="27">
        <f t="shared" si="654"/>
        <v>1</v>
      </c>
      <c r="AH176" s="38">
        <v>1048.9108590000001</v>
      </c>
      <c r="AI176" s="38">
        <v>1048.9108590000001</v>
      </c>
      <c r="AJ176" s="38">
        <v>0</v>
      </c>
      <c r="AK176" s="38">
        <v>62.995953</v>
      </c>
      <c r="AL176" s="38"/>
      <c r="AM176" s="38">
        <v>2.0031050000000001</v>
      </c>
      <c r="AN176" s="38">
        <v>13.376566</v>
      </c>
      <c r="AO176" s="38">
        <v>46053</v>
      </c>
      <c r="AP176" s="38">
        <v>7</v>
      </c>
      <c r="AQ176" s="24"/>
      <c r="AR176" s="27">
        <f t="shared" si="655"/>
        <v>1</v>
      </c>
      <c r="AS176" s="38">
        <v>1048.9108590000001</v>
      </c>
      <c r="AT176" s="38">
        <v>1048.9108590000001</v>
      </c>
      <c r="AU176" s="38">
        <v>0</v>
      </c>
      <c r="AV176" s="38">
        <v>125.87850400000001</v>
      </c>
      <c r="AW176" s="38"/>
      <c r="AX176" s="38">
        <v>2.9746519999999999</v>
      </c>
      <c r="AY176" s="38">
        <v>19.705753999999999</v>
      </c>
      <c r="AZ176" s="38">
        <v>65185</v>
      </c>
      <c r="BA176" s="38">
        <v>7</v>
      </c>
      <c r="BB176" s="24"/>
      <c r="BC176" s="27">
        <f t="shared" si="656"/>
        <v>1</v>
      </c>
      <c r="BD176" s="38">
        <v>1048.9108590000001</v>
      </c>
      <c r="BE176" s="38">
        <v>1048.9108590000001</v>
      </c>
      <c r="BF176" s="38">
        <v>0</v>
      </c>
      <c r="BG176" s="38">
        <v>122.63749</v>
      </c>
      <c r="BH176" s="38"/>
      <c r="BI176" s="38">
        <v>3.0225580000000001</v>
      </c>
      <c r="BJ176" s="38">
        <v>20.051016000000001</v>
      </c>
      <c r="BK176" s="38">
        <v>65424</v>
      </c>
      <c r="BL176" s="38">
        <v>7</v>
      </c>
      <c r="BM176" s="24"/>
      <c r="BN176" s="27">
        <f t="shared" si="657"/>
        <v>1</v>
      </c>
      <c r="BO176" s="38">
        <v>1048.9108590000001</v>
      </c>
      <c r="BP176" s="38">
        <v>1048.9108590000001</v>
      </c>
      <c r="BQ176" s="38">
        <v>0</v>
      </c>
      <c r="BR176" s="38">
        <v>13.004803000000001</v>
      </c>
      <c r="BS176" s="38"/>
      <c r="BT176" s="38">
        <v>0.60152399999999995</v>
      </c>
      <c r="BU176" s="38">
        <v>3.8503319999999999</v>
      </c>
      <c r="BV176" s="38">
        <v>13669</v>
      </c>
      <c r="BW176" s="38">
        <v>6.9999269999999996</v>
      </c>
      <c r="BX176" s="24"/>
      <c r="BY176" s="27">
        <f t="shared" si="658"/>
        <v>1</v>
      </c>
      <c r="BZ176" s="38">
        <v>1048.9108590000001</v>
      </c>
      <c r="CA176" s="38">
        <v>1048.9108590000001</v>
      </c>
      <c r="CB176" s="38">
        <v>0</v>
      </c>
      <c r="CC176" s="38">
        <v>183.29624999999999</v>
      </c>
      <c r="CD176" s="38"/>
      <c r="CE176" s="38">
        <v>3.6777139999999999</v>
      </c>
      <c r="CF176" s="38">
        <v>24.211383999999999</v>
      </c>
      <c r="CG176" s="38">
        <v>76825</v>
      </c>
      <c r="CH176" s="38">
        <v>7</v>
      </c>
      <c r="CI176" s="24"/>
      <c r="CJ176" s="27">
        <f t="shared" si="659"/>
        <v>1</v>
      </c>
      <c r="CK176" s="38">
        <v>1048.9108590000001</v>
      </c>
      <c r="CL176" s="38">
        <v>1048.9108590000001</v>
      </c>
      <c r="CM176" s="38">
        <v>0</v>
      </c>
      <c r="CN176" s="38">
        <v>243.98528099999999</v>
      </c>
      <c r="CO176" s="38"/>
      <c r="CP176" s="38">
        <v>4.3404790000000002</v>
      </c>
      <c r="CQ176" s="38">
        <v>28.213065</v>
      </c>
      <c r="CR176" s="38">
        <v>87053</v>
      </c>
      <c r="CS176" s="38">
        <v>7</v>
      </c>
      <c r="CT176" s="24"/>
    </row>
    <row r="177" spans="1:98" ht="13" x14ac:dyDescent="0.15">
      <c r="A177" s="8"/>
      <c r="B177" s="8"/>
      <c r="C177" s="8"/>
      <c r="D177" s="8"/>
      <c r="E177" s="27">
        <f t="shared" si="660"/>
        <v>1</v>
      </c>
      <c r="F177" s="38">
        <v>915.50418100000002</v>
      </c>
      <c r="G177" s="38">
        <v>915.50418100000002</v>
      </c>
      <c r="H177" s="38">
        <v>0</v>
      </c>
      <c r="I177" s="38">
        <v>15.346785000000001</v>
      </c>
      <c r="J177" s="24"/>
      <c r="K177" s="27">
        <f t="shared" si="652"/>
        <v>1</v>
      </c>
      <c r="L177" s="38">
        <v>915.50418100000002</v>
      </c>
      <c r="M177" s="38">
        <v>915.50418100000002</v>
      </c>
      <c r="N177" s="38">
        <v>0</v>
      </c>
      <c r="O177" s="38">
        <v>31.208241999999998</v>
      </c>
      <c r="P177" s="38"/>
      <c r="Q177" s="38">
        <v>1.303053</v>
      </c>
      <c r="R177" s="38">
        <v>8.1347670000000001</v>
      </c>
      <c r="S177" s="38">
        <v>29700</v>
      </c>
      <c r="T177" s="38">
        <v>6.9999330000000004</v>
      </c>
      <c r="U177" s="24"/>
      <c r="V177" s="27">
        <f t="shared" si="653"/>
        <v>1</v>
      </c>
      <c r="W177" s="38">
        <v>915.50418100000002</v>
      </c>
      <c r="X177" s="38">
        <v>915.50418100000002</v>
      </c>
      <c r="Y177" s="38">
        <v>0</v>
      </c>
      <c r="Z177" s="38">
        <v>0.42703799999999997</v>
      </c>
      <c r="AA177" s="38"/>
      <c r="AB177" s="38">
        <v>9.4619999999999999E-3</v>
      </c>
      <c r="AC177" s="38">
        <v>3.5539000000000001E-2</v>
      </c>
      <c r="AD177" s="38">
        <v>86</v>
      </c>
      <c r="AE177" s="38">
        <v>6.988372</v>
      </c>
      <c r="AF177" s="24"/>
      <c r="AG177" s="27">
        <f t="shared" si="654"/>
        <v>1</v>
      </c>
      <c r="AH177" s="38">
        <v>915.50418100000002</v>
      </c>
      <c r="AI177" s="38">
        <v>915.50418100000002</v>
      </c>
      <c r="AJ177" s="38">
        <v>0</v>
      </c>
      <c r="AK177" s="38">
        <v>61.70711</v>
      </c>
      <c r="AL177" s="38"/>
      <c r="AM177" s="38">
        <v>2.0730770000000001</v>
      </c>
      <c r="AN177" s="38">
        <v>12.904487</v>
      </c>
      <c r="AO177" s="38">
        <v>46049</v>
      </c>
      <c r="AP177" s="38">
        <v>6.9999779999999996</v>
      </c>
      <c r="AQ177" s="24"/>
      <c r="AR177" s="27">
        <f t="shared" si="655"/>
        <v>1</v>
      </c>
      <c r="AS177" s="38">
        <v>915.50418100000002</v>
      </c>
      <c r="AT177" s="38">
        <v>915.50418100000002</v>
      </c>
      <c r="AU177" s="38">
        <v>0</v>
      </c>
      <c r="AV177" s="38">
        <v>124.093705</v>
      </c>
      <c r="AW177" s="38"/>
      <c r="AX177" s="38">
        <v>3.1307969999999998</v>
      </c>
      <c r="AY177" s="38">
        <v>19.439381000000001</v>
      </c>
      <c r="AZ177" s="38">
        <v>66354</v>
      </c>
      <c r="BA177" s="38">
        <v>6.9999849999999997</v>
      </c>
      <c r="BB177" s="24"/>
      <c r="BC177" s="27">
        <f t="shared" si="656"/>
        <v>1</v>
      </c>
      <c r="BD177" s="38">
        <v>915.50418100000002</v>
      </c>
      <c r="BE177" s="38">
        <v>915.50418100000002</v>
      </c>
      <c r="BF177" s="38">
        <v>0</v>
      </c>
      <c r="BG177" s="38">
        <v>122.21985599999999</v>
      </c>
      <c r="BH177" s="38"/>
      <c r="BI177" s="38">
        <v>3.1794549999999999</v>
      </c>
      <c r="BJ177" s="38">
        <v>19.586044000000001</v>
      </c>
      <c r="BK177" s="38">
        <v>67296</v>
      </c>
      <c r="BL177" s="38">
        <v>6.9999700000000002</v>
      </c>
      <c r="BM177" s="24"/>
      <c r="BN177" s="27">
        <f t="shared" si="657"/>
        <v>1</v>
      </c>
      <c r="BO177" s="38">
        <v>915.50418100000002</v>
      </c>
      <c r="BP177" s="38">
        <v>915.50418100000002</v>
      </c>
      <c r="BQ177" s="38">
        <v>0</v>
      </c>
      <c r="BR177" s="38">
        <v>12.612042000000001</v>
      </c>
      <c r="BS177" s="38"/>
      <c r="BT177" s="38">
        <v>0.603603</v>
      </c>
      <c r="BU177" s="38">
        <v>3.7871139999999999</v>
      </c>
      <c r="BV177" s="38">
        <v>15060</v>
      </c>
      <c r="BW177" s="38">
        <v>6.9999339999999997</v>
      </c>
      <c r="BX177" s="24"/>
      <c r="BY177" s="27">
        <f t="shared" si="658"/>
        <v>1</v>
      </c>
      <c r="BZ177" s="38">
        <v>915.50418100000002</v>
      </c>
      <c r="CA177" s="38">
        <v>915.50418100000002</v>
      </c>
      <c r="CB177" s="38">
        <v>0</v>
      </c>
      <c r="CC177" s="38">
        <v>182.58288899999999</v>
      </c>
      <c r="CD177" s="38"/>
      <c r="CE177" s="38">
        <v>3.7429299999999999</v>
      </c>
      <c r="CF177" s="38">
        <v>23.148178999999999</v>
      </c>
      <c r="CG177" s="38">
        <v>79975</v>
      </c>
      <c r="CH177" s="38">
        <v>6.999987</v>
      </c>
      <c r="CI177" s="24"/>
      <c r="CJ177" s="27">
        <f t="shared" si="659"/>
        <v>1</v>
      </c>
      <c r="CK177" s="38">
        <v>915.50418100000002</v>
      </c>
      <c r="CL177" s="38">
        <v>915.50418100000002</v>
      </c>
      <c r="CM177" s="38">
        <v>0</v>
      </c>
      <c r="CN177" s="38">
        <v>242.54743400000001</v>
      </c>
      <c r="CO177" s="38"/>
      <c r="CP177" s="38">
        <v>4.5042580000000001</v>
      </c>
      <c r="CQ177" s="38">
        <v>27.583244000000001</v>
      </c>
      <c r="CR177" s="38">
        <v>92520</v>
      </c>
      <c r="CS177" s="38">
        <v>6.9999779999999996</v>
      </c>
      <c r="CT177" s="24"/>
    </row>
    <row r="178" spans="1:98" ht="13" x14ac:dyDescent="0.15">
      <c r="A178" s="8"/>
      <c r="B178" s="8"/>
      <c r="C178" s="8"/>
      <c r="D178" s="8"/>
      <c r="E178" s="27">
        <f t="shared" si="660"/>
        <v>1</v>
      </c>
      <c r="F178" s="38">
        <v>921.25521600000002</v>
      </c>
      <c r="G178" s="38">
        <v>921.25521600000002</v>
      </c>
      <c r="H178" s="38">
        <v>0</v>
      </c>
      <c r="I178" s="38">
        <v>5.0497329999999998</v>
      </c>
      <c r="J178" s="24"/>
      <c r="K178" s="27">
        <f t="shared" si="652"/>
        <v>1</v>
      </c>
      <c r="L178" s="38">
        <v>921.25521600000002</v>
      </c>
      <c r="M178" s="38">
        <v>921.25521600000002</v>
      </c>
      <c r="N178" s="38">
        <v>0</v>
      </c>
      <c r="O178" s="38">
        <v>30.966280999999999</v>
      </c>
      <c r="P178" s="38"/>
      <c r="Q178" s="38">
        <v>1.2750220000000001</v>
      </c>
      <c r="R178" s="38">
        <v>8.0576310000000007</v>
      </c>
      <c r="S178" s="38">
        <v>30449</v>
      </c>
      <c r="T178" s="38">
        <v>6.9999669999999998</v>
      </c>
      <c r="U178" s="24"/>
      <c r="V178" s="27">
        <f t="shared" si="653"/>
        <v>1</v>
      </c>
      <c r="W178" s="38">
        <v>921.25521600000002</v>
      </c>
      <c r="X178" s="38">
        <v>921.25521600000002</v>
      </c>
      <c r="Y178" s="38">
        <v>0</v>
      </c>
      <c r="Z178" s="38">
        <v>0.62184200000000001</v>
      </c>
      <c r="AA178" s="38"/>
      <c r="AB178" s="38">
        <v>5.2240000000000003E-3</v>
      </c>
      <c r="AC178" s="38">
        <v>1.7437000000000001E-2</v>
      </c>
      <c r="AD178" s="38">
        <v>51</v>
      </c>
      <c r="AE178" s="38">
        <v>7</v>
      </c>
      <c r="AF178" s="24"/>
      <c r="AG178" s="27">
        <f t="shared" si="654"/>
        <v>1</v>
      </c>
      <c r="AH178" s="38">
        <v>921.25521600000002</v>
      </c>
      <c r="AI178" s="38">
        <v>921.25521600000002</v>
      </c>
      <c r="AJ178" s="38">
        <v>0</v>
      </c>
      <c r="AK178" s="38">
        <v>61.271469000000003</v>
      </c>
      <c r="AL178" s="38"/>
      <c r="AM178" s="38">
        <v>1.9783809999999999</v>
      </c>
      <c r="AN178" s="38">
        <v>12.540369999999999</v>
      </c>
      <c r="AO178" s="38">
        <v>45819</v>
      </c>
      <c r="AP178" s="38">
        <v>6.9999779999999996</v>
      </c>
      <c r="AQ178" s="24"/>
      <c r="AR178" s="27">
        <f t="shared" si="655"/>
        <v>1</v>
      </c>
      <c r="AS178" s="38">
        <v>921.25521600000002</v>
      </c>
      <c r="AT178" s="38">
        <v>921.25521600000002</v>
      </c>
      <c r="AU178" s="38">
        <v>0</v>
      </c>
      <c r="AV178" s="38">
        <v>123.514132</v>
      </c>
      <c r="AW178" s="38"/>
      <c r="AX178" s="38">
        <v>2.8407</v>
      </c>
      <c r="AY178" s="38">
        <v>17.869178999999999</v>
      </c>
      <c r="AZ178" s="38">
        <v>61320</v>
      </c>
      <c r="BA178" s="38">
        <v>6.9999840000000004</v>
      </c>
      <c r="BB178" s="24"/>
      <c r="BC178" s="27">
        <f t="shared" si="656"/>
        <v>1</v>
      </c>
      <c r="BD178" s="38">
        <v>921.25521600000002</v>
      </c>
      <c r="BE178" s="38">
        <v>921.25521600000002</v>
      </c>
      <c r="BF178" s="38">
        <v>0</v>
      </c>
      <c r="BG178" s="38">
        <v>124.145506</v>
      </c>
      <c r="BH178" s="38"/>
      <c r="BI178" s="38">
        <v>3.091259</v>
      </c>
      <c r="BJ178" s="38">
        <v>19.466262</v>
      </c>
      <c r="BK178" s="38">
        <v>68113</v>
      </c>
      <c r="BL178" s="38">
        <v>6.9999849999999997</v>
      </c>
      <c r="BM178" s="24"/>
      <c r="BN178" s="27">
        <f t="shared" si="657"/>
        <v>1</v>
      </c>
      <c r="BO178" s="38">
        <v>921.25521600000002</v>
      </c>
      <c r="BP178" s="38">
        <v>921.25521600000002</v>
      </c>
      <c r="BQ178" s="38">
        <v>0</v>
      </c>
      <c r="BR178" s="38">
        <v>12.43918</v>
      </c>
      <c r="BS178" s="38"/>
      <c r="BT178" s="38">
        <v>0.60777700000000001</v>
      </c>
      <c r="BU178" s="38">
        <v>3.8021379999999998</v>
      </c>
      <c r="BV178" s="38">
        <v>14435</v>
      </c>
      <c r="BW178" s="38">
        <v>6.9999310000000001</v>
      </c>
      <c r="BX178" s="24"/>
      <c r="BY178" s="27">
        <f t="shared" si="658"/>
        <v>1</v>
      </c>
      <c r="BZ178" s="38">
        <v>921.25521600000002</v>
      </c>
      <c r="CA178" s="38">
        <v>921.25521600000002</v>
      </c>
      <c r="CB178" s="38">
        <v>0</v>
      </c>
      <c r="CC178" s="38">
        <v>182.92124999999999</v>
      </c>
      <c r="CD178" s="38"/>
      <c r="CE178" s="38">
        <v>3.7476349999999998</v>
      </c>
      <c r="CF178" s="38">
        <v>23.437832</v>
      </c>
      <c r="CG178" s="38">
        <v>78506</v>
      </c>
      <c r="CH178" s="38">
        <v>6.999987</v>
      </c>
      <c r="CI178" s="24"/>
      <c r="CJ178" s="27">
        <f t="shared" si="659"/>
        <v>1</v>
      </c>
      <c r="CK178" s="38">
        <v>921.25521600000002</v>
      </c>
      <c r="CL178" s="38">
        <v>921.25521600000002</v>
      </c>
      <c r="CM178" s="38">
        <v>0</v>
      </c>
      <c r="CN178" s="38">
        <v>242.581929</v>
      </c>
      <c r="CO178" s="38"/>
      <c r="CP178" s="38">
        <v>4.4002929999999996</v>
      </c>
      <c r="CQ178" s="38">
        <v>27.346684</v>
      </c>
      <c r="CR178" s="38">
        <v>88286</v>
      </c>
      <c r="CS178" s="38">
        <v>6.9999890000000002</v>
      </c>
      <c r="CT178" s="24"/>
    </row>
    <row r="179" spans="1:98" ht="13" x14ac:dyDescent="0.15">
      <c r="A179" s="8"/>
      <c r="B179" s="8"/>
      <c r="C179" s="8"/>
      <c r="D179" s="8"/>
      <c r="E179" s="27">
        <f t="shared" si="660"/>
        <v>1</v>
      </c>
      <c r="F179" s="38">
        <v>1001.761336</v>
      </c>
      <c r="G179" s="38">
        <v>1001.761336</v>
      </c>
      <c r="H179" s="38">
        <v>0</v>
      </c>
      <c r="I179" s="38">
        <v>3.4471240000000001</v>
      </c>
      <c r="J179" s="24"/>
      <c r="K179" s="27">
        <f t="shared" si="652"/>
        <v>1</v>
      </c>
      <c r="L179" s="38">
        <v>1001.761336</v>
      </c>
      <c r="M179" s="38">
        <v>1001.761336</v>
      </c>
      <c r="N179" s="38">
        <v>0</v>
      </c>
      <c r="O179" s="38">
        <v>31.261775</v>
      </c>
      <c r="P179" s="38"/>
      <c r="Q179" s="38">
        <v>1.4621999999999999</v>
      </c>
      <c r="R179" s="38">
        <v>8.6082669999999997</v>
      </c>
      <c r="S179" s="38">
        <v>32158</v>
      </c>
      <c r="T179" s="38">
        <v>6.9999690000000001</v>
      </c>
      <c r="U179" s="24"/>
      <c r="V179" s="27">
        <f t="shared" si="653"/>
        <v>1</v>
      </c>
      <c r="W179" s="38">
        <v>1001.761336</v>
      </c>
      <c r="X179" s="38">
        <v>1001.761336</v>
      </c>
      <c r="Y179" s="38">
        <v>0</v>
      </c>
      <c r="Z179" s="38">
        <v>0.61767000000000005</v>
      </c>
      <c r="AA179" s="38"/>
      <c r="AB179" s="38">
        <v>4.3281E-2</v>
      </c>
      <c r="AC179" s="38">
        <v>6.7432000000000006E-2</v>
      </c>
      <c r="AD179" s="38">
        <v>213</v>
      </c>
      <c r="AE179" s="38">
        <v>7</v>
      </c>
      <c r="AF179" s="24"/>
      <c r="AG179" s="27">
        <f t="shared" si="654"/>
        <v>1</v>
      </c>
      <c r="AH179" s="38">
        <v>1001.761336</v>
      </c>
      <c r="AI179" s="38">
        <v>1001.761336</v>
      </c>
      <c r="AJ179" s="38">
        <v>0</v>
      </c>
      <c r="AK179" s="38">
        <v>61.643991</v>
      </c>
      <c r="AL179" s="38"/>
      <c r="AM179" s="38">
        <v>2.5163570000000002</v>
      </c>
      <c r="AN179" s="38">
        <v>14.150921</v>
      </c>
      <c r="AO179" s="38">
        <v>49418</v>
      </c>
      <c r="AP179" s="38">
        <v>6.9999799999999999</v>
      </c>
      <c r="AQ179" s="24"/>
      <c r="AR179" s="27">
        <f t="shared" si="655"/>
        <v>1</v>
      </c>
      <c r="AS179" s="38">
        <v>1001.761336</v>
      </c>
      <c r="AT179" s="38">
        <v>1001.761336</v>
      </c>
      <c r="AU179" s="38">
        <v>0</v>
      </c>
      <c r="AV179" s="38">
        <v>124.358222</v>
      </c>
      <c r="AW179" s="38"/>
      <c r="AX179" s="38">
        <v>3.6502469999999998</v>
      </c>
      <c r="AY179" s="38">
        <v>20.138339999999999</v>
      </c>
      <c r="AZ179" s="38">
        <v>69446</v>
      </c>
      <c r="BA179" s="38">
        <v>6.9999859999999998</v>
      </c>
      <c r="BB179" s="24"/>
      <c r="BC179" s="27">
        <f t="shared" si="656"/>
        <v>1</v>
      </c>
      <c r="BD179" s="38">
        <v>1001.761336</v>
      </c>
      <c r="BE179" s="38">
        <v>1001.761336</v>
      </c>
      <c r="BF179" s="38">
        <v>0</v>
      </c>
      <c r="BG179" s="38">
        <v>122.229558</v>
      </c>
      <c r="BH179" s="38"/>
      <c r="BI179" s="38">
        <v>3.6179890000000001</v>
      </c>
      <c r="BJ179" s="38">
        <v>19.905826999999999</v>
      </c>
      <c r="BK179" s="38">
        <v>71552</v>
      </c>
      <c r="BL179" s="38">
        <v>6.9999719999999996</v>
      </c>
      <c r="BM179" s="24"/>
      <c r="BN179" s="27">
        <f t="shared" si="657"/>
        <v>1</v>
      </c>
      <c r="BO179" s="38">
        <v>1001.761336</v>
      </c>
      <c r="BP179" s="38">
        <v>1001.761336</v>
      </c>
      <c r="BQ179" s="38">
        <v>0</v>
      </c>
      <c r="BR179" s="38">
        <v>12.808384</v>
      </c>
      <c r="BS179" s="38"/>
      <c r="BT179" s="38">
        <v>0.69898000000000005</v>
      </c>
      <c r="BU179" s="38">
        <v>3.9407589999999999</v>
      </c>
      <c r="BV179" s="38">
        <v>14512</v>
      </c>
      <c r="BW179" s="38">
        <v>7</v>
      </c>
      <c r="BX179" s="24"/>
      <c r="BY179" s="27">
        <f t="shared" si="658"/>
        <v>1</v>
      </c>
      <c r="BZ179" s="38">
        <v>1001.761336</v>
      </c>
      <c r="CA179" s="38">
        <v>1001.761336</v>
      </c>
      <c r="CB179" s="38">
        <v>0</v>
      </c>
      <c r="CC179" s="38">
        <v>182.98815999999999</v>
      </c>
      <c r="CD179" s="38"/>
      <c r="CE179" s="38">
        <v>4.68851</v>
      </c>
      <c r="CF179" s="38">
        <v>25.279094000000001</v>
      </c>
      <c r="CG179" s="38">
        <v>83482</v>
      </c>
      <c r="CH179" s="38">
        <v>6.9999880000000001</v>
      </c>
      <c r="CI179" s="24"/>
      <c r="CJ179" s="27">
        <f t="shared" si="659"/>
        <v>1</v>
      </c>
      <c r="CK179" s="38">
        <v>1001.761336</v>
      </c>
      <c r="CL179" s="38">
        <v>1001.761336</v>
      </c>
      <c r="CM179" s="38">
        <v>0</v>
      </c>
      <c r="CN179" s="38">
        <v>242.57948400000001</v>
      </c>
      <c r="CO179" s="38"/>
      <c r="CP179" s="38">
        <v>5.7908119999999998</v>
      </c>
      <c r="CQ179" s="38">
        <v>30.421192000000001</v>
      </c>
      <c r="CR179" s="38">
        <v>97071</v>
      </c>
      <c r="CS179" s="38">
        <v>6.9999900000000004</v>
      </c>
      <c r="CT179" s="24"/>
    </row>
    <row r="180" spans="1:98" ht="13" x14ac:dyDescent="0.15">
      <c r="A180" s="8"/>
      <c r="B180" s="8"/>
      <c r="C180" s="8"/>
      <c r="D180" s="8"/>
      <c r="E180" s="27">
        <f t="shared" si="660"/>
        <v>1</v>
      </c>
      <c r="F180" s="38">
        <v>1256.0840069999999</v>
      </c>
      <c r="G180" s="38">
        <v>1256.0840069999999</v>
      </c>
      <c r="H180" s="38">
        <v>0</v>
      </c>
      <c r="I180" s="38">
        <v>114.38342900000001</v>
      </c>
      <c r="J180" s="24"/>
      <c r="K180" s="27">
        <f t="shared" si="652"/>
        <v>1</v>
      </c>
      <c r="L180" s="38">
        <v>1256.0840069999999</v>
      </c>
      <c r="M180" s="38">
        <v>1256.0840069999999</v>
      </c>
      <c r="N180" s="38">
        <v>0</v>
      </c>
      <c r="O180" s="38">
        <v>35.515045999999998</v>
      </c>
      <c r="P180" s="38"/>
      <c r="Q180" s="38">
        <v>1.4489300000000001</v>
      </c>
      <c r="R180" s="38">
        <v>8.3680409999999998</v>
      </c>
      <c r="S180" s="38">
        <v>31511</v>
      </c>
      <c r="T180" s="38">
        <v>7</v>
      </c>
      <c r="U180" s="24"/>
      <c r="V180" s="27">
        <f t="shared" si="653"/>
        <v>1</v>
      </c>
      <c r="W180" s="38">
        <v>1256.0840069999999</v>
      </c>
      <c r="X180" s="38">
        <v>1256.0840069999999</v>
      </c>
      <c r="Y180" s="38">
        <v>0</v>
      </c>
      <c r="Z180" s="38">
        <v>6.0735979999999996</v>
      </c>
      <c r="AA180" s="38"/>
      <c r="AB180" s="38">
        <v>4.3153999999999998E-2</v>
      </c>
      <c r="AC180" s="38">
        <v>0.112571</v>
      </c>
      <c r="AD180" s="38">
        <v>236</v>
      </c>
      <c r="AE180" s="38">
        <v>6.9915250000000002</v>
      </c>
      <c r="AF180" s="24"/>
      <c r="AG180" s="27">
        <f t="shared" si="654"/>
        <v>1</v>
      </c>
      <c r="AH180" s="38">
        <v>1256.0840069999999</v>
      </c>
      <c r="AI180" s="38">
        <v>1256.0840069999999</v>
      </c>
      <c r="AJ180" s="38">
        <v>0</v>
      </c>
      <c r="AK180" s="38">
        <v>66.318411999999995</v>
      </c>
      <c r="AL180" s="38"/>
      <c r="AM180" s="38">
        <v>2.3881990000000002</v>
      </c>
      <c r="AN180" s="38">
        <v>13.469791000000001</v>
      </c>
      <c r="AO180" s="38">
        <v>46211</v>
      </c>
      <c r="AP180" s="38">
        <v>6.9999130000000003</v>
      </c>
      <c r="AQ180" s="24"/>
      <c r="AR180" s="27">
        <f t="shared" si="655"/>
        <v>1</v>
      </c>
      <c r="AS180" s="38">
        <v>1256.0840069999999</v>
      </c>
      <c r="AT180" s="38">
        <v>1256.0840069999999</v>
      </c>
      <c r="AU180" s="38">
        <v>0</v>
      </c>
      <c r="AV180" s="38">
        <v>135.35045299999999</v>
      </c>
      <c r="AW180" s="38"/>
      <c r="AX180" s="38">
        <v>3.3339300000000001</v>
      </c>
      <c r="AY180" s="38">
        <v>19.683772000000001</v>
      </c>
      <c r="AZ180" s="38">
        <v>69651</v>
      </c>
      <c r="BA180" s="38">
        <v>7</v>
      </c>
      <c r="BB180" s="24"/>
      <c r="BC180" s="27">
        <f t="shared" si="656"/>
        <v>1</v>
      </c>
      <c r="BD180" s="38">
        <v>1256.0840069999999</v>
      </c>
      <c r="BE180" s="38">
        <v>1256.0840069999999</v>
      </c>
      <c r="BF180" s="38">
        <v>0</v>
      </c>
      <c r="BG180" s="38">
        <v>126.962163</v>
      </c>
      <c r="BH180" s="38"/>
      <c r="BI180" s="38">
        <v>3.3723030000000001</v>
      </c>
      <c r="BJ180" s="38">
        <v>19.605198000000001</v>
      </c>
      <c r="BK180" s="38">
        <v>69049</v>
      </c>
      <c r="BL180" s="38">
        <v>6.9999859999999998</v>
      </c>
      <c r="BM180" s="24"/>
      <c r="BN180" s="27">
        <f t="shared" si="657"/>
        <v>1</v>
      </c>
      <c r="BO180" s="38">
        <v>1256.0840069999999</v>
      </c>
      <c r="BP180" s="38">
        <v>1256.0840069999999</v>
      </c>
      <c r="BQ180" s="38">
        <v>0</v>
      </c>
      <c r="BR180" s="38">
        <v>15.701105999999999</v>
      </c>
      <c r="BS180" s="38"/>
      <c r="BT180" s="38">
        <v>0.71294900000000005</v>
      </c>
      <c r="BU180" s="38">
        <v>3.9316119999999999</v>
      </c>
      <c r="BV180" s="38">
        <v>15167</v>
      </c>
      <c r="BW180" s="38">
        <v>6.9999339999999997</v>
      </c>
      <c r="BX180" s="24"/>
      <c r="BY180" s="27">
        <f t="shared" si="658"/>
        <v>1</v>
      </c>
      <c r="BZ180" s="38">
        <v>1256.0840069999999</v>
      </c>
      <c r="CA180" s="38">
        <v>1256.0840069999999</v>
      </c>
      <c r="CB180" s="38">
        <v>0</v>
      </c>
      <c r="CC180" s="38">
        <v>188.53714299999999</v>
      </c>
      <c r="CD180" s="38"/>
      <c r="CE180" s="38">
        <v>4.3675509999999997</v>
      </c>
      <c r="CF180" s="38">
        <v>24.819037000000002</v>
      </c>
      <c r="CG180" s="38">
        <v>84251</v>
      </c>
      <c r="CH180" s="38">
        <v>6.999905</v>
      </c>
      <c r="CI180" s="24"/>
      <c r="CJ180" s="27">
        <f t="shared" si="659"/>
        <v>1</v>
      </c>
      <c r="CK180" s="38">
        <v>1256.0840069999999</v>
      </c>
      <c r="CL180" s="38">
        <v>1256.0840069999999</v>
      </c>
      <c r="CM180" s="38">
        <v>0</v>
      </c>
      <c r="CN180" s="38">
        <v>246.68542500000001</v>
      </c>
      <c r="CO180" s="38"/>
      <c r="CP180" s="38">
        <v>5.2075339999999999</v>
      </c>
      <c r="CQ180" s="38">
        <v>29.460266000000001</v>
      </c>
      <c r="CR180" s="38">
        <v>95057</v>
      </c>
      <c r="CS180" s="38">
        <v>7</v>
      </c>
      <c r="CT180" s="24"/>
    </row>
    <row r="181" spans="1:98" ht="13" x14ac:dyDescent="0.15">
      <c r="A181" s="8"/>
      <c r="B181" s="8"/>
      <c r="C181" s="8"/>
      <c r="D181" s="8"/>
      <c r="E181" s="27">
        <f t="shared" si="660"/>
        <v>1</v>
      </c>
      <c r="F181" s="38">
        <v>705.26468999999997</v>
      </c>
      <c r="G181" s="38">
        <v>705.26468999999997</v>
      </c>
      <c r="H181" s="38">
        <v>0</v>
      </c>
      <c r="I181" s="38">
        <v>52.326495999999999</v>
      </c>
      <c r="J181" s="24"/>
      <c r="K181" s="27">
        <f t="shared" si="652"/>
        <v>1</v>
      </c>
      <c r="L181" s="38">
        <v>705.26468999999997</v>
      </c>
      <c r="M181" s="38">
        <v>705.26468999999997</v>
      </c>
      <c r="N181" s="38">
        <v>0</v>
      </c>
      <c r="O181" s="38">
        <v>32.727823000000001</v>
      </c>
      <c r="P181" s="38"/>
      <c r="Q181" s="38">
        <v>0.92888300000000001</v>
      </c>
      <c r="R181" s="38">
        <v>10.804492</v>
      </c>
      <c r="S181" s="38">
        <v>25653</v>
      </c>
      <c r="T181" s="38">
        <v>11.999922</v>
      </c>
      <c r="U181" s="24"/>
      <c r="V181" s="27">
        <f t="shared" si="653"/>
        <v>1</v>
      </c>
      <c r="W181" s="38">
        <v>705.26468999999997</v>
      </c>
      <c r="X181" s="38">
        <v>705.26468999999997</v>
      </c>
      <c r="Y181" s="38">
        <v>0</v>
      </c>
      <c r="Z181" s="38">
        <v>4.527012</v>
      </c>
      <c r="AA181" s="38"/>
      <c r="AB181" s="38">
        <v>0.17869199999999999</v>
      </c>
      <c r="AC181" s="38">
        <v>0.356097</v>
      </c>
      <c r="AD181" s="38">
        <v>681</v>
      </c>
      <c r="AE181" s="38">
        <v>11.982379</v>
      </c>
      <c r="AF181" s="24"/>
      <c r="AG181" s="27">
        <f t="shared" si="654"/>
        <v>1</v>
      </c>
      <c r="AH181" s="38">
        <v>705.26468999999997</v>
      </c>
      <c r="AI181" s="38">
        <v>705.26468999999997</v>
      </c>
      <c r="AJ181" s="38">
        <v>0</v>
      </c>
      <c r="AK181" s="38">
        <v>63.379207999999998</v>
      </c>
      <c r="AL181" s="38"/>
      <c r="AM181" s="38">
        <v>1.575288</v>
      </c>
      <c r="AN181" s="38">
        <v>18.426141000000001</v>
      </c>
      <c r="AO181" s="38">
        <v>43314</v>
      </c>
      <c r="AP181" s="38">
        <v>11.999931</v>
      </c>
      <c r="AQ181" s="24"/>
      <c r="AR181" s="27">
        <f t="shared" si="655"/>
        <v>1</v>
      </c>
      <c r="AS181" s="38">
        <v>705.26468999999997</v>
      </c>
      <c r="AT181" s="38">
        <v>705.26468999999997</v>
      </c>
      <c r="AU181" s="38">
        <v>0</v>
      </c>
      <c r="AV181" s="38">
        <v>124.825018</v>
      </c>
      <c r="AW181" s="38"/>
      <c r="AX181" s="38">
        <v>2.5451769999999998</v>
      </c>
      <c r="AY181" s="38">
        <v>30.141950000000001</v>
      </c>
      <c r="AZ181" s="38">
        <v>70720</v>
      </c>
      <c r="BA181" s="38">
        <v>11.999972</v>
      </c>
      <c r="BB181" s="24"/>
      <c r="BC181" s="27">
        <f t="shared" si="656"/>
        <v>1</v>
      </c>
      <c r="BD181" s="38">
        <v>705.26468999999997</v>
      </c>
      <c r="BE181" s="38">
        <v>705.26468999999997</v>
      </c>
      <c r="BF181" s="38">
        <v>0</v>
      </c>
      <c r="BG181" s="38">
        <v>124.23825600000001</v>
      </c>
      <c r="BH181" s="38"/>
      <c r="BI181" s="38">
        <v>2.518624</v>
      </c>
      <c r="BJ181" s="38">
        <v>29.683112999999999</v>
      </c>
      <c r="BK181" s="38">
        <v>68914</v>
      </c>
      <c r="BL181" s="38">
        <v>11.999971</v>
      </c>
      <c r="BM181" s="24"/>
      <c r="BN181" s="27">
        <f t="shared" si="657"/>
        <v>1</v>
      </c>
      <c r="BO181" s="38">
        <v>705.26468999999997</v>
      </c>
      <c r="BP181" s="38">
        <v>705.26468999999997</v>
      </c>
      <c r="BQ181" s="38">
        <v>0</v>
      </c>
      <c r="BR181" s="38">
        <v>14.189126</v>
      </c>
      <c r="BS181" s="38"/>
      <c r="BT181" s="38">
        <v>0.412217</v>
      </c>
      <c r="BU181" s="38">
        <v>4.7147709999999998</v>
      </c>
      <c r="BV181" s="38">
        <v>12094</v>
      </c>
      <c r="BW181" s="38">
        <v>11.999917</v>
      </c>
      <c r="BX181" s="24"/>
      <c r="BY181" s="27">
        <f t="shared" si="658"/>
        <v>1</v>
      </c>
      <c r="BZ181" s="38">
        <v>705.26468999999997</v>
      </c>
      <c r="CA181" s="38">
        <v>705.26468999999997</v>
      </c>
      <c r="CB181" s="38">
        <v>0</v>
      </c>
      <c r="CC181" s="38">
        <v>184.46124</v>
      </c>
      <c r="CD181" s="38"/>
      <c r="CE181" s="38">
        <v>2.9550299999999998</v>
      </c>
      <c r="CF181" s="38">
        <v>35.562632999999998</v>
      </c>
      <c r="CG181" s="38">
        <v>86564</v>
      </c>
      <c r="CH181" s="38">
        <v>11.999908</v>
      </c>
      <c r="CI181" s="24"/>
      <c r="CJ181" s="27">
        <f t="shared" si="659"/>
        <v>1</v>
      </c>
      <c r="CK181" s="38">
        <v>705.26468999999997</v>
      </c>
      <c r="CL181" s="38">
        <v>705.26468999999997</v>
      </c>
      <c r="CM181" s="38">
        <v>0</v>
      </c>
      <c r="CN181" s="38">
        <v>246.275184</v>
      </c>
      <c r="CO181" s="38"/>
      <c r="CP181" s="38">
        <v>3.5931220000000001</v>
      </c>
      <c r="CQ181" s="38">
        <v>42.950536</v>
      </c>
      <c r="CR181" s="38">
        <v>103542</v>
      </c>
      <c r="CS181" s="38">
        <v>11.999971</v>
      </c>
      <c r="CT181" s="24"/>
    </row>
    <row r="182" spans="1:98" ht="13" x14ac:dyDescent="0.15">
      <c r="A182" s="8"/>
      <c r="B182" s="8"/>
      <c r="C182" s="8"/>
      <c r="D182" s="8"/>
      <c r="E182" s="27">
        <f t="shared" si="660"/>
        <v>1</v>
      </c>
      <c r="F182" s="38">
        <v>825.15943200000004</v>
      </c>
      <c r="G182" s="38">
        <v>825.15943200000004</v>
      </c>
      <c r="H182" s="38">
        <v>0</v>
      </c>
      <c r="I182" s="38">
        <v>245.54591400000001</v>
      </c>
      <c r="J182" s="24"/>
      <c r="K182" s="27">
        <f t="shared" si="652"/>
        <v>1</v>
      </c>
      <c r="L182" s="38">
        <v>825.15943200000004</v>
      </c>
      <c r="M182" s="38">
        <v>825.15943200000004</v>
      </c>
      <c r="N182" s="38">
        <v>0</v>
      </c>
      <c r="O182" s="38">
        <v>36.917499999999997</v>
      </c>
      <c r="P182" s="38"/>
      <c r="Q182" s="38">
        <v>1.0504279999999999</v>
      </c>
      <c r="R182" s="38">
        <v>11.452078999999999</v>
      </c>
      <c r="S182" s="38">
        <v>27068</v>
      </c>
      <c r="T182" s="38">
        <v>11.999962999999999</v>
      </c>
      <c r="U182" s="24"/>
      <c r="V182" s="27">
        <f t="shared" si="653"/>
        <v>1</v>
      </c>
      <c r="W182" s="38">
        <v>825.15943200000004</v>
      </c>
      <c r="X182" s="38">
        <v>825.15943200000004</v>
      </c>
      <c r="Y182" s="38">
        <v>0</v>
      </c>
      <c r="Z182" s="38">
        <v>12.946528000000001</v>
      </c>
      <c r="AA182" s="38"/>
      <c r="AB182" s="38">
        <v>0.100517</v>
      </c>
      <c r="AC182" s="38">
        <v>0.20930599999999999</v>
      </c>
      <c r="AD182" s="38">
        <v>362</v>
      </c>
      <c r="AE182" s="38">
        <v>11.991713000000001</v>
      </c>
      <c r="AF182" s="24"/>
      <c r="AG182" s="27">
        <f t="shared" si="654"/>
        <v>1</v>
      </c>
      <c r="AH182" s="38">
        <v>825.15943200000004</v>
      </c>
      <c r="AI182" s="38">
        <v>825.15943200000004</v>
      </c>
      <c r="AJ182" s="38">
        <v>0</v>
      </c>
      <c r="AK182" s="38">
        <v>68.288056999999995</v>
      </c>
      <c r="AL182" s="38"/>
      <c r="AM182" s="38">
        <v>2.1188289999999999</v>
      </c>
      <c r="AN182" s="38">
        <v>20.229735999999999</v>
      </c>
      <c r="AO182" s="38">
        <v>45178</v>
      </c>
      <c r="AP182" s="38">
        <v>11.999934</v>
      </c>
      <c r="AQ182" s="24"/>
      <c r="AR182" s="27">
        <f t="shared" si="655"/>
        <v>1</v>
      </c>
      <c r="AS182" s="38">
        <v>825.15943200000004</v>
      </c>
      <c r="AT182" s="38">
        <v>825.15943200000004</v>
      </c>
      <c r="AU182" s="38">
        <v>0</v>
      </c>
      <c r="AV182" s="38">
        <v>135.90955199999999</v>
      </c>
      <c r="AW182" s="38"/>
      <c r="AX182" s="38">
        <v>2.994246</v>
      </c>
      <c r="AY182" s="38">
        <v>33.831812999999997</v>
      </c>
      <c r="AZ182" s="38">
        <v>75559</v>
      </c>
      <c r="BA182" s="38">
        <v>11.999974</v>
      </c>
      <c r="BB182" s="24"/>
      <c r="BC182" s="27">
        <f t="shared" si="656"/>
        <v>1</v>
      </c>
      <c r="BD182" s="38">
        <v>825.15943200000004</v>
      </c>
      <c r="BE182" s="38">
        <v>825.15943200000004</v>
      </c>
      <c r="BF182" s="38">
        <v>0</v>
      </c>
      <c r="BG182" s="38">
        <v>131.23806200000001</v>
      </c>
      <c r="BH182" s="38"/>
      <c r="BI182" s="38">
        <v>3.202118</v>
      </c>
      <c r="BJ182" s="38">
        <v>33.183242</v>
      </c>
      <c r="BK182" s="38">
        <v>77939</v>
      </c>
      <c r="BL182" s="38">
        <v>11.99991</v>
      </c>
      <c r="BM182" s="24"/>
      <c r="BN182" s="27">
        <f t="shared" si="657"/>
        <v>1</v>
      </c>
      <c r="BO182" s="38">
        <v>825.15943200000004</v>
      </c>
      <c r="BP182" s="38">
        <v>825.15943200000004</v>
      </c>
      <c r="BQ182" s="38">
        <v>0</v>
      </c>
      <c r="BR182" s="38">
        <v>20.118278</v>
      </c>
      <c r="BS182" s="38"/>
      <c r="BT182" s="38">
        <v>0.64708900000000003</v>
      </c>
      <c r="BU182" s="38">
        <v>5.1863619999999999</v>
      </c>
      <c r="BV182" s="38">
        <v>12384</v>
      </c>
      <c r="BW182" s="38">
        <v>11.999596</v>
      </c>
      <c r="BX182" s="24"/>
      <c r="BY182" s="27">
        <f t="shared" si="658"/>
        <v>1</v>
      </c>
      <c r="BZ182" s="38">
        <v>825.15943200000004</v>
      </c>
      <c r="CA182" s="38">
        <v>825.15943200000004</v>
      </c>
      <c r="CB182" s="38">
        <v>0</v>
      </c>
      <c r="CC182" s="38">
        <v>190.223094</v>
      </c>
      <c r="CD182" s="38"/>
      <c r="CE182" s="38">
        <v>3.9367009999999998</v>
      </c>
      <c r="CF182" s="38">
        <v>41.718544999999999</v>
      </c>
      <c r="CG182" s="38">
        <v>91622</v>
      </c>
      <c r="CH182" s="38">
        <v>11.999955999999999</v>
      </c>
      <c r="CI182" s="24"/>
      <c r="CJ182" s="27">
        <f t="shared" si="659"/>
        <v>1</v>
      </c>
      <c r="CK182" s="38">
        <v>825.15943200000004</v>
      </c>
      <c r="CL182" s="38">
        <v>825.15943200000004</v>
      </c>
      <c r="CM182" s="38">
        <v>0</v>
      </c>
      <c r="CN182" s="38">
        <v>254.22282100000001</v>
      </c>
      <c r="CO182" s="38"/>
      <c r="CP182" s="38">
        <v>4.5678539999999996</v>
      </c>
      <c r="CQ182" s="38">
        <v>50.330450999999996</v>
      </c>
      <c r="CR182" s="38">
        <v>110050</v>
      </c>
      <c r="CS182" s="38">
        <v>11.999927</v>
      </c>
      <c r="CT182" s="24"/>
    </row>
    <row r="183" spans="1:98" ht="13" x14ac:dyDescent="0.15">
      <c r="A183" s="8"/>
      <c r="B183" s="8"/>
      <c r="C183" s="8"/>
      <c r="D183" s="8"/>
      <c r="E183" s="27">
        <f t="shared" ref="E183:E230" si="661">IF(H183 &lt; 0.0001,1,0)</f>
        <v>1</v>
      </c>
      <c r="F183" s="38">
        <v>739.49753499999997</v>
      </c>
      <c r="G183" s="38">
        <v>739.49753499999997</v>
      </c>
      <c r="H183" s="38">
        <v>0</v>
      </c>
      <c r="I183" s="38">
        <v>61.908380000000001</v>
      </c>
      <c r="J183" s="24"/>
      <c r="K183" s="27">
        <f t="shared" si="652"/>
        <v>1</v>
      </c>
      <c r="L183" s="38">
        <v>739.49753499999997</v>
      </c>
      <c r="M183" s="38">
        <v>739.49753499999997</v>
      </c>
      <c r="N183" s="38">
        <v>0</v>
      </c>
      <c r="O183" s="38">
        <v>38.360633999999997</v>
      </c>
      <c r="P183" s="38"/>
      <c r="Q183" s="38">
        <v>1.052149</v>
      </c>
      <c r="R183" s="38">
        <v>9.7731870000000001</v>
      </c>
      <c r="S183" s="38">
        <v>22850</v>
      </c>
      <c r="T183" s="38">
        <v>11.999561999999999</v>
      </c>
      <c r="U183" s="24"/>
      <c r="V183" s="27">
        <f t="shared" si="653"/>
        <v>1</v>
      </c>
      <c r="W183" s="38">
        <v>739.49753499999997</v>
      </c>
      <c r="X183" s="38">
        <v>739.49753499999997</v>
      </c>
      <c r="Y183" s="38">
        <v>0</v>
      </c>
      <c r="Z183" s="38">
        <v>9.7049880000000002</v>
      </c>
      <c r="AA183" s="38"/>
      <c r="AB183" s="38">
        <v>0.102663</v>
      </c>
      <c r="AC183" s="38">
        <v>0.45812399999999998</v>
      </c>
      <c r="AD183" s="38">
        <v>386</v>
      </c>
      <c r="AE183" s="38">
        <v>11.955959</v>
      </c>
      <c r="AF183" s="24"/>
      <c r="AG183" s="27">
        <f t="shared" si="654"/>
        <v>1</v>
      </c>
      <c r="AH183" s="38">
        <v>739.49753499999997</v>
      </c>
      <c r="AI183" s="38">
        <v>739.49753499999997</v>
      </c>
      <c r="AJ183" s="38">
        <v>0</v>
      </c>
      <c r="AK183" s="38">
        <v>68.787788000000006</v>
      </c>
      <c r="AL183" s="38"/>
      <c r="AM183" s="38">
        <v>1.3775200000000001</v>
      </c>
      <c r="AN183" s="38">
        <v>16.804459000000001</v>
      </c>
      <c r="AO183" s="38">
        <v>39147</v>
      </c>
      <c r="AP183" s="38">
        <v>11.999796</v>
      </c>
      <c r="AQ183" s="24"/>
      <c r="AR183" s="27">
        <f t="shared" si="655"/>
        <v>1</v>
      </c>
      <c r="AS183" s="38">
        <v>739.49753499999997</v>
      </c>
      <c r="AT183" s="38">
        <v>739.49753499999997</v>
      </c>
      <c r="AU183" s="38">
        <v>0</v>
      </c>
      <c r="AV183" s="38">
        <v>126.553248</v>
      </c>
      <c r="AW183" s="38"/>
      <c r="AX183" s="38">
        <v>1.8872770000000001</v>
      </c>
      <c r="AY183" s="38">
        <v>25.075583999999999</v>
      </c>
      <c r="AZ183" s="38">
        <v>58296</v>
      </c>
      <c r="BA183" s="38">
        <v>11.999949000000001</v>
      </c>
      <c r="BB183" s="24"/>
      <c r="BC183" s="27">
        <f t="shared" si="656"/>
        <v>1</v>
      </c>
      <c r="BD183" s="38">
        <v>739.49753499999997</v>
      </c>
      <c r="BE183" s="38">
        <v>739.49753499999997</v>
      </c>
      <c r="BF183" s="38">
        <v>0</v>
      </c>
      <c r="BG183" s="38">
        <v>129.24168599999999</v>
      </c>
      <c r="BH183" s="38"/>
      <c r="BI183" s="38">
        <v>2.0225819999999999</v>
      </c>
      <c r="BJ183" s="38">
        <v>25.049427000000001</v>
      </c>
      <c r="BK183" s="38">
        <v>58265</v>
      </c>
      <c r="BL183" s="38">
        <v>11.999914</v>
      </c>
      <c r="BM183" s="24"/>
      <c r="BN183" s="27">
        <f t="shared" si="657"/>
        <v>1</v>
      </c>
      <c r="BO183" s="38">
        <v>739.49753499999997</v>
      </c>
      <c r="BP183" s="38">
        <v>739.49753499999997</v>
      </c>
      <c r="BQ183" s="38">
        <v>0</v>
      </c>
      <c r="BR183" s="38">
        <v>18.292078</v>
      </c>
      <c r="BS183" s="38"/>
      <c r="BT183" s="38">
        <v>0.43506099999999998</v>
      </c>
      <c r="BU183" s="38">
        <v>4.3284820000000002</v>
      </c>
      <c r="BV183" s="38">
        <v>10708</v>
      </c>
      <c r="BW183" s="38">
        <v>11.999625999999999</v>
      </c>
      <c r="BX183" s="24"/>
      <c r="BY183" s="27">
        <f t="shared" si="658"/>
        <v>1</v>
      </c>
      <c r="BZ183" s="38">
        <v>739.49753499999997</v>
      </c>
      <c r="CA183" s="38">
        <v>739.49753499999997</v>
      </c>
      <c r="CB183" s="38">
        <v>0</v>
      </c>
      <c r="CC183" s="38">
        <v>189.180699</v>
      </c>
      <c r="CD183" s="38"/>
      <c r="CE183" s="38">
        <v>2.4244560000000002</v>
      </c>
      <c r="CF183" s="38">
        <v>30.95797</v>
      </c>
      <c r="CG183" s="38">
        <v>70975</v>
      </c>
      <c r="CH183" s="38">
        <v>11.999900999999999</v>
      </c>
      <c r="CI183" s="24"/>
      <c r="CJ183" s="27">
        <f t="shared" si="659"/>
        <v>1</v>
      </c>
      <c r="CK183" s="38">
        <v>739.49753499999997</v>
      </c>
      <c r="CL183" s="38">
        <v>739.49753499999997</v>
      </c>
      <c r="CM183" s="38">
        <v>0</v>
      </c>
      <c r="CN183" s="38">
        <v>250.793125</v>
      </c>
      <c r="CO183" s="38"/>
      <c r="CP183" s="38">
        <v>2.8881899999999998</v>
      </c>
      <c r="CQ183" s="38">
        <v>36.335405999999999</v>
      </c>
      <c r="CR183" s="38">
        <v>82517</v>
      </c>
      <c r="CS183" s="38">
        <v>11.999927</v>
      </c>
      <c r="CT183" s="24"/>
    </row>
    <row r="184" spans="1:98" ht="13" x14ac:dyDescent="0.15">
      <c r="A184" s="8"/>
      <c r="B184" s="8"/>
      <c r="C184" s="8"/>
      <c r="D184" s="8"/>
      <c r="E184" s="27">
        <f t="shared" si="661"/>
        <v>1</v>
      </c>
      <c r="F184" s="38">
        <v>821.80612399999995</v>
      </c>
      <c r="G184" s="38">
        <v>821.80612399999995</v>
      </c>
      <c r="H184" s="38">
        <v>0</v>
      </c>
      <c r="I184" s="38">
        <v>173.806082</v>
      </c>
      <c r="J184" s="24"/>
      <c r="K184" s="27">
        <f t="shared" si="652"/>
        <v>1</v>
      </c>
      <c r="L184" s="38">
        <v>821.80612399999995</v>
      </c>
      <c r="M184" s="38">
        <v>821.80612399999995</v>
      </c>
      <c r="N184" s="38">
        <v>0</v>
      </c>
      <c r="O184" s="38">
        <v>43.414192</v>
      </c>
      <c r="P184" s="38"/>
      <c r="Q184" s="38">
        <v>1.071464</v>
      </c>
      <c r="R184" s="38">
        <v>10.568215</v>
      </c>
      <c r="S184" s="38">
        <v>26684</v>
      </c>
      <c r="T184" s="38">
        <v>11.99985</v>
      </c>
      <c r="U184" s="24"/>
      <c r="V184" s="27">
        <f t="shared" si="653"/>
        <v>1</v>
      </c>
      <c r="W184" s="38">
        <v>821.80612399999995</v>
      </c>
      <c r="X184" s="38">
        <v>821.80612399999995</v>
      </c>
      <c r="Y184" s="38">
        <v>0</v>
      </c>
      <c r="Z184" s="38">
        <v>14.851863</v>
      </c>
      <c r="AA184" s="38"/>
      <c r="AB184" s="38">
        <v>0.138126</v>
      </c>
      <c r="AC184" s="38">
        <v>0.54177799999999998</v>
      </c>
      <c r="AD184" s="38">
        <v>412</v>
      </c>
      <c r="AE184" s="38">
        <v>11.963592</v>
      </c>
      <c r="AF184" s="24"/>
      <c r="AG184" s="27">
        <f t="shared" si="654"/>
        <v>1</v>
      </c>
      <c r="AH184" s="38">
        <v>821.80612399999995</v>
      </c>
      <c r="AI184" s="38">
        <v>821.80612399999995</v>
      </c>
      <c r="AJ184" s="38">
        <v>0</v>
      </c>
      <c r="AK184" s="38">
        <v>74.749724000000001</v>
      </c>
      <c r="AL184" s="38"/>
      <c r="AM184" s="38">
        <v>1.7808489999999999</v>
      </c>
      <c r="AN184" s="38">
        <v>18.30106</v>
      </c>
      <c r="AO184" s="38">
        <v>43371</v>
      </c>
      <c r="AP184" s="38">
        <v>11.999908</v>
      </c>
      <c r="AQ184" s="24"/>
      <c r="AR184" s="27">
        <f t="shared" si="655"/>
        <v>1</v>
      </c>
      <c r="AS184" s="38">
        <v>821.80612399999995</v>
      </c>
      <c r="AT184" s="38">
        <v>821.80612399999995</v>
      </c>
      <c r="AU184" s="38">
        <v>0</v>
      </c>
      <c r="AV184" s="38">
        <v>134.60973200000001</v>
      </c>
      <c r="AW184" s="38"/>
      <c r="AX184" s="38">
        <v>2.5664310000000001</v>
      </c>
      <c r="AY184" s="38">
        <v>29.611816999999999</v>
      </c>
      <c r="AZ184" s="38">
        <v>70643</v>
      </c>
      <c r="BA184" s="38">
        <v>11.999957999999999</v>
      </c>
      <c r="BB184" s="24"/>
      <c r="BC184" s="27">
        <f t="shared" si="656"/>
        <v>1</v>
      </c>
      <c r="BD184" s="38">
        <v>821.80612399999995</v>
      </c>
      <c r="BE184" s="38">
        <v>821.80612399999995</v>
      </c>
      <c r="BF184" s="38">
        <v>0</v>
      </c>
      <c r="BG184" s="38">
        <v>135.29995400000001</v>
      </c>
      <c r="BH184" s="38"/>
      <c r="BI184" s="38">
        <v>2.6252550000000001</v>
      </c>
      <c r="BJ184" s="38">
        <v>28.685697999999999</v>
      </c>
      <c r="BK184" s="38">
        <v>71010</v>
      </c>
      <c r="BL184" s="38">
        <v>11.999900999999999</v>
      </c>
      <c r="BM184" s="24"/>
      <c r="BN184" s="27">
        <f t="shared" si="657"/>
        <v>1</v>
      </c>
      <c r="BO184" s="38">
        <v>821.80612399999995</v>
      </c>
      <c r="BP184" s="38">
        <v>821.80612399999995</v>
      </c>
      <c r="BQ184" s="38">
        <v>0</v>
      </c>
      <c r="BR184" s="38">
        <v>34.403702000000003</v>
      </c>
      <c r="BS184" s="38"/>
      <c r="BT184" s="38">
        <v>0.73977599999999999</v>
      </c>
      <c r="BU184" s="38">
        <v>4.9712949999999996</v>
      </c>
      <c r="BV184" s="38">
        <v>12002</v>
      </c>
      <c r="BW184" s="38">
        <v>11.999333</v>
      </c>
      <c r="BX184" s="24"/>
      <c r="BY184" s="27">
        <f t="shared" si="658"/>
        <v>1</v>
      </c>
      <c r="BZ184" s="38">
        <v>821.80612399999995</v>
      </c>
      <c r="CA184" s="38">
        <v>821.80612399999995</v>
      </c>
      <c r="CB184" s="38">
        <v>0</v>
      </c>
      <c r="CC184" s="38">
        <v>196.55010899999999</v>
      </c>
      <c r="CD184" s="38"/>
      <c r="CE184" s="38">
        <v>3.4982570000000002</v>
      </c>
      <c r="CF184" s="38">
        <v>36.980623000000001</v>
      </c>
      <c r="CG184" s="38">
        <v>85282</v>
      </c>
      <c r="CH184" s="38">
        <v>11.999883000000001</v>
      </c>
      <c r="CI184" s="24"/>
      <c r="CJ184" s="27">
        <f t="shared" si="659"/>
        <v>1</v>
      </c>
      <c r="CK184" s="38">
        <v>821.80612399999995</v>
      </c>
      <c r="CL184" s="38">
        <v>821.80612399999995</v>
      </c>
      <c r="CM184" s="38">
        <v>0</v>
      </c>
      <c r="CN184" s="38">
        <v>258.72105499999998</v>
      </c>
      <c r="CO184" s="38"/>
      <c r="CP184" s="38">
        <v>4.1166270000000003</v>
      </c>
      <c r="CQ184" s="38">
        <v>44.235432000000003</v>
      </c>
      <c r="CR184" s="38">
        <v>101397</v>
      </c>
      <c r="CS184" s="38">
        <v>11.999881999999999</v>
      </c>
      <c r="CT184" s="24"/>
    </row>
    <row r="185" spans="1:98" ht="13" x14ac:dyDescent="0.15">
      <c r="A185" s="8"/>
      <c r="B185" s="8"/>
      <c r="C185" s="8"/>
      <c r="D185" s="8"/>
      <c r="E185" s="27">
        <f t="shared" si="661"/>
        <v>1</v>
      </c>
      <c r="F185" s="38">
        <v>837.47411599999998</v>
      </c>
      <c r="G185" s="38">
        <v>837.47411599999998</v>
      </c>
      <c r="H185" s="38">
        <v>0</v>
      </c>
      <c r="I185" s="38">
        <v>191.90548699999999</v>
      </c>
      <c r="J185" s="24"/>
      <c r="K185" s="27">
        <f t="shared" si="652"/>
        <v>1</v>
      </c>
      <c r="L185" s="38">
        <v>837.47411599999998</v>
      </c>
      <c r="M185" s="38">
        <v>837.47411599999998</v>
      </c>
      <c r="N185" s="38">
        <v>0</v>
      </c>
      <c r="O185" s="38">
        <v>42.451155999999997</v>
      </c>
      <c r="P185" s="38"/>
      <c r="Q185" s="38">
        <v>0.84326100000000004</v>
      </c>
      <c r="R185" s="38">
        <v>9.8045779999999993</v>
      </c>
      <c r="S185" s="38">
        <v>24022</v>
      </c>
      <c r="T185" s="38">
        <v>11.999584</v>
      </c>
      <c r="U185" s="24"/>
      <c r="V185" s="27">
        <f t="shared" si="653"/>
        <v>1</v>
      </c>
      <c r="W185" s="38">
        <v>837.47411599999998</v>
      </c>
      <c r="X185" s="38">
        <v>837.47411599999998</v>
      </c>
      <c r="Y185" s="38">
        <v>0</v>
      </c>
      <c r="Z185" s="38">
        <v>15.258827</v>
      </c>
      <c r="AA185" s="38"/>
      <c r="AB185" s="38">
        <v>0.171322</v>
      </c>
      <c r="AC185" s="38">
        <v>0.81037999999999999</v>
      </c>
      <c r="AD185" s="38">
        <v>583</v>
      </c>
      <c r="AE185" s="38">
        <v>11.926244000000001</v>
      </c>
      <c r="AF185" s="24"/>
      <c r="AG185" s="27">
        <f t="shared" si="654"/>
        <v>1</v>
      </c>
      <c r="AH185" s="38">
        <v>837.47411599999998</v>
      </c>
      <c r="AI185" s="38">
        <v>837.47411599999998</v>
      </c>
      <c r="AJ185" s="38">
        <v>0</v>
      </c>
      <c r="AK185" s="38">
        <v>79.105129000000005</v>
      </c>
      <c r="AL185" s="38"/>
      <c r="AM185" s="38">
        <v>1.432118</v>
      </c>
      <c r="AN185" s="38">
        <v>16.620916000000001</v>
      </c>
      <c r="AO185" s="38">
        <v>38208</v>
      </c>
      <c r="AP185" s="38">
        <v>11.999371999999999</v>
      </c>
      <c r="AQ185" s="24"/>
      <c r="AR185" s="27">
        <f t="shared" si="655"/>
        <v>1</v>
      </c>
      <c r="AS185" s="38">
        <v>837.47411599999998</v>
      </c>
      <c r="AT185" s="38">
        <v>837.47411599999998</v>
      </c>
      <c r="AU185" s="38">
        <v>0</v>
      </c>
      <c r="AV185" s="38">
        <v>139.31049300000001</v>
      </c>
      <c r="AW185" s="38"/>
      <c r="AX185" s="38">
        <v>2.0402979999999999</v>
      </c>
      <c r="AY185" s="38">
        <v>26.786360999999999</v>
      </c>
      <c r="AZ185" s="38">
        <v>61718</v>
      </c>
      <c r="BA185" s="38">
        <v>11.999968000000001</v>
      </c>
      <c r="BB185" s="24"/>
      <c r="BC185" s="27">
        <f t="shared" si="656"/>
        <v>1</v>
      </c>
      <c r="BD185" s="38">
        <v>837.47411599999998</v>
      </c>
      <c r="BE185" s="38">
        <v>837.47411599999998</v>
      </c>
      <c r="BF185" s="38">
        <v>0</v>
      </c>
      <c r="BG185" s="38">
        <v>140.82170500000001</v>
      </c>
      <c r="BH185" s="38"/>
      <c r="BI185" s="38">
        <v>2.1931579999999999</v>
      </c>
      <c r="BJ185" s="38">
        <v>26.869893000000001</v>
      </c>
      <c r="BK185" s="38">
        <v>63169</v>
      </c>
      <c r="BL185" s="38">
        <v>11.999936999999999</v>
      </c>
      <c r="BM185" s="24"/>
      <c r="BN185" s="27">
        <f t="shared" si="657"/>
        <v>1</v>
      </c>
      <c r="BO185" s="38">
        <v>837.47411599999998</v>
      </c>
      <c r="BP185" s="38">
        <v>837.47411599999998</v>
      </c>
      <c r="BQ185" s="38">
        <v>0</v>
      </c>
      <c r="BR185" s="38">
        <v>26.506623999999999</v>
      </c>
      <c r="BS185" s="38"/>
      <c r="BT185" s="38">
        <v>0.36436299999999999</v>
      </c>
      <c r="BU185" s="38">
        <v>4.322025</v>
      </c>
      <c r="BV185" s="38">
        <v>10215</v>
      </c>
      <c r="BW185" s="38">
        <v>11.999706</v>
      </c>
      <c r="BX185" s="24"/>
      <c r="BY185" s="27">
        <f t="shared" si="658"/>
        <v>1</v>
      </c>
      <c r="BZ185" s="38">
        <v>837.47411599999998</v>
      </c>
      <c r="CA185" s="38">
        <v>837.47411599999998</v>
      </c>
      <c r="CB185" s="38">
        <v>0</v>
      </c>
      <c r="CC185" s="38">
        <v>196.778064</v>
      </c>
      <c r="CD185" s="38"/>
      <c r="CE185" s="38">
        <v>2.417618</v>
      </c>
      <c r="CF185" s="38">
        <v>30.715078999999999</v>
      </c>
      <c r="CG185" s="38">
        <v>73416</v>
      </c>
      <c r="CH185" s="38">
        <v>11.999931999999999</v>
      </c>
      <c r="CI185" s="24"/>
      <c r="CJ185" s="27">
        <f t="shared" si="659"/>
        <v>1</v>
      </c>
      <c r="CK185" s="38">
        <v>837.47411599999998</v>
      </c>
      <c r="CL185" s="38">
        <v>837.47411599999998</v>
      </c>
      <c r="CM185" s="38">
        <v>0</v>
      </c>
      <c r="CN185" s="38">
        <v>254.81529599999999</v>
      </c>
      <c r="CO185" s="38"/>
      <c r="CP185" s="38">
        <v>3.090503</v>
      </c>
      <c r="CQ185" s="38">
        <v>38.135513000000003</v>
      </c>
      <c r="CR185" s="38">
        <v>89291</v>
      </c>
      <c r="CS185" s="38">
        <v>11.999898999999999</v>
      </c>
      <c r="CT185" s="24"/>
    </row>
    <row r="186" spans="1:98" ht="13" x14ac:dyDescent="0.15">
      <c r="A186" s="8"/>
      <c r="B186" s="8"/>
      <c r="C186" s="8"/>
      <c r="D186" s="8">
        <v>100</v>
      </c>
      <c r="E186" s="27">
        <f t="shared" si="661"/>
        <v>1</v>
      </c>
      <c r="F186" s="38">
        <v>1988.3985299999999</v>
      </c>
      <c r="G186" s="38">
        <v>1988.3985299999999</v>
      </c>
      <c r="H186" s="38">
        <v>0</v>
      </c>
      <c r="I186" s="38">
        <v>14.511419</v>
      </c>
      <c r="J186" s="24"/>
      <c r="K186" s="27">
        <f t="shared" si="652"/>
        <v>1</v>
      </c>
      <c r="L186" s="38">
        <v>1988.3985299999999</v>
      </c>
      <c r="M186" s="38">
        <v>1988.3985299999999</v>
      </c>
      <c r="N186" s="38">
        <v>0</v>
      </c>
      <c r="O186" s="38">
        <v>31.689011000000001</v>
      </c>
      <c r="P186" s="38"/>
      <c r="Q186" s="38">
        <v>2.074052</v>
      </c>
      <c r="R186" s="38">
        <v>7.0887729999999998</v>
      </c>
      <c r="S186" s="38">
        <v>19632</v>
      </c>
      <c r="T186" s="38">
        <v>3.999949</v>
      </c>
      <c r="U186" s="24"/>
      <c r="V186" s="27">
        <f t="shared" si="653"/>
        <v>1</v>
      </c>
      <c r="W186" s="38">
        <v>1988.3985299999999</v>
      </c>
      <c r="X186" s="38">
        <v>1988.3985299999999</v>
      </c>
      <c r="Y186" s="38">
        <v>0</v>
      </c>
      <c r="Z186" s="38">
        <v>0.520845</v>
      </c>
      <c r="AA186" s="38"/>
      <c r="AB186" s="38">
        <v>4.9541000000000002E-2</v>
      </c>
      <c r="AC186" s="38">
        <v>4.8439000000000003E-2</v>
      </c>
      <c r="AD186" s="38">
        <v>245</v>
      </c>
      <c r="AE186" s="38">
        <v>4</v>
      </c>
      <c r="AF186" s="24"/>
      <c r="AG186" s="27">
        <f t="shared" si="654"/>
        <v>1</v>
      </c>
      <c r="AH186" s="38">
        <v>1988.3985299999999</v>
      </c>
      <c r="AI186" s="38">
        <v>1988.3985299999999</v>
      </c>
      <c r="AJ186" s="38">
        <v>0</v>
      </c>
      <c r="AK186" s="38">
        <v>61.498213999999997</v>
      </c>
      <c r="AL186" s="38"/>
      <c r="AM186" s="38">
        <v>3.565258</v>
      </c>
      <c r="AN186" s="38">
        <v>12.120602999999999</v>
      </c>
      <c r="AO186" s="38">
        <v>27394</v>
      </c>
      <c r="AP186" s="38">
        <v>4</v>
      </c>
      <c r="AQ186" s="24"/>
      <c r="AR186" s="27">
        <f t="shared" si="655"/>
        <v>1</v>
      </c>
      <c r="AS186" s="38">
        <v>1988.3985299999999</v>
      </c>
      <c r="AT186" s="38">
        <v>1988.3985299999999</v>
      </c>
      <c r="AU186" s="38">
        <v>0</v>
      </c>
      <c r="AV186" s="38">
        <v>134.373277</v>
      </c>
      <c r="AW186" s="38"/>
      <c r="AX186" s="38">
        <v>6.4480399999999998</v>
      </c>
      <c r="AY186" s="38">
        <v>20.935457</v>
      </c>
      <c r="AZ186" s="38">
        <v>38384</v>
      </c>
      <c r="BA186" s="38">
        <v>4</v>
      </c>
      <c r="BB186" s="24"/>
      <c r="BC186" s="27">
        <f t="shared" si="656"/>
        <v>1</v>
      </c>
      <c r="BD186" s="38">
        <v>1988.3985299999999</v>
      </c>
      <c r="BE186" s="38">
        <v>1988.3985299999999</v>
      </c>
      <c r="BF186" s="38">
        <v>0</v>
      </c>
      <c r="BG186" s="38">
        <v>122.14779</v>
      </c>
      <c r="BH186" s="38"/>
      <c r="BI186" s="38">
        <v>6.2968089999999997</v>
      </c>
      <c r="BJ186" s="38">
        <v>20.054849999999998</v>
      </c>
      <c r="BK186" s="38">
        <v>37297</v>
      </c>
      <c r="BL186" s="38">
        <v>4</v>
      </c>
      <c r="BM186" s="24"/>
      <c r="BN186" s="27">
        <f t="shared" si="657"/>
        <v>1</v>
      </c>
      <c r="BO186" s="38">
        <v>1988.3985299999999</v>
      </c>
      <c r="BP186" s="38">
        <v>1988.3985299999999</v>
      </c>
      <c r="BQ186" s="38">
        <v>0</v>
      </c>
      <c r="BR186" s="38">
        <v>12.684526999999999</v>
      </c>
      <c r="BS186" s="38"/>
      <c r="BT186" s="38">
        <v>0.93390200000000001</v>
      </c>
      <c r="BU186" s="38">
        <v>3.3272189999999999</v>
      </c>
      <c r="BV186" s="38">
        <v>11754</v>
      </c>
      <c r="BW186" s="38">
        <v>4</v>
      </c>
      <c r="BX186" s="24"/>
      <c r="BY186" s="27">
        <f t="shared" si="658"/>
        <v>1</v>
      </c>
      <c r="BZ186" s="38">
        <v>1988.3985299999999</v>
      </c>
      <c r="CA186" s="38">
        <v>1988.3985299999999</v>
      </c>
      <c r="CB186" s="38">
        <v>0</v>
      </c>
      <c r="CC186" s="38">
        <v>182.000226</v>
      </c>
      <c r="CD186" s="38"/>
      <c r="CE186" s="38">
        <v>8.5607880000000005</v>
      </c>
      <c r="CF186" s="38">
        <v>27.074316</v>
      </c>
      <c r="CG186" s="38">
        <v>45597</v>
      </c>
      <c r="CH186" s="38">
        <v>4</v>
      </c>
      <c r="CI186" s="24"/>
      <c r="CJ186" s="27">
        <f t="shared" si="659"/>
        <v>1</v>
      </c>
      <c r="CK186" s="38">
        <v>1988.3985299999999</v>
      </c>
      <c r="CL186" s="38">
        <v>1988.3985299999999</v>
      </c>
      <c r="CM186" s="38">
        <v>0</v>
      </c>
      <c r="CN186" s="38">
        <v>242.40525500000001</v>
      </c>
      <c r="CO186" s="38"/>
      <c r="CP186" s="38">
        <v>11.094258</v>
      </c>
      <c r="CQ186" s="38">
        <v>34.216408999999999</v>
      </c>
      <c r="CR186" s="38">
        <v>51266</v>
      </c>
      <c r="CS186" s="38">
        <v>4</v>
      </c>
      <c r="CT186" s="24"/>
    </row>
    <row r="187" spans="1:98" ht="13" x14ac:dyDescent="0.15">
      <c r="A187" s="8"/>
      <c r="B187" s="8"/>
      <c r="C187" s="8"/>
      <c r="D187" s="8"/>
      <c r="E187" s="27">
        <f t="shared" si="661"/>
        <v>1</v>
      </c>
      <c r="F187" s="38">
        <v>2331.2002499999999</v>
      </c>
      <c r="G187" s="38">
        <v>2331.2002499999999</v>
      </c>
      <c r="H187" s="38">
        <v>0</v>
      </c>
      <c r="I187" s="38">
        <v>23.401541000000002</v>
      </c>
      <c r="J187" s="24"/>
      <c r="K187" s="27">
        <f t="shared" si="652"/>
        <v>1</v>
      </c>
      <c r="L187" s="38">
        <v>2331.2002499999999</v>
      </c>
      <c r="M187" s="38">
        <v>2331.2002499999999</v>
      </c>
      <c r="N187" s="38">
        <v>0</v>
      </c>
      <c r="O187" s="38">
        <v>33.591242999999999</v>
      </c>
      <c r="P187" s="38"/>
      <c r="Q187" s="38">
        <v>2.2182230000000001</v>
      </c>
      <c r="R187" s="38">
        <v>7.0662339999999997</v>
      </c>
      <c r="S187" s="38">
        <v>20962</v>
      </c>
      <c r="T187" s="38">
        <v>4</v>
      </c>
      <c r="U187" s="24"/>
      <c r="V187" s="27">
        <f t="shared" si="653"/>
        <v>1</v>
      </c>
      <c r="W187" s="38">
        <v>2331.2002499999999</v>
      </c>
      <c r="X187" s="38">
        <v>2331.2002499999999</v>
      </c>
      <c r="Y187" s="38">
        <v>0</v>
      </c>
      <c r="Z187" s="38">
        <v>8.5163060000000002</v>
      </c>
      <c r="AA187" s="38"/>
      <c r="AB187" s="38">
        <v>3.1437E-2</v>
      </c>
      <c r="AC187" s="38">
        <v>4.9270000000000001E-2</v>
      </c>
      <c r="AD187" s="38">
        <v>208</v>
      </c>
      <c r="AE187" s="38">
        <v>4</v>
      </c>
      <c r="AF187" s="24"/>
      <c r="AG187" s="27">
        <f t="shared" si="654"/>
        <v>1</v>
      </c>
      <c r="AH187" s="38">
        <v>2331.2002499999999</v>
      </c>
      <c r="AI187" s="38">
        <v>2331.2002499999999</v>
      </c>
      <c r="AJ187" s="38">
        <v>0</v>
      </c>
      <c r="AK187" s="38">
        <v>63.507542999999998</v>
      </c>
      <c r="AL187" s="38"/>
      <c r="AM187" s="38">
        <v>3.8962910000000002</v>
      </c>
      <c r="AN187" s="38">
        <v>11.863111999999999</v>
      </c>
      <c r="AO187" s="38">
        <v>29277</v>
      </c>
      <c r="AP187" s="38">
        <v>3.9999660000000001</v>
      </c>
      <c r="AQ187" s="24"/>
      <c r="AR187" s="27">
        <f t="shared" si="655"/>
        <v>1</v>
      </c>
      <c r="AS187" s="38">
        <v>2331.2002499999999</v>
      </c>
      <c r="AT187" s="38">
        <v>2331.2002499999999</v>
      </c>
      <c r="AU187" s="38">
        <v>0</v>
      </c>
      <c r="AV187" s="38">
        <v>156.306185</v>
      </c>
      <c r="AW187" s="38"/>
      <c r="AX187" s="38">
        <v>6.8259309999999997</v>
      </c>
      <c r="AY187" s="38">
        <v>20.134501</v>
      </c>
      <c r="AZ187" s="38">
        <v>40822</v>
      </c>
      <c r="BA187" s="38">
        <v>4</v>
      </c>
      <c r="BB187" s="24"/>
      <c r="BC187" s="27">
        <f t="shared" si="656"/>
        <v>1</v>
      </c>
      <c r="BD187" s="38">
        <v>2331.2002499999999</v>
      </c>
      <c r="BE187" s="38">
        <v>2331.2002499999999</v>
      </c>
      <c r="BF187" s="38">
        <v>0</v>
      </c>
      <c r="BG187" s="38">
        <v>123.199585</v>
      </c>
      <c r="BH187" s="38"/>
      <c r="BI187" s="38">
        <v>6.8579210000000002</v>
      </c>
      <c r="BJ187" s="38">
        <v>20.061204</v>
      </c>
      <c r="BK187" s="38">
        <v>41116</v>
      </c>
      <c r="BL187" s="38">
        <v>4</v>
      </c>
      <c r="BM187" s="24"/>
      <c r="BN187" s="27">
        <f t="shared" si="657"/>
        <v>1</v>
      </c>
      <c r="BO187" s="38">
        <v>2331.2002499999999</v>
      </c>
      <c r="BP187" s="38">
        <v>2331.2002499999999</v>
      </c>
      <c r="BQ187" s="38">
        <v>0</v>
      </c>
      <c r="BR187" s="38">
        <v>13.294445</v>
      </c>
      <c r="BS187" s="38"/>
      <c r="BT187" s="38">
        <v>0.98471299999999995</v>
      </c>
      <c r="BU187" s="38">
        <v>3.2437070000000001</v>
      </c>
      <c r="BV187" s="38">
        <v>12630</v>
      </c>
      <c r="BW187" s="38">
        <v>4</v>
      </c>
      <c r="BX187" s="24"/>
      <c r="BY187" s="27">
        <f t="shared" si="658"/>
        <v>1</v>
      </c>
      <c r="BZ187" s="38">
        <v>2331.2002499999999</v>
      </c>
      <c r="CA187" s="38">
        <v>2331.2002499999999</v>
      </c>
      <c r="CB187" s="38">
        <v>0</v>
      </c>
      <c r="CC187" s="38">
        <v>182.851122</v>
      </c>
      <c r="CD187" s="38"/>
      <c r="CE187" s="38">
        <v>9.2115880000000008</v>
      </c>
      <c r="CF187" s="38">
        <v>26.550595000000001</v>
      </c>
      <c r="CG187" s="38">
        <v>49045</v>
      </c>
      <c r="CH187" s="38">
        <v>3.9999799999999999</v>
      </c>
      <c r="CI187" s="24"/>
      <c r="CJ187" s="27">
        <f t="shared" si="659"/>
        <v>1</v>
      </c>
      <c r="CK187" s="38">
        <v>2331.2002499999999</v>
      </c>
      <c r="CL187" s="38">
        <v>2331.2002499999999</v>
      </c>
      <c r="CM187" s="38">
        <v>0</v>
      </c>
      <c r="CN187" s="38">
        <v>243.20045500000001</v>
      </c>
      <c r="CO187" s="38"/>
      <c r="CP187" s="38">
        <v>11.635450000000001</v>
      </c>
      <c r="CQ187" s="38">
        <v>32.847454999999997</v>
      </c>
      <c r="CR187" s="38">
        <v>55046</v>
      </c>
      <c r="CS187" s="38">
        <v>4</v>
      </c>
      <c r="CT187" s="24"/>
    </row>
    <row r="188" spans="1:98" ht="13" x14ac:dyDescent="0.15">
      <c r="A188" s="8"/>
      <c r="B188" s="8"/>
      <c r="C188" s="8"/>
      <c r="D188" s="8"/>
      <c r="E188" s="27">
        <f t="shared" si="661"/>
        <v>1</v>
      </c>
      <c r="F188" s="38">
        <v>1824.952223</v>
      </c>
      <c r="G188" s="38">
        <v>1824.952223</v>
      </c>
      <c r="H188" s="38">
        <v>0</v>
      </c>
      <c r="I188" s="38">
        <v>28.769456000000002</v>
      </c>
      <c r="J188" s="24"/>
      <c r="K188" s="27">
        <f t="shared" si="652"/>
        <v>1</v>
      </c>
      <c r="L188" s="38">
        <v>1824.952223</v>
      </c>
      <c r="M188" s="38">
        <v>1824.952223</v>
      </c>
      <c r="N188" s="38">
        <v>0</v>
      </c>
      <c r="O188" s="38">
        <v>30.801542999999999</v>
      </c>
      <c r="P188" s="38"/>
      <c r="Q188" s="38">
        <v>1.8685799999999999</v>
      </c>
      <c r="R188" s="38">
        <v>7.5058939999999996</v>
      </c>
      <c r="S188" s="38">
        <v>17673</v>
      </c>
      <c r="T188" s="38">
        <v>4</v>
      </c>
      <c r="U188" s="24"/>
      <c r="V188" s="27">
        <f t="shared" si="653"/>
        <v>1</v>
      </c>
      <c r="W188" s="38">
        <v>1824.952223</v>
      </c>
      <c r="X188" s="38">
        <v>1824.952223</v>
      </c>
      <c r="Y188" s="38">
        <v>0</v>
      </c>
      <c r="Z188" s="38">
        <v>0.41894799999999999</v>
      </c>
      <c r="AA188" s="38"/>
      <c r="AB188" s="38">
        <v>2.8785999999999999E-2</v>
      </c>
      <c r="AC188" s="38">
        <v>4.7337999999999998E-2</v>
      </c>
      <c r="AD188" s="38">
        <v>241</v>
      </c>
      <c r="AE188" s="38">
        <v>3.995851</v>
      </c>
      <c r="AF188" s="24"/>
      <c r="AG188" s="27">
        <f t="shared" si="654"/>
        <v>1</v>
      </c>
      <c r="AH188" s="38">
        <v>1824.952223</v>
      </c>
      <c r="AI188" s="38">
        <v>1824.952223</v>
      </c>
      <c r="AJ188" s="38">
        <v>0</v>
      </c>
      <c r="AK188" s="38">
        <v>61.255133999999998</v>
      </c>
      <c r="AL188" s="38"/>
      <c r="AM188" s="38">
        <v>3.273377</v>
      </c>
      <c r="AN188" s="38">
        <v>12.915984</v>
      </c>
      <c r="AO188" s="38">
        <v>23389</v>
      </c>
      <c r="AP188" s="38">
        <v>4</v>
      </c>
      <c r="AQ188" s="24"/>
      <c r="AR188" s="27">
        <f t="shared" si="655"/>
        <v>1</v>
      </c>
      <c r="AS188" s="38">
        <v>1824.952223</v>
      </c>
      <c r="AT188" s="38">
        <v>1824.952223</v>
      </c>
      <c r="AU188" s="38">
        <v>0</v>
      </c>
      <c r="AV188" s="38">
        <v>123.628871</v>
      </c>
      <c r="AW188" s="38"/>
      <c r="AX188" s="38">
        <v>5.574274</v>
      </c>
      <c r="AY188" s="38">
        <v>21.688775</v>
      </c>
      <c r="AZ188" s="38">
        <v>32313</v>
      </c>
      <c r="BA188" s="38">
        <v>4</v>
      </c>
      <c r="BB188" s="24"/>
      <c r="BC188" s="27">
        <f t="shared" si="656"/>
        <v>1</v>
      </c>
      <c r="BD188" s="38">
        <v>1824.952223</v>
      </c>
      <c r="BE188" s="38">
        <v>1824.952223</v>
      </c>
      <c r="BF188" s="38">
        <v>0</v>
      </c>
      <c r="BG188" s="38">
        <v>121.611903</v>
      </c>
      <c r="BH188" s="38"/>
      <c r="BI188" s="38">
        <v>5.3837320000000002</v>
      </c>
      <c r="BJ188" s="38">
        <v>20.894088</v>
      </c>
      <c r="BK188" s="38">
        <v>31494</v>
      </c>
      <c r="BL188" s="38">
        <v>4</v>
      </c>
      <c r="BM188" s="24"/>
      <c r="BN188" s="27">
        <f t="shared" si="657"/>
        <v>1</v>
      </c>
      <c r="BO188" s="38">
        <v>1824.952223</v>
      </c>
      <c r="BP188" s="38">
        <v>1824.952223</v>
      </c>
      <c r="BQ188" s="38">
        <v>0</v>
      </c>
      <c r="BR188" s="38">
        <v>12.611761</v>
      </c>
      <c r="BS188" s="38"/>
      <c r="BT188" s="38">
        <v>0.86583399999999999</v>
      </c>
      <c r="BU188" s="38">
        <v>3.4771670000000001</v>
      </c>
      <c r="BV188" s="38">
        <v>11207</v>
      </c>
      <c r="BW188" s="38">
        <v>4</v>
      </c>
      <c r="BX188" s="24"/>
      <c r="BY188" s="27">
        <f t="shared" si="658"/>
        <v>1</v>
      </c>
      <c r="BZ188" s="38">
        <v>1824.952223</v>
      </c>
      <c r="CA188" s="38">
        <v>1824.952223</v>
      </c>
      <c r="CB188" s="38">
        <v>0</v>
      </c>
      <c r="CC188" s="38">
        <v>182.15536599999999</v>
      </c>
      <c r="CD188" s="38"/>
      <c r="CE188" s="38">
        <v>7.572692</v>
      </c>
      <c r="CF188" s="38">
        <v>29.140877</v>
      </c>
      <c r="CG188" s="38">
        <v>36859</v>
      </c>
      <c r="CH188" s="38">
        <v>4</v>
      </c>
      <c r="CI188" s="24"/>
      <c r="CJ188" s="27">
        <f t="shared" si="659"/>
        <v>1</v>
      </c>
      <c r="CK188" s="38">
        <v>1824.952223</v>
      </c>
      <c r="CL188" s="38">
        <v>1824.952223</v>
      </c>
      <c r="CM188" s="38">
        <v>0</v>
      </c>
      <c r="CN188" s="38">
        <v>242.562029</v>
      </c>
      <c r="CO188" s="38"/>
      <c r="CP188" s="38">
        <v>9.594163</v>
      </c>
      <c r="CQ188" s="38">
        <v>36.561203999999996</v>
      </c>
      <c r="CR188" s="38">
        <v>41404</v>
      </c>
      <c r="CS188" s="38">
        <v>4</v>
      </c>
      <c r="CT188" s="24"/>
    </row>
    <row r="189" spans="1:98" ht="13" x14ac:dyDescent="0.15">
      <c r="A189" s="8"/>
      <c r="B189" s="8"/>
      <c r="C189" s="8"/>
      <c r="D189" s="8"/>
      <c r="E189" s="27">
        <f t="shared" si="661"/>
        <v>1</v>
      </c>
      <c r="F189" s="38">
        <v>2101.1581769999998</v>
      </c>
      <c r="G189" s="38">
        <v>2101.1581769999998</v>
      </c>
      <c r="H189" s="38">
        <v>0</v>
      </c>
      <c r="I189" s="38">
        <v>137.15819200000001</v>
      </c>
      <c r="J189" s="24"/>
      <c r="K189" s="27">
        <f t="shared" si="652"/>
        <v>1</v>
      </c>
      <c r="L189" s="38">
        <v>2101.1581769999998</v>
      </c>
      <c r="M189" s="38">
        <v>2101.1581769999998</v>
      </c>
      <c r="N189" s="38">
        <v>0</v>
      </c>
      <c r="O189" s="38">
        <v>31.180776999999999</v>
      </c>
      <c r="P189" s="38"/>
      <c r="Q189" s="38">
        <v>1.914366</v>
      </c>
      <c r="R189" s="38">
        <v>7.0259299999999998</v>
      </c>
      <c r="S189" s="38">
        <v>19496</v>
      </c>
      <c r="T189" s="38">
        <v>4</v>
      </c>
      <c r="U189" s="24"/>
      <c r="V189" s="27">
        <f t="shared" si="653"/>
        <v>1</v>
      </c>
      <c r="W189" s="38">
        <v>2101.1581769999998</v>
      </c>
      <c r="X189" s="38">
        <v>2101.1581769999998</v>
      </c>
      <c r="Y189" s="38">
        <v>0</v>
      </c>
      <c r="Z189" s="38">
        <v>1.2098679999999999</v>
      </c>
      <c r="AA189" s="38"/>
      <c r="AB189" s="38">
        <v>5.4457999999999999E-2</v>
      </c>
      <c r="AC189" s="38">
        <v>6.6375000000000003E-2</v>
      </c>
      <c r="AD189" s="38">
        <v>336</v>
      </c>
      <c r="AE189" s="38">
        <v>3.9970240000000001</v>
      </c>
      <c r="AF189" s="24"/>
      <c r="AG189" s="27">
        <f t="shared" si="654"/>
        <v>1</v>
      </c>
      <c r="AH189" s="38">
        <v>2101.1581769999998</v>
      </c>
      <c r="AI189" s="38">
        <v>2101.1581769999998</v>
      </c>
      <c r="AJ189" s="38">
        <v>0</v>
      </c>
      <c r="AK189" s="38">
        <v>61.878292999999999</v>
      </c>
      <c r="AL189" s="38"/>
      <c r="AM189" s="38">
        <v>3.5764719999999999</v>
      </c>
      <c r="AN189" s="38">
        <v>12.192029</v>
      </c>
      <c r="AO189" s="38">
        <v>26684</v>
      </c>
      <c r="AP189" s="38">
        <v>4</v>
      </c>
      <c r="AQ189" s="24"/>
      <c r="AR189" s="27">
        <f t="shared" si="655"/>
        <v>1</v>
      </c>
      <c r="AS189" s="38">
        <v>2101.1581769999998</v>
      </c>
      <c r="AT189" s="38">
        <v>2101.1581769999998</v>
      </c>
      <c r="AU189" s="38">
        <v>0</v>
      </c>
      <c r="AV189" s="38">
        <v>124.86097599999999</v>
      </c>
      <c r="AW189" s="38"/>
      <c r="AX189" s="38">
        <v>6.1377610000000002</v>
      </c>
      <c r="AY189" s="38">
        <v>20.408425000000001</v>
      </c>
      <c r="AZ189" s="38">
        <v>36048</v>
      </c>
      <c r="BA189" s="38">
        <v>4</v>
      </c>
      <c r="BB189" s="24"/>
      <c r="BC189" s="27">
        <f t="shared" si="656"/>
        <v>1</v>
      </c>
      <c r="BD189" s="38">
        <v>2101.1581769999998</v>
      </c>
      <c r="BE189" s="38">
        <v>2101.1581769999998</v>
      </c>
      <c r="BF189" s="38">
        <v>0</v>
      </c>
      <c r="BG189" s="38">
        <v>123.538237</v>
      </c>
      <c r="BH189" s="38"/>
      <c r="BI189" s="38">
        <v>6.1291700000000002</v>
      </c>
      <c r="BJ189" s="38">
        <v>20.415067000000001</v>
      </c>
      <c r="BK189" s="38">
        <v>37075</v>
      </c>
      <c r="BL189" s="38">
        <v>4</v>
      </c>
      <c r="BM189" s="24"/>
      <c r="BN189" s="27">
        <f t="shared" si="657"/>
        <v>1</v>
      </c>
      <c r="BO189" s="38">
        <v>2101.1581769999998</v>
      </c>
      <c r="BP189" s="38">
        <v>2101.1581769999998</v>
      </c>
      <c r="BQ189" s="38">
        <v>0</v>
      </c>
      <c r="BR189" s="38">
        <v>12.743213000000001</v>
      </c>
      <c r="BS189" s="38"/>
      <c r="BT189" s="38">
        <v>0.86563100000000004</v>
      </c>
      <c r="BU189" s="38">
        <v>3.3254929999999998</v>
      </c>
      <c r="BV189" s="38">
        <v>11898</v>
      </c>
      <c r="BW189" s="38">
        <v>4</v>
      </c>
      <c r="BX189" s="24"/>
      <c r="BY189" s="27">
        <f t="shared" si="658"/>
        <v>1</v>
      </c>
      <c r="BZ189" s="38">
        <v>2101.1581769999998</v>
      </c>
      <c r="CA189" s="38">
        <v>2101.1581769999998</v>
      </c>
      <c r="CB189" s="38">
        <v>0</v>
      </c>
      <c r="CC189" s="38">
        <v>183.950391</v>
      </c>
      <c r="CD189" s="38"/>
      <c r="CE189" s="38">
        <v>8.5191029999999994</v>
      </c>
      <c r="CF189" s="38">
        <v>27.529955000000001</v>
      </c>
      <c r="CG189" s="38">
        <v>43381</v>
      </c>
      <c r="CH189" s="38">
        <v>4</v>
      </c>
      <c r="CI189" s="24"/>
      <c r="CJ189" s="27">
        <f t="shared" si="659"/>
        <v>1</v>
      </c>
      <c r="CK189" s="38">
        <v>2101.1581769999998</v>
      </c>
      <c r="CL189" s="38">
        <v>2101.1581769999998</v>
      </c>
      <c r="CM189" s="38">
        <v>0</v>
      </c>
      <c r="CN189" s="38">
        <v>243.858518</v>
      </c>
      <c r="CO189" s="38"/>
      <c r="CP189" s="38">
        <v>10.789902</v>
      </c>
      <c r="CQ189" s="38">
        <v>34.023473000000003</v>
      </c>
      <c r="CR189" s="38">
        <v>48597</v>
      </c>
      <c r="CS189" s="38">
        <v>3.9999790000000002</v>
      </c>
      <c r="CT189" s="24"/>
    </row>
    <row r="190" spans="1:98" ht="13" x14ac:dyDescent="0.15">
      <c r="A190" s="8"/>
      <c r="B190" s="8"/>
      <c r="C190" s="8"/>
      <c r="D190" s="8"/>
      <c r="E190" s="27">
        <f t="shared" si="661"/>
        <v>1</v>
      </c>
      <c r="F190" s="38">
        <v>1942.945056</v>
      </c>
      <c r="G190" s="38">
        <v>1942.945056</v>
      </c>
      <c r="H190" s="38">
        <v>0</v>
      </c>
      <c r="I190" s="38">
        <v>22.545452000000001</v>
      </c>
      <c r="J190" s="24"/>
      <c r="K190" s="27">
        <f t="shared" si="652"/>
        <v>1</v>
      </c>
      <c r="L190" s="38">
        <v>1942.945056</v>
      </c>
      <c r="M190" s="38">
        <v>1942.945056</v>
      </c>
      <c r="N190" s="38">
        <v>0</v>
      </c>
      <c r="O190" s="38">
        <v>30.977691</v>
      </c>
      <c r="P190" s="38"/>
      <c r="Q190" s="38">
        <v>1.870385</v>
      </c>
      <c r="R190" s="38">
        <v>7.3383229999999999</v>
      </c>
      <c r="S190" s="38">
        <v>18143</v>
      </c>
      <c r="T190" s="38">
        <v>3.9999449999999999</v>
      </c>
      <c r="U190" s="24"/>
      <c r="V190" s="27">
        <f t="shared" si="653"/>
        <v>1</v>
      </c>
      <c r="W190" s="38">
        <v>1942.945056</v>
      </c>
      <c r="X190" s="38">
        <v>1942.945056</v>
      </c>
      <c r="Y190" s="38">
        <v>0</v>
      </c>
      <c r="Z190" s="38">
        <v>0.45524300000000001</v>
      </c>
      <c r="AA190" s="38"/>
      <c r="AB190" s="38">
        <v>5.7352E-2</v>
      </c>
      <c r="AC190" s="38">
        <v>5.8029999999999998E-2</v>
      </c>
      <c r="AD190" s="38">
        <v>315</v>
      </c>
      <c r="AE190" s="38">
        <v>3.9968249999999999</v>
      </c>
      <c r="AF190" s="24"/>
      <c r="AG190" s="27">
        <f t="shared" si="654"/>
        <v>1</v>
      </c>
      <c r="AH190" s="38">
        <v>1942.945056</v>
      </c>
      <c r="AI190" s="38">
        <v>1942.945056</v>
      </c>
      <c r="AJ190" s="38">
        <v>0</v>
      </c>
      <c r="AK190" s="38">
        <v>61.164707999999997</v>
      </c>
      <c r="AL190" s="38"/>
      <c r="AM190" s="38">
        <v>3.2973110000000001</v>
      </c>
      <c r="AN190" s="38">
        <v>12.760175</v>
      </c>
      <c r="AO190" s="38">
        <v>23624</v>
      </c>
      <c r="AP190" s="38">
        <v>3.9999579999999999</v>
      </c>
      <c r="AQ190" s="24"/>
      <c r="AR190" s="27">
        <f t="shared" si="655"/>
        <v>1</v>
      </c>
      <c r="AS190" s="38">
        <v>1942.945056</v>
      </c>
      <c r="AT190" s="38">
        <v>1942.945056</v>
      </c>
      <c r="AU190" s="38">
        <v>0</v>
      </c>
      <c r="AV190" s="38">
        <v>126.489447</v>
      </c>
      <c r="AW190" s="38"/>
      <c r="AX190" s="38">
        <v>5.5366929999999996</v>
      </c>
      <c r="AY190" s="38">
        <v>21.169777</v>
      </c>
      <c r="AZ190" s="38">
        <v>31009</v>
      </c>
      <c r="BA190" s="38">
        <v>4</v>
      </c>
      <c r="BB190" s="24"/>
      <c r="BC190" s="27">
        <f t="shared" si="656"/>
        <v>1</v>
      </c>
      <c r="BD190" s="38">
        <v>1942.945056</v>
      </c>
      <c r="BE190" s="38">
        <v>1942.945056</v>
      </c>
      <c r="BF190" s="38">
        <v>0</v>
      </c>
      <c r="BG190" s="38">
        <v>122.162656</v>
      </c>
      <c r="BH190" s="38"/>
      <c r="BI190" s="38">
        <v>5.5612680000000001</v>
      </c>
      <c r="BJ190" s="38">
        <v>21.255222</v>
      </c>
      <c r="BK190" s="38">
        <v>32101</v>
      </c>
      <c r="BL190" s="38">
        <v>3.9999690000000001</v>
      </c>
      <c r="BM190" s="24"/>
      <c r="BN190" s="27">
        <f t="shared" si="657"/>
        <v>1</v>
      </c>
      <c r="BO190" s="38">
        <v>1942.945056</v>
      </c>
      <c r="BP190" s="38">
        <v>1942.945056</v>
      </c>
      <c r="BQ190" s="38">
        <v>0</v>
      </c>
      <c r="BR190" s="38">
        <v>12.715273</v>
      </c>
      <c r="BS190" s="38"/>
      <c r="BT190" s="38">
        <v>0.84168100000000001</v>
      </c>
      <c r="BU190" s="38">
        <v>3.4125200000000002</v>
      </c>
      <c r="BV190" s="38">
        <v>11125</v>
      </c>
      <c r="BW190" s="38">
        <v>3.9999099999999999</v>
      </c>
      <c r="BX190" s="24"/>
      <c r="BY190" s="27">
        <f t="shared" si="658"/>
        <v>1</v>
      </c>
      <c r="BZ190" s="38">
        <v>1942.945056</v>
      </c>
      <c r="CA190" s="38">
        <v>1942.945056</v>
      </c>
      <c r="CB190" s="38">
        <v>0</v>
      </c>
      <c r="CC190" s="38">
        <v>182.39208300000001</v>
      </c>
      <c r="CD190" s="38"/>
      <c r="CE190" s="38">
        <v>7.5002089999999999</v>
      </c>
      <c r="CF190" s="38">
        <v>28.160934999999998</v>
      </c>
      <c r="CG190" s="38">
        <v>36495</v>
      </c>
      <c r="CH190" s="38">
        <v>3.9999729999999998</v>
      </c>
      <c r="CI190" s="24"/>
      <c r="CJ190" s="27">
        <f t="shared" si="659"/>
        <v>1</v>
      </c>
      <c r="CK190" s="38">
        <v>1942.945056</v>
      </c>
      <c r="CL190" s="38">
        <v>1942.945056</v>
      </c>
      <c r="CM190" s="38">
        <v>0</v>
      </c>
      <c r="CN190" s="38">
        <v>242.99086500000001</v>
      </c>
      <c r="CO190" s="38"/>
      <c r="CP190" s="38">
        <v>9.6320870000000003</v>
      </c>
      <c r="CQ190" s="38">
        <v>35.735070999999998</v>
      </c>
      <c r="CR190" s="38">
        <v>41169</v>
      </c>
      <c r="CS190" s="38">
        <v>3.9999760000000002</v>
      </c>
      <c r="CT190" s="24"/>
    </row>
    <row r="191" spans="1:98" ht="13" x14ac:dyDescent="0.15">
      <c r="A191" s="8"/>
      <c r="B191" s="8"/>
      <c r="C191" s="8"/>
      <c r="D191" s="8"/>
      <c r="E191" s="27">
        <f t="shared" si="661"/>
        <v>0</v>
      </c>
      <c r="F191" s="38">
        <v>2219.4927710000002</v>
      </c>
      <c r="G191" s="38">
        <v>1307.1604709999999</v>
      </c>
      <c r="H191" s="38">
        <v>41.105440999999999</v>
      </c>
      <c r="I191" s="38">
        <v>598.73532399999999</v>
      </c>
      <c r="J191" s="24"/>
      <c r="K191" s="27">
        <f t="shared" si="652"/>
        <v>1</v>
      </c>
      <c r="L191" s="38">
        <v>2219.4927710000002</v>
      </c>
      <c r="M191" s="38">
        <v>2219.4927710000002</v>
      </c>
      <c r="N191" s="38">
        <v>0</v>
      </c>
      <c r="O191" s="38">
        <v>239.66884899999999</v>
      </c>
      <c r="P191" s="38"/>
      <c r="Q191" s="38">
        <v>4.9913049999999997</v>
      </c>
      <c r="R191" s="38">
        <v>9.5599360000000004</v>
      </c>
      <c r="S191" s="38">
        <v>24895</v>
      </c>
      <c r="T191" s="38">
        <v>6.9996790000000004</v>
      </c>
      <c r="U191" s="24"/>
      <c r="V191" s="27">
        <f t="shared" si="653"/>
        <v>0</v>
      </c>
      <c r="W191" s="38">
        <v>2219.4927710000002</v>
      </c>
      <c r="X191" s="38">
        <v>2088.3831530000002</v>
      </c>
      <c r="Y191" s="38">
        <v>5.9071879999999997</v>
      </c>
      <c r="Z191" s="38">
        <v>598.63271599999996</v>
      </c>
      <c r="AA191" s="38"/>
      <c r="AB191" s="38">
        <v>2.016645</v>
      </c>
      <c r="AC191" s="38">
        <v>1.146515</v>
      </c>
      <c r="AD191" s="38">
        <v>1281</v>
      </c>
      <c r="AE191" s="38">
        <v>6.9695549999999997</v>
      </c>
      <c r="AF191" s="24"/>
      <c r="AG191" s="27">
        <f t="shared" si="654"/>
        <v>1</v>
      </c>
      <c r="AH191" s="38">
        <v>2219.4927710000002</v>
      </c>
      <c r="AI191" s="38">
        <v>2219.4927710000002</v>
      </c>
      <c r="AJ191" s="38">
        <v>0</v>
      </c>
      <c r="AK191" s="38">
        <v>293.21101700000003</v>
      </c>
      <c r="AL191" s="38"/>
      <c r="AM191" s="38">
        <v>8.654261</v>
      </c>
      <c r="AN191" s="38">
        <v>17.763498999999999</v>
      </c>
      <c r="AO191" s="38">
        <v>43429</v>
      </c>
      <c r="AP191" s="38">
        <v>6.999816</v>
      </c>
      <c r="AQ191" s="24"/>
      <c r="AR191" s="27">
        <f t="shared" si="655"/>
        <v>0</v>
      </c>
      <c r="AS191" s="38">
        <v>2219.4927710000002</v>
      </c>
      <c r="AT191" s="38">
        <v>1607.361093</v>
      </c>
      <c r="AU191" s="38">
        <v>27.579801</v>
      </c>
      <c r="AV191" s="38">
        <v>599.05971299999999</v>
      </c>
      <c r="AW191" s="38"/>
      <c r="AX191" s="38">
        <v>13.922757000000001</v>
      </c>
      <c r="AY191" s="38">
        <v>30.590838000000002</v>
      </c>
      <c r="AZ191" s="38">
        <v>69584</v>
      </c>
      <c r="BA191" s="38">
        <v>7</v>
      </c>
      <c r="BB191" s="24"/>
      <c r="BC191" s="27">
        <f t="shared" si="656"/>
        <v>1</v>
      </c>
      <c r="BD191" s="38">
        <v>2219.4927710000002</v>
      </c>
      <c r="BE191" s="38">
        <v>2219.4927710000002</v>
      </c>
      <c r="BF191" s="38">
        <v>0</v>
      </c>
      <c r="BG191" s="38">
        <v>247.62751700000001</v>
      </c>
      <c r="BH191" s="38"/>
      <c r="BI191" s="38">
        <v>14.693656000000001</v>
      </c>
      <c r="BJ191" s="38">
        <v>30.645083</v>
      </c>
      <c r="BK191" s="38">
        <v>73540</v>
      </c>
      <c r="BL191" s="38">
        <v>6.9999729999999998</v>
      </c>
      <c r="BM191" s="24"/>
      <c r="BN191" s="27">
        <f t="shared" si="657"/>
        <v>1</v>
      </c>
      <c r="BO191" s="38">
        <v>2219.4927710000002</v>
      </c>
      <c r="BP191" s="38">
        <v>2219.4927710000002</v>
      </c>
      <c r="BQ191" s="38">
        <v>0</v>
      </c>
      <c r="BR191" s="38">
        <v>305.17382600000002</v>
      </c>
      <c r="BS191" s="38"/>
      <c r="BT191" s="38">
        <v>2.1403560000000001</v>
      </c>
      <c r="BU191" s="38">
        <v>4.2132480000000001</v>
      </c>
      <c r="BV191" s="38">
        <v>10054</v>
      </c>
      <c r="BW191" s="38">
        <v>6.999403</v>
      </c>
      <c r="BX191" s="24"/>
      <c r="BY191" s="27">
        <f t="shared" si="658"/>
        <v>1</v>
      </c>
      <c r="BZ191" s="38">
        <v>2219.4927710000002</v>
      </c>
      <c r="CA191" s="38">
        <v>2219.4927710000002</v>
      </c>
      <c r="CB191" s="38">
        <v>0</v>
      </c>
      <c r="CC191" s="38">
        <v>294.12426199999999</v>
      </c>
      <c r="CD191" s="38"/>
      <c r="CE191" s="38">
        <v>20.438632999999999</v>
      </c>
      <c r="CF191" s="38">
        <v>42.739248000000003</v>
      </c>
      <c r="CG191" s="38">
        <v>96882</v>
      </c>
      <c r="CH191" s="38">
        <v>6.9999070000000003</v>
      </c>
      <c r="CI191" s="24"/>
      <c r="CJ191" s="27">
        <f t="shared" si="659"/>
        <v>1</v>
      </c>
      <c r="CK191" s="38">
        <v>2219.4927710000002</v>
      </c>
      <c r="CL191" s="38">
        <v>2219.4927710000002</v>
      </c>
      <c r="CM191" s="38">
        <v>0</v>
      </c>
      <c r="CN191" s="38">
        <v>383.89489300000002</v>
      </c>
      <c r="CO191" s="38"/>
      <c r="CP191" s="38">
        <v>26.081690999999999</v>
      </c>
      <c r="CQ191" s="38">
        <v>53.241000999999997</v>
      </c>
      <c r="CR191" s="38">
        <v>117749</v>
      </c>
      <c r="CS191" s="38">
        <v>6.9999320000000003</v>
      </c>
      <c r="CT191" s="24"/>
    </row>
    <row r="192" spans="1:98" ht="13" x14ac:dyDescent="0.15">
      <c r="A192" s="8"/>
      <c r="B192" s="8"/>
      <c r="C192" s="8"/>
      <c r="D192" s="8"/>
      <c r="E192" s="27">
        <f t="shared" si="661"/>
        <v>0</v>
      </c>
      <c r="F192" s="38">
        <v>1956.571522</v>
      </c>
      <c r="G192" s="38">
        <v>1305.9670160000001</v>
      </c>
      <c r="H192" s="38">
        <v>33.252273000000002</v>
      </c>
      <c r="I192" s="38">
        <v>598.70943799999998</v>
      </c>
      <c r="J192" s="24"/>
      <c r="K192" s="27">
        <f t="shared" si="652"/>
        <v>1</v>
      </c>
      <c r="L192" s="38">
        <v>1956.571522</v>
      </c>
      <c r="M192" s="38">
        <v>1956.571522</v>
      </c>
      <c r="N192" s="38">
        <v>0</v>
      </c>
      <c r="O192" s="38">
        <v>40.640132999999999</v>
      </c>
      <c r="P192" s="38"/>
      <c r="Q192" s="38">
        <v>3.8893499999999999</v>
      </c>
      <c r="R192" s="38">
        <v>9.5335529999999995</v>
      </c>
      <c r="S192" s="38">
        <v>25634</v>
      </c>
      <c r="T192" s="38">
        <v>6.9998050000000003</v>
      </c>
      <c r="U192" s="24"/>
      <c r="V192" s="27">
        <f t="shared" si="653"/>
        <v>1</v>
      </c>
      <c r="W192" s="38">
        <v>1956.571522</v>
      </c>
      <c r="X192" s="38">
        <v>1956.571522</v>
      </c>
      <c r="Y192" s="38">
        <v>0</v>
      </c>
      <c r="Z192" s="38">
        <v>60.764040999999999</v>
      </c>
      <c r="AA192" s="38"/>
      <c r="AB192" s="38">
        <v>1.4276340000000001</v>
      </c>
      <c r="AC192" s="38">
        <v>0.63134100000000004</v>
      </c>
      <c r="AD192" s="38">
        <v>1232</v>
      </c>
      <c r="AE192" s="38">
        <v>6.9756489999999998</v>
      </c>
      <c r="AF192" s="24"/>
      <c r="AG192" s="27">
        <f t="shared" si="654"/>
        <v>1</v>
      </c>
      <c r="AH192" s="38">
        <v>1956.571522</v>
      </c>
      <c r="AI192" s="38">
        <v>1956.571522</v>
      </c>
      <c r="AJ192" s="38">
        <v>0</v>
      </c>
      <c r="AK192" s="38">
        <v>81.694716</v>
      </c>
      <c r="AL192" s="38"/>
      <c r="AM192" s="38">
        <v>7.8671499999999996</v>
      </c>
      <c r="AN192" s="38">
        <v>18.183702</v>
      </c>
      <c r="AO192" s="38">
        <v>46347</v>
      </c>
      <c r="AP192" s="38">
        <v>6.9998709999999997</v>
      </c>
      <c r="AQ192" s="24"/>
      <c r="AR192" s="27">
        <f t="shared" si="655"/>
        <v>0</v>
      </c>
      <c r="AS192" s="38">
        <v>1956.571522</v>
      </c>
      <c r="AT192" s="38">
        <v>1712.452927</v>
      </c>
      <c r="AU192" s="38">
        <v>12.476855</v>
      </c>
      <c r="AV192" s="38">
        <v>599.08175200000005</v>
      </c>
      <c r="AW192" s="38"/>
      <c r="AX192" s="38">
        <v>12.266569</v>
      </c>
      <c r="AY192" s="38">
        <v>31.792422999999999</v>
      </c>
      <c r="AZ192" s="38">
        <v>78668</v>
      </c>
      <c r="BA192" s="38">
        <v>6.999987</v>
      </c>
      <c r="BB192" s="24"/>
      <c r="BC192" s="27">
        <f t="shared" si="656"/>
        <v>1</v>
      </c>
      <c r="BD192" s="38">
        <v>1956.571522</v>
      </c>
      <c r="BE192" s="38">
        <v>1956.571522</v>
      </c>
      <c r="BF192" s="38">
        <v>0</v>
      </c>
      <c r="BG192" s="38">
        <v>132.755009</v>
      </c>
      <c r="BH192" s="38"/>
      <c r="BI192" s="38">
        <v>13.151709</v>
      </c>
      <c r="BJ192" s="38">
        <v>31.800979999999999</v>
      </c>
      <c r="BK192" s="38">
        <v>82073</v>
      </c>
      <c r="BL192" s="38">
        <v>6.9999149999999997</v>
      </c>
      <c r="BM192" s="24"/>
      <c r="BN192" s="27">
        <f t="shared" si="657"/>
        <v>1</v>
      </c>
      <c r="BO192" s="38">
        <v>1956.571522</v>
      </c>
      <c r="BP192" s="38">
        <v>1956.571522</v>
      </c>
      <c r="BQ192" s="38">
        <v>0</v>
      </c>
      <c r="BR192" s="38">
        <v>29.363951</v>
      </c>
      <c r="BS192" s="38"/>
      <c r="BT192" s="38">
        <v>1.5255289999999999</v>
      </c>
      <c r="BU192" s="38">
        <v>3.9391759999999998</v>
      </c>
      <c r="BV192" s="38">
        <v>10690</v>
      </c>
      <c r="BW192" s="38">
        <v>6.9999060000000002</v>
      </c>
      <c r="BX192" s="24"/>
      <c r="BY192" s="27">
        <f t="shared" si="658"/>
        <v>1</v>
      </c>
      <c r="BZ192" s="38">
        <v>1956.571522</v>
      </c>
      <c r="CA192" s="38">
        <v>1956.571522</v>
      </c>
      <c r="CB192" s="38">
        <v>0</v>
      </c>
      <c r="CC192" s="38">
        <v>201.468817</v>
      </c>
      <c r="CD192" s="38"/>
      <c r="CE192" s="38">
        <v>18.911013000000001</v>
      </c>
      <c r="CF192" s="38">
        <v>43.827604000000001</v>
      </c>
      <c r="CG192" s="38">
        <v>106142</v>
      </c>
      <c r="CH192" s="38">
        <v>6.9999250000000002</v>
      </c>
      <c r="CI192" s="24"/>
      <c r="CJ192" s="27">
        <f t="shared" si="659"/>
        <v>1</v>
      </c>
      <c r="CK192" s="38">
        <v>1956.571522</v>
      </c>
      <c r="CL192" s="38">
        <v>1956.571522</v>
      </c>
      <c r="CM192" s="38">
        <v>0</v>
      </c>
      <c r="CN192" s="38">
        <v>263.14389</v>
      </c>
      <c r="CO192" s="38"/>
      <c r="CP192" s="38">
        <v>23.178083999999998</v>
      </c>
      <c r="CQ192" s="38">
        <v>55.118676000000001</v>
      </c>
      <c r="CR192" s="38">
        <v>131428</v>
      </c>
      <c r="CS192" s="38">
        <v>6.9999700000000002</v>
      </c>
      <c r="CT192" s="24"/>
    </row>
    <row r="193" spans="1:98" ht="13" x14ac:dyDescent="0.15">
      <c r="A193" s="8"/>
      <c r="B193" s="8"/>
      <c r="C193" s="8"/>
      <c r="D193" s="8"/>
      <c r="E193" s="27">
        <f t="shared" si="661"/>
        <v>0</v>
      </c>
      <c r="F193" s="38">
        <v>1658.041483</v>
      </c>
      <c r="G193" s="38">
        <v>1401.7719239999999</v>
      </c>
      <c r="H193" s="38">
        <v>15.456161</v>
      </c>
      <c r="I193" s="38">
        <v>598.73669099999995</v>
      </c>
      <c r="J193" s="24"/>
      <c r="K193" s="27">
        <f t="shared" si="652"/>
        <v>1</v>
      </c>
      <c r="L193" s="38">
        <v>1658.041483</v>
      </c>
      <c r="M193" s="38">
        <v>1658.041483</v>
      </c>
      <c r="N193" s="38">
        <v>0</v>
      </c>
      <c r="O193" s="38">
        <v>35.083584000000002</v>
      </c>
      <c r="P193" s="38"/>
      <c r="Q193" s="38">
        <v>2.8040479999999999</v>
      </c>
      <c r="R193" s="38">
        <v>8.9217119999999994</v>
      </c>
      <c r="S193" s="38">
        <v>30656</v>
      </c>
      <c r="T193" s="38">
        <v>6.9996739999999997</v>
      </c>
      <c r="U193" s="24"/>
      <c r="V193" s="27">
        <f t="shared" si="653"/>
        <v>1</v>
      </c>
      <c r="W193" s="38">
        <v>1658.041483</v>
      </c>
      <c r="X193" s="38">
        <v>1658.041483</v>
      </c>
      <c r="Y193" s="38">
        <v>0</v>
      </c>
      <c r="Z193" s="38">
        <v>7.3358449999999999</v>
      </c>
      <c r="AA193" s="38"/>
      <c r="AB193" s="38">
        <v>0.38069599999999998</v>
      </c>
      <c r="AC193" s="38">
        <v>0.26013599999999998</v>
      </c>
      <c r="AD193" s="38">
        <v>694</v>
      </c>
      <c r="AE193" s="38">
        <v>6.9884729999999999</v>
      </c>
      <c r="AF193" s="24"/>
      <c r="AG193" s="27">
        <f t="shared" si="654"/>
        <v>1</v>
      </c>
      <c r="AH193" s="38">
        <v>1658.041483</v>
      </c>
      <c r="AI193" s="38">
        <v>1658.041483</v>
      </c>
      <c r="AJ193" s="38">
        <v>0</v>
      </c>
      <c r="AK193" s="38">
        <v>66.122382000000002</v>
      </c>
      <c r="AL193" s="38"/>
      <c r="AM193" s="38">
        <v>4.7449380000000003</v>
      </c>
      <c r="AN193" s="38">
        <v>16.044328</v>
      </c>
      <c r="AO193" s="38">
        <v>52356</v>
      </c>
      <c r="AP193" s="38">
        <v>6.9998469999999999</v>
      </c>
      <c r="AQ193" s="24"/>
      <c r="AR193" s="27">
        <f t="shared" si="655"/>
        <v>1</v>
      </c>
      <c r="AS193" s="38">
        <v>1658.041483</v>
      </c>
      <c r="AT193" s="38">
        <v>1658.041483</v>
      </c>
      <c r="AU193" s="38">
        <v>0</v>
      </c>
      <c r="AV193" s="38">
        <v>320.81938400000001</v>
      </c>
      <c r="AW193" s="38"/>
      <c r="AX193" s="38">
        <v>7.4508470000000004</v>
      </c>
      <c r="AY193" s="38">
        <v>26.452314000000001</v>
      </c>
      <c r="AZ193" s="38">
        <v>90328</v>
      </c>
      <c r="BA193" s="38">
        <v>7</v>
      </c>
      <c r="BB193" s="24"/>
      <c r="BC193" s="27">
        <f t="shared" si="656"/>
        <v>1</v>
      </c>
      <c r="BD193" s="38">
        <v>1658.041483</v>
      </c>
      <c r="BE193" s="38">
        <v>1658.041483</v>
      </c>
      <c r="BF193" s="38">
        <v>0</v>
      </c>
      <c r="BG193" s="38">
        <v>126.051537</v>
      </c>
      <c r="BH193" s="38"/>
      <c r="BI193" s="38">
        <v>7.4448639999999999</v>
      </c>
      <c r="BJ193" s="38">
        <v>25.904489000000002</v>
      </c>
      <c r="BK193" s="38">
        <v>87905</v>
      </c>
      <c r="BL193" s="38">
        <v>6.9999200000000004</v>
      </c>
      <c r="BM193" s="24"/>
      <c r="BN193" s="27">
        <f t="shared" si="657"/>
        <v>1</v>
      </c>
      <c r="BO193" s="38">
        <v>1658.041483</v>
      </c>
      <c r="BP193" s="38">
        <v>1658.041483</v>
      </c>
      <c r="BQ193" s="38">
        <v>0</v>
      </c>
      <c r="BR193" s="38">
        <v>15.392670000000001</v>
      </c>
      <c r="BS193" s="38"/>
      <c r="BT193" s="38">
        <v>1.1399820000000001</v>
      </c>
      <c r="BU193" s="38">
        <v>3.5885539999999998</v>
      </c>
      <c r="BV193" s="38">
        <v>11337</v>
      </c>
      <c r="BW193" s="38">
        <v>6.999206</v>
      </c>
      <c r="BX193" s="24"/>
      <c r="BY193" s="27">
        <f t="shared" si="658"/>
        <v>1</v>
      </c>
      <c r="BZ193" s="38">
        <v>1658.041483</v>
      </c>
      <c r="CA193" s="38">
        <v>1658.041483</v>
      </c>
      <c r="CB193" s="38">
        <v>0</v>
      </c>
      <c r="CC193" s="38">
        <v>187.58156700000001</v>
      </c>
      <c r="CD193" s="38"/>
      <c r="CE193" s="38">
        <v>10.364591000000001</v>
      </c>
      <c r="CF193" s="38">
        <v>34.668145000000003</v>
      </c>
      <c r="CG193" s="38">
        <v>110598</v>
      </c>
      <c r="CH193" s="38">
        <v>6.9999549999999999</v>
      </c>
      <c r="CI193" s="24"/>
      <c r="CJ193" s="27">
        <f t="shared" si="659"/>
        <v>1</v>
      </c>
      <c r="CK193" s="38">
        <v>1658.041483</v>
      </c>
      <c r="CL193" s="38">
        <v>1658.041483</v>
      </c>
      <c r="CM193" s="38">
        <v>0</v>
      </c>
      <c r="CN193" s="38">
        <v>246.56758300000001</v>
      </c>
      <c r="CO193" s="38"/>
      <c r="CP193" s="38">
        <v>12.416252999999999</v>
      </c>
      <c r="CQ193" s="38">
        <v>41.669843</v>
      </c>
      <c r="CR193" s="38">
        <v>131148</v>
      </c>
      <c r="CS193" s="38">
        <v>6.9999849999999997</v>
      </c>
      <c r="CT193" s="24"/>
    </row>
    <row r="194" spans="1:98" ht="13" x14ac:dyDescent="0.15">
      <c r="A194" s="8"/>
      <c r="B194" s="8"/>
      <c r="C194" s="8"/>
      <c r="D194" s="8"/>
      <c r="E194" s="27">
        <f t="shared" si="661"/>
        <v>0</v>
      </c>
      <c r="F194" s="38">
        <v>1739.526296</v>
      </c>
      <c r="G194" s="38">
        <v>1401.06863</v>
      </c>
      <c r="H194" s="38">
        <v>19.456886999999998</v>
      </c>
      <c r="I194" s="38">
        <v>598.69576099999995</v>
      </c>
      <c r="J194" s="24"/>
      <c r="K194" s="27">
        <f t="shared" si="652"/>
        <v>1</v>
      </c>
      <c r="L194" s="38">
        <v>1739.526296</v>
      </c>
      <c r="M194" s="38">
        <v>1739.526296</v>
      </c>
      <c r="N194" s="38">
        <v>0</v>
      </c>
      <c r="O194" s="38">
        <v>40.392772999999998</v>
      </c>
      <c r="P194" s="38"/>
      <c r="Q194" s="38">
        <v>3.4770159999999999</v>
      </c>
      <c r="R194" s="38">
        <v>8.9444079999999992</v>
      </c>
      <c r="S194" s="38">
        <v>28532</v>
      </c>
      <c r="T194" s="38">
        <v>7</v>
      </c>
      <c r="U194" s="24"/>
      <c r="V194" s="27">
        <f t="shared" si="653"/>
        <v>1</v>
      </c>
      <c r="W194" s="38">
        <v>1739.526296</v>
      </c>
      <c r="X194" s="38">
        <v>1739.526296</v>
      </c>
      <c r="Y194" s="38">
        <v>0</v>
      </c>
      <c r="Z194" s="38">
        <v>17.588159999999998</v>
      </c>
      <c r="AA194" s="38"/>
      <c r="AB194" s="38">
        <v>0.48888700000000002</v>
      </c>
      <c r="AC194" s="38">
        <v>0.29265400000000003</v>
      </c>
      <c r="AD194" s="38">
        <v>678</v>
      </c>
      <c r="AE194" s="38">
        <v>6.9852509999999999</v>
      </c>
      <c r="AF194" s="24"/>
      <c r="AG194" s="27">
        <f t="shared" si="654"/>
        <v>1</v>
      </c>
      <c r="AH194" s="38">
        <v>1739.526296</v>
      </c>
      <c r="AI194" s="38">
        <v>1739.526296</v>
      </c>
      <c r="AJ194" s="38">
        <v>0</v>
      </c>
      <c r="AK194" s="38">
        <v>66.441406000000001</v>
      </c>
      <c r="AL194" s="38"/>
      <c r="AM194" s="38">
        <v>6.4628379999999996</v>
      </c>
      <c r="AN194" s="38">
        <v>16.195929</v>
      </c>
      <c r="AO194" s="38">
        <v>48441</v>
      </c>
      <c r="AP194" s="38">
        <v>6.9999380000000002</v>
      </c>
      <c r="AQ194" s="24"/>
      <c r="AR194" s="27">
        <f t="shared" si="655"/>
        <v>1</v>
      </c>
      <c r="AS194" s="38">
        <v>1739.526296</v>
      </c>
      <c r="AT194" s="38">
        <v>1739.526296</v>
      </c>
      <c r="AU194" s="38">
        <v>0</v>
      </c>
      <c r="AV194" s="38">
        <v>595.44212700000003</v>
      </c>
      <c r="AW194" s="38"/>
      <c r="AX194" s="38">
        <v>10.583034</v>
      </c>
      <c r="AY194" s="38">
        <v>27.057082999999999</v>
      </c>
      <c r="AZ194" s="38">
        <v>81273</v>
      </c>
      <c r="BA194" s="38">
        <v>7</v>
      </c>
      <c r="BB194" s="24"/>
      <c r="BC194" s="27">
        <f t="shared" si="656"/>
        <v>1</v>
      </c>
      <c r="BD194" s="38">
        <v>1739.526296</v>
      </c>
      <c r="BE194" s="38">
        <v>1739.526296</v>
      </c>
      <c r="BF194" s="38">
        <v>0</v>
      </c>
      <c r="BG194" s="38">
        <v>127.497514</v>
      </c>
      <c r="BH194" s="38"/>
      <c r="BI194" s="38">
        <v>10.795455</v>
      </c>
      <c r="BJ194" s="38">
        <v>27.108297</v>
      </c>
      <c r="BK194" s="38">
        <v>84922</v>
      </c>
      <c r="BL194" s="38">
        <v>7</v>
      </c>
      <c r="BM194" s="24"/>
      <c r="BN194" s="27">
        <f t="shared" si="657"/>
        <v>1</v>
      </c>
      <c r="BO194" s="38">
        <v>1739.526296</v>
      </c>
      <c r="BP194" s="38">
        <v>1739.526296</v>
      </c>
      <c r="BQ194" s="38">
        <v>0</v>
      </c>
      <c r="BR194" s="38">
        <v>18.836728000000001</v>
      </c>
      <c r="BS194" s="38"/>
      <c r="BT194" s="38">
        <v>1.3213349999999999</v>
      </c>
      <c r="BU194" s="38">
        <v>3.5277289999999999</v>
      </c>
      <c r="BV194" s="38">
        <v>11170</v>
      </c>
      <c r="BW194" s="38">
        <v>7</v>
      </c>
      <c r="BX194" s="24"/>
      <c r="BY194" s="27">
        <f t="shared" si="658"/>
        <v>1</v>
      </c>
      <c r="BZ194" s="38">
        <v>1739.526296</v>
      </c>
      <c r="CA194" s="38">
        <v>1739.526296</v>
      </c>
      <c r="CB194" s="38">
        <v>0</v>
      </c>
      <c r="CC194" s="38">
        <v>188.39429899999999</v>
      </c>
      <c r="CD194" s="38"/>
      <c r="CE194" s="38">
        <v>14.815011999999999</v>
      </c>
      <c r="CF194" s="38">
        <v>35.864975000000001</v>
      </c>
      <c r="CG194" s="38">
        <v>110855</v>
      </c>
      <c r="CH194" s="38">
        <v>6.9999820000000001</v>
      </c>
      <c r="CI194" s="24"/>
      <c r="CJ194" s="27">
        <f t="shared" si="659"/>
        <v>1</v>
      </c>
      <c r="CK194" s="38">
        <v>1739.526296</v>
      </c>
      <c r="CL194" s="38">
        <v>1739.526296</v>
      </c>
      <c r="CM194" s="38">
        <v>0</v>
      </c>
      <c r="CN194" s="38">
        <v>250.57652300000001</v>
      </c>
      <c r="CO194" s="38"/>
      <c r="CP194" s="38">
        <v>18.420847999999999</v>
      </c>
      <c r="CQ194" s="38">
        <v>44.268773000000003</v>
      </c>
      <c r="CR194" s="38">
        <v>136043</v>
      </c>
      <c r="CS194" s="38">
        <v>6.9999849999999997</v>
      </c>
      <c r="CT194" s="24"/>
    </row>
    <row r="195" spans="1:98" ht="13" x14ac:dyDescent="0.15">
      <c r="A195" s="8"/>
      <c r="B195" s="8"/>
      <c r="C195" s="8"/>
      <c r="D195" s="8"/>
      <c r="E195" s="27">
        <f t="shared" si="661"/>
        <v>0</v>
      </c>
      <c r="F195" s="38">
        <v>1867.3673690000001</v>
      </c>
      <c r="G195" s="38">
        <v>1306.4486380000001</v>
      </c>
      <c r="H195" s="38">
        <v>30.037942000000001</v>
      </c>
      <c r="I195" s="38">
        <v>598.71511999999996</v>
      </c>
      <c r="J195" s="24"/>
      <c r="K195" s="27">
        <f t="shared" si="652"/>
        <v>1</v>
      </c>
      <c r="L195" s="38">
        <v>1867.3673690000001</v>
      </c>
      <c r="M195" s="38">
        <v>1867.3673690000001</v>
      </c>
      <c r="N195" s="38">
        <v>0</v>
      </c>
      <c r="O195" s="38">
        <v>37.884912999999997</v>
      </c>
      <c r="P195" s="38"/>
      <c r="Q195" s="38">
        <v>3.6637</v>
      </c>
      <c r="R195" s="38">
        <v>8.6689489999999996</v>
      </c>
      <c r="S195" s="38">
        <v>24729</v>
      </c>
      <c r="T195" s="38">
        <v>6.9999190000000002</v>
      </c>
      <c r="U195" s="24"/>
      <c r="V195" s="27">
        <f t="shared" si="653"/>
        <v>1</v>
      </c>
      <c r="W195" s="38">
        <v>1867.3673690000001</v>
      </c>
      <c r="X195" s="38">
        <v>1867.3673690000001</v>
      </c>
      <c r="Y195" s="38">
        <v>0</v>
      </c>
      <c r="Z195" s="38">
        <v>20.512273</v>
      </c>
      <c r="AA195" s="38"/>
      <c r="AB195" s="38">
        <v>1.007204</v>
      </c>
      <c r="AC195" s="38">
        <v>0.42185099999999998</v>
      </c>
      <c r="AD195" s="38">
        <v>1143</v>
      </c>
      <c r="AE195" s="38">
        <v>6.9938760000000002</v>
      </c>
      <c r="AF195" s="24"/>
      <c r="AG195" s="27">
        <f t="shared" si="654"/>
        <v>1</v>
      </c>
      <c r="AH195" s="38">
        <v>1867.3673690000001</v>
      </c>
      <c r="AI195" s="38">
        <v>1867.3673690000001</v>
      </c>
      <c r="AJ195" s="38">
        <v>0</v>
      </c>
      <c r="AK195" s="38">
        <v>71.641076999999996</v>
      </c>
      <c r="AL195" s="38"/>
      <c r="AM195" s="38">
        <v>7.3808319999999998</v>
      </c>
      <c r="AN195" s="38">
        <v>16.278735000000001</v>
      </c>
      <c r="AO195" s="38">
        <v>45731</v>
      </c>
      <c r="AP195" s="38">
        <v>6.9999560000000001</v>
      </c>
      <c r="AQ195" s="24"/>
      <c r="AR195" s="27">
        <f t="shared" si="655"/>
        <v>1</v>
      </c>
      <c r="AS195" s="38">
        <v>1867.3673690000001</v>
      </c>
      <c r="AT195" s="38">
        <v>1867.3673690000001</v>
      </c>
      <c r="AU195" s="38">
        <v>0</v>
      </c>
      <c r="AV195" s="38">
        <v>439.17491699999999</v>
      </c>
      <c r="AW195" s="38"/>
      <c r="AX195" s="38">
        <v>12.261251</v>
      </c>
      <c r="AY195" s="38">
        <v>27.595535999999999</v>
      </c>
      <c r="AZ195" s="38">
        <v>77977</v>
      </c>
      <c r="BA195" s="38">
        <v>7</v>
      </c>
      <c r="BB195" s="24"/>
      <c r="BC195" s="27">
        <f t="shared" si="656"/>
        <v>1</v>
      </c>
      <c r="BD195" s="38">
        <v>1867.3673690000001</v>
      </c>
      <c r="BE195" s="38">
        <v>1867.3673690000001</v>
      </c>
      <c r="BF195" s="38">
        <v>0</v>
      </c>
      <c r="BG195" s="38">
        <v>136.57718399999999</v>
      </c>
      <c r="BH195" s="38"/>
      <c r="BI195" s="38">
        <v>12.699783</v>
      </c>
      <c r="BJ195" s="38">
        <v>27.925740000000001</v>
      </c>
      <c r="BK195" s="38">
        <v>78502</v>
      </c>
      <c r="BL195" s="38">
        <v>7</v>
      </c>
      <c r="BM195" s="24"/>
      <c r="BN195" s="27">
        <f t="shared" si="657"/>
        <v>1</v>
      </c>
      <c r="BO195" s="38">
        <v>1867.3673690000001</v>
      </c>
      <c r="BP195" s="38">
        <v>1867.3673690000001</v>
      </c>
      <c r="BQ195" s="38">
        <v>0</v>
      </c>
      <c r="BR195" s="38">
        <v>22.758576999999999</v>
      </c>
      <c r="BS195" s="38"/>
      <c r="BT195" s="38">
        <v>1.482138</v>
      </c>
      <c r="BU195" s="38">
        <v>3.4835720000000001</v>
      </c>
      <c r="BV195" s="38">
        <v>10289</v>
      </c>
      <c r="BW195" s="38">
        <v>6.9999029999999998</v>
      </c>
      <c r="BX195" s="24"/>
      <c r="BY195" s="27">
        <f t="shared" si="658"/>
        <v>1</v>
      </c>
      <c r="BZ195" s="38">
        <v>1867.3673690000001</v>
      </c>
      <c r="CA195" s="38">
        <v>1867.3673690000001</v>
      </c>
      <c r="CB195" s="38">
        <v>0</v>
      </c>
      <c r="CC195" s="38">
        <v>194.27290600000001</v>
      </c>
      <c r="CD195" s="38"/>
      <c r="CE195" s="38">
        <v>16.809248</v>
      </c>
      <c r="CF195" s="38">
        <v>37.089235000000002</v>
      </c>
      <c r="CG195" s="38">
        <v>107715</v>
      </c>
      <c r="CH195" s="38">
        <v>7</v>
      </c>
      <c r="CI195" s="24"/>
      <c r="CJ195" s="27">
        <f t="shared" si="659"/>
        <v>1</v>
      </c>
      <c r="CK195" s="38">
        <v>1867.3673690000001</v>
      </c>
      <c r="CL195" s="38">
        <v>1867.3673690000001</v>
      </c>
      <c r="CM195" s="38">
        <v>0</v>
      </c>
      <c r="CN195" s="38">
        <v>255.050477</v>
      </c>
      <c r="CO195" s="38"/>
      <c r="CP195" s="38">
        <v>21.733681000000001</v>
      </c>
      <c r="CQ195" s="38">
        <v>46.357514000000002</v>
      </c>
      <c r="CR195" s="38">
        <v>134001</v>
      </c>
      <c r="CS195" s="38">
        <v>6.9999779999999996</v>
      </c>
      <c r="CT195" s="24"/>
    </row>
    <row r="196" spans="1:98" ht="13" x14ac:dyDescent="0.15">
      <c r="A196" s="8"/>
      <c r="B196" s="8"/>
      <c r="C196" s="8"/>
      <c r="D196" s="8"/>
      <c r="E196" s="27">
        <f t="shared" si="661"/>
        <v>0</v>
      </c>
      <c r="F196" s="38">
        <v>1495.280755</v>
      </c>
      <c r="G196" s="38">
        <v>726.11048300000004</v>
      </c>
      <c r="H196" s="38">
        <v>51.439855999999999</v>
      </c>
      <c r="I196" s="38">
        <v>598.76906599999995</v>
      </c>
      <c r="J196" s="24"/>
      <c r="K196" s="27">
        <f t="shared" si="652"/>
        <v>0</v>
      </c>
      <c r="L196" s="38">
        <v>1495.280755</v>
      </c>
      <c r="M196" s="38">
        <v>1351.281217</v>
      </c>
      <c r="N196" s="38">
        <v>9.6302679999999992</v>
      </c>
      <c r="O196" s="38">
        <v>598.75732100000005</v>
      </c>
      <c r="P196" s="38"/>
      <c r="Q196" s="38">
        <v>15.543291</v>
      </c>
      <c r="R196" s="38">
        <v>14.549255</v>
      </c>
      <c r="S196" s="38">
        <v>18228</v>
      </c>
      <c r="T196" s="38">
        <v>11.996708</v>
      </c>
      <c r="U196" s="24"/>
      <c r="V196" s="27">
        <f t="shared" si="653"/>
        <v>0</v>
      </c>
      <c r="W196" s="38">
        <v>1495.280755</v>
      </c>
      <c r="X196" s="38">
        <v>1296.190214</v>
      </c>
      <c r="Y196" s="38">
        <v>13.314593</v>
      </c>
      <c r="Z196" s="38">
        <v>598.69419900000003</v>
      </c>
      <c r="AA196" s="38"/>
      <c r="AB196" s="38">
        <v>5.2785159999999998</v>
      </c>
      <c r="AC196" s="38">
        <v>2.4462359999999999</v>
      </c>
      <c r="AD196" s="38">
        <v>2728</v>
      </c>
      <c r="AE196" s="38">
        <v>11.981672</v>
      </c>
      <c r="AF196" s="24"/>
      <c r="AG196" s="27">
        <f t="shared" si="654"/>
        <v>0</v>
      </c>
      <c r="AH196" s="38">
        <v>1495.280755</v>
      </c>
      <c r="AI196" s="38">
        <v>1302.886307</v>
      </c>
      <c r="AJ196" s="38">
        <v>12.866778</v>
      </c>
      <c r="AK196" s="38">
        <v>598.93172300000003</v>
      </c>
      <c r="AL196" s="38"/>
      <c r="AM196" s="38">
        <v>29.077369000000001</v>
      </c>
      <c r="AN196" s="38">
        <v>27.173072000000001</v>
      </c>
      <c r="AO196" s="38">
        <v>34582</v>
      </c>
      <c r="AP196" s="38">
        <v>11.998004999999999</v>
      </c>
      <c r="AQ196" s="24"/>
      <c r="AR196" s="27">
        <f t="shared" si="655"/>
        <v>0</v>
      </c>
      <c r="AS196" s="38">
        <v>1495.280755</v>
      </c>
      <c r="AT196" s="38">
        <v>1107.020366</v>
      </c>
      <c r="AU196" s="38">
        <v>25.965717999999999</v>
      </c>
      <c r="AV196" s="38">
        <v>599.07562199999995</v>
      </c>
      <c r="AW196" s="38"/>
      <c r="AX196" s="38">
        <v>10.647947</v>
      </c>
      <c r="AY196" s="38">
        <v>47.070611999999997</v>
      </c>
      <c r="AZ196" s="38">
        <v>53614</v>
      </c>
      <c r="BA196" s="38">
        <v>11.999943999999999</v>
      </c>
      <c r="BB196" s="24"/>
      <c r="BC196" s="27">
        <f t="shared" si="656"/>
        <v>0</v>
      </c>
      <c r="BD196" s="38">
        <v>1495.280755</v>
      </c>
      <c r="BE196" s="38">
        <v>1302.7989210000001</v>
      </c>
      <c r="BF196" s="38">
        <v>12.872622</v>
      </c>
      <c r="BG196" s="38">
        <v>599.23632899999996</v>
      </c>
      <c r="BH196" s="38"/>
      <c r="BI196" s="38">
        <v>26.941099999999999</v>
      </c>
      <c r="BJ196" s="38">
        <v>49.614463000000001</v>
      </c>
      <c r="BK196" s="38">
        <v>55175</v>
      </c>
      <c r="BL196" s="38">
        <v>11.999184</v>
      </c>
      <c r="BM196" s="24"/>
      <c r="BN196" s="27">
        <f t="shared" si="657"/>
        <v>0</v>
      </c>
      <c r="BO196" s="38">
        <v>1495.280755</v>
      </c>
      <c r="BP196" s="38">
        <v>1357.379322</v>
      </c>
      <c r="BQ196" s="38">
        <v>9.2224439999999994</v>
      </c>
      <c r="BR196" s="38">
        <v>598.66726700000004</v>
      </c>
      <c r="BS196" s="38"/>
      <c r="BT196" s="38">
        <v>5.4091379999999996</v>
      </c>
      <c r="BU196" s="38">
        <v>6.495552</v>
      </c>
      <c r="BV196" s="38">
        <v>8625</v>
      </c>
      <c r="BW196" s="38">
        <v>11.997797</v>
      </c>
      <c r="BX196" s="24"/>
      <c r="BY196" s="27">
        <f t="shared" si="658"/>
        <v>1</v>
      </c>
      <c r="BZ196" s="38">
        <v>1495.280755</v>
      </c>
      <c r="CA196" s="38">
        <v>1495.280755</v>
      </c>
      <c r="CB196" s="38">
        <v>0</v>
      </c>
      <c r="CC196" s="38">
        <v>446.572586</v>
      </c>
      <c r="CD196" s="38"/>
      <c r="CE196" s="38">
        <v>17.495735</v>
      </c>
      <c r="CF196" s="38">
        <v>70.355157000000005</v>
      </c>
      <c r="CG196" s="38">
        <v>81785</v>
      </c>
      <c r="CH196" s="38">
        <v>11.999841</v>
      </c>
      <c r="CI196" s="24"/>
      <c r="CJ196" s="27">
        <f t="shared" si="659"/>
        <v>0</v>
      </c>
      <c r="CK196" s="38">
        <v>1495.280755</v>
      </c>
      <c r="CL196" s="38">
        <v>1251.300618</v>
      </c>
      <c r="CM196" s="38">
        <v>16.316676999999999</v>
      </c>
      <c r="CN196" s="38">
        <v>599.46266400000002</v>
      </c>
      <c r="CO196" s="38"/>
      <c r="CP196" s="38">
        <v>33.999746000000002</v>
      </c>
      <c r="CQ196" s="38">
        <v>93.181092000000007</v>
      </c>
      <c r="CR196" s="38">
        <v>106875</v>
      </c>
      <c r="CS196" s="38">
        <v>11.999476</v>
      </c>
      <c r="CT196" s="24"/>
    </row>
    <row r="197" spans="1:98" ht="13" x14ac:dyDescent="0.15">
      <c r="A197" s="8"/>
      <c r="B197" s="8"/>
      <c r="C197" s="8"/>
      <c r="D197" s="8"/>
      <c r="E197" s="27">
        <f t="shared" si="661"/>
        <v>0</v>
      </c>
      <c r="F197" s="38">
        <v>1560.0377080000001</v>
      </c>
      <c r="G197" s="38">
        <v>800.50088300000004</v>
      </c>
      <c r="H197" s="38">
        <v>48.687080999999999</v>
      </c>
      <c r="I197" s="38">
        <v>598.87918300000001</v>
      </c>
      <c r="J197" s="24"/>
      <c r="K197" s="27">
        <f t="shared" si="652"/>
        <v>0</v>
      </c>
      <c r="L197" s="38">
        <v>1560.0377080000001</v>
      </c>
      <c r="M197" s="38">
        <v>1376.567178</v>
      </c>
      <c r="N197" s="38">
        <v>11.760647000000001</v>
      </c>
      <c r="O197" s="38">
        <v>598.76080300000001</v>
      </c>
      <c r="P197" s="38"/>
      <c r="Q197" s="38">
        <v>7.5161199999999999</v>
      </c>
      <c r="R197" s="38">
        <v>13.803831000000001</v>
      </c>
      <c r="S197" s="38">
        <v>17331</v>
      </c>
      <c r="T197" s="38">
        <v>11.998787999999999</v>
      </c>
      <c r="U197" s="24"/>
      <c r="V197" s="27">
        <f t="shared" si="653"/>
        <v>0</v>
      </c>
      <c r="W197" s="38">
        <v>1560.0377080000001</v>
      </c>
      <c r="X197" s="38">
        <v>1310.812036</v>
      </c>
      <c r="Y197" s="38">
        <v>15.975618000000001</v>
      </c>
      <c r="Z197" s="38">
        <v>598.85695399999997</v>
      </c>
      <c r="AA197" s="38"/>
      <c r="AB197" s="38">
        <v>27.730430999999999</v>
      </c>
      <c r="AC197" s="38">
        <v>5.082503</v>
      </c>
      <c r="AD197" s="38">
        <v>7254</v>
      </c>
      <c r="AE197" s="38">
        <v>11.983733000000001</v>
      </c>
      <c r="AF197" s="24"/>
      <c r="AG197" s="27">
        <f t="shared" si="654"/>
        <v>0</v>
      </c>
      <c r="AH197" s="38">
        <v>1560.0377080000001</v>
      </c>
      <c r="AI197" s="38">
        <v>1309.7312649999999</v>
      </c>
      <c r="AJ197" s="38">
        <v>16.044896999999999</v>
      </c>
      <c r="AK197" s="38">
        <v>598.87701100000004</v>
      </c>
      <c r="AL197" s="38"/>
      <c r="AM197" s="38">
        <v>6.9574020000000001</v>
      </c>
      <c r="AN197" s="38">
        <v>25.098420999999998</v>
      </c>
      <c r="AO197" s="38">
        <v>29976</v>
      </c>
      <c r="AP197" s="38">
        <v>11.999867</v>
      </c>
      <c r="AQ197" s="24"/>
      <c r="AR197" s="27">
        <f t="shared" si="655"/>
        <v>0</v>
      </c>
      <c r="AS197" s="38">
        <v>1560.0377080000001</v>
      </c>
      <c r="AT197" s="38">
        <v>1141.1038579999999</v>
      </c>
      <c r="AU197" s="38">
        <v>26.854085000000001</v>
      </c>
      <c r="AV197" s="38">
        <v>598.999729</v>
      </c>
      <c r="AW197" s="38"/>
      <c r="AX197" s="38">
        <v>9.4191230000000008</v>
      </c>
      <c r="AY197" s="38">
        <v>48.247335999999997</v>
      </c>
      <c r="AZ197" s="38">
        <v>55285</v>
      </c>
      <c r="BA197" s="38">
        <v>11.999981999999999</v>
      </c>
      <c r="BB197" s="24"/>
      <c r="BC197" s="27">
        <f t="shared" si="656"/>
        <v>0</v>
      </c>
      <c r="BD197" s="38">
        <v>1560.0377080000001</v>
      </c>
      <c r="BE197" s="38">
        <v>1286.7737790000001</v>
      </c>
      <c r="BF197" s="38">
        <v>17.516494999999999</v>
      </c>
      <c r="BG197" s="38">
        <v>599.211679</v>
      </c>
      <c r="BH197" s="38"/>
      <c r="BI197" s="38">
        <v>22.123552</v>
      </c>
      <c r="BJ197" s="38">
        <v>50.135162999999999</v>
      </c>
      <c r="BK197" s="38">
        <v>57451</v>
      </c>
      <c r="BL197" s="38">
        <v>11.999025</v>
      </c>
      <c r="BM197" s="24"/>
      <c r="BN197" s="27">
        <f t="shared" si="657"/>
        <v>0</v>
      </c>
      <c r="BO197" s="38">
        <v>1560.0377080000001</v>
      </c>
      <c r="BP197" s="38">
        <v>1358.3442640000001</v>
      </c>
      <c r="BQ197" s="38">
        <v>12.928754</v>
      </c>
      <c r="BR197" s="38">
        <v>598.671111</v>
      </c>
      <c r="BS197" s="38"/>
      <c r="BT197" s="38">
        <v>6.2774679999999998</v>
      </c>
      <c r="BU197" s="38">
        <v>6.1720129999999997</v>
      </c>
      <c r="BV197" s="38">
        <v>9121</v>
      </c>
      <c r="BW197" s="38">
        <v>11.992763999999999</v>
      </c>
      <c r="BX197" s="24"/>
      <c r="BY197" s="27">
        <f t="shared" si="658"/>
        <v>0</v>
      </c>
      <c r="BZ197" s="38">
        <v>1560.0377080000001</v>
      </c>
      <c r="CA197" s="38">
        <v>1456.421949</v>
      </c>
      <c r="CB197" s="38">
        <v>6.6418749999999998</v>
      </c>
      <c r="CC197" s="38">
        <v>599.21546499999999</v>
      </c>
      <c r="CD197" s="38"/>
      <c r="CE197" s="38">
        <v>14.485645</v>
      </c>
      <c r="CF197" s="38">
        <v>72.167024999999995</v>
      </c>
      <c r="CG197" s="38">
        <v>83964</v>
      </c>
      <c r="CH197" s="38">
        <v>11.999869</v>
      </c>
      <c r="CI197" s="24"/>
      <c r="CJ197" s="27">
        <f t="shared" si="659"/>
        <v>0</v>
      </c>
      <c r="CK197" s="38">
        <v>1560.0377080000001</v>
      </c>
      <c r="CL197" s="38">
        <v>1227.9898639999999</v>
      </c>
      <c r="CM197" s="38">
        <v>21.284604000000002</v>
      </c>
      <c r="CN197" s="38">
        <v>599.64804000000004</v>
      </c>
      <c r="CO197" s="38"/>
      <c r="CP197" s="38">
        <v>21.452759</v>
      </c>
      <c r="CQ197" s="38">
        <v>95.616466000000003</v>
      </c>
      <c r="CR197" s="38">
        <v>107024</v>
      </c>
      <c r="CS197" s="38">
        <v>11.999851</v>
      </c>
      <c r="CT197" s="24"/>
    </row>
    <row r="198" spans="1:98" ht="13" x14ac:dyDescent="0.15">
      <c r="A198" s="8"/>
      <c r="B198" s="8"/>
      <c r="C198" s="8"/>
      <c r="D198" s="8"/>
      <c r="E198" s="27">
        <f t="shared" si="661"/>
        <v>0</v>
      </c>
      <c r="F198" s="38">
        <v>1904.108197</v>
      </c>
      <c r="G198" s="38">
        <v>801.59204599999998</v>
      </c>
      <c r="H198" s="38">
        <v>57.901969999999999</v>
      </c>
      <c r="I198" s="38">
        <v>598.82135800000003</v>
      </c>
      <c r="J198" s="24"/>
      <c r="K198" s="27">
        <f t="shared" si="652"/>
        <v>0</v>
      </c>
      <c r="L198" s="38">
        <v>1904.108197</v>
      </c>
      <c r="M198" s="38">
        <v>1437.783439</v>
      </c>
      <c r="N198" s="38">
        <v>24.490455000000001</v>
      </c>
      <c r="O198" s="38">
        <v>598.75651400000004</v>
      </c>
      <c r="P198" s="38"/>
      <c r="Q198" s="38">
        <v>14.176399999999999</v>
      </c>
      <c r="R198" s="38">
        <v>13.290044999999999</v>
      </c>
      <c r="S198" s="38">
        <v>15418</v>
      </c>
      <c r="T198" s="38">
        <v>11.995849</v>
      </c>
      <c r="U198" s="24"/>
      <c r="V198" s="27">
        <f t="shared" si="653"/>
        <v>0</v>
      </c>
      <c r="W198" s="38">
        <v>1904.108197</v>
      </c>
      <c r="X198" s="38">
        <v>1272.1404540000001</v>
      </c>
      <c r="Y198" s="38">
        <v>33.189697000000002</v>
      </c>
      <c r="Z198" s="38">
        <v>598.91335000000004</v>
      </c>
      <c r="AA198" s="38"/>
      <c r="AB198" s="38">
        <v>12.886858999999999</v>
      </c>
      <c r="AC198" s="38">
        <v>5.3697439999999999</v>
      </c>
      <c r="AD198" s="38">
        <v>4086</v>
      </c>
      <c r="AE198" s="38">
        <v>11.982134</v>
      </c>
      <c r="AF198" s="24"/>
      <c r="AG198" s="27">
        <f t="shared" si="654"/>
        <v>0</v>
      </c>
      <c r="AH198" s="38">
        <v>1904.108197</v>
      </c>
      <c r="AI198" s="38">
        <v>1459.5520180000001</v>
      </c>
      <c r="AJ198" s="38">
        <v>23.347211999999999</v>
      </c>
      <c r="AK198" s="38">
        <v>598.91167700000005</v>
      </c>
      <c r="AL198" s="38"/>
      <c r="AM198" s="38">
        <v>27.789242999999999</v>
      </c>
      <c r="AN198" s="38">
        <v>24.144245000000002</v>
      </c>
      <c r="AO198" s="38">
        <v>26432</v>
      </c>
      <c r="AP198" s="38">
        <v>11.997125</v>
      </c>
      <c r="AQ198" s="24"/>
      <c r="AR198" s="27">
        <f t="shared" si="655"/>
        <v>0</v>
      </c>
      <c r="AS198" s="38">
        <v>1904.108197</v>
      </c>
      <c r="AT198" s="38">
        <v>1101.7878909999999</v>
      </c>
      <c r="AU198" s="38">
        <v>42.136277</v>
      </c>
      <c r="AV198" s="38">
        <v>599.01526799999999</v>
      </c>
      <c r="AW198" s="38"/>
      <c r="AX198" s="38">
        <v>9.8441829999999992</v>
      </c>
      <c r="AY198" s="38">
        <v>43.482774999999997</v>
      </c>
      <c r="AZ198" s="38">
        <v>46992</v>
      </c>
      <c r="BA198" s="38">
        <v>12</v>
      </c>
      <c r="BB198" s="24"/>
      <c r="BC198" s="27">
        <f t="shared" si="656"/>
        <v>0</v>
      </c>
      <c r="BD198" s="38">
        <v>1904.108197</v>
      </c>
      <c r="BE198" s="38">
        <v>1270.7752740000001</v>
      </c>
      <c r="BF198" s="38">
        <v>33.261394000000003</v>
      </c>
      <c r="BG198" s="38">
        <v>599.24719700000003</v>
      </c>
      <c r="BH198" s="38"/>
      <c r="BI198" s="38">
        <v>25.113814000000001</v>
      </c>
      <c r="BJ198" s="38">
        <v>46.702300999999999</v>
      </c>
      <c r="BK198" s="38">
        <v>46965</v>
      </c>
      <c r="BL198" s="38">
        <v>11.998467</v>
      </c>
      <c r="BM198" s="24"/>
      <c r="BN198" s="27">
        <f t="shared" si="657"/>
        <v>0</v>
      </c>
      <c r="BO198" s="38">
        <v>1904.108197</v>
      </c>
      <c r="BP198" s="38">
        <v>1356.081576</v>
      </c>
      <c r="BQ198" s="38">
        <v>28.781275000000001</v>
      </c>
      <c r="BR198" s="38">
        <v>598.68525</v>
      </c>
      <c r="BS198" s="38"/>
      <c r="BT198" s="38">
        <v>5.8903689999999997</v>
      </c>
      <c r="BU198" s="38">
        <v>5.9046880000000002</v>
      </c>
      <c r="BV198" s="38">
        <v>7359</v>
      </c>
      <c r="BW198" s="38">
        <v>11.994293000000001</v>
      </c>
      <c r="BX198" s="24"/>
      <c r="BY198" s="27">
        <f t="shared" si="658"/>
        <v>0</v>
      </c>
      <c r="BZ198" s="38">
        <v>1904.108197</v>
      </c>
      <c r="CA198" s="38">
        <v>1248.498816</v>
      </c>
      <c r="CB198" s="38">
        <v>34.431308999999999</v>
      </c>
      <c r="CC198" s="38">
        <v>599.52349300000003</v>
      </c>
      <c r="CD198" s="38"/>
      <c r="CE198" s="38">
        <v>37.684086000000001</v>
      </c>
      <c r="CF198" s="38">
        <v>68.537957000000006</v>
      </c>
      <c r="CG198" s="38">
        <v>74335</v>
      </c>
      <c r="CH198" s="38">
        <v>11.999126</v>
      </c>
      <c r="CI198" s="24"/>
      <c r="CJ198" s="27">
        <f t="shared" si="659"/>
        <v>0</v>
      </c>
      <c r="CK198" s="38">
        <v>1904.108197</v>
      </c>
      <c r="CL198" s="38">
        <v>1493.5297290000001</v>
      </c>
      <c r="CM198" s="38">
        <v>21.56277</v>
      </c>
      <c r="CN198" s="38">
        <v>599.832716</v>
      </c>
      <c r="CO198" s="38"/>
      <c r="CP198" s="38">
        <v>28.775390999999999</v>
      </c>
      <c r="CQ198" s="38">
        <v>88.462864999999994</v>
      </c>
      <c r="CR198" s="38">
        <v>92255</v>
      </c>
      <c r="CS198" s="38">
        <v>11.999566</v>
      </c>
      <c r="CT198" s="24"/>
    </row>
    <row r="199" spans="1:98" ht="13" x14ac:dyDescent="0.15">
      <c r="A199" s="8"/>
      <c r="B199" s="8"/>
      <c r="C199" s="8"/>
      <c r="D199" s="8"/>
      <c r="E199" s="27">
        <f t="shared" si="661"/>
        <v>0</v>
      </c>
      <c r="F199" s="38">
        <v>1873.4516599999999</v>
      </c>
      <c r="G199" s="38">
        <v>716.19658100000004</v>
      </c>
      <c r="H199" s="38">
        <v>61.771279999999997</v>
      </c>
      <c r="I199" s="38">
        <v>598.790255</v>
      </c>
      <c r="J199" s="24"/>
      <c r="K199" s="27">
        <f t="shared" si="652"/>
        <v>0</v>
      </c>
      <c r="L199" s="38">
        <v>1880.9407470000001</v>
      </c>
      <c r="M199" s="38">
        <v>1370.9292370000001</v>
      </c>
      <c r="N199" s="38">
        <v>27.114704</v>
      </c>
      <c r="O199" s="38">
        <v>598.76016200000004</v>
      </c>
      <c r="P199" s="38"/>
      <c r="Q199" s="38">
        <v>15.522218000000001</v>
      </c>
      <c r="R199" s="38">
        <v>14.450386</v>
      </c>
      <c r="S199" s="38">
        <v>19105</v>
      </c>
      <c r="T199" s="38">
        <v>11.996388</v>
      </c>
      <c r="U199" s="24"/>
      <c r="V199" s="27">
        <f t="shared" si="653"/>
        <v>0</v>
      </c>
      <c r="W199" s="38">
        <v>1873.4516599999999</v>
      </c>
      <c r="X199" s="38">
        <v>1246.4648569999999</v>
      </c>
      <c r="Y199" s="38">
        <v>33.466932999999997</v>
      </c>
      <c r="Z199" s="38">
        <v>598.92616899999996</v>
      </c>
      <c r="AA199" s="38"/>
      <c r="AB199" s="38">
        <v>21.532575999999999</v>
      </c>
      <c r="AC199" s="38">
        <v>5.6955349999999996</v>
      </c>
      <c r="AD199" s="38">
        <v>5755</v>
      </c>
      <c r="AE199" s="38">
        <v>11.980886</v>
      </c>
      <c r="AF199" s="24"/>
      <c r="AG199" s="27">
        <f t="shared" si="654"/>
        <v>0</v>
      </c>
      <c r="AH199" s="38">
        <v>1880.9407470000001</v>
      </c>
      <c r="AI199" s="38">
        <v>1380.398385</v>
      </c>
      <c r="AJ199" s="38">
        <v>26.611277999999999</v>
      </c>
      <c r="AK199" s="38">
        <v>598.95287099999996</v>
      </c>
      <c r="AL199" s="38"/>
      <c r="AM199" s="38">
        <v>20.863903000000001</v>
      </c>
      <c r="AN199" s="38">
        <v>27.449836999999999</v>
      </c>
      <c r="AO199" s="38">
        <v>33876</v>
      </c>
      <c r="AP199" s="38">
        <v>11.99817</v>
      </c>
      <c r="AQ199" s="24"/>
      <c r="AR199" s="27">
        <f t="shared" si="655"/>
        <v>0</v>
      </c>
      <c r="AS199" s="38">
        <v>1880.9407470000001</v>
      </c>
      <c r="AT199" s="38">
        <v>1106.855935</v>
      </c>
      <c r="AU199" s="38">
        <v>41.154131</v>
      </c>
      <c r="AV199" s="38">
        <v>599.03612299999998</v>
      </c>
      <c r="AW199" s="38"/>
      <c r="AX199" s="38">
        <v>9.6154600000000006</v>
      </c>
      <c r="AY199" s="38">
        <v>49.316600000000001</v>
      </c>
      <c r="AZ199" s="38">
        <v>58347</v>
      </c>
      <c r="BA199" s="38">
        <v>11.999931</v>
      </c>
      <c r="BB199" s="24"/>
      <c r="BC199" s="27">
        <f t="shared" si="656"/>
        <v>0</v>
      </c>
      <c r="BD199" s="38">
        <v>1880.9407470000001</v>
      </c>
      <c r="BE199" s="38">
        <v>1247.6700840000001</v>
      </c>
      <c r="BF199" s="38">
        <v>33.667762000000003</v>
      </c>
      <c r="BG199" s="38">
        <v>599.27167599999996</v>
      </c>
      <c r="BH199" s="38"/>
      <c r="BI199" s="38">
        <v>22.705597999999998</v>
      </c>
      <c r="BJ199" s="38">
        <v>52.788652999999996</v>
      </c>
      <c r="BK199" s="38">
        <v>63470</v>
      </c>
      <c r="BL199" s="38">
        <v>11.999039</v>
      </c>
      <c r="BM199" s="24"/>
      <c r="BN199" s="27">
        <f t="shared" si="657"/>
        <v>0</v>
      </c>
      <c r="BO199" s="38">
        <v>1873.4516599999999</v>
      </c>
      <c r="BP199" s="38">
        <v>1309.2853930000001</v>
      </c>
      <c r="BQ199" s="38">
        <v>30.113734999999998</v>
      </c>
      <c r="BR199" s="38">
        <v>598.68287899999996</v>
      </c>
      <c r="BS199" s="38"/>
      <c r="BT199" s="38">
        <v>5.0791820000000003</v>
      </c>
      <c r="BU199" s="38">
        <v>7.1125660000000002</v>
      </c>
      <c r="BV199" s="38">
        <v>8906</v>
      </c>
      <c r="BW199" s="38">
        <v>11.997979000000001</v>
      </c>
      <c r="BX199" s="24"/>
      <c r="BY199" s="27">
        <f t="shared" si="658"/>
        <v>0</v>
      </c>
      <c r="BZ199" s="38">
        <v>1873.4516599999999</v>
      </c>
      <c r="CA199" s="38">
        <v>1235.4767420000001</v>
      </c>
      <c r="CB199" s="38">
        <v>34.053449999999998</v>
      </c>
      <c r="CC199" s="38">
        <v>599.57280500000002</v>
      </c>
      <c r="CD199" s="38"/>
      <c r="CE199" s="38">
        <v>31.075614000000002</v>
      </c>
      <c r="CF199" s="38">
        <v>75.997072000000003</v>
      </c>
      <c r="CG199" s="38">
        <v>87365</v>
      </c>
      <c r="CH199" s="38">
        <v>11.999302</v>
      </c>
      <c r="CI199" s="24"/>
      <c r="CJ199" s="27">
        <f t="shared" si="659"/>
        <v>0</v>
      </c>
      <c r="CK199" s="38">
        <v>1873.4516599999999</v>
      </c>
      <c r="CL199" s="38">
        <v>1189.19975</v>
      </c>
      <c r="CM199" s="38">
        <v>36.523595999999998</v>
      </c>
      <c r="CN199" s="38">
        <v>599.88157899999999</v>
      </c>
      <c r="CO199" s="38"/>
      <c r="CP199" s="38">
        <v>52.445743</v>
      </c>
      <c r="CQ199" s="38">
        <v>99.110598999999993</v>
      </c>
      <c r="CR199" s="38">
        <v>112202</v>
      </c>
      <c r="CS199" s="38">
        <v>11.998922</v>
      </c>
      <c r="CT199" s="24"/>
    </row>
    <row r="200" spans="1:98" ht="13" x14ac:dyDescent="0.15">
      <c r="A200" s="8"/>
      <c r="B200" s="8"/>
      <c r="C200" s="8"/>
      <c r="D200" s="8"/>
      <c r="E200" s="27">
        <f t="shared" si="661"/>
        <v>0</v>
      </c>
      <c r="F200" s="38">
        <v>1575.5997379999999</v>
      </c>
      <c r="G200" s="38">
        <v>800.79112299999997</v>
      </c>
      <c r="H200" s="38">
        <v>49.175471999999999</v>
      </c>
      <c r="I200" s="38">
        <v>598.90050399999996</v>
      </c>
      <c r="J200" s="24"/>
      <c r="K200" s="27">
        <f t="shared" si="652"/>
        <v>0</v>
      </c>
      <c r="L200" s="38">
        <v>1575.5997379999999</v>
      </c>
      <c r="M200" s="38">
        <v>1333.854429</v>
      </c>
      <c r="N200" s="38">
        <v>15.343066</v>
      </c>
      <c r="O200" s="38">
        <v>598.77108299999998</v>
      </c>
      <c r="P200" s="38"/>
      <c r="Q200" s="38">
        <v>6.3351050000000004</v>
      </c>
      <c r="R200" s="38">
        <v>14.840273</v>
      </c>
      <c r="S200" s="38">
        <v>18816</v>
      </c>
      <c r="T200" s="38">
        <v>11.998989999999999</v>
      </c>
      <c r="U200" s="24"/>
      <c r="V200" s="27">
        <f t="shared" si="653"/>
        <v>0</v>
      </c>
      <c r="W200" s="38">
        <v>1575.5997379999999</v>
      </c>
      <c r="X200" s="38">
        <v>1240.442826</v>
      </c>
      <c r="Y200" s="38">
        <v>21.271704</v>
      </c>
      <c r="Z200" s="38">
        <v>598.88006600000006</v>
      </c>
      <c r="AA200" s="38"/>
      <c r="AB200" s="38">
        <v>9.3372869999999999</v>
      </c>
      <c r="AC200" s="38">
        <v>7.2143819999999996</v>
      </c>
      <c r="AD200" s="38">
        <v>3368</v>
      </c>
      <c r="AE200" s="38">
        <v>11.981294999999999</v>
      </c>
      <c r="AF200" s="24"/>
      <c r="AG200" s="27">
        <f t="shared" si="654"/>
        <v>0</v>
      </c>
      <c r="AH200" s="38">
        <v>1575.5997379999999</v>
      </c>
      <c r="AI200" s="38">
        <v>1378.233686</v>
      </c>
      <c r="AJ200" s="38">
        <v>12.526408</v>
      </c>
      <c r="AK200" s="38">
        <v>598.95254</v>
      </c>
      <c r="AL200" s="38"/>
      <c r="AM200" s="38">
        <v>16.703762000000001</v>
      </c>
      <c r="AN200" s="38">
        <v>27.856104999999999</v>
      </c>
      <c r="AO200" s="38">
        <v>35866</v>
      </c>
      <c r="AP200" s="38">
        <v>11.999331</v>
      </c>
      <c r="AQ200" s="24"/>
      <c r="AR200" s="27">
        <f t="shared" si="655"/>
        <v>0</v>
      </c>
      <c r="AS200" s="38">
        <v>1575.5997379999999</v>
      </c>
      <c r="AT200" s="38">
        <v>995.35938199999998</v>
      </c>
      <c r="AU200" s="38">
        <v>36.826633999999999</v>
      </c>
      <c r="AV200" s="38">
        <v>599.115814</v>
      </c>
      <c r="AW200" s="38"/>
      <c r="AX200" s="38">
        <v>8.5951050000000002</v>
      </c>
      <c r="AY200" s="38">
        <v>51.541849999999997</v>
      </c>
      <c r="AZ200" s="38">
        <v>62285</v>
      </c>
      <c r="BA200" s="38">
        <v>11.999968000000001</v>
      </c>
      <c r="BB200" s="24"/>
      <c r="BC200" s="27">
        <f t="shared" si="656"/>
        <v>0</v>
      </c>
      <c r="BD200" s="38">
        <v>1575.5997379999999</v>
      </c>
      <c r="BE200" s="38">
        <v>1255.2144040000001</v>
      </c>
      <c r="BF200" s="38">
        <v>20.334182999999999</v>
      </c>
      <c r="BG200" s="38">
        <v>599.27256299999999</v>
      </c>
      <c r="BH200" s="38"/>
      <c r="BI200" s="38">
        <v>19.919018000000001</v>
      </c>
      <c r="BJ200" s="38">
        <v>54.194307999999999</v>
      </c>
      <c r="BK200" s="38">
        <v>65038</v>
      </c>
      <c r="BL200" s="38">
        <v>11.999431</v>
      </c>
      <c r="BM200" s="24"/>
      <c r="BN200" s="27">
        <f t="shared" si="657"/>
        <v>0</v>
      </c>
      <c r="BO200" s="38">
        <v>1575.5997379999999</v>
      </c>
      <c r="BP200" s="38">
        <v>1311.86796</v>
      </c>
      <c r="BQ200" s="38">
        <v>16.738500999999999</v>
      </c>
      <c r="BR200" s="38">
        <v>598.67483200000004</v>
      </c>
      <c r="BS200" s="38"/>
      <c r="BT200" s="38">
        <v>5.1816180000000003</v>
      </c>
      <c r="BU200" s="38">
        <v>6.6709050000000003</v>
      </c>
      <c r="BV200" s="38">
        <v>9215</v>
      </c>
      <c r="BW200" s="38">
        <v>11.993923000000001</v>
      </c>
      <c r="BX200" s="24"/>
      <c r="BY200" s="27">
        <f t="shared" si="658"/>
        <v>0</v>
      </c>
      <c r="BZ200" s="38">
        <v>1575.5997379999999</v>
      </c>
      <c r="CA200" s="38">
        <v>1382.020436</v>
      </c>
      <c r="CB200" s="38">
        <v>12.286071</v>
      </c>
      <c r="CC200" s="38">
        <v>599.57882900000004</v>
      </c>
      <c r="CD200" s="38"/>
      <c r="CE200" s="38">
        <v>24.785575999999999</v>
      </c>
      <c r="CF200" s="38">
        <v>78.316446999999997</v>
      </c>
      <c r="CG200" s="38">
        <v>99756</v>
      </c>
      <c r="CH200" s="38">
        <v>11.999499</v>
      </c>
      <c r="CI200" s="24"/>
      <c r="CJ200" s="27">
        <f t="shared" si="659"/>
        <v>0</v>
      </c>
      <c r="CK200" s="38">
        <v>1575.5997379999999</v>
      </c>
      <c r="CL200" s="38">
        <v>1370.342752</v>
      </c>
      <c r="CM200" s="38">
        <v>13.027229</v>
      </c>
      <c r="CN200" s="38">
        <v>599.89067799999998</v>
      </c>
      <c r="CO200" s="38"/>
      <c r="CP200" s="38">
        <v>26.863945000000001</v>
      </c>
      <c r="CQ200" s="38">
        <v>102.744078</v>
      </c>
      <c r="CR200" s="38">
        <v>125828</v>
      </c>
      <c r="CS200" s="38">
        <v>11.999674000000001</v>
      </c>
      <c r="CT200" s="24"/>
    </row>
    <row r="201" spans="1:98" ht="13" x14ac:dyDescent="0.15">
      <c r="A201" s="8"/>
      <c r="B201" s="8"/>
      <c r="C201" s="8"/>
      <c r="D201" s="8">
        <v>200</v>
      </c>
      <c r="E201" s="27">
        <f t="shared" si="661"/>
        <v>0</v>
      </c>
      <c r="F201" s="38">
        <v>4720.6980359999998</v>
      </c>
      <c r="G201" s="38">
        <v>2709.3217</v>
      </c>
      <c r="H201" s="38">
        <v>42.607604000000002</v>
      </c>
      <c r="I201" s="38">
        <v>598.62604699999997</v>
      </c>
      <c r="J201" s="24"/>
      <c r="K201" s="27">
        <f t="shared" si="652"/>
        <v>1</v>
      </c>
      <c r="L201" s="38">
        <v>4720.6980359999998</v>
      </c>
      <c r="M201" s="38">
        <v>4720.6980359999998</v>
      </c>
      <c r="N201" s="38">
        <v>0</v>
      </c>
      <c r="O201" s="38">
        <v>54.624961999999996</v>
      </c>
      <c r="P201" s="38"/>
      <c r="Q201" s="38">
        <v>3.0636160000000001</v>
      </c>
      <c r="R201" s="38">
        <v>6.8411679999999997</v>
      </c>
      <c r="S201" s="38">
        <v>30546</v>
      </c>
      <c r="T201" s="38">
        <v>3.9999669999999998</v>
      </c>
      <c r="U201" s="24"/>
      <c r="V201" s="27">
        <f t="shared" si="653"/>
        <v>1</v>
      </c>
      <c r="W201" s="38">
        <v>4720.6980359999998</v>
      </c>
      <c r="X201" s="38">
        <v>4720.6980359999998</v>
      </c>
      <c r="Y201" s="38">
        <v>0</v>
      </c>
      <c r="Z201" s="38">
        <v>300.85931799999997</v>
      </c>
      <c r="AA201" s="38"/>
      <c r="AB201" s="38">
        <v>0.93142599999999998</v>
      </c>
      <c r="AC201" s="38">
        <v>0.48171000000000003</v>
      </c>
      <c r="AD201" s="38">
        <v>830</v>
      </c>
      <c r="AE201" s="38">
        <v>3.9975900000000002</v>
      </c>
      <c r="AF201" s="24"/>
      <c r="AG201" s="27">
        <f t="shared" si="654"/>
        <v>1</v>
      </c>
      <c r="AH201" s="38">
        <v>4720.6980359999998</v>
      </c>
      <c r="AI201" s="38">
        <v>4720.6980359999998</v>
      </c>
      <c r="AJ201" s="38">
        <v>0</v>
      </c>
      <c r="AK201" s="38">
        <v>96.951998000000003</v>
      </c>
      <c r="AL201" s="38"/>
      <c r="AM201" s="38">
        <v>4.4563670000000002</v>
      </c>
      <c r="AN201" s="38">
        <v>12.415990000000001</v>
      </c>
      <c r="AO201" s="38">
        <v>55151</v>
      </c>
      <c r="AP201" s="38">
        <v>4</v>
      </c>
      <c r="AQ201" s="24"/>
      <c r="AR201" s="27">
        <f t="shared" si="655"/>
        <v>0</v>
      </c>
      <c r="AS201" s="38">
        <v>4720.6980359999998</v>
      </c>
      <c r="AT201" s="38">
        <v>3420.9205069999998</v>
      </c>
      <c r="AU201" s="38">
        <v>27.533588000000002</v>
      </c>
      <c r="AV201" s="38">
        <v>599.34947199999999</v>
      </c>
      <c r="AW201" s="38"/>
      <c r="AX201" s="38">
        <v>6.2460599999999999</v>
      </c>
      <c r="AY201" s="38">
        <v>19.890077000000002</v>
      </c>
      <c r="AZ201" s="38">
        <v>87851</v>
      </c>
      <c r="BA201" s="38">
        <v>4</v>
      </c>
      <c r="BB201" s="24"/>
      <c r="BC201" s="27">
        <f t="shared" si="656"/>
        <v>1</v>
      </c>
      <c r="BD201" s="38">
        <v>4720.6980359999998</v>
      </c>
      <c r="BE201" s="38">
        <v>4720.6980359999998</v>
      </c>
      <c r="BF201" s="38">
        <v>0</v>
      </c>
      <c r="BG201" s="38">
        <v>146.60099</v>
      </c>
      <c r="BH201" s="38"/>
      <c r="BI201" s="38">
        <v>7.641743</v>
      </c>
      <c r="BJ201" s="38">
        <v>20.710975999999999</v>
      </c>
      <c r="BK201" s="38">
        <v>87955</v>
      </c>
      <c r="BL201" s="38">
        <v>3.9999199999999999</v>
      </c>
      <c r="BM201" s="24"/>
      <c r="BN201" s="27">
        <f t="shared" si="657"/>
        <v>1</v>
      </c>
      <c r="BO201" s="38">
        <v>4720.6980359999998</v>
      </c>
      <c r="BP201" s="38">
        <v>4720.6980359999998</v>
      </c>
      <c r="BQ201" s="38">
        <v>0</v>
      </c>
      <c r="BR201" s="38">
        <v>39.666088999999999</v>
      </c>
      <c r="BS201" s="38"/>
      <c r="BT201" s="38">
        <v>2.3249379999999999</v>
      </c>
      <c r="BU201" s="38">
        <v>3.1012629999999999</v>
      </c>
      <c r="BV201" s="38">
        <v>14010</v>
      </c>
      <c r="BW201" s="38">
        <v>3.999714</v>
      </c>
      <c r="BX201" s="24"/>
      <c r="BY201" s="27">
        <f t="shared" si="658"/>
        <v>1</v>
      </c>
      <c r="BZ201" s="38">
        <v>4720.6980359999998</v>
      </c>
      <c r="CA201" s="38">
        <v>4720.6980359999998</v>
      </c>
      <c r="CB201" s="38">
        <v>0</v>
      </c>
      <c r="CC201" s="38">
        <v>208.37626399999999</v>
      </c>
      <c r="CD201" s="38"/>
      <c r="CE201" s="38">
        <v>9.5732890000000008</v>
      </c>
      <c r="CF201" s="38">
        <v>26.545375</v>
      </c>
      <c r="CG201" s="38">
        <v>108581</v>
      </c>
      <c r="CH201" s="38">
        <v>3.9999910000000001</v>
      </c>
      <c r="CI201" s="24"/>
      <c r="CJ201" s="27">
        <f t="shared" si="659"/>
        <v>1</v>
      </c>
      <c r="CK201" s="38">
        <v>4720.6980359999998</v>
      </c>
      <c r="CL201" s="38">
        <v>4720.6980359999998</v>
      </c>
      <c r="CM201" s="38">
        <v>0</v>
      </c>
      <c r="CN201" s="38">
        <v>294.08732900000001</v>
      </c>
      <c r="CO201" s="38"/>
      <c r="CP201" s="38">
        <v>12.394688</v>
      </c>
      <c r="CQ201" s="38">
        <v>32.220539000000002</v>
      </c>
      <c r="CR201" s="38">
        <v>126811</v>
      </c>
      <c r="CS201" s="38">
        <v>3.9999760000000002</v>
      </c>
      <c r="CT201" s="24"/>
    </row>
    <row r="202" spans="1:98" ht="13" x14ac:dyDescent="0.15">
      <c r="A202" s="8"/>
      <c r="B202" s="8"/>
      <c r="C202" s="8"/>
      <c r="D202" s="8"/>
      <c r="E202" s="27">
        <f t="shared" si="661"/>
        <v>0</v>
      </c>
      <c r="F202" s="38">
        <v>5420.5987080000004</v>
      </c>
      <c r="G202" s="38">
        <v>2415.5375840000002</v>
      </c>
      <c r="H202" s="38">
        <v>55.437807999999997</v>
      </c>
      <c r="I202" s="38">
        <v>598.64579200000003</v>
      </c>
      <c r="J202" s="24"/>
      <c r="K202" s="27">
        <f t="shared" si="652"/>
        <v>1</v>
      </c>
      <c r="L202" s="38">
        <v>5420.5987080000004</v>
      </c>
      <c r="M202" s="38">
        <v>5420.5987080000004</v>
      </c>
      <c r="N202" s="38">
        <v>0</v>
      </c>
      <c r="O202" s="38">
        <v>81.117627999999996</v>
      </c>
      <c r="P202" s="38"/>
      <c r="Q202" s="38">
        <v>3.7168739999999998</v>
      </c>
      <c r="R202" s="38">
        <v>6.7950970000000002</v>
      </c>
      <c r="S202" s="38">
        <v>28576</v>
      </c>
      <c r="T202" s="38">
        <v>3.9997199999999999</v>
      </c>
      <c r="U202" s="24"/>
      <c r="V202" s="27">
        <f t="shared" si="653"/>
        <v>0</v>
      </c>
      <c r="W202" s="38">
        <v>5420.5987080000004</v>
      </c>
      <c r="X202" s="38">
        <v>5129.6062410000004</v>
      </c>
      <c r="Y202" s="38">
        <v>5.3682720000000002</v>
      </c>
      <c r="Z202" s="38">
        <v>598.63860599999998</v>
      </c>
      <c r="AA202" s="38"/>
      <c r="AB202" s="38">
        <v>2.4057189999999999</v>
      </c>
      <c r="AC202" s="38">
        <v>1.167815</v>
      </c>
      <c r="AD202" s="38">
        <v>1124</v>
      </c>
      <c r="AE202" s="38">
        <v>3.9839859999999998</v>
      </c>
      <c r="AF202" s="24"/>
      <c r="AG202" s="27">
        <f t="shared" si="654"/>
        <v>1</v>
      </c>
      <c r="AH202" s="38">
        <v>5420.5987080000004</v>
      </c>
      <c r="AI202" s="38">
        <v>5420.5987080000004</v>
      </c>
      <c r="AJ202" s="38">
        <v>0</v>
      </c>
      <c r="AK202" s="38">
        <v>118.60585</v>
      </c>
      <c r="AL202" s="38"/>
      <c r="AM202" s="38">
        <v>6.4963860000000002</v>
      </c>
      <c r="AN202" s="38">
        <v>12.462316</v>
      </c>
      <c r="AO202" s="38">
        <v>52400</v>
      </c>
      <c r="AP202" s="38">
        <v>3.999962</v>
      </c>
      <c r="AQ202" s="24"/>
      <c r="AR202" s="27">
        <f t="shared" si="655"/>
        <v>0</v>
      </c>
      <c r="AS202" s="38">
        <v>5420.5987080000004</v>
      </c>
      <c r="AT202" s="38">
        <v>2900.0345309999998</v>
      </c>
      <c r="AU202" s="38">
        <v>46.499738000000001</v>
      </c>
      <c r="AV202" s="38">
        <v>599.322677</v>
      </c>
      <c r="AW202" s="38"/>
      <c r="AX202" s="38">
        <v>7.5049669999999997</v>
      </c>
      <c r="AY202" s="38">
        <v>20.766999999999999</v>
      </c>
      <c r="AZ202" s="38">
        <v>84845</v>
      </c>
      <c r="BA202" s="38">
        <v>4</v>
      </c>
      <c r="BB202" s="24"/>
      <c r="BC202" s="27">
        <f t="shared" si="656"/>
        <v>1</v>
      </c>
      <c r="BD202" s="38">
        <v>5420.5987080000004</v>
      </c>
      <c r="BE202" s="38">
        <v>5420.5987080000004</v>
      </c>
      <c r="BF202" s="38">
        <v>0</v>
      </c>
      <c r="BG202" s="38">
        <v>191.736268</v>
      </c>
      <c r="BH202" s="38"/>
      <c r="BI202" s="38">
        <v>10.256159</v>
      </c>
      <c r="BJ202" s="38">
        <v>20.906027999999999</v>
      </c>
      <c r="BK202" s="38">
        <v>85849</v>
      </c>
      <c r="BL202" s="38">
        <v>3.9998719999999999</v>
      </c>
      <c r="BM202" s="24"/>
      <c r="BN202" s="27">
        <f t="shared" si="657"/>
        <v>1</v>
      </c>
      <c r="BO202" s="38">
        <v>5420.5987080000004</v>
      </c>
      <c r="BP202" s="38">
        <v>5420.5987080000004</v>
      </c>
      <c r="BQ202" s="38">
        <v>0</v>
      </c>
      <c r="BR202" s="38">
        <v>46.129759999999997</v>
      </c>
      <c r="BS202" s="38"/>
      <c r="BT202" s="38">
        <v>2.898997</v>
      </c>
      <c r="BU202" s="38">
        <v>3.0447320000000002</v>
      </c>
      <c r="BV202" s="38">
        <v>13900</v>
      </c>
      <c r="BW202" s="38">
        <v>3.9992809999999999</v>
      </c>
      <c r="BX202" s="24"/>
      <c r="BY202" s="27">
        <f t="shared" si="658"/>
        <v>1</v>
      </c>
      <c r="BZ202" s="38">
        <v>5420.5987080000004</v>
      </c>
      <c r="CA202" s="38">
        <v>5420.5987080000004</v>
      </c>
      <c r="CB202" s="38">
        <v>0</v>
      </c>
      <c r="CC202" s="38">
        <v>266.37837500000001</v>
      </c>
      <c r="CD202" s="38"/>
      <c r="CE202" s="38">
        <v>12.054582</v>
      </c>
      <c r="CF202" s="38">
        <v>26.985351999999999</v>
      </c>
      <c r="CG202" s="38">
        <v>115210</v>
      </c>
      <c r="CH202" s="38">
        <v>3.9999389999999999</v>
      </c>
      <c r="CI202" s="24"/>
      <c r="CJ202" s="27">
        <f t="shared" si="659"/>
        <v>1</v>
      </c>
      <c r="CK202" s="38">
        <v>5420.5987080000004</v>
      </c>
      <c r="CL202" s="38">
        <v>5420.5987080000004</v>
      </c>
      <c r="CM202" s="38">
        <v>0</v>
      </c>
      <c r="CN202" s="38">
        <v>362.13873999999998</v>
      </c>
      <c r="CO202" s="38"/>
      <c r="CP202" s="38">
        <v>15.432460000000001</v>
      </c>
      <c r="CQ202" s="38">
        <v>32.957470000000001</v>
      </c>
      <c r="CR202" s="38">
        <v>136702</v>
      </c>
      <c r="CS202" s="38">
        <v>3.9999850000000001</v>
      </c>
      <c r="CT202" s="24"/>
    </row>
    <row r="203" spans="1:98" ht="13" x14ac:dyDescent="0.15">
      <c r="A203" s="8"/>
      <c r="B203" s="8"/>
      <c r="C203" s="8"/>
      <c r="D203" s="8"/>
      <c r="E203" s="27">
        <f t="shared" si="661"/>
        <v>1</v>
      </c>
      <c r="F203" s="38">
        <v>4038.8739049999999</v>
      </c>
      <c r="G203" s="38">
        <v>4038.8739049999999</v>
      </c>
      <c r="H203" s="38">
        <v>0</v>
      </c>
      <c r="I203" s="38">
        <v>336.84372200000001</v>
      </c>
      <c r="J203" s="24"/>
      <c r="K203" s="27">
        <f t="shared" si="652"/>
        <v>1</v>
      </c>
      <c r="L203" s="38">
        <v>4038.8739049999999</v>
      </c>
      <c r="M203" s="38">
        <v>4038.8739049999999</v>
      </c>
      <c r="N203" s="38">
        <v>0</v>
      </c>
      <c r="O203" s="38">
        <v>34.937123999999997</v>
      </c>
      <c r="P203" s="38"/>
      <c r="Q203" s="38">
        <v>2.536324</v>
      </c>
      <c r="R203" s="38">
        <v>7.0140339999999997</v>
      </c>
      <c r="S203" s="38">
        <v>35387</v>
      </c>
      <c r="T203" s="38">
        <v>3.9999720000000001</v>
      </c>
      <c r="U203" s="24"/>
      <c r="V203" s="27">
        <f t="shared" si="653"/>
        <v>1</v>
      </c>
      <c r="W203" s="38">
        <v>4038.8739049999999</v>
      </c>
      <c r="X203" s="38">
        <v>4038.8739049999999</v>
      </c>
      <c r="Y203" s="38">
        <v>0</v>
      </c>
      <c r="Z203" s="38">
        <v>13.121893999999999</v>
      </c>
      <c r="AA203" s="38"/>
      <c r="AB203" s="38">
        <v>0.43829299999999999</v>
      </c>
      <c r="AC203" s="38">
        <v>0.19966200000000001</v>
      </c>
      <c r="AD203" s="38">
        <v>696</v>
      </c>
      <c r="AE203" s="38">
        <v>3.9956900000000002</v>
      </c>
      <c r="AF203" s="24"/>
      <c r="AG203" s="27">
        <f t="shared" si="654"/>
        <v>1</v>
      </c>
      <c r="AH203" s="38">
        <v>4038.8739049999999</v>
      </c>
      <c r="AI203" s="38">
        <v>4038.8739049999999</v>
      </c>
      <c r="AJ203" s="38">
        <v>0</v>
      </c>
      <c r="AK203" s="38">
        <v>66.588969000000006</v>
      </c>
      <c r="AL203" s="38"/>
      <c r="AM203" s="38">
        <v>4.3007439999999999</v>
      </c>
      <c r="AN203" s="38">
        <v>12.340191000000001</v>
      </c>
      <c r="AO203" s="38">
        <v>56754</v>
      </c>
      <c r="AP203" s="38">
        <v>3.999965</v>
      </c>
      <c r="AQ203" s="24"/>
      <c r="AR203" s="27">
        <f t="shared" si="655"/>
        <v>0</v>
      </c>
      <c r="AS203" s="38">
        <v>4038.8739049999999</v>
      </c>
      <c r="AT203" s="38">
        <v>3400.3112820000001</v>
      </c>
      <c r="AU203" s="38">
        <v>15.810411999999999</v>
      </c>
      <c r="AV203" s="38">
        <v>599.42977399999995</v>
      </c>
      <c r="AW203" s="38"/>
      <c r="AX203" s="38">
        <v>5.7453250000000002</v>
      </c>
      <c r="AY203" s="38">
        <v>19.858317</v>
      </c>
      <c r="AZ203" s="38">
        <v>85479</v>
      </c>
      <c r="BA203" s="38">
        <v>4</v>
      </c>
      <c r="BB203" s="24"/>
      <c r="BC203" s="27">
        <f t="shared" si="656"/>
        <v>1</v>
      </c>
      <c r="BD203" s="38">
        <v>4038.8739049999999</v>
      </c>
      <c r="BE203" s="38">
        <v>4038.8739049999999</v>
      </c>
      <c r="BF203" s="38">
        <v>0</v>
      </c>
      <c r="BG203" s="38">
        <v>127.653415</v>
      </c>
      <c r="BH203" s="38"/>
      <c r="BI203" s="38">
        <v>6.68377</v>
      </c>
      <c r="BJ203" s="38">
        <v>19.860139</v>
      </c>
      <c r="BK203" s="38">
        <v>90373</v>
      </c>
      <c r="BL203" s="38">
        <v>4</v>
      </c>
      <c r="BM203" s="24"/>
      <c r="BN203" s="27">
        <f t="shared" si="657"/>
        <v>1</v>
      </c>
      <c r="BO203" s="38">
        <v>4038.8739049999999</v>
      </c>
      <c r="BP203" s="38">
        <v>4038.8739049999999</v>
      </c>
      <c r="BQ203" s="38">
        <v>0</v>
      </c>
      <c r="BR203" s="38">
        <v>14.522002000000001</v>
      </c>
      <c r="BS203" s="38"/>
      <c r="BT203" s="38">
        <v>1.2821400000000001</v>
      </c>
      <c r="BU203" s="38">
        <v>3.1012140000000001</v>
      </c>
      <c r="BV203" s="38">
        <v>15898</v>
      </c>
      <c r="BW203" s="38">
        <v>3.9999370000000001</v>
      </c>
      <c r="BX203" s="24"/>
      <c r="BY203" s="27">
        <f t="shared" si="658"/>
        <v>1</v>
      </c>
      <c r="BZ203" s="38">
        <v>4038.8739049999999</v>
      </c>
      <c r="CA203" s="38">
        <v>4038.8739049999999</v>
      </c>
      <c r="CB203" s="38">
        <v>0</v>
      </c>
      <c r="CC203" s="38">
        <v>188.997263</v>
      </c>
      <c r="CD203" s="38"/>
      <c r="CE203" s="38">
        <v>8.4861070000000005</v>
      </c>
      <c r="CF203" s="38">
        <v>25.936388999999998</v>
      </c>
      <c r="CG203" s="38">
        <v>105606</v>
      </c>
      <c r="CH203" s="38">
        <v>3.9999910000000001</v>
      </c>
      <c r="CI203" s="24"/>
      <c r="CJ203" s="27">
        <f t="shared" si="659"/>
        <v>1</v>
      </c>
      <c r="CK203" s="38">
        <v>4038.8739049999999</v>
      </c>
      <c r="CL203" s="38">
        <v>4038.8739049999999</v>
      </c>
      <c r="CM203" s="38">
        <v>0</v>
      </c>
      <c r="CN203" s="38">
        <v>250.128151</v>
      </c>
      <c r="CO203" s="38"/>
      <c r="CP203" s="38">
        <v>10.131997999999999</v>
      </c>
      <c r="CQ203" s="38">
        <v>31.319112000000001</v>
      </c>
      <c r="CR203" s="38">
        <v>121513</v>
      </c>
      <c r="CS203" s="38">
        <v>3.9999750000000001</v>
      </c>
      <c r="CT203" s="24"/>
    </row>
    <row r="204" spans="1:98" ht="13" x14ac:dyDescent="0.15">
      <c r="A204" s="8"/>
      <c r="B204" s="8"/>
      <c r="C204" s="8"/>
      <c r="D204" s="8"/>
      <c r="E204" s="27">
        <f t="shared" si="661"/>
        <v>0</v>
      </c>
      <c r="F204" s="38">
        <v>4987.2843059999996</v>
      </c>
      <c r="G204" s="38">
        <v>2301.0952520000001</v>
      </c>
      <c r="H204" s="38">
        <v>53.860756000000002</v>
      </c>
      <c r="I204" s="38">
        <v>598.68800199999998</v>
      </c>
      <c r="J204" s="24"/>
      <c r="K204" s="27">
        <f t="shared" si="652"/>
        <v>1</v>
      </c>
      <c r="L204" s="38">
        <v>4987.2843059999996</v>
      </c>
      <c r="M204" s="38">
        <v>4987.2843059999996</v>
      </c>
      <c r="N204" s="38">
        <v>0</v>
      </c>
      <c r="O204" s="38">
        <v>36.508797000000001</v>
      </c>
      <c r="P204" s="38"/>
      <c r="Q204" s="38">
        <v>4.3521299999999998</v>
      </c>
      <c r="R204" s="38">
        <v>6.5693000000000001</v>
      </c>
      <c r="S204" s="38">
        <v>29838</v>
      </c>
      <c r="T204" s="38">
        <v>3.999933</v>
      </c>
      <c r="U204" s="24"/>
      <c r="V204" s="27">
        <f t="shared" si="653"/>
        <v>1</v>
      </c>
      <c r="W204" s="38">
        <v>4987.2843059999996</v>
      </c>
      <c r="X204" s="38">
        <v>4987.2843059999996</v>
      </c>
      <c r="Y204" s="38">
        <v>0</v>
      </c>
      <c r="Z204" s="38">
        <v>234.53624500000001</v>
      </c>
      <c r="AA204" s="38"/>
      <c r="AB204" s="38">
        <v>2.9859010000000001</v>
      </c>
      <c r="AC204" s="38">
        <v>0.66008999999999995</v>
      </c>
      <c r="AD204" s="38">
        <v>1624</v>
      </c>
      <c r="AE204" s="38">
        <v>3.9876849999999999</v>
      </c>
      <c r="AF204" s="24"/>
      <c r="AG204" s="27">
        <f t="shared" si="654"/>
        <v>1</v>
      </c>
      <c r="AH204" s="38">
        <v>4987.2843059999996</v>
      </c>
      <c r="AI204" s="38">
        <v>4987.2843059999996</v>
      </c>
      <c r="AJ204" s="38">
        <v>0</v>
      </c>
      <c r="AK204" s="38">
        <v>68.123037999999994</v>
      </c>
      <c r="AL204" s="38"/>
      <c r="AM204" s="38">
        <v>6.8864369999999999</v>
      </c>
      <c r="AN204" s="38">
        <v>12.186579</v>
      </c>
      <c r="AO204" s="38">
        <v>51581</v>
      </c>
      <c r="AP204" s="38">
        <v>3.9999609999999999</v>
      </c>
      <c r="AQ204" s="24"/>
      <c r="AR204" s="27">
        <f t="shared" si="655"/>
        <v>0</v>
      </c>
      <c r="AS204" s="38">
        <v>4987.2843059999996</v>
      </c>
      <c r="AT204" s="38">
        <v>2744.2484399999998</v>
      </c>
      <c r="AU204" s="38">
        <v>44.975095000000003</v>
      </c>
      <c r="AV204" s="38">
        <v>599.31744300000003</v>
      </c>
      <c r="AW204" s="38"/>
      <c r="AX204" s="38">
        <v>7.4370520000000004</v>
      </c>
      <c r="AY204" s="38">
        <v>20.429103000000001</v>
      </c>
      <c r="AZ204" s="38">
        <v>89315</v>
      </c>
      <c r="BA204" s="38">
        <v>4</v>
      </c>
      <c r="BB204" s="24"/>
      <c r="BC204" s="27">
        <f t="shared" si="656"/>
        <v>1</v>
      </c>
      <c r="BD204" s="38">
        <v>4987.2843059999996</v>
      </c>
      <c r="BE204" s="38">
        <v>4987.2843059999996</v>
      </c>
      <c r="BF204" s="38">
        <v>0</v>
      </c>
      <c r="BG204" s="38">
        <v>130.65045000000001</v>
      </c>
      <c r="BH204" s="38"/>
      <c r="BI204" s="38">
        <v>9.1421500000000009</v>
      </c>
      <c r="BJ204" s="38">
        <v>20.444033000000001</v>
      </c>
      <c r="BK204" s="38">
        <v>90718</v>
      </c>
      <c r="BL204" s="38">
        <v>3.9999340000000001</v>
      </c>
      <c r="BM204" s="24"/>
      <c r="BN204" s="27">
        <f t="shared" si="657"/>
        <v>1</v>
      </c>
      <c r="BO204" s="38">
        <v>4987.2843059999996</v>
      </c>
      <c r="BP204" s="38">
        <v>4987.2843059999996</v>
      </c>
      <c r="BQ204" s="38">
        <v>0</v>
      </c>
      <c r="BR204" s="38">
        <v>16.817526000000001</v>
      </c>
      <c r="BS204" s="38"/>
      <c r="BT204" s="38">
        <v>3.0954299999999999</v>
      </c>
      <c r="BU204" s="38">
        <v>2.9865240000000002</v>
      </c>
      <c r="BV204" s="38">
        <v>13669</v>
      </c>
      <c r="BW204" s="38">
        <v>3.9991219999999998</v>
      </c>
      <c r="BX204" s="24"/>
      <c r="BY204" s="27">
        <f t="shared" si="658"/>
        <v>1</v>
      </c>
      <c r="BZ204" s="38">
        <v>4987.2843059999996</v>
      </c>
      <c r="CA204" s="38">
        <v>4987.2843059999996</v>
      </c>
      <c r="CB204" s="38">
        <v>0</v>
      </c>
      <c r="CC204" s="38">
        <v>192.492515</v>
      </c>
      <c r="CD204" s="38"/>
      <c r="CE204" s="38">
        <v>12.440257000000001</v>
      </c>
      <c r="CF204" s="38">
        <v>26.834789000000001</v>
      </c>
      <c r="CG204" s="38">
        <v>114708</v>
      </c>
      <c r="CH204" s="38">
        <v>3.9998260000000001</v>
      </c>
      <c r="CI204" s="24"/>
      <c r="CJ204" s="27">
        <f t="shared" si="659"/>
        <v>1</v>
      </c>
      <c r="CK204" s="38">
        <v>4987.2843059999996</v>
      </c>
      <c r="CL204" s="38">
        <v>4987.2843059999996</v>
      </c>
      <c r="CM204" s="38">
        <v>0</v>
      </c>
      <c r="CN204" s="38">
        <v>256.48794700000002</v>
      </c>
      <c r="CO204" s="38"/>
      <c r="CP204" s="38">
        <v>15.892458</v>
      </c>
      <c r="CQ204" s="38">
        <v>32.035839000000003</v>
      </c>
      <c r="CR204" s="38">
        <v>134915</v>
      </c>
      <c r="CS204" s="38">
        <v>3.9998960000000001</v>
      </c>
      <c r="CT204" s="24"/>
    </row>
    <row r="205" spans="1:98" ht="13" x14ac:dyDescent="0.15">
      <c r="A205" s="8"/>
      <c r="B205" s="8"/>
      <c r="C205" s="8"/>
      <c r="D205" s="8"/>
      <c r="E205" s="27">
        <f t="shared" si="661"/>
        <v>0</v>
      </c>
      <c r="F205" s="38">
        <v>4457.5698929999999</v>
      </c>
      <c r="G205" s="38">
        <v>2300.4525269999999</v>
      </c>
      <c r="H205" s="38">
        <v>48.392228000000003</v>
      </c>
      <c r="I205" s="38">
        <v>598.62581399999999</v>
      </c>
      <c r="J205" s="24"/>
      <c r="K205" s="27">
        <f t="shared" si="652"/>
        <v>1</v>
      </c>
      <c r="L205" s="38">
        <v>4457.5698929999999</v>
      </c>
      <c r="M205" s="38">
        <v>4457.5698929999999</v>
      </c>
      <c r="N205" s="38">
        <v>0</v>
      </c>
      <c r="O205" s="38">
        <v>40.019267999999997</v>
      </c>
      <c r="P205" s="38"/>
      <c r="Q205" s="38">
        <v>3.0349210000000002</v>
      </c>
      <c r="R205" s="38">
        <v>6.9230929999999997</v>
      </c>
      <c r="S205" s="38">
        <v>32131</v>
      </c>
      <c r="T205" s="38">
        <v>3.9999690000000001</v>
      </c>
      <c r="U205" s="24"/>
      <c r="V205" s="27">
        <f t="shared" si="653"/>
        <v>1</v>
      </c>
      <c r="W205" s="38">
        <v>4457.5698929999999</v>
      </c>
      <c r="X205" s="38">
        <v>4457.5698929999999</v>
      </c>
      <c r="Y205" s="38">
        <v>0</v>
      </c>
      <c r="Z205" s="38">
        <v>75.177794000000006</v>
      </c>
      <c r="AA205" s="38"/>
      <c r="AB205" s="38">
        <v>0.66293800000000003</v>
      </c>
      <c r="AC205" s="38">
        <v>0.26039000000000001</v>
      </c>
      <c r="AD205" s="38">
        <v>952</v>
      </c>
      <c r="AE205" s="38">
        <v>3.9905460000000001</v>
      </c>
      <c r="AF205" s="24"/>
      <c r="AG205" s="27">
        <f t="shared" si="654"/>
        <v>1</v>
      </c>
      <c r="AH205" s="38">
        <v>4457.5698929999999</v>
      </c>
      <c r="AI205" s="38">
        <v>4457.5698929999999</v>
      </c>
      <c r="AJ205" s="38">
        <v>0</v>
      </c>
      <c r="AK205" s="38">
        <v>76.53631</v>
      </c>
      <c r="AL205" s="38"/>
      <c r="AM205" s="38">
        <v>4.7649999999999997</v>
      </c>
      <c r="AN205" s="38">
        <v>12.595691</v>
      </c>
      <c r="AO205" s="38">
        <v>55366</v>
      </c>
      <c r="AP205" s="38">
        <v>4</v>
      </c>
      <c r="AQ205" s="24"/>
      <c r="AR205" s="27">
        <f t="shared" si="655"/>
        <v>0</v>
      </c>
      <c r="AS205" s="38">
        <v>4464.3056379999998</v>
      </c>
      <c r="AT205" s="38">
        <v>3001.9578369999999</v>
      </c>
      <c r="AU205" s="38">
        <v>32.756444999999999</v>
      </c>
      <c r="AV205" s="38">
        <v>599.39389400000005</v>
      </c>
      <c r="AW205" s="38"/>
      <c r="AX205" s="38">
        <v>6.143078</v>
      </c>
      <c r="AY205" s="38">
        <v>19.941607000000001</v>
      </c>
      <c r="AZ205" s="38">
        <v>83798</v>
      </c>
      <c r="BA205" s="38">
        <v>4</v>
      </c>
      <c r="BB205" s="24"/>
      <c r="BC205" s="27">
        <f t="shared" si="656"/>
        <v>1</v>
      </c>
      <c r="BD205" s="38">
        <v>4457.5698929999999</v>
      </c>
      <c r="BE205" s="38">
        <v>4457.5698929999999</v>
      </c>
      <c r="BF205" s="38">
        <v>0</v>
      </c>
      <c r="BG205" s="38">
        <v>139.010211</v>
      </c>
      <c r="BH205" s="38"/>
      <c r="BI205" s="38">
        <v>6.8565589999999998</v>
      </c>
      <c r="BJ205" s="38">
        <v>20.234970000000001</v>
      </c>
      <c r="BK205" s="38">
        <v>89105</v>
      </c>
      <c r="BL205" s="38">
        <v>4</v>
      </c>
      <c r="BM205" s="24"/>
      <c r="BN205" s="27">
        <f t="shared" si="657"/>
        <v>1</v>
      </c>
      <c r="BO205" s="38">
        <v>4457.5698929999999</v>
      </c>
      <c r="BP205" s="38">
        <v>4457.5698929999999</v>
      </c>
      <c r="BQ205" s="38">
        <v>0</v>
      </c>
      <c r="BR205" s="38">
        <v>22.370066000000001</v>
      </c>
      <c r="BS205" s="38"/>
      <c r="BT205" s="38">
        <v>1.260642</v>
      </c>
      <c r="BU205" s="38">
        <v>3.0815239999999999</v>
      </c>
      <c r="BV205" s="38">
        <v>14633</v>
      </c>
      <c r="BW205" s="38">
        <v>4</v>
      </c>
      <c r="BX205" s="24"/>
      <c r="BY205" s="27">
        <f t="shared" si="658"/>
        <v>1</v>
      </c>
      <c r="BZ205" s="38">
        <v>4457.5698929999999</v>
      </c>
      <c r="CA205" s="38">
        <v>4457.5698929999999</v>
      </c>
      <c r="CB205" s="38">
        <v>0</v>
      </c>
      <c r="CC205" s="38">
        <v>194.42689100000001</v>
      </c>
      <c r="CD205" s="38"/>
      <c r="CE205" s="38">
        <v>8.7142219999999995</v>
      </c>
      <c r="CF205" s="38">
        <v>26.058505</v>
      </c>
      <c r="CG205" s="38">
        <v>111480</v>
      </c>
      <c r="CH205" s="38">
        <v>3.9999729999999998</v>
      </c>
      <c r="CI205" s="24"/>
      <c r="CJ205" s="27">
        <f t="shared" si="659"/>
        <v>1</v>
      </c>
      <c r="CK205" s="38">
        <v>4457.5698929999999</v>
      </c>
      <c r="CL205" s="38">
        <v>4457.5698929999999</v>
      </c>
      <c r="CM205" s="38">
        <v>0</v>
      </c>
      <c r="CN205" s="38">
        <v>258.85961600000002</v>
      </c>
      <c r="CO205" s="38"/>
      <c r="CP205" s="38">
        <v>10.419841999999999</v>
      </c>
      <c r="CQ205" s="38">
        <v>31.411892999999999</v>
      </c>
      <c r="CR205" s="38">
        <v>128557</v>
      </c>
      <c r="CS205" s="38">
        <v>3.9999769999999999</v>
      </c>
      <c r="CT205" s="24"/>
    </row>
    <row r="206" spans="1:98" ht="13" x14ac:dyDescent="0.15">
      <c r="A206" s="8"/>
      <c r="B206" s="8"/>
      <c r="C206" s="8"/>
      <c r="D206" s="8"/>
      <c r="E206" s="27">
        <f t="shared" si="661"/>
        <v>0</v>
      </c>
      <c r="F206" s="38">
        <v>4035.9623900000001</v>
      </c>
      <c r="G206" s="38">
        <v>1200.991974</v>
      </c>
      <c r="H206" s="38">
        <v>70.242735999999994</v>
      </c>
      <c r="I206" s="38">
        <v>598.64591199999995</v>
      </c>
      <c r="J206" s="24"/>
      <c r="K206" s="27">
        <f t="shared" si="652"/>
        <v>0</v>
      </c>
      <c r="L206" s="38">
        <v>4035.9623900000001</v>
      </c>
      <c r="M206" s="38">
        <v>3652.41626</v>
      </c>
      <c r="N206" s="38">
        <v>9.5032139999999998</v>
      </c>
      <c r="O206" s="38">
        <v>598.82847100000004</v>
      </c>
      <c r="P206" s="38"/>
      <c r="Q206" s="38">
        <v>18.503533999999998</v>
      </c>
      <c r="R206" s="38">
        <v>10.064857999999999</v>
      </c>
      <c r="S206" s="38">
        <v>27103</v>
      </c>
      <c r="T206" s="38">
        <v>6.9990410000000001</v>
      </c>
      <c r="U206" s="24"/>
      <c r="V206" s="27">
        <f t="shared" si="653"/>
        <v>0</v>
      </c>
      <c r="W206" s="38">
        <v>4035.9623900000001</v>
      </c>
      <c r="X206" s="38">
        <v>3305.2328950000001</v>
      </c>
      <c r="Y206" s="38">
        <v>18.105457999999999</v>
      </c>
      <c r="Z206" s="38">
        <v>598.91328999999996</v>
      </c>
      <c r="AA206" s="38"/>
      <c r="AB206" s="38">
        <v>39.717852999999998</v>
      </c>
      <c r="AC206" s="38">
        <v>4.6717829999999996</v>
      </c>
      <c r="AD206" s="38">
        <v>4727</v>
      </c>
      <c r="AE206" s="38">
        <v>6.9790559999999999</v>
      </c>
      <c r="AF206" s="24"/>
      <c r="AG206" s="27">
        <f t="shared" si="654"/>
        <v>0</v>
      </c>
      <c r="AH206" s="38">
        <v>4035.9623900000001</v>
      </c>
      <c r="AI206" s="38">
        <v>3696.6879359999998</v>
      </c>
      <c r="AJ206" s="38">
        <v>8.4062839999999994</v>
      </c>
      <c r="AK206" s="38">
        <v>599.02415599999995</v>
      </c>
      <c r="AL206" s="38"/>
      <c r="AM206" s="38">
        <v>26.563831</v>
      </c>
      <c r="AN206" s="38">
        <v>18.833404999999999</v>
      </c>
      <c r="AO206" s="38">
        <v>49703</v>
      </c>
      <c r="AP206" s="38">
        <v>6.9995979999999998</v>
      </c>
      <c r="AQ206" s="24"/>
      <c r="AR206" s="27">
        <f t="shared" si="655"/>
        <v>0</v>
      </c>
      <c r="AS206" s="38">
        <v>4035.9623900000001</v>
      </c>
      <c r="AT206" s="38">
        <v>1604.2221360000001</v>
      </c>
      <c r="AU206" s="38">
        <v>60.251806999999999</v>
      </c>
      <c r="AV206" s="38">
        <v>599.17432499999995</v>
      </c>
      <c r="AW206" s="38"/>
      <c r="AX206" s="38">
        <v>12.654123</v>
      </c>
      <c r="AY206" s="38">
        <v>33.503810999999999</v>
      </c>
      <c r="AZ206" s="38">
        <v>89587</v>
      </c>
      <c r="BA206" s="38">
        <v>6.9999890000000002</v>
      </c>
      <c r="BB206" s="24"/>
      <c r="BC206" s="27">
        <f t="shared" si="656"/>
        <v>0</v>
      </c>
      <c r="BD206" s="38">
        <v>4035.9623900000001</v>
      </c>
      <c r="BE206" s="38">
        <v>3713.7846279999999</v>
      </c>
      <c r="BF206" s="38">
        <v>7.9826750000000004</v>
      </c>
      <c r="BG206" s="38">
        <v>599.41763800000001</v>
      </c>
      <c r="BH206" s="38"/>
      <c r="BI206" s="38">
        <v>35.400343999999997</v>
      </c>
      <c r="BJ206" s="38">
        <v>34.942242999999998</v>
      </c>
      <c r="BK206" s="38">
        <v>95541</v>
      </c>
      <c r="BL206" s="38">
        <v>6.9998529999999999</v>
      </c>
      <c r="BM206" s="24"/>
      <c r="BN206" s="27">
        <f t="shared" si="657"/>
        <v>0</v>
      </c>
      <c r="BO206" s="38">
        <v>4035.9623900000001</v>
      </c>
      <c r="BP206" s="38">
        <v>3499.9695660000002</v>
      </c>
      <c r="BQ206" s="38">
        <v>13.280422</v>
      </c>
      <c r="BR206" s="38">
        <v>598.70472299999994</v>
      </c>
      <c r="BS206" s="38"/>
      <c r="BT206" s="38">
        <v>8.1679680000000001</v>
      </c>
      <c r="BU206" s="38">
        <v>4.440086</v>
      </c>
      <c r="BV206" s="38">
        <v>11864</v>
      </c>
      <c r="BW206" s="38">
        <v>6.9981460000000002</v>
      </c>
      <c r="BX206" s="24"/>
      <c r="BY206" s="27">
        <f t="shared" si="658"/>
        <v>0</v>
      </c>
      <c r="BZ206" s="38">
        <v>4035.9623900000001</v>
      </c>
      <c r="CA206" s="38">
        <v>3691.3625219999999</v>
      </c>
      <c r="CB206" s="38">
        <v>8.538233</v>
      </c>
      <c r="CC206" s="38">
        <v>599.70432600000004</v>
      </c>
      <c r="CD206" s="38"/>
      <c r="CE206" s="38">
        <v>41.193437000000003</v>
      </c>
      <c r="CF206" s="38">
        <v>49.357894999999999</v>
      </c>
      <c r="CG206" s="38">
        <v>137046</v>
      </c>
      <c r="CH206" s="38">
        <v>6.9997740000000004</v>
      </c>
      <c r="CI206" s="24"/>
      <c r="CJ206" s="27">
        <f t="shared" si="659"/>
        <v>0</v>
      </c>
      <c r="CK206" s="38">
        <v>4035.9623900000001</v>
      </c>
      <c r="CL206" s="38">
        <v>3681.0591209999998</v>
      </c>
      <c r="CM206" s="38">
        <v>8.7935230000000004</v>
      </c>
      <c r="CN206" s="38">
        <v>599.966724</v>
      </c>
      <c r="CO206" s="38"/>
      <c r="CP206" s="38">
        <v>43.029069</v>
      </c>
      <c r="CQ206" s="38">
        <v>62.921053000000001</v>
      </c>
      <c r="CR206" s="38">
        <v>173516</v>
      </c>
      <c r="CS206" s="38">
        <v>6.9999079999999996</v>
      </c>
      <c r="CT206" s="24"/>
    </row>
    <row r="207" spans="1:98" ht="13" x14ac:dyDescent="0.15">
      <c r="A207" s="8"/>
      <c r="B207" s="8"/>
      <c r="C207" s="8"/>
      <c r="D207" s="8"/>
      <c r="E207" s="27">
        <f t="shared" si="661"/>
        <v>0</v>
      </c>
      <c r="F207" s="38">
        <v>4053.969861</v>
      </c>
      <c r="G207" s="38">
        <v>1102.429576</v>
      </c>
      <c r="H207" s="38">
        <v>72.806172000000004</v>
      </c>
      <c r="I207" s="38">
        <v>598.65481399999999</v>
      </c>
      <c r="J207" s="24"/>
      <c r="K207" s="27">
        <f t="shared" si="652"/>
        <v>0</v>
      </c>
      <c r="L207" s="38">
        <v>4053.969861</v>
      </c>
      <c r="M207" s="38">
        <v>3667.9390530000001</v>
      </c>
      <c r="N207" s="38">
        <v>9.5222909999999992</v>
      </c>
      <c r="O207" s="38">
        <v>598.81328199999996</v>
      </c>
      <c r="P207" s="38"/>
      <c r="Q207" s="38">
        <v>21.333273999999999</v>
      </c>
      <c r="R207" s="38">
        <v>9.4878990000000005</v>
      </c>
      <c r="S207" s="38">
        <v>26776</v>
      </c>
      <c r="T207" s="38">
        <v>6.9993650000000001</v>
      </c>
      <c r="U207" s="24"/>
      <c r="V207" s="27">
        <f t="shared" si="653"/>
        <v>0</v>
      </c>
      <c r="W207" s="38">
        <v>4053.969861</v>
      </c>
      <c r="X207" s="38">
        <v>2321.7437759999998</v>
      </c>
      <c r="Y207" s="38">
        <v>42.729131000000002</v>
      </c>
      <c r="Z207" s="38">
        <v>598.91633899999999</v>
      </c>
      <c r="AA207" s="38"/>
      <c r="AB207" s="38">
        <v>22.581735999999999</v>
      </c>
      <c r="AC207" s="38">
        <v>3.8336260000000002</v>
      </c>
      <c r="AD207" s="38">
        <v>3589</v>
      </c>
      <c r="AE207" s="38">
        <v>6.9891329999999998</v>
      </c>
      <c r="AF207" s="24"/>
      <c r="AG207" s="27">
        <f t="shared" si="654"/>
        <v>0</v>
      </c>
      <c r="AH207" s="38">
        <v>4053.969861</v>
      </c>
      <c r="AI207" s="38">
        <v>3731.8244089999998</v>
      </c>
      <c r="AJ207" s="38">
        <v>7.9464199999999998</v>
      </c>
      <c r="AK207" s="38">
        <v>599.03993400000002</v>
      </c>
      <c r="AL207" s="38"/>
      <c r="AM207" s="38">
        <v>21.015353000000001</v>
      </c>
      <c r="AN207" s="38">
        <v>18.631913000000001</v>
      </c>
      <c r="AO207" s="38">
        <v>48883</v>
      </c>
      <c r="AP207" s="38">
        <v>6.9996320000000001</v>
      </c>
      <c r="AQ207" s="24"/>
      <c r="AR207" s="27">
        <f t="shared" si="655"/>
        <v>0</v>
      </c>
      <c r="AS207" s="38">
        <v>4053.969861</v>
      </c>
      <c r="AT207" s="38">
        <v>1703.520166</v>
      </c>
      <c r="AU207" s="38">
        <v>57.978963</v>
      </c>
      <c r="AV207" s="38">
        <v>599.17995199999996</v>
      </c>
      <c r="AW207" s="38"/>
      <c r="AX207" s="38">
        <v>13.028359999999999</v>
      </c>
      <c r="AY207" s="38">
        <v>32.843383000000003</v>
      </c>
      <c r="AZ207" s="38">
        <v>93325</v>
      </c>
      <c r="BA207" s="38">
        <v>7</v>
      </c>
      <c r="BB207" s="24"/>
      <c r="BC207" s="27">
        <f t="shared" si="656"/>
        <v>0</v>
      </c>
      <c r="BD207" s="38">
        <v>4108.8764220000003</v>
      </c>
      <c r="BE207" s="38">
        <v>3578.7040729999999</v>
      </c>
      <c r="BF207" s="38">
        <v>12.903098</v>
      </c>
      <c r="BG207" s="38">
        <v>599.40831600000001</v>
      </c>
      <c r="BH207" s="38"/>
      <c r="BI207" s="38">
        <v>30.127191</v>
      </c>
      <c r="BJ207" s="38">
        <v>34.534599</v>
      </c>
      <c r="BK207" s="38">
        <v>93612</v>
      </c>
      <c r="BL207" s="38">
        <v>6.9998719999999999</v>
      </c>
      <c r="BM207" s="24"/>
      <c r="BN207" s="27">
        <f t="shared" si="657"/>
        <v>0</v>
      </c>
      <c r="BO207" s="38">
        <v>4106.2542240000002</v>
      </c>
      <c r="BP207" s="38">
        <v>3589.7988070000001</v>
      </c>
      <c r="BQ207" s="38">
        <v>12.577287999999999</v>
      </c>
      <c r="BR207" s="38">
        <v>598.72218299999997</v>
      </c>
      <c r="BS207" s="38"/>
      <c r="BT207" s="38">
        <v>8.5773159999999997</v>
      </c>
      <c r="BU207" s="38">
        <v>4.0887830000000003</v>
      </c>
      <c r="BV207" s="38">
        <v>12136</v>
      </c>
      <c r="BW207" s="38">
        <v>6.9992580000000002</v>
      </c>
      <c r="BX207" s="24"/>
      <c r="BY207" s="27">
        <f t="shared" si="658"/>
        <v>0</v>
      </c>
      <c r="BZ207" s="38">
        <v>4106.2542240000002</v>
      </c>
      <c r="CA207" s="38">
        <v>3543.469333</v>
      </c>
      <c r="CB207" s="38">
        <v>13.705553999999999</v>
      </c>
      <c r="CC207" s="38">
        <v>599.76548500000001</v>
      </c>
      <c r="CD207" s="38"/>
      <c r="CE207" s="38">
        <v>35.075933999999997</v>
      </c>
      <c r="CF207" s="38">
        <v>49.660930999999998</v>
      </c>
      <c r="CG207" s="38">
        <v>135541</v>
      </c>
      <c r="CH207" s="38">
        <v>6.9999700000000002</v>
      </c>
      <c r="CI207" s="24"/>
      <c r="CJ207" s="27">
        <f t="shared" si="659"/>
        <v>0</v>
      </c>
      <c r="CK207" s="38">
        <v>4128.5045749999999</v>
      </c>
      <c r="CL207" s="38">
        <v>3702.0099489999998</v>
      </c>
      <c r="CM207" s="38">
        <v>10.330487</v>
      </c>
      <c r="CN207" s="38">
        <v>599.92854</v>
      </c>
      <c r="CO207" s="38"/>
      <c r="CP207" s="38">
        <v>44.296151000000002</v>
      </c>
      <c r="CQ207" s="38">
        <v>62.933419000000001</v>
      </c>
      <c r="CR207" s="38">
        <v>172341</v>
      </c>
      <c r="CS207" s="38">
        <v>6.9998959999999997</v>
      </c>
      <c r="CT207" s="24"/>
    </row>
    <row r="208" spans="1:98" ht="13" x14ac:dyDescent="0.15">
      <c r="A208" s="8"/>
      <c r="B208" s="8"/>
      <c r="C208" s="8"/>
      <c r="D208" s="8"/>
      <c r="E208" s="27">
        <f t="shared" si="661"/>
        <v>0</v>
      </c>
      <c r="F208" s="38">
        <v>4174.4575290000002</v>
      </c>
      <c r="G208" s="38">
        <v>1119.3012220000001</v>
      </c>
      <c r="H208" s="38">
        <v>73.186905999999993</v>
      </c>
      <c r="I208" s="38">
        <v>598.64412600000003</v>
      </c>
      <c r="J208" s="24"/>
      <c r="K208" s="27">
        <f t="shared" si="652"/>
        <v>0</v>
      </c>
      <c r="L208" s="38">
        <v>4222.3172969999996</v>
      </c>
      <c r="M208" s="38">
        <v>3708.2218579999999</v>
      </c>
      <c r="N208" s="38">
        <v>12.17567</v>
      </c>
      <c r="O208" s="38">
        <v>598.80914399999995</v>
      </c>
      <c r="P208" s="38"/>
      <c r="Q208" s="38">
        <v>16.490558</v>
      </c>
      <c r="R208" s="38">
        <v>9.5830190000000002</v>
      </c>
      <c r="S208" s="38">
        <v>25144</v>
      </c>
      <c r="T208" s="38">
        <v>6.9991649999999996</v>
      </c>
      <c r="U208" s="24"/>
      <c r="V208" s="27">
        <f t="shared" si="653"/>
        <v>0</v>
      </c>
      <c r="W208" s="38">
        <v>4222.3172969999996</v>
      </c>
      <c r="X208" s="38">
        <v>3321.3806509999999</v>
      </c>
      <c r="Y208" s="38">
        <v>21.337492999999998</v>
      </c>
      <c r="Z208" s="38">
        <v>598.90858600000001</v>
      </c>
      <c r="AA208" s="38"/>
      <c r="AB208" s="38">
        <v>35.556609999999999</v>
      </c>
      <c r="AC208" s="38">
        <v>4.8106980000000004</v>
      </c>
      <c r="AD208" s="38">
        <v>3716</v>
      </c>
      <c r="AE208" s="38">
        <v>6.9822389999999999</v>
      </c>
      <c r="AF208" s="24"/>
      <c r="AG208" s="27">
        <f t="shared" si="654"/>
        <v>0</v>
      </c>
      <c r="AH208" s="38">
        <v>4174.4575290000002</v>
      </c>
      <c r="AI208" s="38">
        <v>3681.2585770000001</v>
      </c>
      <c r="AJ208" s="38">
        <v>11.814684</v>
      </c>
      <c r="AK208" s="38">
        <v>599.01176899999996</v>
      </c>
      <c r="AL208" s="38"/>
      <c r="AM208" s="38">
        <v>32.398518000000003</v>
      </c>
      <c r="AN208" s="38">
        <v>18.211628999999999</v>
      </c>
      <c r="AO208" s="38">
        <v>48015</v>
      </c>
      <c r="AP208" s="38">
        <v>6.9996039999999997</v>
      </c>
      <c r="AQ208" s="24"/>
      <c r="AR208" s="27">
        <f t="shared" si="655"/>
        <v>0</v>
      </c>
      <c r="AS208" s="38">
        <v>4174.4575290000002</v>
      </c>
      <c r="AT208" s="38">
        <v>1506.9277179999999</v>
      </c>
      <c r="AU208" s="38">
        <v>63.901232</v>
      </c>
      <c r="AV208" s="38">
        <v>599.08200499999998</v>
      </c>
      <c r="AW208" s="38"/>
      <c r="AX208" s="38">
        <v>13.115868000000001</v>
      </c>
      <c r="AY208" s="38">
        <v>32.901924999999999</v>
      </c>
      <c r="AZ208" s="38">
        <v>84450</v>
      </c>
      <c r="BA208" s="38">
        <v>7</v>
      </c>
      <c r="BB208" s="24"/>
      <c r="BC208" s="27">
        <f t="shared" si="656"/>
        <v>0</v>
      </c>
      <c r="BD208" s="38">
        <v>4174.4575290000002</v>
      </c>
      <c r="BE208" s="38">
        <v>3769.7629470000002</v>
      </c>
      <c r="BF208" s="38">
        <v>9.6945429999999995</v>
      </c>
      <c r="BG208" s="38">
        <v>599.37124100000005</v>
      </c>
      <c r="BH208" s="38"/>
      <c r="BI208" s="38">
        <v>38.572952000000001</v>
      </c>
      <c r="BJ208" s="38">
        <v>34.557538999999998</v>
      </c>
      <c r="BK208" s="38">
        <v>86868</v>
      </c>
      <c r="BL208" s="38">
        <v>6.9995969999999996</v>
      </c>
      <c r="BM208" s="24"/>
      <c r="BN208" s="27">
        <f t="shared" si="657"/>
        <v>0</v>
      </c>
      <c r="BO208" s="38">
        <v>4222.3172969999996</v>
      </c>
      <c r="BP208" s="38">
        <v>3614.3885620000001</v>
      </c>
      <c r="BQ208" s="38">
        <v>14.397988</v>
      </c>
      <c r="BR208" s="38">
        <v>598.68189900000004</v>
      </c>
      <c r="BS208" s="38"/>
      <c r="BT208" s="38">
        <v>7.1640639999999998</v>
      </c>
      <c r="BU208" s="38">
        <v>4.1694889999999996</v>
      </c>
      <c r="BV208" s="38">
        <v>11927</v>
      </c>
      <c r="BW208" s="38">
        <v>6.9993290000000004</v>
      </c>
      <c r="BX208" s="24"/>
      <c r="BY208" s="27">
        <f t="shared" si="658"/>
        <v>0</v>
      </c>
      <c r="BZ208" s="38">
        <v>4261.2144310000003</v>
      </c>
      <c r="CA208" s="38">
        <v>3746.2185089999998</v>
      </c>
      <c r="CB208" s="38">
        <v>12.085661</v>
      </c>
      <c r="CC208" s="38">
        <v>599.720641</v>
      </c>
      <c r="CD208" s="38"/>
      <c r="CE208" s="38">
        <v>47.330072000000001</v>
      </c>
      <c r="CF208" s="38">
        <v>48.625281000000001</v>
      </c>
      <c r="CG208" s="38">
        <v>133871</v>
      </c>
      <c r="CH208" s="38">
        <v>6.9997160000000003</v>
      </c>
      <c r="CI208" s="24"/>
      <c r="CJ208" s="27">
        <f t="shared" si="659"/>
        <v>0</v>
      </c>
      <c r="CK208" s="38">
        <v>4361.2144310000003</v>
      </c>
      <c r="CL208" s="38">
        <v>3660.114861</v>
      </c>
      <c r="CM208" s="38">
        <v>16.075787999999999</v>
      </c>
      <c r="CN208" s="38">
        <v>600.09825000000001</v>
      </c>
      <c r="CO208" s="38"/>
      <c r="CP208" s="38">
        <v>49.689055000000003</v>
      </c>
      <c r="CQ208" s="38">
        <v>62.961649999999999</v>
      </c>
      <c r="CR208" s="38">
        <v>169675</v>
      </c>
      <c r="CS208" s="38">
        <v>6.9997939999999996</v>
      </c>
      <c r="CT208" s="24"/>
    </row>
    <row r="209" spans="1:98" ht="13" x14ac:dyDescent="0.15">
      <c r="A209" s="8"/>
      <c r="B209" s="8"/>
      <c r="C209" s="8"/>
      <c r="D209" s="8"/>
      <c r="E209" s="27">
        <f t="shared" si="661"/>
        <v>0</v>
      </c>
      <c r="F209" s="38">
        <v>3874.4914119999999</v>
      </c>
      <c r="G209" s="38">
        <v>1110.324441</v>
      </c>
      <c r="H209" s="38">
        <v>71.342704999999995</v>
      </c>
      <c r="I209" s="38">
        <v>598.66467799999998</v>
      </c>
      <c r="J209" s="24"/>
      <c r="K209" s="27">
        <f t="shared" si="652"/>
        <v>0</v>
      </c>
      <c r="L209" s="38">
        <v>3874.4914119999999</v>
      </c>
      <c r="M209" s="38">
        <v>3653.2079189999999</v>
      </c>
      <c r="N209" s="38">
        <v>5.7112910000000001</v>
      </c>
      <c r="O209" s="38">
        <v>598.83031800000003</v>
      </c>
      <c r="P209" s="38"/>
      <c r="Q209" s="38">
        <v>9.6889219999999998</v>
      </c>
      <c r="R209" s="38">
        <v>9.4355530000000005</v>
      </c>
      <c r="S209" s="38">
        <v>27749</v>
      </c>
      <c r="T209" s="38">
        <v>6.9994589999999999</v>
      </c>
      <c r="U209" s="24"/>
      <c r="V209" s="27">
        <f t="shared" si="653"/>
        <v>0</v>
      </c>
      <c r="W209" s="38">
        <v>3874.4914119999999</v>
      </c>
      <c r="X209" s="38">
        <v>3329.4740830000001</v>
      </c>
      <c r="Y209" s="38">
        <v>14.06681</v>
      </c>
      <c r="Z209" s="38">
        <v>598.77652899999998</v>
      </c>
      <c r="AA209" s="38"/>
      <c r="AB209" s="38">
        <v>16.569938</v>
      </c>
      <c r="AC209" s="38">
        <v>2.6712009999999999</v>
      </c>
      <c r="AD209" s="38">
        <v>2866</v>
      </c>
      <c r="AE209" s="38">
        <v>6.9849969999999999</v>
      </c>
      <c r="AF209" s="24"/>
      <c r="AG209" s="27">
        <f t="shared" si="654"/>
        <v>0</v>
      </c>
      <c r="AH209" s="38">
        <v>3874.4914119999999</v>
      </c>
      <c r="AI209" s="38">
        <v>3707.649915</v>
      </c>
      <c r="AJ209" s="38">
        <v>4.306152</v>
      </c>
      <c r="AK209" s="38">
        <v>599.05278099999998</v>
      </c>
      <c r="AL209" s="38"/>
      <c r="AM209" s="38">
        <v>14.128451999999999</v>
      </c>
      <c r="AN209" s="38">
        <v>18.032024</v>
      </c>
      <c r="AO209" s="38">
        <v>48987</v>
      </c>
      <c r="AP209" s="38">
        <v>6.9998779999999998</v>
      </c>
      <c r="AQ209" s="24"/>
      <c r="AR209" s="27">
        <f t="shared" si="655"/>
        <v>0</v>
      </c>
      <c r="AS209" s="38">
        <v>3943.7050100000001</v>
      </c>
      <c r="AT209" s="38">
        <v>1610.941554</v>
      </c>
      <c r="AU209" s="38">
        <v>59.151570999999997</v>
      </c>
      <c r="AV209" s="38">
        <v>599.13041499999997</v>
      </c>
      <c r="AW209" s="38"/>
      <c r="AX209" s="38">
        <v>12.676678000000001</v>
      </c>
      <c r="AY209" s="38">
        <v>32.254691999999999</v>
      </c>
      <c r="AZ209" s="38">
        <v>88347</v>
      </c>
      <c r="BA209" s="38">
        <v>7</v>
      </c>
      <c r="BB209" s="24"/>
      <c r="BC209" s="27">
        <f t="shared" si="656"/>
        <v>0</v>
      </c>
      <c r="BD209" s="38">
        <v>3874.4914119999999</v>
      </c>
      <c r="BE209" s="38">
        <v>3762.8239600000002</v>
      </c>
      <c r="BF209" s="38">
        <v>2.8821189999999999</v>
      </c>
      <c r="BG209" s="38">
        <v>599.311734</v>
      </c>
      <c r="BH209" s="38"/>
      <c r="BI209" s="38">
        <v>25.756589999999999</v>
      </c>
      <c r="BJ209" s="38">
        <v>33.03763</v>
      </c>
      <c r="BK209" s="38">
        <v>94917</v>
      </c>
      <c r="BL209" s="38">
        <v>6.9998310000000004</v>
      </c>
      <c r="BM209" s="24"/>
      <c r="BN209" s="27">
        <f t="shared" si="657"/>
        <v>0</v>
      </c>
      <c r="BO209" s="38">
        <v>3874.4914119999999</v>
      </c>
      <c r="BP209" s="38">
        <v>3530.0976260000002</v>
      </c>
      <c r="BQ209" s="38">
        <v>8.8887479999999996</v>
      </c>
      <c r="BR209" s="38">
        <v>598.72588900000005</v>
      </c>
      <c r="BS209" s="38"/>
      <c r="BT209" s="38">
        <v>8.3948169999999998</v>
      </c>
      <c r="BU209" s="38">
        <v>4.1517629999999999</v>
      </c>
      <c r="BV209" s="38">
        <v>11613</v>
      </c>
      <c r="BW209" s="38">
        <v>6.999053</v>
      </c>
      <c r="BX209" s="24"/>
      <c r="BY209" s="27">
        <f t="shared" si="658"/>
        <v>0</v>
      </c>
      <c r="BZ209" s="38">
        <v>3943.7050100000001</v>
      </c>
      <c r="CA209" s="38">
        <v>3603.4555570000002</v>
      </c>
      <c r="CB209" s="38">
        <v>8.6276600000000006</v>
      </c>
      <c r="CC209" s="38">
        <v>599.60944900000004</v>
      </c>
      <c r="CD209" s="38"/>
      <c r="CE209" s="38">
        <v>26.522656000000001</v>
      </c>
      <c r="CF209" s="38">
        <v>47.045752999999998</v>
      </c>
      <c r="CG209" s="38">
        <v>133536</v>
      </c>
      <c r="CH209" s="38">
        <v>6.9999330000000004</v>
      </c>
      <c r="CI209" s="24"/>
      <c r="CJ209" s="27">
        <f t="shared" si="659"/>
        <v>0</v>
      </c>
      <c r="CK209" s="38">
        <v>3874.4914119999999</v>
      </c>
      <c r="CL209" s="38">
        <v>3656.7786679999999</v>
      </c>
      <c r="CM209" s="38">
        <v>5.6191310000000003</v>
      </c>
      <c r="CN209" s="38">
        <v>599.70191</v>
      </c>
      <c r="CO209" s="38"/>
      <c r="CP209" s="38">
        <v>29.637640999999999</v>
      </c>
      <c r="CQ209" s="38">
        <v>60.028585</v>
      </c>
      <c r="CR209" s="38">
        <v>171101</v>
      </c>
      <c r="CS209" s="38">
        <v>6.9999650000000004</v>
      </c>
      <c r="CT209" s="24"/>
    </row>
    <row r="210" spans="1:98" ht="13" x14ac:dyDescent="0.15">
      <c r="A210" s="8"/>
      <c r="B210" s="8"/>
      <c r="C210" s="8"/>
      <c r="D210" s="8"/>
      <c r="E210" s="27">
        <f t="shared" si="661"/>
        <v>0</v>
      </c>
      <c r="F210" s="38">
        <v>4748.0993589999998</v>
      </c>
      <c r="G210" s="38">
        <v>1202.431223</v>
      </c>
      <c r="H210" s="38">
        <v>74.675524999999993</v>
      </c>
      <c r="I210" s="38">
        <v>598.65217299999995</v>
      </c>
      <c r="J210" s="24"/>
      <c r="K210" s="27">
        <f t="shared" si="652"/>
        <v>0</v>
      </c>
      <c r="L210" s="38">
        <v>4748.0993589999998</v>
      </c>
      <c r="M210" s="38">
        <v>3827.984688</v>
      </c>
      <c r="N210" s="38">
        <v>19.378589000000002</v>
      </c>
      <c r="O210" s="38">
        <v>598.82291899999996</v>
      </c>
      <c r="P210" s="38"/>
      <c r="Q210" s="38">
        <v>22.682428000000002</v>
      </c>
      <c r="R210" s="38">
        <v>9.5121409999999997</v>
      </c>
      <c r="S210" s="38">
        <v>24948</v>
      </c>
      <c r="T210" s="38">
        <v>6.9993189999999998</v>
      </c>
      <c r="U210" s="24"/>
      <c r="V210" s="27">
        <f t="shared" si="653"/>
        <v>0</v>
      </c>
      <c r="W210" s="38">
        <v>4748.0993589999998</v>
      </c>
      <c r="X210" s="38">
        <v>2211.2497549999998</v>
      </c>
      <c r="Y210" s="38">
        <v>53.428739</v>
      </c>
      <c r="Z210" s="38">
        <v>598.92914099999996</v>
      </c>
      <c r="AA210" s="38"/>
      <c r="AB210" s="38">
        <v>56.548000999999999</v>
      </c>
      <c r="AC210" s="38">
        <v>3.5666159999999998</v>
      </c>
      <c r="AD210" s="38">
        <v>6024</v>
      </c>
      <c r="AE210" s="38">
        <v>6.9850599999999998</v>
      </c>
      <c r="AF210" s="24"/>
      <c r="AG210" s="27">
        <f t="shared" si="654"/>
        <v>0</v>
      </c>
      <c r="AH210" s="38">
        <v>4748.0993589999998</v>
      </c>
      <c r="AI210" s="38">
        <v>3890.8455330000002</v>
      </c>
      <c r="AJ210" s="38">
        <v>18.054673000000001</v>
      </c>
      <c r="AK210" s="38">
        <v>599.01561000000004</v>
      </c>
      <c r="AL210" s="38"/>
      <c r="AM210" s="38">
        <v>35.992736999999998</v>
      </c>
      <c r="AN210" s="38">
        <v>18.681142000000001</v>
      </c>
      <c r="AO210" s="38">
        <v>45552</v>
      </c>
      <c r="AP210" s="38">
        <v>6.9991659999999998</v>
      </c>
      <c r="AQ210" s="24"/>
      <c r="AR210" s="27">
        <f t="shared" si="655"/>
        <v>0</v>
      </c>
      <c r="AS210" s="38">
        <v>4748.0993589999998</v>
      </c>
      <c r="AT210" s="38">
        <v>1565.210198</v>
      </c>
      <c r="AU210" s="38">
        <v>67.035015999999999</v>
      </c>
      <c r="AV210" s="38">
        <v>599.11200699999995</v>
      </c>
      <c r="AW210" s="38"/>
      <c r="AX210" s="38">
        <v>13.75661</v>
      </c>
      <c r="AY210" s="38">
        <v>33.255597000000002</v>
      </c>
      <c r="AZ210" s="38">
        <v>85177</v>
      </c>
      <c r="BA210" s="38">
        <v>6.9999880000000001</v>
      </c>
      <c r="BB210" s="24"/>
      <c r="BC210" s="27">
        <f t="shared" si="656"/>
        <v>0</v>
      </c>
      <c r="BD210" s="38">
        <v>5011.5597660000003</v>
      </c>
      <c r="BE210" s="38">
        <v>3926.7880829999999</v>
      </c>
      <c r="BF210" s="38">
        <v>21.645391</v>
      </c>
      <c r="BG210" s="38">
        <v>599.37601900000004</v>
      </c>
      <c r="BH210" s="38"/>
      <c r="BI210" s="38">
        <v>42.525772000000003</v>
      </c>
      <c r="BJ210" s="38">
        <v>34.803716999999999</v>
      </c>
      <c r="BK210" s="38">
        <v>87119</v>
      </c>
      <c r="BL210" s="38">
        <v>6.9997020000000001</v>
      </c>
      <c r="BM210" s="24"/>
      <c r="BN210" s="27">
        <f t="shared" si="657"/>
        <v>0</v>
      </c>
      <c r="BO210" s="38">
        <v>4748.0993589999998</v>
      </c>
      <c r="BP210" s="38">
        <v>3647.1010849999998</v>
      </c>
      <c r="BQ210" s="38">
        <v>23.188189000000001</v>
      </c>
      <c r="BR210" s="38">
        <v>598.70257000000004</v>
      </c>
      <c r="BS210" s="38"/>
      <c r="BT210" s="38">
        <v>8.3952930000000006</v>
      </c>
      <c r="BU210" s="38">
        <v>4.2009970000000001</v>
      </c>
      <c r="BV210" s="38">
        <v>10110</v>
      </c>
      <c r="BW210" s="38">
        <v>6.9989119999999998</v>
      </c>
      <c r="BX210" s="24"/>
      <c r="BY210" s="27">
        <f t="shared" si="658"/>
        <v>0</v>
      </c>
      <c r="BZ210" s="38">
        <v>5054.73092</v>
      </c>
      <c r="CA210" s="38">
        <v>3902.8736990000002</v>
      </c>
      <c r="CB210" s="38">
        <v>22.787706</v>
      </c>
      <c r="CC210" s="38">
        <v>599.74933399999998</v>
      </c>
      <c r="CD210" s="38"/>
      <c r="CE210" s="38">
        <v>87.526532000000003</v>
      </c>
      <c r="CF210" s="38">
        <v>51.420647000000002</v>
      </c>
      <c r="CG210" s="38">
        <v>122803</v>
      </c>
      <c r="CH210" s="38">
        <v>6.9992260000000002</v>
      </c>
      <c r="CI210" s="24"/>
      <c r="CJ210" s="27">
        <f t="shared" si="659"/>
        <v>0</v>
      </c>
      <c r="CK210" s="38">
        <v>5554.7525439999999</v>
      </c>
      <c r="CL210" s="38">
        <v>3911.3764759999999</v>
      </c>
      <c r="CM210" s="38">
        <v>29.585045999999998</v>
      </c>
      <c r="CN210" s="38">
        <v>600.05393000000004</v>
      </c>
      <c r="CO210" s="38"/>
      <c r="CP210" s="38">
        <v>82.355332000000004</v>
      </c>
      <c r="CQ210" s="38">
        <v>66.062956</v>
      </c>
      <c r="CR210" s="38">
        <v>156167</v>
      </c>
      <c r="CS210" s="38">
        <v>6.9997569999999998</v>
      </c>
      <c r="CT210" s="24"/>
    </row>
    <row r="211" spans="1:98" ht="13" x14ac:dyDescent="0.15">
      <c r="A211" s="8"/>
      <c r="B211" s="8"/>
      <c r="C211" s="8"/>
      <c r="D211" s="8"/>
      <c r="E211" s="27">
        <f t="shared" si="661"/>
        <v>0</v>
      </c>
      <c r="F211" s="38">
        <v>4021.4578029999998</v>
      </c>
      <c r="G211" s="38">
        <v>700.25653299999999</v>
      </c>
      <c r="H211" s="38">
        <v>82.586997999999994</v>
      </c>
      <c r="I211" s="38">
        <v>598.64764500000001</v>
      </c>
      <c r="J211" s="24"/>
      <c r="K211" s="27">
        <f t="shared" si="652"/>
        <v>0</v>
      </c>
      <c r="L211" s="38">
        <v>4021.4578029999998</v>
      </c>
      <c r="M211" s="38">
        <v>2373.0085039999999</v>
      </c>
      <c r="N211" s="38">
        <v>40.991335999999997</v>
      </c>
      <c r="O211" s="38">
        <v>598.82675600000005</v>
      </c>
      <c r="P211" s="38"/>
      <c r="Q211" s="38">
        <v>20.057850999999999</v>
      </c>
      <c r="R211" s="38">
        <v>12.437056</v>
      </c>
      <c r="S211" s="38">
        <v>14570</v>
      </c>
      <c r="T211" s="38">
        <v>11.998696000000001</v>
      </c>
      <c r="U211" s="24"/>
      <c r="V211" s="27">
        <f t="shared" si="653"/>
        <v>0</v>
      </c>
      <c r="W211" s="38">
        <v>4021.4578029999998</v>
      </c>
      <c r="X211" s="38">
        <v>1958.486165</v>
      </c>
      <c r="Y211" s="38">
        <v>51.299098999999998</v>
      </c>
      <c r="Z211" s="38">
        <v>598.94334000000003</v>
      </c>
      <c r="AA211" s="38"/>
      <c r="AB211" s="38">
        <v>85.502493999999999</v>
      </c>
      <c r="AC211" s="38">
        <v>5.9572349999999998</v>
      </c>
      <c r="AD211" s="38">
        <v>9277</v>
      </c>
      <c r="AE211" s="38">
        <v>11.991053000000001</v>
      </c>
      <c r="AF211" s="24"/>
      <c r="AG211" s="27">
        <f t="shared" si="654"/>
        <v>0</v>
      </c>
      <c r="AH211" s="38">
        <v>3923.911126</v>
      </c>
      <c r="AI211" s="38">
        <v>2448.7341759999999</v>
      </c>
      <c r="AJ211" s="38">
        <v>37.594555999999997</v>
      </c>
      <c r="AK211" s="38">
        <v>598.99985500000003</v>
      </c>
      <c r="AL211" s="38"/>
      <c r="AM211" s="38">
        <v>44.343538000000002</v>
      </c>
      <c r="AN211" s="38">
        <v>24.684241</v>
      </c>
      <c r="AO211" s="38">
        <v>27726</v>
      </c>
      <c r="AP211" s="38">
        <v>11.999207</v>
      </c>
      <c r="AQ211" s="24"/>
      <c r="AR211" s="27">
        <f t="shared" si="655"/>
        <v>0</v>
      </c>
      <c r="AS211" s="38">
        <v>3923.911126</v>
      </c>
      <c r="AT211" s="38">
        <v>1010.01953</v>
      </c>
      <c r="AU211" s="38">
        <v>74.259878</v>
      </c>
      <c r="AV211" s="38">
        <v>599.08232799999996</v>
      </c>
      <c r="AW211" s="38"/>
      <c r="AX211" s="38">
        <v>9.0468430000000009</v>
      </c>
      <c r="AY211" s="38">
        <v>45.637739000000003</v>
      </c>
      <c r="AZ211" s="38">
        <v>50457</v>
      </c>
      <c r="BA211" s="38">
        <v>12</v>
      </c>
      <c r="BB211" s="24"/>
      <c r="BC211" s="27">
        <f t="shared" si="656"/>
        <v>0</v>
      </c>
      <c r="BD211" s="38">
        <v>4402.450065</v>
      </c>
      <c r="BE211" s="38">
        <v>1998.6289059999999</v>
      </c>
      <c r="BF211" s="38">
        <v>54.601894999999999</v>
      </c>
      <c r="BG211" s="38">
        <v>599.340914</v>
      </c>
      <c r="BH211" s="38"/>
      <c r="BI211" s="38">
        <v>85.904763000000003</v>
      </c>
      <c r="BJ211" s="38">
        <v>50.231079999999999</v>
      </c>
      <c r="BK211" s="38">
        <v>58472</v>
      </c>
      <c r="BL211" s="38">
        <v>11.999179</v>
      </c>
      <c r="BM211" s="24"/>
      <c r="BN211" s="27">
        <f t="shared" si="657"/>
        <v>0</v>
      </c>
      <c r="BO211" s="38">
        <v>4021.4578029999998</v>
      </c>
      <c r="BP211" s="38">
        <v>2209.3671420000001</v>
      </c>
      <c r="BQ211" s="38">
        <v>45.060541000000001</v>
      </c>
      <c r="BR211" s="38">
        <v>598.74172199999998</v>
      </c>
      <c r="BS211" s="38"/>
      <c r="BT211" s="38">
        <v>8.3809909999999999</v>
      </c>
      <c r="BU211" s="38">
        <v>6.0950189999999997</v>
      </c>
      <c r="BV211" s="38">
        <v>7999</v>
      </c>
      <c r="BW211" s="38">
        <v>11.999375000000001</v>
      </c>
      <c r="BX211" s="24"/>
      <c r="BY211" s="27">
        <f t="shared" si="658"/>
        <v>0</v>
      </c>
      <c r="BZ211" s="38">
        <v>3923.911126</v>
      </c>
      <c r="CA211" s="38">
        <v>1512.5255079999999</v>
      </c>
      <c r="CB211" s="38">
        <v>61.453625000000002</v>
      </c>
      <c r="CC211" s="38">
        <v>599.67427599999996</v>
      </c>
      <c r="CD211" s="38"/>
      <c r="CE211" s="38">
        <v>128.94662199999999</v>
      </c>
      <c r="CF211" s="38">
        <v>73.835103000000004</v>
      </c>
      <c r="CG211" s="38">
        <v>84037</v>
      </c>
      <c r="CH211" s="38">
        <v>11.999416999999999</v>
      </c>
      <c r="CI211" s="24"/>
      <c r="CJ211" s="27">
        <f t="shared" si="659"/>
        <v>0</v>
      </c>
      <c r="CK211" s="38">
        <v>4021.4578029999998</v>
      </c>
      <c r="CL211" s="38">
        <v>1424.827761</v>
      </c>
      <c r="CM211" s="38">
        <v>64.569372000000001</v>
      </c>
      <c r="CN211" s="38">
        <v>600.01986199999999</v>
      </c>
      <c r="CO211" s="38"/>
      <c r="CP211" s="38">
        <v>182.663567</v>
      </c>
      <c r="CQ211" s="38">
        <v>97.030707000000007</v>
      </c>
      <c r="CR211" s="38">
        <v>107560</v>
      </c>
      <c r="CS211" s="38">
        <v>11.999349</v>
      </c>
      <c r="CT211" s="24"/>
    </row>
    <row r="212" spans="1:98" ht="13" x14ac:dyDescent="0.15">
      <c r="A212" s="8"/>
      <c r="B212" s="8"/>
      <c r="C212" s="8"/>
      <c r="D212" s="8"/>
      <c r="E212" s="27">
        <f t="shared" si="661"/>
        <v>0</v>
      </c>
      <c r="F212" s="38">
        <v>3758.5145649999999</v>
      </c>
      <c r="G212" s="38">
        <v>636.81696299999999</v>
      </c>
      <c r="H212" s="38">
        <v>83.056685000000002</v>
      </c>
      <c r="I212" s="38">
        <v>598.71197800000004</v>
      </c>
      <c r="J212" s="24"/>
      <c r="K212" s="27">
        <f t="shared" si="652"/>
        <v>0</v>
      </c>
      <c r="L212" s="38">
        <v>3758.5145649999999</v>
      </c>
      <c r="M212" s="38">
        <v>2289.9081839999999</v>
      </c>
      <c r="N212" s="38">
        <v>39.074117000000001</v>
      </c>
      <c r="O212" s="38">
        <v>598.794579</v>
      </c>
      <c r="P212" s="38"/>
      <c r="Q212" s="38">
        <v>18.923625000000001</v>
      </c>
      <c r="R212" s="38">
        <v>14.184340000000001</v>
      </c>
      <c r="S212" s="38">
        <v>19257</v>
      </c>
      <c r="T212" s="38">
        <v>11.999688000000001</v>
      </c>
      <c r="U212" s="24"/>
      <c r="V212" s="27">
        <f t="shared" si="653"/>
        <v>0</v>
      </c>
      <c r="W212" s="38">
        <v>3797.5696670000002</v>
      </c>
      <c r="X212" s="38">
        <v>1854.6286419999999</v>
      </c>
      <c r="Y212" s="38">
        <v>51.162748999999998</v>
      </c>
      <c r="Z212" s="38">
        <v>598.88792799999999</v>
      </c>
      <c r="AA212" s="38"/>
      <c r="AB212" s="38">
        <v>86.068630999999996</v>
      </c>
      <c r="AC212" s="38">
        <v>5.1385170000000002</v>
      </c>
      <c r="AD212" s="38">
        <v>8405</v>
      </c>
      <c r="AE212" s="38">
        <v>11.993694</v>
      </c>
      <c r="AF212" s="24"/>
      <c r="AG212" s="27">
        <f t="shared" si="654"/>
        <v>0</v>
      </c>
      <c r="AH212" s="38">
        <v>6039.8774030000004</v>
      </c>
      <c r="AI212" s="38">
        <v>2223.1335629999999</v>
      </c>
      <c r="AJ212" s="38">
        <v>63.192405999999998</v>
      </c>
      <c r="AK212" s="38">
        <v>598.98317499999996</v>
      </c>
      <c r="AL212" s="38"/>
      <c r="AM212" s="38">
        <v>44.135221000000001</v>
      </c>
      <c r="AN212" s="38">
        <v>27.632418999999999</v>
      </c>
      <c r="AO212" s="38">
        <v>34812</v>
      </c>
      <c r="AP212" s="38">
        <v>11.999081</v>
      </c>
      <c r="AQ212" s="24"/>
      <c r="AR212" s="27">
        <f t="shared" si="655"/>
        <v>0</v>
      </c>
      <c r="AS212" s="38">
        <v>3778.6449630000002</v>
      </c>
      <c r="AT212" s="38">
        <v>1016.4449</v>
      </c>
      <c r="AU212" s="38">
        <v>73.100279999999998</v>
      </c>
      <c r="AV212" s="38">
        <v>599.04884400000003</v>
      </c>
      <c r="AW212" s="38"/>
      <c r="AX212" s="38">
        <v>8.9989179999999998</v>
      </c>
      <c r="AY212" s="38">
        <v>48.047649</v>
      </c>
      <c r="AZ212" s="38">
        <v>57851</v>
      </c>
      <c r="BA212" s="38">
        <v>11.999948</v>
      </c>
      <c r="BB212" s="24"/>
      <c r="BC212" s="27">
        <f t="shared" si="656"/>
        <v>0</v>
      </c>
      <c r="BD212" s="38">
        <v>3846.9381079999998</v>
      </c>
      <c r="BE212" s="38">
        <v>1995.1908169999999</v>
      </c>
      <c r="BF212" s="38">
        <v>48.135613999999997</v>
      </c>
      <c r="BG212" s="38">
        <v>599.33395700000005</v>
      </c>
      <c r="BH212" s="38"/>
      <c r="BI212" s="38">
        <v>89.950716999999997</v>
      </c>
      <c r="BJ212" s="38">
        <v>52.228726999999999</v>
      </c>
      <c r="BK212" s="38">
        <v>67822</v>
      </c>
      <c r="BL212" s="38">
        <v>11.999262999999999</v>
      </c>
      <c r="BM212" s="24"/>
      <c r="BN212" s="27">
        <f t="shared" si="657"/>
        <v>0</v>
      </c>
      <c r="BO212" s="38">
        <v>3778.6449630000002</v>
      </c>
      <c r="BP212" s="38">
        <v>2148.9865209999998</v>
      </c>
      <c r="BQ212" s="38">
        <v>43.128118000000001</v>
      </c>
      <c r="BR212" s="38">
        <v>598.68077400000004</v>
      </c>
      <c r="BS212" s="38"/>
      <c r="BT212" s="38">
        <v>7.5754020000000004</v>
      </c>
      <c r="BU212" s="38">
        <v>6.4965970000000004</v>
      </c>
      <c r="BV212" s="38">
        <v>9212</v>
      </c>
      <c r="BW212" s="38">
        <v>11.999566</v>
      </c>
      <c r="BX212" s="24"/>
      <c r="BY212" s="27">
        <f t="shared" si="658"/>
        <v>0</v>
      </c>
      <c r="BZ212" s="38">
        <v>3966.241861</v>
      </c>
      <c r="CA212" s="38">
        <v>1328.6695689999999</v>
      </c>
      <c r="CB212" s="38">
        <v>66.500540999999998</v>
      </c>
      <c r="CC212" s="38">
        <v>599.68501800000001</v>
      </c>
      <c r="CD212" s="38"/>
      <c r="CE212" s="38">
        <v>131.68657400000001</v>
      </c>
      <c r="CF212" s="38">
        <v>77.340198999999998</v>
      </c>
      <c r="CG212" s="38">
        <v>103049</v>
      </c>
      <c r="CH212" s="38">
        <v>11.99935</v>
      </c>
      <c r="CI212" s="24"/>
      <c r="CJ212" s="27">
        <f t="shared" si="659"/>
        <v>0</v>
      </c>
      <c r="CK212" s="38">
        <v>3778.6449630000002</v>
      </c>
      <c r="CL212" s="38">
        <v>1325.2032770000001</v>
      </c>
      <c r="CM212" s="38">
        <v>64.929140000000004</v>
      </c>
      <c r="CN212" s="38">
        <v>599.99900000000002</v>
      </c>
      <c r="CO212" s="38"/>
      <c r="CP212" s="38">
        <v>168.40557200000001</v>
      </c>
      <c r="CQ212" s="38">
        <v>101.497339</v>
      </c>
      <c r="CR212" s="38">
        <v>132910</v>
      </c>
      <c r="CS212" s="38">
        <v>11.999359999999999</v>
      </c>
      <c r="CT212" s="24"/>
    </row>
    <row r="213" spans="1:98" ht="13" x14ac:dyDescent="0.15">
      <c r="A213" s="8"/>
      <c r="B213" s="8"/>
      <c r="C213" s="8"/>
      <c r="D213" s="8"/>
      <c r="E213" s="27">
        <f t="shared" si="661"/>
        <v>0</v>
      </c>
      <c r="F213" s="38">
        <v>3995.2867879999999</v>
      </c>
      <c r="G213" s="38">
        <v>637.99363800000003</v>
      </c>
      <c r="H213" s="38">
        <v>84.031343000000007</v>
      </c>
      <c r="I213" s="38">
        <v>598.66275700000006</v>
      </c>
      <c r="J213" s="24"/>
      <c r="K213" s="27">
        <f t="shared" si="652"/>
        <v>0</v>
      </c>
      <c r="L213" s="38">
        <v>6761.642202</v>
      </c>
      <c r="M213" s="38">
        <v>2361.8048319999998</v>
      </c>
      <c r="N213" s="38">
        <v>65.070543999999998</v>
      </c>
      <c r="O213" s="38">
        <v>598.85544600000003</v>
      </c>
      <c r="P213" s="38"/>
      <c r="Q213" s="38">
        <v>20.955134000000001</v>
      </c>
      <c r="R213" s="38">
        <v>13.561589</v>
      </c>
      <c r="S213" s="38">
        <v>18164</v>
      </c>
      <c r="T213" s="38">
        <v>11.99967</v>
      </c>
      <c r="U213" s="24"/>
      <c r="V213" s="27">
        <f t="shared" si="653"/>
        <v>0</v>
      </c>
      <c r="W213" s="38">
        <v>6438.3903550000005</v>
      </c>
      <c r="X213" s="38">
        <v>1941.2737159999999</v>
      </c>
      <c r="Y213" s="38">
        <v>69.848461999999998</v>
      </c>
      <c r="Z213" s="38">
        <v>598.96665800000005</v>
      </c>
      <c r="AA213" s="38"/>
      <c r="AB213" s="38">
        <v>88.978046000000006</v>
      </c>
      <c r="AC213" s="38">
        <v>5.1798039999999999</v>
      </c>
      <c r="AD213" s="38">
        <v>8963</v>
      </c>
      <c r="AE213" s="38">
        <v>11.995314</v>
      </c>
      <c r="AF213" s="24"/>
      <c r="AG213" s="27">
        <f t="shared" si="654"/>
        <v>0</v>
      </c>
      <c r="AH213" s="38">
        <v>6880.9412789999997</v>
      </c>
      <c r="AI213" s="38">
        <v>2498.2517039999998</v>
      </c>
      <c r="AJ213" s="38">
        <v>63.693168999999997</v>
      </c>
      <c r="AK213" s="38">
        <v>599.02564600000005</v>
      </c>
      <c r="AL213" s="38"/>
      <c r="AM213" s="38">
        <v>43.986178000000002</v>
      </c>
      <c r="AN213" s="38">
        <v>25.782965999999998</v>
      </c>
      <c r="AO213" s="38">
        <v>31877</v>
      </c>
      <c r="AP213" s="38">
        <v>11.999340999999999</v>
      </c>
      <c r="AQ213" s="24"/>
      <c r="AR213" s="27">
        <f t="shared" si="655"/>
        <v>0</v>
      </c>
      <c r="AS213" s="38">
        <v>4075.9470580000002</v>
      </c>
      <c r="AT213" s="38">
        <v>1044.822672</v>
      </c>
      <c r="AU213" s="38">
        <v>74.366136999999995</v>
      </c>
      <c r="AV213" s="38">
        <v>599.08546899999999</v>
      </c>
      <c r="AW213" s="38"/>
      <c r="AX213" s="38">
        <v>9.034008</v>
      </c>
      <c r="AY213" s="38">
        <v>44.986389000000003</v>
      </c>
      <c r="AZ213" s="38">
        <v>51437</v>
      </c>
      <c r="BA213" s="38">
        <v>11.999981</v>
      </c>
      <c r="BB213" s="24"/>
      <c r="BC213" s="27">
        <f t="shared" si="656"/>
        <v>0</v>
      </c>
      <c r="BD213" s="38">
        <v>3995.2867879999999</v>
      </c>
      <c r="BE213" s="38">
        <v>1994.8053170000001</v>
      </c>
      <c r="BF213" s="38">
        <v>50.071035999999999</v>
      </c>
      <c r="BG213" s="38">
        <v>599.36665100000005</v>
      </c>
      <c r="BH213" s="38"/>
      <c r="BI213" s="38">
        <v>87.731356000000005</v>
      </c>
      <c r="BJ213" s="38">
        <v>50.453907999999998</v>
      </c>
      <c r="BK213" s="38">
        <v>60460</v>
      </c>
      <c r="BL213" s="38">
        <v>11.999223000000001</v>
      </c>
      <c r="BM213" s="24"/>
      <c r="BN213" s="27">
        <f t="shared" si="657"/>
        <v>0</v>
      </c>
      <c r="BO213" s="38">
        <v>4075.9470580000002</v>
      </c>
      <c r="BP213" s="38">
        <v>2162.1438929999999</v>
      </c>
      <c r="BQ213" s="38">
        <v>46.953583000000002</v>
      </c>
      <c r="BR213" s="38">
        <v>598.73357699999997</v>
      </c>
      <c r="BS213" s="38"/>
      <c r="BT213" s="38">
        <v>8.9160000000000004</v>
      </c>
      <c r="BU213" s="38">
        <v>6.0365390000000003</v>
      </c>
      <c r="BV213" s="38">
        <v>8648</v>
      </c>
      <c r="BW213" s="38">
        <v>11.999537</v>
      </c>
      <c r="BX213" s="24"/>
      <c r="BY213" s="27">
        <f t="shared" si="658"/>
        <v>0</v>
      </c>
      <c r="BZ213" s="38">
        <v>3995.2867879999999</v>
      </c>
      <c r="CA213" s="38">
        <v>1465.2325330000001</v>
      </c>
      <c r="CB213" s="38">
        <v>63.325974000000002</v>
      </c>
      <c r="CC213" s="38">
        <v>599.68686200000002</v>
      </c>
      <c r="CD213" s="38"/>
      <c r="CE213" s="38">
        <v>126.804265</v>
      </c>
      <c r="CF213" s="38">
        <v>73.488591</v>
      </c>
      <c r="CG213" s="38">
        <v>83493</v>
      </c>
      <c r="CH213" s="38">
        <v>11.999533</v>
      </c>
      <c r="CI213" s="24"/>
      <c r="CJ213" s="27">
        <f t="shared" si="659"/>
        <v>0</v>
      </c>
      <c r="CK213" s="38">
        <v>4075.9470580000002</v>
      </c>
      <c r="CL213" s="38">
        <v>1102.522469</v>
      </c>
      <c r="CM213" s="38">
        <v>72.950519999999997</v>
      </c>
      <c r="CN213" s="38">
        <v>600.01661300000001</v>
      </c>
      <c r="CO213" s="38"/>
      <c r="CP213" s="38">
        <v>167.788218</v>
      </c>
      <c r="CQ213" s="38">
        <v>96.828782000000004</v>
      </c>
      <c r="CR213" s="38">
        <v>107754</v>
      </c>
      <c r="CS213" s="38">
        <v>11.999285</v>
      </c>
      <c r="CT213" s="24"/>
    </row>
    <row r="214" spans="1:98" ht="13" x14ac:dyDescent="0.15">
      <c r="A214" s="8"/>
      <c r="B214" s="8"/>
      <c r="C214" s="8"/>
      <c r="D214" s="8"/>
      <c r="E214" s="27">
        <f t="shared" si="661"/>
        <v>0</v>
      </c>
      <c r="F214" s="38">
        <v>4080.5273499999998</v>
      </c>
      <c r="G214" s="38">
        <v>667.77823699999999</v>
      </c>
      <c r="H214" s="38">
        <v>83.635002</v>
      </c>
      <c r="I214" s="38">
        <v>598.66650300000003</v>
      </c>
      <c r="J214" s="24"/>
      <c r="K214" s="27">
        <f t="shared" si="652"/>
        <v>0</v>
      </c>
      <c r="L214" s="38">
        <v>6102.894096</v>
      </c>
      <c r="M214" s="38">
        <v>2310.9694300000001</v>
      </c>
      <c r="N214" s="38">
        <v>62.133220999999999</v>
      </c>
      <c r="O214" s="38">
        <v>598.85065599999996</v>
      </c>
      <c r="P214" s="38"/>
      <c r="Q214" s="38">
        <v>19.123349000000001</v>
      </c>
      <c r="R214" s="38">
        <v>14.360836000000001</v>
      </c>
      <c r="S214" s="38">
        <v>19092</v>
      </c>
      <c r="T214" s="38">
        <v>11.999319</v>
      </c>
      <c r="U214" s="24"/>
      <c r="V214" s="27">
        <f t="shared" si="653"/>
        <v>0</v>
      </c>
      <c r="W214" s="38">
        <v>4080.5273499999998</v>
      </c>
      <c r="X214" s="38">
        <v>1568.8150659999999</v>
      </c>
      <c r="Y214" s="38">
        <v>61.553620000000002</v>
      </c>
      <c r="Z214" s="38">
        <v>598.943714</v>
      </c>
      <c r="AA214" s="38"/>
      <c r="AB214" s="38">
        <v>85.165747999999994</v>
      </c>
      <c r="AC214" s="38">
        <v>6.0351030000000003</v>
      </c>
      <c r="AD214" s="38">
        <v>9097</v>
      </c>
      <c r="AE214" s="38">
        <v>11.995272999999999</v>
      </c>
      <c r="AF214" s="24"/>
      <c r="AG214" s="27">
        <f t="shared" si="654"/>
        <v>0</v>
      </c>
      <c r="AH214" s="38">
        <v>4080.5273499999998</v>
      </c>
      <c r="AI214" s="38">
        <v>2404.498951</v>
      </c>
      <c r="AJ214" s="38">
        <v>41.073819</v>
      </c>
      <c r="AK214" s="38">
        <v>599.02526</v>
      </c>
      <c r="AL214" s="38"/>
      <c r="AM214" s="38">
        <v>41.54513</v>
      </c>
      <c r="AN214" s="38">
        <v>27.666101999999999</v>
      </c>
      <c r="AO214" s="38">
        <v>35187</v>
      </c>
      <c r="AP214" s="38">
        <v>11.999318000000001</v>
      </c>
      <c r="AQ214" s="24"/>
      <c r="AR214" s="27">
        <f t="shared" si="655"/>
        <v>0</v>
      </c>
      <c r="AS214" s="38">
        <v>4080.5273499999998</v>
      </c>
      <c r="AT214" s="38">
        <v>935.28972999999996</v>
      </c>
      <c r="AU214" s="38">
        <v>77.079194999999999</v>
      </c>
      <c r="AV214" s="38">
        <v>599.098388</v>
      </c>
      <c r="AW214" s="38"/>
      <c r="AX214" s="38">
        <v>9.4979689999999994</v>
      </c>
      <c r="AY214" s="38">
        <v>47.767729000000003</v>
      </c>
      <c r="AZ214" s="38">
        <v>55966</v>
      </c>
      <c r="BA214" s="38">
        <v>11.999981999999999</v>
      </c>
      <c r="BB214" s="24"/>
      <c r="BC214" s="27">
        <f t="shared" si="656"/>
        <v>0</v>
      </c>
      <c r="BD214" s="38">
        <v>4080.5273499999998</v>
      </c>
      <c r="BE214" s="38">
        <v>1406.0035089999999</v>
      </c>
      <c r="BF214" s="38">
        <v>65.543582999999998</v>
      </c>
      <c r="BG214" s="38">
        <v>599.39369499999998</v>
      </c>
      <c r="BH214" s="38"/>
      <c r="BI214" s="38">
        <v>83.646584000000004</v>
      </c>
      <c r="BJ214" s="38">
        <v>51.954830999999999</v>
      </c>
      <c r="BK214" s="38">
        <v>65527</v>
      </c>
      <c r="BL214" s="38">
        <v>11.999129999999999</v>
      </c>
      <c r="BM214" s="24"/>
      <c r="BN214" s="27">
        <f t="shared" si="657"/>
        <v>0</v>
      </c>
      <c r="BO214" s="38">
        <v>4080.5273499999998</v>
      </c>
      <c r="BP214" s="38">
        <v>2154.4400770000002</v>
      </c>
      <c r="BQ214" s="38">
        <v>47.201920000000001</v>
      </c>
      <c r="BR214" s="38">
        <v>598.73665000000005</v>
      </c>
      <c r="BS214" s="38"/>
      <c r="BT214" s="38">
        <v>8.2845130000000005</v>
      </c>
      <c r="BU214" s="38">
        <v>6.3088769999999998</v>
      </c>
      <c r="BV214" s="38">
        <v>8632</v>
      </c>
      <c r="BW214" s="38">
        <v>11.999537</v>
      </c>
      <c r="BX214" s="24"/>
      <c r="BY214" s="27">
        <f t="shared" si="658"/>
        <v>0</v>
      </c>
      <c r="BZ214" s="38">
        <v>6344.0318379999999</v>
      </c>
      <c r="CA214" s="38">
        <v>1947.4345989999999</v>
      </c>
      <c r="CB214" s="38">
        <v>69.302886999999998</v>
      </c>
      <c r="CC214" s="38">
        <v>599.68158900000003</v>
      </c>
      <c r="CD214" s="38"/>
      <c r="CE214" s="38">
        <v>131.48734400000001</v>
      </c>
      <c r="CF214" s="38">
        <v>76.433610000000002</v>
      </c>
      <c r="CG214" s="38">
        <v>91373</v>
      </c>
      <c r="CH214" s="38">
        <v>11.99919</v>
      </c>
      <c r="CI214" s="24"/>
      <c r="CJ214" s="27">
        <f t="shared" si="659"/>
        <v>0</v>
      </c>
      <c r="CK214" s="38">
        <v>4538.5334069999999</v>
      </c>
      <c r="CL214" s="38">
        <v>1868.7912269999999</v>
      </c>
      <c r="CM214" s="38">
        <v>58.823895999999998</v>
      </c>
      <c r="CN214" s="38">
        <v>600.042822</v>
      </c>
      <c r="CO214" s="38"/>
      <c r="CP214" s="38">
        <v>173.658128</v>
      </c>
      <c r="CQ214" s="38">
        <v>98.162592000000004</v>
      </c>
      <c r="CR214" s="38">
        <v>118042</v>
      </c>
      <c r="CS214" s="38">
        <v>11.999475</v>
      </c>
      <c r="CT214" s="24"/>
    </row>
    <row r="215" spans="1:98" ht="13" x14ac:dyDescent="0.15">
      <c r="A215" s="8"/>
      <c r="B215" s="8"/>
      <c r="C215" s="8"/>
      <c r="D215" s="8"/>
      <c r="E215" s="27">
        <f t="shared" si="661"/>
        <v>0</v>
      </c>
      <c r="F215" s="38">
        <v>3467.1429509999998</v>
      </c>
      <c r="G215" s="38">
        <v>702.36765100000002</v>
      </c>
      <c r="H215" s="38">
        <v>79.742177999999996</v>
      </c>
      <c r="I215" s="38">
        <v>598.63682900000003</v>
      </c>
      <c r="J215" s="24"/>
      <c r="K215" s="27">
        <f t="shared" si="652"/>
        <v>0</v>
      </c>
      <c r="L215" s="38">
        <v>3512.5771530000002</v>
      </c>
      <c r="M215" s="38">
        <v>2354.0579130000001</v>
      </c>
      <c r="N215" s="38">
        <v>32.982030000000002</v>
      </c>
      <c r="O215" s="38">
        <v>598.78344700000002</v>
      </c>
      <c r="P215" s="38"/>
      <c r="Q215" s="38">
        <v>21.385904</v>
      </c>
      <c r="R215" s="38">
        <v>14.105472000000001</v>
      </c>
      <c r="S215" s="38">
        <v>19007</v>
      </c>
      <c r="T215" s="38">
        <v>11.999525999999999</v>
      </c>
      <c r="U215" s="24"/>
      <c r="V215" s="27">
        <f t="shared" si="653"/>
        <v>0</v>
      </c>
      <c r="W215" s="38">
        <v>3467.1429509999998</v>
      </c>
      <c r="X215" s="38">
        <v>1951.6659790000001</v>
      </c>
      <c r="Y215" s="38">
        <v>43.709676999999999</v>
      </c>
      <c r="Z215" s="38">
        <v>598.90915399999994</v>
      </c>
      <c r="AA215" s="38"/>
      <c r="AB215" s="38">
        <v>86.870149999999995</v>
      </c>
      <c r="AC215" s="38">
        <v>5.0431359999999996</v>
      </c>
      <c r="AD215" s="38">
        <v>8796</v>
      </c>
      <c r="AE215" s="38">
        <v>11.994884000000001</v>
      </c>
      <c r="AF215" s="24"/>
      <c r="AG215" s="27">
        <f t="shared" si="654"/>
        <v>0</v>
      </c>
      <c r="AH215" s="38">
        <v>3467.1429509999998</v>
      </c>
      <c r="AI215" s="38">
        <v>2460.4841759999999</v>
      </c>
      <c r="AJ215" s="38">
        <v>29.034244999999999</v>
      </c>
      <c r="AK215" s="38">
        <v>598.96980199999996</v>
      </c>
      <c r="AL215" s="38"/>
      <c r="AM215" s="38">
        <v>40.817081000000002</v>
      </c>
      <c r="AN215" s="38">
        <v>26.058617000000002</v>
      </c>
      <c r="AO215" s="38">
        <v>31348</v>
      </c>
      <c r="AP215" s="38">
        <v>11.999139</v>
      </c>
      <c r="AQ215" s="24"/>
      <c r="AR215" s="27">
        <f t="shared" si="655"/>
        <v>0</v>
      </c>
      <c r="AS215" s="38">
        <v>3467.1429509999998</v>
      </c>
      <c r="AT215" s="38">
        <v>1010.195252</v>
      </c>
      <c r="AU215" s="38">
        <v>70.863754999999998</v>
      </c>
      <c r="AV215" s="38">
        <v>599.03670299999999</v>
      </c>
      <c r="AW215" s="38"/>
      <c r="AX215" s="38">
        <v>9.6115770000000005</v>
      </c>
      <c r="AY215" s="38">
        <v>46.239857999999998</v>
      </c>
      <c r="AZ215" s="38">
        <v>54408</v>
      </c>
      <c r="BA215" s="38">
        <v>11.999981999999999</v>
      </c>
      <c r="BB215" s="24"/>
      <c r="BC215" s="27">
        <f t="shared" si="656"/>
        <v>0</v>
      </c>
      <c r="BD215" s="38">
        <v>3544.4786549999999</v>
      </c>
      <c r="BE215" s="38">
        <v>2002.697813</v>
      </c>
      <c r="BF215" s="38">
        <v>43.498099000000003</v>
      </c>
      <c r="BG215" s="38">
        <v>599.316732</v>
      </c>
      <c r="BH215" s="38"/>
      <c r="BI215" s="38">
        <v>86.232742000000002</v>
      </c>
      <c r="BJ215" s="38">
        <v>51.218604999999997</v>
      </c>
      <c r="BK215" s="38">
        <v>64075</v>
      </c>
      <c r="BL215" s="38">
        <v>11.999313000000001</v>
      </c>
      <c r="BM215" s="24"/>
      <c r="BN215" s="27">
        <f t="shared" si="657"/>
        <v>0</v>
      </c>
      <c r="BO215" s="38">
        <v>5561.6798939999999</v>
      </c>
      <c r="BP215" s="38">
        <v>2192.9732680000002</v>
      </c>
      <c r="BQ215" s="38">
        <v>60.569947999999997</v>
      </c>
      <c r="BR215" s="38">
        <v>598.68219699999997</v>
      </c>
      <c r="BS215" s="38"/>
      <c r="BT215" s="38">
        <v>8.9436689999999999</v>
      </c>
      <c r="BU215" s="38">
        <v>5.5335599999999996</v>
      </c>
      <c r="BV215" s="38">
        <v>8252</v>
      </c>
      <c r="BW215" s="38">
        <v>11.999758</v>
      </c>
      <c r="BX215" s="24"/>
      <c r="BY215" s="27">
        <f t="shared" si="658"/>
        <v>0</v>
      </c>
      <c r="BZ215" s="38">
        <v>3467.1429509999998</v>
      </c>
      <c r="CA215" s="38">
        <v>1493.7938999999999</v>
      </c>
      <c r="CB215" s="38">
        <v>56.915711000000002</v>
      </c>
      <c r="CC215" s="38">
        <v>599.66198899999995</v>
      </c>
      <c r="CD215" s="38"/>
      <c r="CE215" s="38">
        <v>141.098139</v>
      </c>
      <c r="CF215" s="38">
        <v>74.498277999999999</v>
      </c>
      <c r="CG215" s="38">
        <v>92718</v>
      </c>
      <c r="CH215" s="38">
        <v>11.999364</v>
      </c>
      <c r="CI215" s="24"/>
      <c r="CJ215" s="27">
        <f t="shared" si="659"/>
        <v>0</v>
      </c>
      <c r="CK215" s="38">
        <v>3467.1429509999998</v>
      </c>
      <c r="CL215" s="38">
        <v>1365.8823090000001</v>
      </c>
      <c r="CM215" s="38">
        <v>60.604961000000003</v>
      </c>
      <c r="CN215" s="38">
        <v>599.97160899999994</v>
      </c>
      <c r="CO215" s="38"/>
      <c r="CP215" s="38">
        <v>181.118089</v>
      </c>
      <c r="CQ215" s="38">
        <v>97.148573999999996</v>
      </c>
      <c r="CR215" s="38">
        <v>117645</v>
      </c>
      <c r="CS215" s="38">
        <v>11.999506999999999</v>
      </c>
      <c r="CT215" s="24"/>
    </row>
    <row r="216" spans="1:98" ht="13" x14ac:dyDescent="0.15">
      <c r="A216" s="8"/>
      <c r="B216" s="8"/>
      <c r="C216" s="8"/>
      <c r="D216" s="8">
        <v>500</v>
      </c>
      <c r="E216" s="27">
        <f t="shared" si="661"/>
        <v>0</v>
      </c>
      <c r="F216" s="38">
        <v>11818.234968999999</v>
      </c>
      <c r="G216" s="38">
        <v>1305.05944</v>
      </c>
      <c r="H216" s="38">
        <v>88.957239000000001</v>
      </c>
      <c r="I216" s="38">
        <v>598.60961299999997</v>
      </c>
      <c r="J216" s="24"/>
      <c r="K216" s="27">
        <f t="shared" si="652"/>
        <v>0</v>
      </c>
      <c r="L216" s="38">
        <v>11818.234968999999</v>
      </c>
      <c r="M216" s="38">
        <v>11695.079629</v>
      </c>
      <c r="N216" s="38">
        <v>1.042079</v>
      </c>
      <c r="O216" s="38">
        <v>599.02335700000003</v>
      </c>
      <c r="P216" s="38"/>
      <c r="Q216" s="38">
        <v>19.106096000000001</v>
      </c>
      <c r="R216" s="38">
        <v>7.4920059999999999</v>
      </c>
      <c r="S216" s="38">
        <v>34146</v>
      </c>
      <c r="T216" s="38">
        <v>3.9995020000000001</v>
      </c>
      <c r="U216" s="24"/>
      <c r="V216" s="27">
        <f t="shared" si="653"/>
        <v>0</v>
      </c>
      <c r="W216" s="38">
        <v>11818.234968999999</v>
      </c>
      <c r="X216" s="38">
        <v>10754.462729000001</v>
      </c>
      <c r="Y216" s="38">
        <v>9.0011089999999996</v>
      </c>
      <c r="Z216" s="38">
        <v>599.00307299999997</v>
      </c>
      <c r="AA216" s="38"/>
      <c r="AB216" s="38">
        <v>24.805492000000001</v>
      </c>
      <c r="AC216" s="38">
        <v>5.5448079999999997</v>
      </c>
      <c r="AD216" s="38">
        <v>3276</v>
      </c>
      <c r="AE216" s="38">
        <v>3.9887060000000001</v>
      </c>
      <c r="AF216" s="24"/>
      <c r="AG216" s="27">
        <f t="shared" si="654"/>
        <v>0</v>
      </c>
      <c r="AH216" s="38">
        <v>11818.234968999999</v>
      </c>
      <c r="AI216" s="38">
        <v>11609.278813000001</v>
      </c>
      <c r="AJ216" s="38">
        <v>1.7680830000000001</v>
      </c>
      <c r="AK216" s="38">
        <v>599.30616899999995</v>
      </c>
      <c r="AL216" s="38"/>
      <c r="AM216" s="38">
        <v>29.805482999999999</v>
      </c>
      <c r="AN216" s="38">
        <v>13.307549</v>
      </c>
      <c r="AO216" s="38">
        <v>59229</v>
      </c>
      <c r="AP216" s="38">
        <v>3.99973</v>
      </c>
      <c r="AQ216" s="24"/>
      <c r="AR216" s="27">
        <f t="shared" si="655"/>
        <v>0</v>
      </c>
      <c r="AS216" s="38">
        <v>11818.234968999999</v>
      </c>
      <c r="AT216" s="38">
        <v>2449.6833809999998</v>
      </c>
      <c r="AU216" s="38">
        <v>79.272002999999998</v>
      </c>
      <c r="AV216" s="38">
        <v>599.52642200000003</v>
      </c>
      <c r="AW216" s="38"/>
      <c r="AX216" s="38">
        <v>8.7871360000000003</v>
      </c>
      <c r="AY216" s="38">
        <v>21.196422999999999</v>
      </c>
      <c r="AZ216" s="38">
        <v>97421</v>
      </c>
      <c r="BA216" s="38">
        <v>4</v>
      </c>
      <c r="BB216" s="24"/>
      <c r="BC216" s="27">
        <f t="shared" si="656"/>
        <v>0</v>
      </c>
      <c r="BD216" s="38">
        <v>11818.234968999999</v>
      </c>
      <c r="BE216" s="38">
        <v>11616.691451999999</v>
      </c>
      <c r="BF216" s="38">
        <v>1.7053609999999999</v>
      </c>
      <c r="BG216" s="38">
        <v>599.65640599999995</v>
      </c>
      <c r="BH216" s="38"/>
      <c r="BI216" s="38">
        <v>37.772154</v>
      </c>
      <c r="BJ216" s="38">
        <v>22.251943000000001</v>
      </c>
      <c r="BK216" s="38">
        <v>99668</v>
      </c>
      <c r="BL216" s="38">
        <v>3.9998290000000001</v>
      </c>
      <c r="BM216" s="24"/>
      <c r="BN216" s="27">
        <f t="shared" si="657"/>
        <v>0</v>
      </c>
      <c r="BO216" s="38">
        <v>11818.234968999999</v>
      </c>
      <c r="BP216" s="38">
        <v>11602.569474</v>
      </c>
      <c r="BQ216" s="38">
        <v>1.824854</v>
      </c>
      <c r="BR216" s="38">
        <v>598.83378400000004</v>
      </c>
      <c r="BS216" s="38"/>
      <c r="BT216" s="38">
        <v>10.105043</v>
      </c>
      <c r="BU216" s="38">
        <v>3.444172</v>
      </c>
      <c r="BV216" s="38">
        <v>15314</v>
      </c>
      <c r="BW216" s="38">
        <v>3.9995430000000001</v>
      </c>
      <c r="BX216" s="24"/>
      <c r="BY216" s="27">
        <f t="shared" si="658"/>
        <v>0</v>
      </c>
      <c r="BZ216" s="38">
        <v>11818.234968999999</v>
      </c>
      <c r="CA216" s="38">
        <v>11530.122996</v>
      </c>
      <c r="CB216" s="38">
        <v>2.4378600000000001</v>
      </c>
      <c r="CC216" s="38">
        <v>600.14393600000005</v>
      </c>
      <c r="CD216" s="38"/>
      <c r="CE216" s="38">
        <v>38.616270999999998</v>
      </c>
      <c r="CF216" s="38">
        <v>30.578438999999999</v>
      </c>
      <c r="CG216" s="38">
        <v>130220</v>
      </c>
      <c r="CH216" s="38">
        <v>3.9999389999999999</v>
      </c>
      <c r="CI216" s="24"/>
      <c r="CJ216" s="27">
        <f t="shared" si="659"/>
        <v>0</v>
      </c>
      <c r="CK216" s="38">
        <v>11818.234968999999</v>
      </c>
      <c r="CL216" s="38">
        <v>11559.727155</v>
      </c>
      <c r="CM216" s="38">
        <v>2.1873640000000001</v>
      </c>
      <c r="CN216" s="38">
        <v>600.40173800000002</v>
      </c>
      <c r="CO216" s="38"/>
      <c r="CP216" s="38">
        <v>57.118532000000002</v>
      </c>
      <c r="CQ216" s="38">
        <v>36.786405000000002</v>
      </c>
      <c r="CR216" s="38">
        <v>157486</v>
      </c>
      <c r="CS216" s="38">
        <v>3.9998100000000001</v>
      </c>
      <c r="CT216" s="24"/>
    </row>
    <row r="217" spans="1:98" ht="13" x14ac:dyDescent="0.15">
      <c r="A217" s="8"/>
      <c r="B217" s="8"/>
      <c r="C217" s="8"/>
      <c r="D217" s="8"/>
      <c r="E217" s="27">
        <f t="shared" si="661"/>
        <v>0</v>
      </c>
      <c r="F217" s="38">
        <v>11985.782778000001</v>
      </c>
      <c r="G217" s="38">
        <v>1478.539542</v>
      </c>
      <c r="H217" s="38">
        <v>87.664221999999995</v>
      </c>
      <c r="I217" s="38">
        <v>598.62032399999998</v>
      </c>
      <c r="J217" s="24"/>
      <c r="K217" s="27">
        <f t="shared" si="652"/>
        <v>0</v>
      </c>
      <c r="L217" s="38">
        <v>11985.782778000001</v>
      </c>
      <c r="M217" s="38">
        <v>11807.017363000001</v>
      </c>
      <c r="N217" s="38">
        <v>1.491479</v>
      </c>
      <c r="O217" s="38">
        <v>599.30241100000001</v>
      </c>
      <c r="P217" s="38"/>
      <c r="Q217" s="38">
        <v>12.446286000000001</v>
      </c>
      <c r="R217" s="38">
        <v>7.108962</v>
      </c>
      <c r="S217" s="38">
        <v>30447</v>
      </c>
      <c r="T217" s="38">
        <v>3.9997699999999998</v>
      </c>
      <c r="U217" s="24"/>
      <c r="V217" s="27">
        <f t="shared" si="653"/>
        <v>0</v>
      </c>
      <c r="W217" s="38">
        <v>11985.782778000001</v>
      </c>
      <c r="X217" s="38">
        <v>10515.694573999999</v>
      </c>
      <c r="Y217" s="38">
        <v>12.265267</v>
      </c>
      <c r="Z217" s="38">
        <v>599.38579800000002</v>
      </c>
      <c r="AA217" s="38"/>
      <c r="AB217" s="38">
        <v>50.642358000000002</v>
      </c>
      <c r="AC217" s="38">
        <v>3.8168829999999998</v>
      </c>
      <c r="AD217" s="38">
        <v>5731</v>
      </c>
      <c r="AE217" s="38">
        <v>3.9951140000000001</v>
      </c>
      <c r="AF217" s="24"/>
      <c r="AG217" s="27">
        <f t="shared" si="654"/>
        <v>0</v>
      </c>
      <c r="AH217" s="38">
        <v>11985.782778000001</v>
      </c>
      <c r="AI217" s="38">
        <v>11793.919243</v>
      </c>
      <c r="AJ217" s="38">
        <v>1.600759</v>
      </c>
      <c r="AK217" s="38">
        <v>599.58210399999996</v>
      </c>
      <c r="AL217" s="38"/>
      <c r="AM217" s="38">
        <v>22.283743999999999</v>
      </c>
      <c r="AN217" s="38">
        <v>12.983207999999999</v>
      </c>
      <c r="AO217" s="38">
        <v>56047</v>
      </c>
      <c r="AP217" s="38">
        <v>3.9997859999999998</v>
      </c>
      <c r="AQ217" s="24"/>
      <c r="AR217" s="27">
        <f t="shared" si="655"/>
        <v>0</v>
      </c>
      <c r="AS217" s="38">
        <v>11985.782778000001</v>
      </c>
      <c r="AT217" s="38">
        <v>4654.806689</v>
      </c>
      <c r="AU217" s="38">
        <v>61.163933</v>
      </c>
      <c r="AV217" s="38">
        <v>599.872705</v>
      </c>
      <c r="AW217" s="38"/>
      <c r="AX217" s="38">
        <v>8.7702620000000007</v>
      </c>
      <c r="AY217" s="38">
        <v>21.322081000000001</v>
      </c>
      <c r="AZ217" s="38">
        <v>91969</v>
      </c>
      <c r="BA217" s="38">
        <v>3.9999889999999998</v>
      </c>
      <c r="BB217" s="24"/>
      <c r="BC217" s="27">
        <f t="shared" si="656"/>
        <v>0</v>
      </c>
      <c r="BD217" s="38">
        <v>11985.782778000001</v>
      </c>
      <c r="BE217" s="38">
        <v>11708.250328</v>
      </c>
      <c r="BF217" s="38">
        <v>2.3155139999999999</v>
      </c>
      <c r="BG217" s="38">
        <v>600.12232400000005</v>
      </c>
      <c r="BH217" s="38"/>
      <c r="BI217" s="38">
        <v>62.345911999999998</v>
      </c>
      <c r="BJ217" s="38">
        <v>22.678675999999999</v>
      </c>
      <c r="BK217" s="38">
        <v>94611</v>
      </c>
      <c r="BL217" s="38">
        <v>3.9998309999999999</v>
      </c>
      <c r="BM217" s="24"/>
      <c r="BN217" s="27">
        <f t="shared" si="657"/>
        <v>0</v>
      </c>
      <c r="BO217" s="38">
        <v>11985.782778000001</v>
      </c>
      <c r="BP217" s="38">
        <v>11566.233565</v>
      </c>
      <c r="BQ217" s="38">
        <v>3.500391</v>
      </c>
      <c r="BR217" s="38">
        <v>599.12805700000001</v>
      </c>
      <c r="BS217" s="38"/>
      <c r="BT217" s="38">
        <v>8.994529</v>
      </c>
      <c r="BU217" s="38">
        <v>3.439546</v>
      </c>
      <c r="BV217" s="38">
        <v>14971</v>
      </c>
      <c r="BW217" s="38">
        <v>3.9993319999999999</v>
      </c>
      <c r="BX217" s="24"/>
      <c r="BY217" s="27">
        <f t="shared" si="658"/>
        <v>0</v>
      </c>
      <c r="BZ217" s="38">
        <v>11985.782778000001</v>
      </c>
      <c r="CA217" s="38">
        <v>11610.012253999999</v>
      </c>
      <c r="CB217" s="38">
        <v>3.135135</v>
      </c>
      <c r="CC217" s="38">
        <v>600.40931</v>
      </c>
      <c r="CD217" s="38"/>
      <c r="CE217" s="38">
        <v>63.074188999999997</v>
      </c>
      <c r="CF217" s="38">
        <v>30.490084</v>
      </c>
      <c r="CG217" s="38">
        <v>128658</v>
      </c>
      <c r="CH217" s="38">
        <v>3.9998520000000002</v>
      </c>
      <c r="CI217" s="24"/>
      <c r="CJ217" s="27">
        <f t="shared" si="659"/>
        <v>0</v>
      </c>
      <c r="CK217" s="38">
        <v>11985.782778000001</v>
      </c>
      <c r="CL217" s="38">
        <v>11613.457125000001</v>
      </c>
      <c r="CM217" s="38">
        <v>3.1063939999999999</v>
      </c>
      <c r="CN217" s="38">
        <v>600.81761400000005</v>
      </c>
      <c r="CO217" s="38"/>
      <c r="CP217" s="38">
        <v>47.111280999999998</v>
      </c>
      <c r="CQ217" s="38">
        <v>38.608342999999998</v>
      </c>
      <c r="CR217" s="38">
        <v>153337</v>
      </c>
      <c r="CS217" s="38">
        <v>3.9997590000000001</v>
      </c>
      <c r="CT217" s="24"/>
    </row>
    <row r="218" spans="1:98" ht="13" x14ac:dyDescent="0.15">
      <c r="A218" s="8"/>
      <c r="B218" s="8"/>
      <c r="C218" s="8"/>
      <c r="D218" s="8"/>
      <c r="E218" s="27">
        <f t="shared" si="661"/>
        <v>0</v>
      </c>
      <c r="F218" s="38">
        <v>12027.922431999999</v>
      </c>
      <c r="G218" s="38">
        <v>1919.7799950000001</v>
      </c>
      <c r="H218" s="38">
        <v>84.038972999999999</v>
      </c>
      <c r="I218" s="38">
        <v>598.58943999999997</v>
      </c>
      <c r="J218" s="24"/>
      <c r="K218" s="27">
        <f t="shared" si="652"/>
        <v>0</v>
      </c>
      <c r="L218" s="38">
        <v>12027.922431999999</v>
      </c>
      <c r="M218" s="38">
        <v>11902.708666</v>
      </c>
      <c r="N218" s="38">
        <v>1.041026</v>
      </c>
      <c r="O218" s="38">
        <v>599.30771400000003</v>
      </c>
      <c r="P218" s="38"/>
      <c r="Q218" s="38">
        <v>19.878927000000001</v>
      </c>
      <c r="R218" s="38">
        <v>7.3539190000000003</v>
      </c>
      <c r="S218" s="38">
        <v>32072</v>
      </c>
      <c r="T218" s="38">
        <v>3.9996879999999999</v>
      </c>
      <c r="U218" s="24"/>
      <c r="V218" s="27">
        <f t="shared" si="653"/>
        <v>0</v>
      </c>
      <c r="W218" s="38">
        <v>12027.922431999999</v>
      </c>
      <c r="X218" s="38">
        <v>10504.104230999999</v>
      </c>
      <c r="Y218" s="38">
        <v>12.669006</v>
      </c>
      <c r="Z218" s="38">
        <v>599.33462999999995</v>
      </c>
      <c r="AA218" s="38"/>
      <c r="AB218" s="38">
        <v>69.604946999999996</v>
      </c>
      <c r="AC218" s="38">
        <v>3.6645910000000002</v>
      </c>
      <c r="AD218" s="38">
        <v>7141</v>
      </c>
      <c r="AE218" s="38">
        <v>3.9939779999999998</v>
      </c>
      <c r="AF218" s="24"/>
      <c r="AG218" s="27">
        <f t="shared" si="654"/>
        <v>0</v>
      </c>
      <c r="AH218" s="38">
        <v>12027.922431999999</v>
      </c>
      <c r="AI218" s="38">
        <v>11903.708452999999</v>
      </c>
      <c r="AJ218" s="38">
        <v>1.0327139999999999</v>
      </c>
      <c r="AK218" s="38">
        <v>599.59169499999996</v>
      </c>
      <c r="AL218" s="38"/>
      <c r="AM218" s="38">
        <v>26.881982000000001</v>
      </c>
      <c r="AN218" s="38">
        <v>13.294388</v>
      </c>
      <c r="AO218" s="38">
        <v>56615</v>
      </c>
      <c r="AP218" s="38">
        <v>3.9997530000000001</v>
      </c>
      <c r="AQ218" s="24"/>
      <c r="AR218" s="27">
        <f t="shared" si="655"/>
        <v>0</v>
      </c>
      <c r="AS218" s="38">
        <v>12027.922431999999</v>
      </c>
      <c r="AT218" s="38">
        <v>2402.1741390000002</v>
      </c>
      <c r="AU218" s="38">
        <v>80.028353999999993</v>
      </c>
      <c r="AV218" s="38">
        <v>599.88854000000003</v>
      </c>
      <c r="AW218" s="38"/>
      <c r="AX218" s="38">
        <v>9.0649770000000007</v>
      </c>
      <c r="AY218" s="38">
        <v>21.452817</v>
      </c>
      <c r="AZ218" s="38">
        <v>93021</v>
      </c>
      <c r="BA218" s="38">
        <v>3.9999889999999998</v>
      </c>
      <c r="BB218" s="24"/>
      <c r="BC218" s="27">
        <f t="shared" si="656"/>
        <v>0</v>
      </c>
      <c r="BD218" s="38">
        <v>12071.628142</v>
      </c>
      <c r="BE218" s="38">
        <v>11810.009305</v>
      </c>
      <c r="BF218" s="38">
        <v>2.1672210000000001</v>
      </c>
      <c r="BG218" s="38">
        <v>600.09504900000002</v>
      </c>
      <c r="BH218" s="38"/>
      <c r="BI218" s="38">
        <v>37.011246999999997</v>
      </c>
      <c r="BJ218" s="38">
        <v>22.574657999999999</v>
      </c>
      <c r="BK218" s="38">
        <v>96015</v>
      </c>
      <c r="BL218" s="38">
        <v>3.9998749999999998</v>
      </c>
      <c r="BM218" s="24"/>
      <c r="BN218" s="27">
        <f t="shared" si="657"/>
        <v>0</v>
      </c>
      <c r="BO218" s="38">
        <v>12071.628142</v>
      </c>
      <c r="BP218" s="38">
        <v>11502.973099999999</v>
      </c>
      <c r="BQ218" s="38">
        <v>4.710674</v>
      </c>
      <c r="BR218" s="38">
        <v>599.13945200000001</v>
      </c>
      <c r="BS218" s="38"/>
      <c r="BT218" s="38">
        <v>9.1544279999999993</v>
      </c>
      <c r="BU218" s="38">
        <v>3.1972939999999999</v>
      </c>
      <c r="BV218" s="38">
        <v>14436</v>
      </c>
      <c r="BW218" s="38">
        <v>3.999654</v>
      </c>
      <c r="BX218" s="24"/>
      <c r="BY218" s="27">
        <f t="shared" si="658"/>
        <v>0</v>
      </c>
      <c r="BZ218" s="38">
        <v>12027.922431999999</v>
      </c>
      <c r="CA218" s="38">
        <v>11845.257267999999</v>
      </c>
      <c r="CB218" s="38">
        <v>1.5186759999999999</v>
      </c>
      <c r="CC218" s="38">
        <v>600.49572499999999</v>
      </c>
      <c r="CD218" s="38"/>
      <c r="CE218" s="38">
        <v>51.074525000000001</v>
      </c>
      <c r="CF218" s="38">
        <v>31.359798000000001</v>
      </c>
      <c r="CG218" s="38">
        <v>129780</v>
      </c>
      <c r="CH218" s="38">
        <v>3.9998149999999999</v>
      </c>
      <c r="CI218" s="24"/>
      <c r="CJ218" s="27">
        <f t="shared" si="659"/>
        <v>0</v>
      </c>
      <c r="CK218" s="38">
        <v>12071.628142</v>
      </c>
      <c r="CL218" s="38">
        <v>11810.347426</v>
      </c>
      <c r="CM218" s="38">
        <v>2.1644199999999998</v>
      </c>
      <c r="CN218" s="38">
        <v>600.611268</v>
      </c>
      <c r="CO218" s="38"/>
      <c r="CP218" s="38">
        <v>44.732142000000003</v>
      </c>
      <c r="CQ218" s="38">
        <v>36.621350999999997</v>
      </c>
      <c r="CR218" s="38">
        <v>156563</v>
      </c>
      <c r="CS218" s="38">
        <v>3.9998529999999999</v>
      </c>
      <c r="CT218" s="24"/>
    </row>
    <row r="219" spans="1:98" ht="13" x14ac:dyDescent="0.15">
      <c r="A219" s="8"/>
      <c r="B219" s="8"/>
      <c r="C219" s="8"/>
      <c r="D219" s="8"/>
      <c r="E219" s="27">
        <f t="shared" si="661"/>
        <v>0</v>
      </c>
      <c r="F219" s="38">
        <v>11223.850134</v>
      </c>
      <c r="G219" s="38">
        <v>1550.134364</v>
      </c>
      <c r="H219" s="38">
        <v>86.188924999999998</v>
      </c>
      <c r="I219" s="38">
        <v>598.64500799999996</v>
      </c>
      <c r="J219" s="24"/>
      <c r="K219" s="27">
        <f t="shared" si="652"/>
        <v>1</v>
      </c>
      <c r="L219" s="38">
        <v>11223.850134</v>
      </c>
      <c r="M219" s="38">
        <v>11223.850134</v>
      </c>
      <c r="N219" s="38">
        <v>0</v>
      </c>
      <c r="O219" s="38">
        <v>344.76916899999998</v>
      </c>
      <c r="P219" s="38"/>
      <c r="Q219" s="38">
        <v>16.285429000000001</v>
      </c>
      <c r="R219" s="38">
        <v>7.3219329999999996</v>
      </c>
      <c r="S219" s="38">
        <v>31538</v>
      </c>
      <c r="T219" s="38">
        <v>3.9995880000000001</v>
      </c>
      <c r="U219" s="24"/>
      <c r="V219" s="27">
        <f t="shared" si="653"/>
        <v>0</v>
      </c>
      <c r="W219" s="38">
        <v>11223.850134</v>
      </c>
      <c r="X219" s="38">
        <v>10311.91419</v>
      </c>
      <c r="Y219" s="38">
        <v>8.1249830000000003</v>
      </c>
      <c r="Z219" s="38">
        <v>598.98276999999996</v>
      </c>
      <c r="AA219" s="38"/>
      <c r="AB219" s="38">
        <v>44.076636000000001</v>
      </c>
      <c r="AC219" s="38">
        <v>3.8279390000000002</v>
      </c>
      <c r="AD219" s="38">
        <v>5734</v>
      </c>
      <c r="AE219" s="38">
        <v>3.9952909999999999</v>
      </c>
      <c r="AF219" s="24"/>
      <c r="AG219" s="27">
        <f t="shared" si="654"/>
        <v>1</v>
      </c>
      <c r="AH219" s="38">
        <v>11223.850134</v>
      </c>
      <c r="AI219" s="38">
        <v>11223.850134</v>
      </c>
      <c r="AJ219" s="38">
        <v>0</v>
      </c>
      <c r="AK219" s="38">
        <v>282.75082200000003</v>
      </c>
      <c r="AL219" s="38"/>
      <c r="AM219" s="38">
        <v>16.967390000000002</v>
      </c>
      <c r="AN219" s="38">
        <v>12.739181</v>
      </c>
      <c r="AO219" s="38">
        <v>56829</v>
      </c>
      <c r="AP219" s="38">
        <v>3.9998239999999998</v>
      </c>
      <c r="AQ219" s="24"/>
      <c r="AR219" s="27">
        <f t="shared" si="655"/>
        <v>0</v>
      </c>
      <c r="AS219" s="38">
        <v>11223.850134</v>
      </c>
      <c r="AT219" s="38">
        <v>2514.418592</v>
      </c>
      <c r="AU219" s="38">
        <v>77.597539999999995</v>
      </c>
      <c r="AV219" s="38">
        <v>599.50901999999996</v>
      </c>
      <c r="AW219" s="38"/>
      <c r="AX219" s="38">
        <v>8.4086250000000007</v>
      </c>
      <c r="AY219" s="38">
        <v>20.654529</v>
      </c>
      <c r="AZ219" s="38">
        <v>95150</v>
      </c>
      <c r="BA219" s="38">
        <v>3.9999889999999998</v>
      </c>
      <c r="BB219" s="24"/>
      <c r="BC219" s="27">
        <f t="shared" si="656"/>
        <v>1</v>
      </c>
      <c r="BD219" s="38">
        <v>11223.850134</v>
      </c>
      <c r="BE219" s="38">
        <v>11223.850134</v>
      </c>
      <c r="BF219" s="38">
        <v>0</v>
      </c>
      <c r="BG219" s="38">
        <v>239.81364400000001</v>
      </c>
      <c r="BH219" s="38"/>
      <c r="BI219" s="38">
        <v>21.955107999999999</v>
      </c>
      <c r="BJ219" s="38">
        <v>21.720651</v>
      </c>
      <c r="BK219" s="38">
        <v>93293</v>
      </c>
      <c r="BL219" s="38">
        <v>3.9998819999999999</v>
      </c>
      <c r="BM219" s="24"/>
      <c r="BN219" s="27">
        <f t="shared" si="657"/>
        <v>1</v>
      </c>
      <c r="BO219" s="38">
        <v>11223.850134</v>
      </c>
      <c r="BP219" s="38">
        <v>11223.850134</v>
      </c>
      <c r="BQ219" s="38">
        <v>0</v>
      </c>
      <c r="BR219" s="38">
        <v>397.75627800000001</v>
      </c>
      <c r="BS219" s="38"/>
      <c r="BT219" s="38">
        <v>8.5428460000000008</v>
      </c>
      <c r="BU219" s="38">
        <v>3.167897</v>
      </c>
      <c r="BV219" s="38">
        <v>14372</v>
      </c>
      <c r="BW219" s="38">
        <v>3.9995829999999999</v>
      </c>
      <c r="BX219" s="24"/>
      <c r="BY219" s="27">
        <f t="shared" si="658"/>
        <v>1</v>
      </c>
      <c r="BZ219" s="38">
        <v>11223.850134</v>
      </c>
      <c r="CA219" s="38">
        <v>11223.850134</v>
      </c>
      <c r="CB219" s="38">
        <v>0</v>
      </c>
      <c r="CC219" s="38">
        <v>495.39932900000002</v>
      </c>
      <c r="CD219" s="38"/>
      <c r="CE219" s="38">
        <v>34.813909000000002</v>
      </c>
      <c r="CF219" s="38">
        <v>28.989792000000001</v>
      </c>
      <c r="CG219" s="38">
        <v>132628</v>
      </c>
      <c r="CH219" s="38">
        <v>3.9999319999999998</v>
      </c>
      <c r="CI219" s="24"/>
      <c r="CJ219" s="27">
        <f t="shared" si="659"/>
        <v>1</v>
      </c>
      <c r="CK219" s="38">
        <v>11223.850134</v>
      </c>
      <c r="CL219" s="38">
        <v>11223.850134</v>
      </c>
      <c r="CM219" s="38">
        <v>0</v>
      </c>
      <c r="CN219" s="38">
        <v>386.67260599999997</v>
      </c>
      <c r="CO219" s="38"/>
      <c r="CP219" s="38">
        <v>37.250056999999998</v>
      </c>
      <c r="CQ219" s="38">
        <v>35.759585999999999</v>
      </c>
      <c r="CR219" s="38">
        <v>160261</v>
      </c>
      <c r="CS219" s="38">
        <v>3.9999500000000001</v>
      </c>
      <c r="CT219" s="24"/>
    </row>
    <row r="220" spans="1:98" ht="13" x14ac:dyDescent="0.15">
      <c r="A220" s="8"/>
      <c r="B220" s="8"/>
      <c r="C220" s="8"/>
      <c r="D220" s="8"/>
      <c r="E220" s="27">
        <f t="shared" si="661"/>
        <v>0</v>
      </c>
      <c r="F220" s="38">
        <v>12675.731358999999</v>
      </c>
      <c r="G220" s="38">
        <v>1501.9325650000001</v>
      </c>
      <c r="H220" s="38">
        <v>88.151116999999999</v>
      </c>
      <c r="I220" s="38">
        <v>598.60813700000006</v>
      </c>
      <c r="J220" s="24"/>
      <c r="K220" s="27">
        <f t="shared" si="652"/>
        <v>0</v>
      </c>
      <c r="L220" s="38">
        <v>12682.849005</v>
      </c>
      <c r="M220" s="38">
        <v>12225.088339</v>
      </c>
      <c r="N220" s="38">
        <v>3.609289</v>
      </c>
      <c r="O220" s="38">
        <v>599.42086200000006</v>
      </c>
      <c r="P220" s="38"/>
      <c r="Q220" s="38">
        <v>25.058195000000001</v>
      </c>
      <c r="R220" s="38">
        <v>7.5837669999999999</v>
      </c>
      <c r="S220" s="38">
        <v>31876</v>
      </c>
      <c r="T220" s="38">
        <v>3.9998119999999999</v>
      </c>
      <c r="U220" s="24"/>
      <c r="V220" s="27">
        <f t="shared" si="653"/>
        <v>0</v>
      </c>
      <c r="W220" s="38">
        <v>12675.731358999999</v>
      </c>
      <c r="X220" s="38">
        <v>11306.087179</v>
      </c>
      <c r="Y220" s="38">
        <v>10.805248000000001</v>
      </c>
      <c r="Z220" s="38">
        <v>599.39716099999998</v>
      </c>
      <c r="AA220" s="38"/>
      <c r="AB220" s="38">
        <v>64.171277000000003</v>
      </c>
      <c r="AC220" s="38">
        <v>3.0918040000000002</v>
      </c>
      <c r="AD220" s="38">
        <v>4614</v>
      </c>
      <c r="AE220" s="38">
        <v>3.9872130000000001</v>
      </c>
      <c r="AF220" s="24"/>
      <c r="AG220" s="27">
        <f t="shared" si="654"/>
        <v>0</v>
      </c>
      <c r="AH220" s="38">
        <v>12675.731358999999</v>
      </c>
      <c r="AI220" s="38">
        <v>12304.210655999999</v>
      </c>
      <c r="AJ220" s="38">
        <v>2.9309609999999999</v>
      </c>
      <c r="AK220" s="38">
        <v>599.68460200000004</v>
      </c>
      <c r="AL220" s="38"/>
      <c r="AM220" s="38">
        <v>43.205444999999997</v>
      </c>
      <c r="AN220" s="38">
        <v>13.209344</v>
      </c>
      <c r="AO220" s="38">
        <v>55192</v>
      </c>
      <c r="AP220" s="38">
        <v>3.9998369999999999</v>
      </c>
      <c r="AQ220" s="24"/>
      <c r="AR220" s="27">
        <f t="shared" si="655"/>
        <v>0</v>
      </c>
      <c r="AS220" s="38">
        <v>12675.731358999999</v>
      </c>
      <c r="AT220" s="38">
        <v>2100.1807330000001</v>
      </c>
      <c r="AU220" s="38">
        <v>83.431483</v>
      </c>
      <c r="AV220" s="38">
        <v>599.937364</v>
      </c>
      <c r="AW220" s="38"/>
      <c r="AX220" s="38">
        <v>9.597569</v>
      </c>
      <c r="AY220" s="38">
        <v>21.802475000000001</v>
      </c>
      <c r="AZ220" s="38">
        <v>92442</v>
      </c>
      <c r="BA220" s="38">
        <v>4</v>
      </c>
      <c r="BB220" s="24"/>
      <c r="BC220" s="27">
        <f t="shared" si="656"/>
        <v>0</v>
      </c>
      <c r="BD220" s="38">
        <v>12688.439598000001</v>
      </c>
      <c r="BE220" s="38">
        <v>12311.068448</v>
      </c>
      <c r="BF220" s="38">
        <v>2.9741339999999998</v>
      </c>
      <c r="BG220" s="38">
        <v>600.25040000000001</v>
      </c>
      <c r="BH220" s="38"/>
      <c r="BI220" s="38">
        <v>46.266558000000003</v>
      </c>
      <c r="BJ220" s="38">
        <v>22.923855</v>
      </c>
      <c r="BK220" s="38">
        <v>94987</v>
      </c>
      <c r="BL220" s="38">
        <v>3.9998629999999999</v>
      </c>
      <c r="BM220" s="24"/>
      <c r="BN220" s="27">
        <f t="shared" si="657"/>
        <v>0</v>
      </c>
      <c r="BO220" s="38">
        <v>12675.731358999999</v>
      </c>
      <c r="BP220" s="38">
        <v>12039.928431</v>
      </c>
      <c r="BQ220" s="38">
        <v>5.0159070000000003</v>
      </c>
      <c r="BR220" s="38">
        <v>599.18245400000001</v>
      </c>
      <c r="BS220" s="38"/>
      <c r="BT220" s="38">
        <v>9.319782</v>
      </c>
      <c r="BU220" s="38">
        <v>3.430091</v>
      </c>
      <c r="BV220" s="38">
        <v>14583</v>
      </c>
      <c r="BW220" s="38">
        <v>3.99952</v>
      </c>
      <c r="BX220" s="24"/>
      <c r="BY220" s="27">
        <f t="shared" si="658"/>
        <v>0</v>
      </c>
      <c r="BZ220" s="38">
        <v>12682.849005</v>
      </c>
      <c r="CA220" s="38">
        <v>12205.315784</v>
      </c>
      <c r="CB220" s="38">
        <v>3.7651889999999999</v>
      </c>
      <c r="CC220" s="38">
        <v>600.49440800000002</v>
      </c>
      <c r="CD220" s="38"/>
      <c r="CE220" s="38">
        <v>48.376286</v>
      </c>
      <c r="CF220" s="38">
        <v>30.870113</v>
      </c>
      <c r="CG220" s="38">
        <v>135266</v>
      </c>
      <c r="CH220" s="38">
        <v>3.9997929999999999</v>
      </c>
      <c r="CI220" s="24"/>
      <c r="CJ220" s="27">
        <f t="shared" si="659"/>
        <v>0</v>
      </c>
      <c r="CK220" s="38">
        <v>12675.731358999999</v>
      </c>
      <c r="CL220" s="38">
        <v>12237.142486000001</v>
      </c>
      <c r="CM220" s="38">
        <v>3.4600680000000001</v>
      </c>
      <c r="CN220" s="38">
        <v>600.60269500000004</v>
      </c>
      <c r="CO220" s="38"/>
      <c r="CP220" s="38">
        <v>41.265130999999997</v>
      </c>
      <c r="CQ220" s="38">
        <v>37.267615999999997</v>
      </c>
      <c r="CR220" s="38">
        <v>164371</v>
      </c>
      <c r="CS220" s="38">
        <v>3.9999389999999999</v>
      </c>
      <c r="CT220" s="24"/>
    </row>
    <row r="221" spans="1:98" ht="13" x14ac:dyDescent="0.15">
      <c r="A221" s="8"/>
      <c r="B221" s="8"/>
      <c r="C221" s="8"/>
      <c r="D221" s="8"/>
      <c r="E221" s="27">
        <f t="shared" si="661"/>
        <v>0</v>
      </c>
      <c r="F221" s="38">
        <v>9884.0807409999998</v>
      </c>
      <c r="G221" s="38">
        <v>804.89538500000003</v>
      </c>
      <c r="H221" s="38">
        <v>91.856649000000004</v>
      </c>
      <c r="I221" s="38">
        <v>598.61353599999995</v>
      </c>
      <c r="J221" s="24"/>
      <c r="K221" s="27">
        <f t="shared" si="652"/>
        <v>0</v>
      </c>
      <c r="L221" s="38">
        <v>19084.263154</v>
      </c>
      <c r="M221" s="38">
        <v>7916.3882409999997</v>
      </c>
      <c r="N221" s="38">
        <v>58.518763999999997</v>
      </c>
      <c r="O221" s="38">
        <v>598.97387300000003</v>
      </c>
      <c r="P221" s="38"/>
      <c r="Q221" s="38">
        <v>27.543935999999999</v>
      </c>
      <c r="R221" s="38">
        <v>9.0538310000000006</v>
      </c>
      <c r="S221" s="38">
        <v>25054</v>
      </c>
      <c r="T221" s="38">
        <v>6.9999599999999997</v>
      </c>
      <c r="U221" s="24"/>
      <c r="V221" s="27">
        <f t="shared" si="653"/>
        <v>0</v>
      </c>
      <c r="W221" s="38">
        <v>9884.0807409999998</v>
      </c>
      <c r="X221" s="38">
        <v>6824.3418030000003</v>
      </c>
      <c r="Y221" s="38">
        <v>30.956232</v>
      </c>
      <c r="Z221" s="38">
        <v>599.01677700000005</v>
      </c>
      <c r="AA221" s="38"/>
      <c r="AB221" s="38">
        <v>99.123694</v>
      </c>
      <c r="AC221" s="38">
        <v>2.7526169999999999</v>
      </c>
      <c r="AD221" s="38">
        <v>4679</v>
      </c>
      <c r="AE221" s="38">
        <v>6.9978629999999997</v>
      </c>
      <c r="AF221" s="24"/>
      <c r="AG221" s="27">
        <f t="shared" si="654"/>
        <v>0</v>
      </c>
      <c r="AH221" s="38">
        <v>20681.315866000001</v>
      </c>
      <c r="AI221" s="38">
        <v>8132.7524409999996</v>
      </c>
      <c r="AJ221" s="38">
        <v>60.675846</v>
      </c>
      <c r="AK221" s="38">
        <v>599.21997199999998</v>
      </c>
      <c r="AL221" s="38"/>
      <c r="AM221" s="38">
        <v>54.909832000000002</v>
      </c>
      <c r="AN221" s="38">
        <v>17.764189999999999</v>
      </c>
      <c r="AO221" s="38">
        <v>47899</v>
      </c>
      <c r="AP221" s="38">
        <v>6.9997699999999998</v>
      </c>
      <c r="AQ221" s="24"/>
      <c r="AR221" s="27">
        <f t="shared" si="655"/>
        <v>0</v>
      </c>
      <c r="AS221" s="38">
        <v>10107.608636000001</v>
      </c>
      <c r="AT221" s="38">
        <v>1117.7665850000001</v>
      </c>
      <c r="AU221" s="38">
        <v>88.941334999999995</v>
      </c>
      <c r="AV221" s="38">
        <v>599.34490300000004</v>
      </c>
      <c r="AW221" s="38"/>
      <c r="AX221" s="38">
        <v>12.596163000000001</v>
      </c>
      <c r="AY221" s="38">
        <v>30.267281000000001</v>
      </c>
      <c r="AZ221" s="38">
        <v>83217</v>
      </c>
      <c r="BA221" s="38">
        <v>7</v>
      </c>
      <c r="BB221" s="24"/>
      <c r="BC221" s="27">
        <f t="shared" si="656"/>
        <v>0</v>
      </c>
      <c r="BD221" s="38">
        <v>15731.123755000001</v>
      </c>
      <c r="BE221" s="38">
        <v>8286.6919930000004</v>
      </c>
      <c r="BF221" s="38">
        <v>47.322949999999999</v>
      </c>
      <c r="BG221" s="38">
        <v>599.73123399999997</v>
      </c>
      <c r="BH221" s="38"/>
      <c r="BI221" s="38">
        <v>112.71955</v>
      </c>
      <c r="BJ221" s="38">
        <v>32.830883</v>
      </c>
      <c r="BK221" s="38">
        <v>87499</v>
      </c>
      <c r="BL221" s="38">
        <v>6.9998399999999998</v>
      </c>
      <c r="BM221" s="24"/>
      <c r="BN221" s="27">
        <f t="shared" si="657"/>
        <v>0</v>
      </c>
      <c r="BO221" s="38">
        <v>10107.608636000001</v>
      </c>
      <c r="BP221" s="38">
        <v>7550.3316089999998</v>
      </c>
      <c r="BQ221" s="38">
        <v>25.300515000000001</v>
      </c>
      <c r="BR221" s="38">
        <v>598.83095200000002</v>
      </c>
      <c r="BS221" s="38"/>
      <c r="BT221" s="38">
        <v>9.0288269999999997</v>
      </c>
      <c r="BU221" s="38">
        <v>3.77034</v>
      </c>
      <c r="BV221" s="38">
        <v>10945</v>
      </c>
      <c r="BW221" s="38">
        <v>6.9999089999999997</v>
      </c>
      <c r="BX221" s="24"/>
      <c r="BY221" s="27">
        <f t="shared" si="658"/>
        <v>0</v>
      </c>
      <c r="BZ221" s="38">
        <v>10793.314607</v>
      </c>
      <c r="CA221" s="38">
        <v>8355.0209930000001</v>
      </c>
      <c r="CB221" s="38">
        <v>22.590776999999999</v>
      </c>
      <c r="CC221" s="38">
        <v>600.08810100000005</v>
      </c>
      <c r="CD221" s="38"/>
      <c r="CE221" s="38">
        <v>159.41213999999999</v>
      </c>
      <c r="CF221" s="38">
        <v>45.684938000000002</v>
      </c>
      <c r="CG221" s="38">
        <v>129934</v>
      </c>
      <c r="CH221" s="38">
        <v>6.9999459999999996</v>
      </c>
      <c r="CI221" s="24"/>
      <c r="CJ221" s="27">
        <f t="shared" si="659"/>
        <v>0</v>
      </c>
      <c r="CK221" s="38">
        <v>11577.856819000001</v>
      </c>
      <c r="CL221" s="38">
        <v>7194.4424989999998</v>
      </c>
      <c r="CM221" s="38">
        <v>37.860326000000001</v>
      </c>
      <c r="CN221" s="38">
        <v>600.48834899999997</v>
      </c>
      <c r="CO221" s="38"/>
      <c r="CP221" s="38">
        <v>184.72018399999999</v>
      </c>
      <c r="CQ221" s="38">
        <v>58.121474999999997</v>
      </c>
      <c r="CR221" s="38">
        <v>160644</v>
      </c>
      <c r="CS221" s="38">
        <v>6.9999320000000003</v>
      </c>
      <c r="CT221" s="24"/>
    </row>
    <row r="222" spans="1:98" ht="13" x14ac:dyDescent="0.15">
      <c r="A222" s="8"/>
      <c r="B222" s="8"/>
      <c r="C222" s="8"/>
      <c r="D222" s="8"/>
      <c r="E222" s="27">
        <f t="shared" si="661"/>
        <v>0</v>
      </c>
      <c r="F222" s="38">
        <v>12599.501075</v>
      </c>
      <c r="G222" s="38">
        <v>732.02288499999997</v>
      </c>
      <c r="H222" s="38">
        <v>94.190065000000004</v>
      </c>
      <c r="I222" s="38">
        <v>598.60576300000002</v>
      </c>
      <c r="J222" s="24"/>
      <c r="K222" s="27">
        <f t="shared" si="652"/>
        <v>0</v>
      </c>
      <c r="L222" s="38">
        <v>14016.513688999999</v>
      </c>
      <c r="M222" s="38">
        <v>8373.4283059999998</v>
      </c>
      <c r="N222" s="38">
        <v>40.260263999999999</v>
      </c>
      <c r="O222" s="38">
        <v>598.95876999999996</v>
      </c>
      <c r="P222" s="38"/>
      <c r="Q222" s="38">
        <v>27.112632000000001</v>
      </c>
      <c r="R222" s="38">
        <v>9.4463399999999993</v>
      </c>
      <c r="S222" s="38">
        <v>23582</v>
      </c>
      <c r="T222" s="38">
        <v>6.9997879999999997</v>
      </c>
      <c r="U222" s="24"/>
      <c r="V222" s="27">
        <f t="shared" si="653"/>
        <v>0</v>
      </c>
      <c r="W222" s="38">
        <v>13386.269415000001</v>
      </c>
      <c r="X222" s="38">
        <v>7267.69229</v>
      </c>
      <c r="Y222" s="38">
        <v>45.707858999999999</v>
      </c>
      <c r="Z222" s="38">
        <v>599.00750400000004</v>
      </c>
      <c r="AA222" s="38"/>
      <c r="AB222" s="38">
        <v>97.121510999999998</v>
      </c>
      <c r="AC222" s="38">
        <v>2.8345609999999999</v>
      </c>
      <c r="AD222" s="38">
        <v>3772</v>
      </c>
      <c r="AE222" s="38">
        <v>6.9973489999999998</v>
      </c>
      <c r="AF222" s="24"/>
      <c r="AG222" s="27">
        <f t="shared" si="654"/>
        <v>0</v>
      </c>
      <c r="AH222" s="38">
        <v>16175.405017999999</v>
      </c>
      <c r="AI222" s="38">
        <v>8752.6765300000006</v>
      </c>
      <c r="AJ222" s="38">
        <v>45.888981000000001</v>
      </c>
      <c r="AK222" s="38">
        <v>599.16902000000005</v>
      </c>
      <c r="AL222" s="38"/>
      <c r="AM222" s="38">
        <v>54.922085000000003</v>
      </c>
      <c r="AN222" s="38">
        <v>18.397684999999999</v>
      </c>
      <c r="AO222" s="38">
        <v>43828</v>
      </c>
      <c r="AP222" s="38">
        <v>6.9999320000000003</v>
      </c>
      <c r="AQ222" s="24"/>
      <c r="AR222" s="27">
        <f t="shared" si="655"/>
        <v>0</v>
      </c>
      <c r="AS222" s="38">
        <v>12726.551173</v>
      </c>
      <c r="AT222" s="38">
        <v>1528.9645210000001</v>
      </c>
      <c r="AU222" s="38">
        <v>87.986025999999995</v>
      </c>
      <c r="AV222" s="38">
        <v>599.30798300000004</v>
      </c>
      <c r="AW222" s="38"/>
      <c r="AX222" s="38">
        <v>13.376249</v>
      </c>
      <c r="AY222" s="38">
        <v>30.971515</v>
      </c>
      <c r="AZ222" s="38">
        <v>79422</v>
      </c>
      <c r="BA222" s="38">
        <v>6.999987</v>
      </c>
      <c r="BB222" s="24"/>
      <c r="BC222" s="27">
        <f t="shared" si="656"/>
        <v>0</v>
      </c>
      <c r="BD222" s="38">
        <v>24414.950606999999</v>
      </c>
      <c r="BE222" s="38">
        <v>9084.3933429999997</v>
      </c>
      <c r="BF222" s="38">
        <v>62.791677999999997</v>
      </c>
      <c r="BG222" s="38">
        <v>599.66406099999995</v>
      </c>
      <c r="BH222" s="38"/>
      <c r="BI222" s="38">
        <v>107.104274</v>
      </c>
      <c r="BJ222" s="38">
        <v>33.542399000000003</v>
      </c>
      <c r="BK222" s="38">
        <v>82954</v>
      </c>
      <c r="BL222" s="38">
        <v>6.9998550000000002</v>
      </c>
      <c r="BM222" s="24"/>
      <c r="BN222" s="27">
        <f t="shared" si="657"/>
        <v>0</v>
      </c>
      <c r="BO222" s="38">
        <v>12699.501075</v>
      </c>
      <c r="BP222" s="38">
        <v>7817.4303570000002</v>
      </c>
      <c r="BQ222" s="38">
        <v>38.443012000000003</v>
      </c>
      <c r="BR222" s="38">
        <v>598.82920300000001</v>
      </c>
      <c r="BS222" s="38"/>
      <c r="BT222" s="38">
        <v>8.6518669999999993</v>
      </c>
      <c r="BU222" s="38">
        <v>4.1788670000000003</v>
      </c>
      <c r="BV222" s="38">
        <v>9315</v>
      </c>
      <c r="BW222" s="38">
        <v>6.9998930000000001</v>
      </c>
      <c r="BX222" s="24"/>
      <c r="BY222" s="27">
        <f t="shared" si="658"/>
        <v>0</v>
      </c>
      <c r="BZ222" s="38">
        <v>16287.231311</v>
      </c>
      <c r="CA222" s="38">
        <v>9177.4243879999995</v>
      </c>
      <c r="CB222" s="38">
        <v>43.652642999999998</v>
      </c>
      <c r="CC222" s="38">
        <v>600.09802200000001</v>
      </c>
      <c r="CD222" s="38"/>
      <c r="CE222" s="38">
        <v>164.69817</v>
      </c>
      <c r="CF222" s="38">
        <v>47.994335999999997</v>
      </c>
      <c r="CG222" s="38">
        <v>115567</v>
      </c>
      <c r="CH222" s="38">
        <v>6.9998620000000003</v>
      </c>
      <c r="CI222" s="24"/>
      <c r="CJ222" s="27">
        <f t="shared" si="659"/>
        <v>0</v>
      </c>
      <c r="CK222" s="38">
        <v>16512.96385</v>
      </c>
      <c r="CL222" s="38">
        <v>7195.6950139999999</v>
      </c>
      <c r="CM222" s="38">
        <v>56.423963999999998</v>
      </c>
      <c r="CN222" s="38">
        <v>600.38581199999999</v>
      </c>
      <c r="CO222" s="38"/>
      <c r="CP222" s="38">
        <v>219.53557499999999</v>
      </c>
      <c r="CQ222" s="38">
        <v>61.407608000000003</v>
      </c>
      <c r="CR222" s="38">
        <v>146268</v>
      </c>
      <c r="CS222" s="38">
        <v>6.9999380000000002</v>
      </c>
      <c r="CT222" s="24"/>
    </row>
    <row r="223" spans="1:98" ht="13" x14ac:dyDescent="0.15">
      <c r="A223" s="8"/>
      <c r="B223" s="8"/>
      <c r="C223" s="8"/>
      <c r="D223" s="8"/>
      <c r="E223" s="27">
        <f t="shared" si="661"/>
        <v>0</v>
      </c>
      <c r="F223" s="38">
        <v>11797.169151</v>
      </c>
      <c r="G223" s="38">
        <v>806.55790500000001</v>
      </c>
      <c r="H223" s="38">
        <v>93.163122999999999</v>
      </c>
      <c r="I223" s="38">
        <v>598.59098800000004</v>
      </c>
      <c r="J223" s="24"/>
      <c r="K223" s="27">
        <f t="shared" si="652"/>
        <v>0</v>
      </c>
      <c r="L223" s="38">
        <v>13463.412222999999</v>
      </c>
      <c r="M223" s="38">
        <v>8203.6140639999994</v>
      </c>
      <c r="N223" s="38">
        <v>39.067348000000003</v>
      </c>
      <c r="O223" s="38">
        <v>598.94039599999996</v>
      </c>
      <c r="P223" s="38"/>
      <c r="Q223" s="38">
        <v>26.356752</v>
      </c>
      <c r="R223" s="38">
        <v>9.0679750000000006</v>
      </c>
      <c r="S223" s="38">
        <v>21374</v>
      </c>
      <c r="T223" s="38">
        <v>6.9999529999999996</v>
      </c>
      <c r="U223" s="24"/>
      <c r="V223" s="27">
        <f t="shared" si="653"/>
        <v>0</v>
      </c>
      <c r="W223" s="38">
        <v>11925.339042</v>
      </c>
      <c r="X223" s="38">
        <v>7052.388739</v>
      </c>
      <c r="Y223" s="38">
        <v>40.862152999999999</v>
      </c>
      <c r="Z223" s="38">
        <v>599.01021600000001</v>
      </c>
      <c r="AA223" s="38"/>
      <c r="AB223" s="38">
        <v>100.08366599999999</v>
      </c>
      <c r="AC223" s="38">
        <v>3.650836</v>
      </c>
      <c r="AD223" s="38">
        <v>5422</v>
      </c>
      <c r="AE223" s="38">
        <v>6.9970489999999996</v>
      </c>
      <c r="AF223" s="24"/>
      <c r="AG223" s="27">
        <f t="shared" si="654"/>
        <v>0</v>
      </c>
      <c r="AH223" s="38">
        <v>14925.833993</v>
      </c>
      <c r="AI223" s="38">
        <v>8491.9379850000005</v>
      </c>
      <c r="AJ223" s="38">
        <v>43.105772000000002</v>
      </c>
      <c r="AK223" s="38">
        <v>599.19852100000003</v>
      </c>
      <c r="AL223" s="38"/>
      <c r="AM223" s="38">
        <v>53.449945</v>
      </c>
      <c r="AN223" s="38">
        <v>17.896536000000001</v>
      </c>
      <c r="AO223" s="38">
        <v>42961</v>
      </c>
      <c r="AP223" s="38">
        <v>6.9997210000000001</v>
      </c>
      <c r="AQ223" s="24"/>
      <c r="AR223" s="27">
        <f t="shared" si="655"/>
        <v>0</v>
      </c>
      <c r="AS223" s="38">
        <v>11615.523577</v>
      </c>
      <c r="AT223" s="38">
        <v>1130.756834</v>
      </c>
      <c r="AU223" s="38">
        <v>90.265124</v>
      </c>
      <c r="AV223" s="38">
        <v>599.31982500000004</v>
      </c>
      <c r="AW223" s="38"/>
      <c r="AX223" s="38">
        <v>13.199647000000001</v>
      </c>
      <c r="AY223" s="38">
        <v>30.782845999999999</v>
      </c>
      <c r="AZ223" s="38">
        <v>77476</v>
      </c>
      <c r="BA223" s="38">
        <v>7</v>
      </c>
      <c r="BB223" s="24"/>
      <c r="BC223" s="27">
        <f t="shared" si="656"/>
        <v>0</v>
      </c>
      <c r="BD223" s="38">
        <v>14602.235549999999</v>
      </c>
      <c r="BE223" s="38">
        <v>8753.3607470000006</v>
      </c>
      <c r="BF223" s="38">
        <v>40.054653000000002</v>
      </c>
      <c r="BG223" s="38">
        <v>599.62858000000006</v>
      </c>
      <c r="BH223" s="38"/>
      <c r="BI223" s="38">
        <v>106.03506899999999</v>
      </c>
      <c r="BJ223" s="38">
        <v>32.644156000000002</v>
      </c>
      <c r="BK223" s="38">
        <v>80223</v>
      </c>
      <c r="BL223" s="38">
        <v>6.9999130000000003</v>
      </c>
      <c r="BM223" s="24"/>
      <c r="BN223" s="27">
        <f t="shared" si="657"/>
        <v>0</v>
      </c>
      <c r="BO223" s="38">
        <v>12007.768961</v>
      </c>
      <c r="BP223" s="38">
        <v>7761.3398960000004</v>
      </c>
      <c r="BQ223" s="38">
        <v>35.364013999999997</v>
      </c>
      <c r="BR223" s="38">
        <v>598.80853300000001</v>
      </c>
      <c r="BS223" s="38"/>
      <c r="BT223" s="38">
        <v>8.8341770000000004</v>
      </c>
      <c r="BU223" s="38">
        <v>3.8882569999999999</v>
      </c>
      <c r="BV223" s="38">
        <v>9560</v>
      </c>
      <c r="BW223" s="38">
        <v>7</v>
      </c>
      <c r="BX223" s="24"/>
      <c r="BY223" s="27">
        <f t="shared" si="658"/>
        <v>0</v>
      </c>
      <c r="BZ223" s="38">
        <v>18996.202469</v>
      </c>
      <c r="CA223" s="38">
        <v>8874.6217159999997</v>
      </c>
      <c r="CB223" s="38">
        <v>53.282127000000003</v>
      </c>
      <c r="CC223" s="38">
        <v>599.99027000000001</v>
      </c>
      <c r="CD223" s="38"/>
      <c r="CE223" s="38">
        <v>163.56017299999999</v>
      </c>
      <c r="CF223" s="38">
        <v>46.762323000000002</v>
      </c>
      <c r="CG223" s="38">
        <v>123888</v>
      </c>
      <c r="CH223" s="38">
        <v>6.999822</v>
      </c>
      <c r="CI223" s="24"/>
      <c r="CJ223" s="27">
        <f t="shared" si="659"/>
        <v>0</v>
      </c>
      <c r="CK223" s="38">
        <v>22425.169793000001</v>
      </c>
      <c r="CL223" s="38">
        <v>8895.2087850000007</v>
      </c>
      <c r="CM223" s="38">
        <v>60.333817000000003</v>
      </c>
      <c r="CN223" s="38">
        <v>600.38336400000003</v>
      </c>
      <c r="CO223" s="38"/>
      <c r="CP223" s="38">
        <v>219.938267</v>
      </c>
      <c r="CQ223" s="38">
        <v>59.777119999999996</v>
      </c>
      <c r="CR223" s="38">
        <v>157866</v>
      </c>
      <c r="CS223" s="38">
        <v>6.999949</v>
      </c>
      <c r="CT223" s="24"/>
    </row>
    <row r="224" spans="1:98" ht="13" x14ac:dyDescent="0.15">
      <c r="A224" s="8"/>
      <c r="B224" s="8"/>
      <c r="C224" s="8"/>
      <c r="D224" s="8"/>
      <c r="E224" s="27">
        <f t="shared" si="661"/>
        <v>0</v>
      </c>
      <c r="F224" s="38">
        <v>12962.261431000001</v>
      </c>
      <c r="G224" s="38">
        <v>900.35083099999997</v>
      </c>
      <c r="H224" s="38">
        <v>93.054061000000004</v>
      </c>
      <c r="I224" s="38">
        <v>598.61212999999998</v>
      </c>
      <c r="J224" s="24"/>
      <c r="K224" s="27">
        <f t="shared" si="652"/>
        <v>0</v>
      </c>
      <c r="L224" s="38">
        <v>14267.471668</v>
      </c>
      <c r="M224" s="38">
        <v>8530.8304549999993</v>
      </c>
      <c r="N224" s="38">
        <v>40.207833000000001</v>
      </c>
      <c r="O224" s="38">
        <v>598.94469800000002</v>
      </c>
      <c r="P224" s="38"/>
      <c r="Q224" s="38">
        <v>26.894030000000001</v>
      </c>
      <c r="R224" s="38">
        <v>8.9156030000000008</v>
      </c>
      <c r="S224" s="38">
        <v>21162</v>
      </c>
      <c r="T224" s="38">
        <v>7</v>
      </c>
      <c r="U224" s="24"/>
      <c r="V224" s="27">
        <f t="shared" si="653"/>
        <v>0</v>
      </c>
      <c r="W224" s="38">
        <v>13959.235961</v>
      </c>
      <c r="X224" s="38">
        <v>7048.3954739999999</v>
      </c>
      <c r="Y224" s="38">
        <v>49.507297999999999</v>
      </c>
      <c r="Z224" s="38">
        <v>598.98026400000003</v>
      </c>
      <c r="AA224" s="38"/>
      <c r="AB224" s="38">
        <v>98.074341000000004</v>
      </c>
      <c r="AC224" s="38">
        <v>3.3627419999999999</v>
      </c>
      <c r="AD224" s="38">
        <v>5425</v>
      </c>
      <c r="AE224" s="38">
        <v>6.9977879999999999</v>
      </c>
      <c r="AF224" s="24"/>
      <c r="AG224" s="27">
        <f t="shared" si="654"/>
        <v>0</v>
      </c>
      <c r="AH224" s="38">
        <v>20213.351505999999</v>
      </c>
      <c r="AI224" s="38">
        <v>8891.3388309999991</v>
      </c>
      <c r="AJ224" s="38">
        <v>56.012545000000003</v>
      </c>
      <c r="AK224" s="38">
        <v>599.17909199999997</v>
      </c>
      <c r="AL224" s="38"/>
      <c r="AM224" s="38">
        <v>54.560498000000003</v>
      </c>
      <c r="AN224" s="38">
        <v>17.400024999999999</v>
      </c>
      <c r="AO224" s="38">
        <v>41063</v>
      </c>
      <c r="AP224" s="38">
        <v>6.9999029999999998</v>
      </c>
      <c r="AQ224" s="24"/>
      <c r="AR224" s="27">
        <f t="shared" si="655"/>
        <v>0</v>
      </c>
      <c r="AS224" s="38">
        <v>13499.568963</v>
      </c>
      <c r="AT224" s="38">
        <v>1321.249431</v>
      </c>
      <c r="AU224" s="38">
        <v>90.212654999999998</v>
      </c>
      <c r="AV224" s="38">
        <v>599.337897</v>
      </c>
      <c r="AW224" s="38"/>
      <c r="AX224" s="38">
        <v>13.731348000000001</v>
      </c>
      <c r="AY224" s="38">
        <v>30.61487</v>
      </c>
      <c r="AZ224" s="38">
        <v>75180</v>
      </c>
      <c r="BA224" s="38">
        <v>7</v>
      </c>
      <c r="BB224" s="24"/>
      <c r="BC224" s="27">
        <f t="shared" si="656"/>
        <v>0</v>
      </c>
      <c r="BD224" s="38">
        <v>18940.232236</v>
      </c>
      <c r="BE224" s="38">
        <v>9194.4952350000003</v>
      </c>
      <c r="BF224" s="38">
        <v>51.455213999999998</v>
      </c>
      <c r="BG224" s="38">
        <v>599.57017699999994</v>
      </c>
      <c r="BH224" s="38"/>
      <c r="BI224" s="38">
        <v>108.893906</v>
      </c>
      <c r="BJ224" s="38">
        <v>32.757668000000002</v>
      </c>
      <c r="BK224" s="38">
        <v>79145</v>
      </c>
      <c r="BL224" s="38">
        <v>6.9998230000000001</v>
      </c>
      <c r="BM224" s="24"/>
      <c r="BN224" s="27">
        <f t="shared" si="657"/>
        <v>0</v>
      </c>
      <c r="BO224" s="38">
        <v>12888.732307</v>
      </c>
      <c r="BP224" s="38">
        <v>7854.2213680000004</v>
      </c>
      <c r="BQ224" s="38">
        <v>39.061335</v>
      </c>
      <c r="BR224" s="38">
        <v>598.80275500000005</v>
      </c>
      <c r="BS224" s="38"/>
      <c r="BT224" s="38">
        <v>8.8257159999999999</v>
      </c>
      <c r="BU224" s="38">
        <v>3.9116520000000001</v>
      </c>
      <c r="BV224" s="38">
        <v>8565</v>
      </c>
      <c r="BW224" s="38">
        <v>7</v>
      </c>
      <c r="BX224" s="24"/>
      <c r="BY224" s="27">
        <f t="shared" si="658"/>
        <v>0</v>
      </c>
      <c r="BZ224" s="38">
        <v>16801.078072</v>
      </c>
      <c r="CA224" s="38">
        <v>9361.7136829999999</v>
      </c>
      <c r="CB224" s="38">
        <v>44.279088999999999</v>
      </c>
      <c r="CC224" s="38">
        <v>600.02029700000003</v>
      </c>
      <c r="CD224" s="38"/>
      <c r="CE224" s="38">
        <v>165.91844699999999</v>
      </c>
      <c r="CF224" s="38">
        <v>47.714942999999998</v>
      </c>
      <c r="CG224" s="38">
        <v>116795</v>
      </c>
      <c r="CH224" s="38">
        <v>6.9999060000000002</v>
      </c>
      <c r="CI224" s="24"/>
      <c r="CJ224" s="27">
        <f t="shared" si="659"/>
        <v>0</v>
      </c>
      <c r="CK224" s="38">
        <v>23444.814082000001</v>
      </c>
      <c r="CL224" s="38">
        <v>7219.920768</v>
      </c>
      <c r="CM224" s="38">
        <v>69.204615000000004</v>
      </c>
      <c r="CN224" s="38">
        <v>600.36215900000002</v>
      </c>
      <c r="CO224" s="38"/>
      <c r="CP224" s="38">
        <v>224.86699400000001</v>
      </c>
      <c r="CQ224" s="38">
        <v>60.993271999999997</v>
      </c>
      <c r="CR224" s="38">
        <v>146803</v>
      </c>
      <c r="CS224" s="38">
        <v>6.9996799999999997</v>
      </c>
      <c r="CT224" s="24"/>
    </row>
    <row r="225" spans="1:98" ht="13" x14ac:dyDescent="0.15">
      <c r="A225" s="8"/>
      <c r="B225" s="8"/>
      <c r="C225" s="8"/>
      <c r="D225" s="8"/>
      <c r="E225" s="27">
        <f t="shared" si="661"/>
        <v>0</v>
      </c>
      <c r="F225" s="38">
        <v>11447.970871</v>
      </c>
      <c r="G225" s="38">
        <v>901.82296899999994</v>
      </c>
      <c r="H225" s="38">
        <v>92.122421000000003</v>
      </c>
      <c r="I225" s="38">
        <v>598.60259900000005</v>
      </c>
      <c r="J225" s="24"/>
      <c r="K225" s="27">
        <f t="shared" si="652"/>
        <v>0</v>
      </c>
      <c r="L225" s="38">
        <v>12274.319756000001</v>
      </c>
      <c r="M225" s="38">
        <v>8344.8838400000004</v>
      </c>
      <c r="N225" s="38">
        <v>32.013472</v>
      </c>
      <c r="O225" s="38">
        <v>598.969786</v>
      </c>
      <c r="P225" s="38"/>
      <c r="Q225" s="38">
        <v>26.828188999999998</v>
      </c>
      <c r="R225" s="38">
        <v>9.4334220000000002</v>
      </c>
      <c r="S225" s="38">
        <v>24609</v>
      </c>
      <c r="T225" s="38">
        <v>6.9997160000000003</v>
      </c>
      <c r="U225" s="24"/>
      <c r="V225" s="27">
        <f t="shared" si="653"/>
        <v>0</v>
      </c>
      <c r="W225" s="38">
        <v>11884.883078000001</v>
      </c>
      <c r="X225" s="38">
        <v>6981.1870010000002</v>
      </c>
      <c r="Y225" s="38">
        <v>41.259943999999997</v>
      </c>
      <c r="Z225" s="38">
        <v>599.00392299999999</v>
      </c>
      <c r="AA225" s="38"/>
      <c r="AB225" s="38">
        <v>98.682495000000003</v>
      </c>
      <c r="AC225" s="38">
        <v>3.1396229999999998</v>
      </c>
      <c r="AD225" s="38">
        <v>4920</v>
      </c>
      <c r="AE225" s="38">
        <v>6.9969510000000001</v>
      </c>
      <c r="AF225" s="24"/>
      <c r="AG225" s="27">
        <f t="shared" si="654"/>
        <v>0</v>
      </c>
      <c r="AH225" s="38">
        <v>18443.280366999999</v>
      </c>
      <c r="AI225" s="38">
        <v>8589.7800569999999</v>
      </c>
      <c r="AJ225" s="38">
        <v>53.425964</v>
      </c>
      <c r="AK225" s="38">
        <v>599.16315199999997</v>
      </c>
      <c r="AL225" s="38"/>
      <c r="AM225" s="38">
        <v>51.198428999999997</v>
      </c>
      <c r="AN225" s="38">
        <v>17.970683000000001</v>
      </c>
      <c r="AO225" s="38">
        <v>43193</v>
      </c>
      <c r="AP225" s="38">
        <v>6.9996989999999997</v>
      </c>
      <c r="AQ225" s="24"/>
      <c r="AR225" s="27">
        <f t="shared" si="655"/>
        <v>0</v>
      </c>
      <c r="AS225" s="38">
        <v>11857.513994999999</v>
      </c>
      <c r="AT225" s="38">
        <v>1531.7504799999999</v>
      </c>
      <c r="AU225" s="38">
        <v>87.082026999999997</v>
      </c>
      <c r="AV225" s="38">
        <v>599.35292100000004</v>
      </c>
      <c r="AW225" s="38"/>
      <c r="AX225" s="38">
        <v>12.950725</v>
      </c>
      <c r="AY225" s="38">
        <v>30.694633</v>
      </c>
      <c r="AZ225" s="38">
        <v>81531</v>
      </c>
      <c r="BA225" s="38">
        <v>6.9999880000000001</v>
      </c>
      <c r="BB225" s="24"/>
      <c r="BC225" s="27">
        <f t="shared" si="656"/>
        <v>0</v>
      </c>
      <c r="BD225" s="38">
        <v>18861.930292000001</v>
      </c>
      <c r="BE225" s="38">
        <v>8848.0715939999991</v>
      </c>
      <c r="BF225" s="38">
        <v>53.090318000000003</v>
      </c>
      <c r="BG225" s="38">
        <v>599.64287100000001</v>
      </c>
      <c r="BH225" s="38"/>
      <c r="BI225" s="38">
        <v>111.722303</v>
      </c>
      <c r="BJ225" s="38">
        <v>33.244729</v>
      </c>
      <c r="BK225" s="38">
        <v>86123</v>
      </c>
      <c r="BL225" s="38">
        <v>6.9999190000000002</v>
      </c>
      <c r="BM225" s="24"/>
      <c r="BN225" s="27">
        <f t="shared" si="657"/>
        <v>0</v>
      </c>
      <c r="BO225" s="38">
        <v>12388.290521999999</v>
      </c>
      <c r="BP225" s="38">
        <v>7787.8368899999996</v>
      </c>
      <c r="BQ225" s="38">
        <v>37.1355</v>
      </c>
      <c r="BR225" s="38">
        <v>598.81908199999998</v>
      </c>
      <c r="BS225" s="38"/>
      <c r="BT225" s="38">
        <v>8.737724</v>
      </c>
      <c r="BU225" s="38">
        <v>3.9597720000000001</v>
      </c>
      <c r="BV225" s="38">
        <v>10062</v>
      </c>
      <c r="BW225" s="38">
        <v>7</v>
      </c>
      <c r="BX225" s="24"/>
      <c r="BY225" s="27">
        <f t="shared" si="658"/>
        <v>0</v>
      </c>
      <c r="BZ225" s="38">
        <v>21646.372034</v>
      </c>
      <c r="CA225" s="38">
        <v>8995.4759759999997</v>
      </c>
      <c r="CB225" s="38">
        <v>58.443494000000001</v>
      </c>
      <c r="CC225" s="38">
        <v>600.03533300000004</v>
      </c>
      <c r="CD225" s="38"/>
      <c r="CE225" s="38">
        <v>164.46141299999999</v>
      </c>
      <c r="CF225" s="38">
        <v>46.709640999999998</v>
      </c>
      <c r="CG225" s="38">
        <v>123149</v>
      </c>
      <c r="CH225" s="38">
        <v>6.9998860000000001</v>
      </c>
      <c r="CI225" s="24"/>
      <c r="CJ225" s="27">
        <f t="shared" si="659"/>
        <v>0</v>
      </c>
      <c r="CK225" s="38">
        <v>16969.895766000001</v>
      </c>
      <c r="CL225" s="38">
        <v>9039.2610860000004</v>
      </c>
      <c r="CM225" s="38">
        <v>46.733550000000001</v>
      </c>
      <c r="CN225" s="38">
        <v>600.41771300000005</v>
      </c>
      <c r="CO225" s="38"/>
      <c r="CP225" s="38">
        <v>223.669759</v>
      </c>
      <c r="CQ225" s="38">
        <v>61.084341999999999</v>
      </c>
      <c r="CR225" s="38">
        <v>159735</v>
      </c>
      <c r="CS225" s="38">
        <v>6.9998430000000003</v>
      </c>
      <c r="CT225" s="24"/>
    </row>
    <row r="226" spans="1:98" ht="13" x14ac:dyDescent="0.15">
      <c r="A226" s="8"/>
      <c r="B226" s="8"/>
      <c r="C226" s="8"/>
      <c r="D226" s="8"/>
      <c r="E226" s="27">
        <f t="shared" si="661"/>
        <v>0</v>
      </c>
      <c r="F226" s="38">
        <v>10786.113960000001</v>
      </c>
      <c r="G226" s="38">
        <v>565.39900399999999</v>
      </c>
      <c r="H226" s="38">
        <v>94.758083999999997</v>
      </c>
      <c r="I226" s="38">
        <v>598.61460999999997</v>
      </c>
      <c r="J226" s="24"/>
      <c r="K226" s="27">
        <f t="shared" si="652"/>
        <v>0</v>
      </c>
      <c r="L226" s="38">
        <v>12649.941891</v>
      </c>
      <c r="M226" s="38">
        <v>4982.656817</v>
      </c>
      <c r="N226" s="38">
        <v>60.611227999999997</v>
      </c>
      <c r="O226" s="38">
        <v>598.94847800000002</v>
      </c>
      <c r="P226" s="38"/>
      <c r="Q226" s="38">
        <v>20.898354999999999</v>
      </c>
      <c r="R226" s="38">
        <v>11.996872</v>
      </c>
      <c r="S226" s="38">
        <v>15760</v>
      </c>
      <c r="T226" s="38">
        <v>11.999936999999999</v>
      </c>
      <c r="U226" s="24"/>
      <c r="V226" s="27">
        <f t="shared" si="653"/>
        <v>0</v>
      </c>
      <c r="W226" s="38">
        <v>21515.880002999998</v>
      </c>
      <c r="X226" s="38">
        <v>4204.4373779999996</v>
      </c>
      <c r="Y226" s="38">
        <v>80.458910000000003</v>
      </c>
      <c r="Z226" s="38">
        <v>599.03146200000003</v>
      </c>
      <c r="AA226" s="38"/>
      <c r="AB226" s="38">
        <v>96.866568999999998</v>
      </c>
      <c r="AC226" s="38">
        <v>3.07159</v>
      </c>
      <c r="AD226" s="38">
        <v>3082</v>
      </c>
      <c r="AE226" s="38">
        <v>11.997729</v>
      </c>
      <c r="AF226" s="24"/>
      <c r="AG226" s="27">
        <f t="shared" si="654"/>
        <v>0</v>
      </c>
      <c r="AH226" s="38">
        <v>11879.030875</v>
      </c>
      <c r="AI226" s="38">
        <v>5330.5312059999997</v>
      </c>
      <c r="AJ226" s="38">
        <v>55.126548</v>
      </c>
      <c r="AK226" s="38">
        <v>599.14987499999995</v>
      </c>
      <c r="AL226" s="38"/>
      <c r="AM226" s="38">
        <v>49.121015</v>
      </c>
      <c r="AN226" s="38">
        <v>23.510400000000001</v>
      </c>
      <c r="AO226" s="38">
        <v>27986</v>
      </c>
      <c r="AP226" s="38">
        <v>11.999964</v>
      </c>
      <c r="AQ226" s="24"/>
      <c r="AR226" s="27">
        <f t="shared" si="655"/>
        <v>0</v>
      </c>
      <c r="AS226" s="38">
        <v>11091.368565000001</v>
      </c>
      <c r="AT226" s="38">
        <v>979.84728700000005</v>
      </c>
      <c r="AU226" s="38">
        <v>91.165677000000002</v>
      </c>
      <c r="AV226" s="38">
        <v>599.251214</v>
      </c>
      <c r="AW226" s="38"/>
      <c r="AX226" s="38">
        <v>8.8650230000000008</v>
      </c>
      <c r="AY226" s="38">
        <v>42.679364</v>
      </c>
      <c r="AZ226" s="38">
        <v>49947</v>
      </c>
      <c r="BA226" s="38">
        <v>11.999980000000001</v>
      </c>
      <c r="BB226" s="24"/>
      <c r="BC226" s="27">
        <f t="shared" si="656"/>
        <v>0</v>
      </c>
      <c r="BD226" s="38">
        <v>13683.762001999999</v>
      </c>
      <c r="BE226" s="38">
        <v>5665.9857810000003</v>
      </c>
      <c r="BF226" s="38">
        <v>58.593361999999999</v>
      </c>
      <c r="BG226" s="38">
        <v>599.54155600000001</v>
      </c>
      <c r="BH226" s="38"/>
      <c r="BI226" s="38">
        <v>107.25716</v>
      </c>
      <c r="BJ226" s="38">
        <v>46.021698000000001</v>
      </c>
      <c r="BK226" s="38">
        <v>57355</v>
      </c>
      <c r="BL226" s="38">
        <v>11.999965</v>
      </c>
      <c r="BM226" s="24"/>
      <c r="BN226" s="27">
        <f t="shared" si="657"/>
        <v>0</v>
      </c>
      <c r="BO226" s="38">
        <v>21153.509853</v>
      </c>
      <c r="BP226" s="38">
        <v>4475.5331839999999</v>
      </c>
      <c r="BQ226" s="38">
        <v>78.842597999999995</v>
      </c>
      <c r="BR226" s="38">
        <v>598.81845599999997</v>
      </c>
      <c r="BS226" s="38"/>
      <c r="BT226" s="38">
        <v>7.3971340000000003</v>
      </c>
      <c r="BU226" s="38">
        <v>4.8701600000000003</v>
      </c>
      <c r="BV226" s="38">
        <v>5774</v>
      </c>
      <c r="BW226" s="38">
        <v>12</v>
      </c>
      <c r="BX226" s="24"/>
      <c r="BY226" s="27">
        <f t="shared" si="658"/>
        <v>0</v>
      </c>
      <c r="BZ226" s="38">
        <v>21846.027623000002</v>
      </c>
      <c r="CA226" s="38">
        <v>5822.1321639999996</v>
      </c>
      <c r="CB226" s="38">
        <v>73.349241000000006</v>
      </c>
      <c r="CC226" s="38">
        <v>599.88003900000001</v>
      </c>
      <c r="CD226" s="38"/>
      <c r="CE226" s="38">
        <v>159.76603499999999</v>
      </c>
      <c r="CF226" s="38">
        <v>68.429150000000007</v>
      </c>
      <c r="CG226" s="38">
        <v>83707</v>
      </c>
      <c r="CH226" s="38">
        <v>11.999845000000001</v>
      </c>
      <c r="CI226" s="24"/>
      <c r="CJ226" s="27">
        <f t="shared" si="659"/>
        <v>0</v>
      </c>
      <c r="CK226" s="38">
        <v>24442.541947999998</v>
      </c>
      <c r="CL226" s="38">
        <v>5929.8931510000002</v>
      </c>
      <c r="CM226" s="38">
        <v>75.739457999999999</v>
      </c>
      <c r="CN226" s="38">
        <v>600.235096</v>
      </c>
      <c r="CO226" s="38"/>
      <c r="CP226" s="38">
        <v>216.500891</v>
      </c>
      <c r="CQ226" s="38">
        <v>90.560306999999995</v>
      </c>
      <c r="CR226" s="38">
        <v>108391</v>
      </c>
      <c r="CS226" s="38">
        <v>11.999834</v>
      </c>
      <c r="CT226" s="24"/>
    </row>
    <row r="227" spans="1:98" ht="13" x14ac:dyDescent="0.15">
      <c r="A227" s="8"/>
      <c r="B227" s="8"/>
      <c r="C227" s="8"/>
      <c r="D227" s="8"/>
      <c r="E227" s="27">
        <f t="shared" si="661"/>
        <v>0</v>
      </c>
      <c r="F227" s="38">
        <v>11707.064025</v>
      </c>
      <c r="G227" s="38">
        <v>601.81885299999999</v>
      </c>
      <c r="H227" s="38">
        <v>94.859352999999999</v>
      </c>
      <c r="I227" s="38">
        <v>598.60609999999997</v>
      </c>
      <c r="J227" s="24"/>
      <c r="K227" s="27">
        <f t="shared" si="652"/>
        <v>0</v>
      </c>
      <c r="L227" s="38">
        <v>19665.601059000001</v>
      </c>
      <c r="M227" s="38">
        <v>4994.0687349999998</v>
      </c>
      <c r="N227" s="38">
        <v>74.605053999999996</v>
      </c>
      <c r="O227" s="38">
        <v>598.95133199999998</v>
      </c>
      <c r="P227" s="38"/>
      <c r="Q227" s="38">
        <v>20.465069</v>
      </c>
      <c r="R227" s="38">
        <v>12.410318</v>
      </c>
      <c r="S227" s="38">
        <v>14355</v>
      </c>
      <c r="T227" s="38">
        <v>12</v>
      </c>
      <c r="U227" s="24"/>
      <c r="V227" s="27">
        <f t="shared" si="653"/>
        <v>0</v>
      </c>
      <c r="W227" s="38">
        <v>13139.096994</v>
      </c>
      <c r="X227" s="38">
        <v>4226.2502510000004</v>
      </c>
      <c r="Y227" s="38">
        <v>67.834546000000003</v>
      </c>
      <c r="Z227" s="38">
        <v>599.038183</v>
      </c>
      <c r="AA227" s="38"/>
      <c r="AB227" s="38">
        <v>101.11223099999999</v>
      </c>
      <c r="AC227" s="38">
        <v>2.7253029999999998</v>
      </c>
      <c r="AD227" s="38">
        <v>3774</v>
      </c>
      <c r="AE227" s="38">
        <v>11.999734999999999</v>
      </c>
      <c r="AF227" s="24"/>
      <c r="AG227" s="27">
        <f t="shared" si="654"/>
        <v>0</v>
      </c>
      <c r="AH227" s="38">
        <v>14815.831550999999</v>
      </c>
      <c r="AI227" s="38">
        <v>5306.090878</v>
      </c>
      <c r="AJ227" s="38">
        <v>64.186344000000005</v>
      </c>
      <c r="AK227" s="38">
        <v>599.187366</v>
      </c>
      <c r="AL227" s="38"/>
      <c r="AM227" s="38">
        <v>49.405369999999998</v>
      </c>
      <c r="AN227" s="38">
        <v>24.225442999999999</v>
      </c>
      <c r="AO227" s="38">
        <v>27439</v>
      </c>
      <c r="AP227" s="38">
        <v>11.999927</v>
      </c>
      <c r="AQ227" s="24"/>
      <c r="AR227" s="27">
        <f t="shared" si="655"/>
        <v>0</v>
      </c>
      <c r="AS227" s="38">
        <v>13059.336745000001</v>
      </c>
      <c r="AT227" s="38">
        <v>1136.7127350000001</v>
      </c>
      <c r="AU227" s="38">
        <v>91.295784999999995</v>
      </c>
      <c r="AV227" s="38">
        <v>599.25652500000001</v>
      </c>
      <c r="AW227" s="38"/>
      <c r="AX227" s="38">
        <v>9.0205760000000001</v>
      </c>
      <c r="AY227" s="38">
        <v>43.838982000000001</v>
      </c>
      <c r="AZ227" s="38">
        <v>50553</v>
      </c>
      <c r="BA227" s="38">
        <v>12</v>
      </c>
      <c r="BB227" s="24"/>
      <c r="BC227" s="27">
        <f t="shared" si="656"/>
        <v>0</v>
      </c>
      <c r="BD227" s="38">
        <v>19928.803425999999</v>
      </c>
      <c r="BE227" s="38">
        <v>5727.7236229999999</v>
      </c>
      <c r="BF227" s="38">
        <v>71.259068999999997</v>
      </c>
      <c r="BG227" s="38">
        <v>599.52481699999998</v>
      </c>
      <c r="BH227" s="38"/>
      <c r="BI227" s="38">
        <v>104.98179399999999</v>
      </c>
      <c r="BJ227" s="38">
        <v>46.206085999999999</v>
      </c>
      <c r="BK227" s="38">
        <v>55709</v>
      </c>
      <c r="BL227" s="38">
        <v>11.999874</v>
      </c>
      <c r="BM227" s="24"/>
      <c r="BN227" s="27">
        <f t="shared" si="657"/>
        <v>0</v>
      </c>
      <c r="BO227" s="38">
        <v>19505.006832999999</v>
      </c>
      <c r="BP227" s="38">
        <v>4471.6244070000002</v>
      </c>
      <c r="BQ227" s="38">
        <v>77.074478999999997</v>
      </c>
      <c r="BR227" s="38">
        <v>598.82436099999995</v>
      </c>
      <c r="BS227" s="38"/>
      <c r="BT227" s="38">
        <v>7.1444299999999998</v>
      </c>
      <c r="BU227" s="38">
        <v>5.486408</v>
      </c>
      <c r="BV227" s="38">
        <v>6147</v>
      </c>
      <c r="BW227" s="38">
        <v>12</v>
      </c>
      <c r="BX227" s="24"/>
      <c r="BY227" s="27">
        <f t="shared" si="658"/>
        <v>0</v>
      </c>
      <c r="BZ227" s="38">
        <v>22400</v>
      </c>
      <c r="CA227" s="38">
        <v>5895.2518090000003</v>
      </c>
      <c r="CB227" s="38">
        <v>73.681911999999997</v>
      </c>
      <c r="CC227" s="38">
        <v>599.92822999999999</v>
      </c>
      <c r="CD227" s="38"/>
      <c r="CE227" s="38">
        <v>167.35100199999999</v>
      </c>
      <c r="CF227" s="38">
        <v>68.767363000000003</v>
      </c>
      <c r="CG227" s="38">
        <v>82598</v>
      </c>
      <c r="CH227" s="38">
        <v>11.999927</v>
      </c>
      <c r="CI227" s="24"/>
      <c r="CJ227" s="27">
        <f t="shared" si="659"/>
        <v>0</v>
      </c>
      <c r="CK227" s="38">
        <v>21539.797978999999</v>
      </c>
      <c r="CL227" s="38">
        <v>6016.3394930000004</v>
      </c>
      <c r="CM227" s="38">
        <v>72.068727999999993</v>
      </c>
      <c r="CN227" s="38">
        <v>600.21850400000005</v>
      </c>
      <c r="CO227" s="38"/>
      <c r="CP227" s="38">
        <v>224.225089</v>
      </c>
      <c r="CQ227" s="38">
        <v>91.130291999999997</v>
      </c>
      <c r="CR227" s="38">
        <v>105920</v>
      </c>
      <c r="CS227" s="38">
        <v>11.999821000000001</v>
      </c>
      <c r="CT227" s="24"/>
    </row>
    <row r="228" spans="1:98" ht="13" x14ac:dyDescent="0.15">
      <c r="A228" s="8"/>
      <c r="B228" s="8"/>
      <c r="C228" s="8"/>
      <c r="D228" s="8"/>
      <c r="E228" s="27">
        <f t="shared" si="661"/>
        <v>0</v>
      </c>
      <c r="F228" s="38">
        <v>10951.055784</v>
      </c>
      <c r="G228" s="38">
        <v>519.89766399999996</v>
      </c>
      <c r="H228" s="38">
        <v>95.252533999999997</v>
      </c>
      <c r="I228" s="38">
        <v>598.607572</v>
      </c>
      <c r="J228" s="24"/>
      <c r="K228" s="27">
        <f t="shared" si="652"/>
        <v>0</v>
      </c>
      <c r="L228" s="38">
        <v>14106.587283999999</v>
      </c>
      <c r="M228" s="38">
        <v>4958.9756610000004</v>
      </c>
      <c r="N228" s="38">
        <v>64.846383000000003</v>
      </c>
      <c r="O228" s="38">
        <v>598.95030199999997</v>
      </c>
      <c r="P228" s="38"/>
      <c r="Q228" s="38">
        <v>21.113198000000001</v>
      </c>
      <c r="R228" s="38">
        <v>13.131403000000001</v>
      </c>
      <c r="S228" s="38">
        <v>16157</v>
      </c>
      <c r="T228" s="38">
        <v>11.999938</v>
      </c>
      <c r="U228" s="24"/>
      <c r="V228" s="27">
        <f t="shared" si="653"/>
        <v>0</v>
      </c>
      <c r="W228" s="38">
        <v>13299.574001000001</v>
      </c>
      <c r="X228" s="38">
        <v>4235.1301409999996</v>
      </c>
      <c r="Y228" s="38">
        <v>68.155895999999998</v>
      </c>
      <c r="Z228" s="38">
        <v>599.03100199999994</v>
      </c>
      <c r="AA228" s="38"/>
      <c r="AB228" s="38">
        <v>99.343571999999995</v>
      </c>
      <c r="AC228" s="38">
        <v>2.8826870000000002</v>
      </c>
      <c r="AD228" s="38">
        <v>3231</v>
      </c>
      <c r="AE228" s="38">
        <v>11.996905</v>
      </c>
      <c r="AF228" s="24"/>
      <c r="AG228" s="27">
        <f t="shared" si="654"/>
        <v>0</v>
      </c>
      <c r="AH228" s="38">
        <v>13431.064995000001</v>
      </c>
      <c r="AI228" s="38">
        <v>5245.9037490000001</v>
      </c>
      <c r="AJ228" s="38">
        <v>60.942011999999998</v>
      </c>
      <c r="AK228" s="38">
        <v>599.18573800000001</v>
      </c>
      <c r="AL228" s="38"/>
      <c r="AM228" s="38">
        <v>48.526007999999997</v>
      </c>
      <c r="AN228" s="38">
        <v>24.828261000000001</v>
      </c>
      <c r="AO228" s="38">
        <v>28875</v>
      </c>
      <c r="AP228" s="38">
        <v>11.999965</v>
      </c>
      <c r="AQ228" s="24"/>
      <c r="AR228" s="27">
        <f t="shared" si="655"/>
        <v>0</v>
      </c>
      <c r="AS228" s="38">
        <v>11080.555447999999</v>
      </c>
      <c r="AT228" s="38">
        <v>1201.022956</v>
      </c>
      <c r="AU228" s="38">
        <v>89.160985999999994</v>
      </c>
      <c r="AV228" s="38">
        <v>599.26912400000003</v>
      </c>
      <c r="AW228" s="38"/>
      <c r="AX228" s="38">
        <v>9.262238</v>
      </c>
      <c r="AY228" s="38">
        <v>45.184007000000001</v>
      </c>
      <c r="AZ228" s="38">
        <v>58388</v>
      </c>
      <c r="BA228" s="38">
        <v>12</v>
      </c>
      <c r="BB228" s="24"/>
      <c r="BC228" s="27">
        <f t="shared" si="656"/>
        <v>0</v>
      </c>
      <c r="BD228" s="38">
        <v>20444.052325000001</v>
      </c>
      <c r="BE228" s="38">
        <v>5562.0143909999997</v>
      </c>
      <c r="BF228" s="38">
        <v>72.793972999999994</v>
      </c>
      <c r="BG228" s="38">
        <v>599.60662600000001</v>
      </c>
      <c r="BH228" s="38"/>
      <c r="BI228" s="38">
        <v>108.148623</v>
      </c>
      <c r="BJ228" s="38">
        <v>48.269618999999999</v>
      </c>
      <c r="BK228" s="38">
        <v>61069</v>
      </c>
      <c r="BL228" s="38">
        <v>11.999984</v>
      </c>
      <c r="BM228" s="24"/>
      <c r="BN228" s="27">
        <f t="shared" si="657"/>
        <v>0</v>
      </c>
      <c r="BO228" s="38">
        <v>20667.062116000001</v>
      </c>
      <c r="BP228" s="38">
        <v>4493.5990529999999</v>
      </c>
      <c r="BQ228" s="38">
        <v>78.257194999999996</v>
      </c>
      <c r="BR228" s="38">
        <v>598.82358199999999</v>
      </c>
      <c r="BS228" s="38"/>
      <c r="BT228" s="38">
        <v>6.8392150000000003</v>
      </c>
      <c r="BU228" s="38">
        <v>5.761952</v>
      </c>
      <c r="BV228" s="38">
        <v>6928</v>
      </c>
      <c r="BW228" s="38">
        <v>12</v>
      </c>
      <c r="BX228" s="24"/>
      <c r="BY228" s="27">
        <f t="shared" si="658"/>
        <v>0</v>
      </c>
      <c r="BZ228" s="38">
        <v>13618.542679</v>
      </c>
      <c r="CA228" s="38">
        <v>5753.4612349999998</v>
      </c>
      <c r="CB228" s="38">
        <v>57.752738999999998</v>
      </c>
      <c r="CC228" s="38">
        <v>599.94755599999996</v>
      </c>
      <c r="CD228" s="38"/>
      <c r="CE228" s="38">
        <v>167.75402500000001</v>
      </c>
      <c r="CF228" s="38">
        <v>69.794580999999994</v>
      </c>
      <c r="CG228" s="38">
        <v>88653</v>
      </c>
      <c r="CH228" s="38">
        <v>11.999921000000001</v>
      </c>
      <c r="CI228" s="24"/>
      <c r="CJ228" s="27">
        <f t="shared" si="659"/>
        <v>0</v>
      </c>
      <c r="CK228" s="38">
        <v>22000</v>
      </c>
      <c r="CL228" s="38">
        <v>5868.9710729999997</v>
      </c>
      <c r="CM228" s="38">
        <v>73.322858999999994</v>
      </c>
      <c r="CN228" s="38">
        <v>600.36550199999999</v>
      </c>
      <c r="CO228" s="38"/>
      <c r="CP228" s="38">
        <v>223.786486</v>
      </c>
      <c r="CQ228" s="38">
        <v>90.889021</v>
      </c>
      <c r="CR228" s="38">
        <v>116130</v>
      </c>
      <c r="CS228" s="38">
        <v>11.999957</v>
      </c>
      <c r="CT228" s="24"/>
    </row>
    <row r="229" spans="1:98" ht="13" x14ac:dyDescent="0.15">
      <c r="A229" s="8"/>
      <c r="B229" s="8"/>
      <c r="C229" s="8"/>
      <c r="D229" s="8"/>
      <c r="E229" s="27">
        <f t="shared" si="661"/>
        <v>0</v>
      </c>
      <c r="F229" s="38">
        <v>11256.713979</v>
      </c>
      <c r="G229" s="38">
        <v>600.58176900000001</v>
      </c>
      <c r="H229" s="38">
        <v>94.664679000000007</v>
      </c>
      <c r="I229" s="38">
        <v>598.60012300000005</v>
      </c>
      <c r="J229" s="24"/>
      <c r="K229" s="27">
        <f t="shared" si="652"/>
        <v>0</v>
      </c>
      <c r="L229" s="38">
        <v>19330.316800000001</v>
      </c>
      <c r="M229" s="38">
        <v>4915.1302189999997</v>
      </c>
      <c r="N229" s="38">
        <v>74.572945000000004</v>
      </c>
      <c r="O229" s="38">
        <v>598.94728599999996</v>
      </c>
      <c r="P229" s="38"/>
      <c r="Q229" s="38">
        <v>19.576613999999999</v>
      </c>
      <c r="R229" s="38">
        <v>13.182323</v>
      </c>
      <c r="S229" s="38">
        <v>14874</v>
      </c>
      <c r="T229" s="38">
        <v>12</v>
      </c>
      <c r="U229" s="24"/>
      <c r="V229" s="27">
        <f t="shared" si="653"/>
        <v>0</v>
      </c>
      <c r="W229" s="38">
        <v>20273.743130999999</v>
      </c>
      <c r="X229" s="38">
        <v>4247.2418619999999</v>
      </c>
      <c r="Y229" s="38">
        <v>79.050528999999997</v>
      </c>
      <c r="Z229" s="38">
        <v>599.06497000000002</v>
      </c>
      <c r="AA229" s="38"/>
      <c r="AB229" s="38">
        <v>95.640505000000005</v>
      </c>
      <c r="AC229" s="38">
        <v>2.960852</v>
      </c>
      <c r="AD229" s="38">
        <v>3019</v>
      </c>
      <c r="AE229" s="38">
        <v>11.998675</v>
      </c>
      <c r="AF229" s="24"/>
      <c r="AG229" s="27">
        <f t="shared" si="654"/>
        <v>0</v>
      </c>
      <c r="AH229" s="38">
        <v>21569.361808000001</v>
      </c>
      <c r="AI229" s="38">
        <v>5245.8055649999997</v>
      </c>
      <c r="AJ229" s="38">
        <v>75.679366000000002</v>
      </c>
      <c r="AK229" s="38">
        <v>599.16589599999998</v>
      </c>
      <c r="AL229" s="38"/>
      <c r="AM229" s="38">
        <v>48.845269999999999</v>
      </c>
      <c r="AN229" s="38">
        <v>24.875689000000001</v>
      </c>
      <c r="AO229" s="38">
        <v>28420</v>
      </c>
      <c r="AP229" s="38">
        <v>11.999789</v>
      </c>
      <c r="AQ229" s="24"/>
      <c r="AR229" s="27">
        <f t="shared" si="655"/>
        <v>0</v>
      </c>
      <c r="AS229" s="38">
        <v>21166.617764999999</v>
      </c>
      <c r="AT229" s="38">
        <v>1187.03268</v>
      </c>
      <c r="AU229" s="38">
        <v>94.391959</v>
      </c>
      <c r="AV229" s="38">
        <v>599.263642</v>
      </c>
      <c r="AW229" s="38"/>
      <c r="AX229" s="38">
        <v>9.3034970000000001</v>
      </c>
      <c r="AY229" s="38">
        <v>43.640405999999999</v>
      </c>
      <c r="AZ229" s="38">
        <v>48682</v>
      </c>
      <c r="BA229" s="38">
        <v>11.999917999999999</v>
      </c>
      <c r="BB229" s="24"/>
      <c r="BC229" s="27">
        <f t="shared" si="656"/>
        <v>0</v>
      </c>
      <c r="BD229" s="38">
        <v>21881.969116</v>
      </c>
      <c r="BE229" s="38">
        <v>5552.0304699999997</v>
      </c>
      <c r="BF229" s="38">
        <v>74.627373000000006</v>
      </c>
      <c r="BG229" s="38">
        <v>599.53924199999994</v>
      </c>
      <c r="BH229" s="38"/>
      <c r="BI229" s="38">
        <v>104.250274</v>
      </c>
      <c r="BJ229" s="38">
        <v>45.601261999999998</v>
      </c>
      <c r="BK229" s="38">
        <v>50326</v>
      </c>
      <c r="BL229" s="38">
        <v>11.999860999999999</v>
      </c>
      <c r="BM229" s="24"/>
      <c r="BN229" s="27">
        <f t="shared" si="657"/>
        <v>0</v>
      </c>
      <c r="BO229" s="38">
        <v>20024.687318</v>
      </c>
      <c r="BP229" s="38">
        <v>4534.4071059999997</v>
      </c>
      <c r="BQ229" s="38">
        <v>77.355915999999993</v>
      </c>
      <c r="BR229" s="38">
        <v>598.82019300000002</v>
      </c>
      <c r="BS229" s="38"/>
      <c r="BT229" s="38">
        <v>7.3670359999999997</v>
      </c>
      <c r="BU229" s="38">
        <v>5.5033799999999999</v>
      </c>
      <c r="BV229" s="38">
        <v>6377</v>
      </c>
      <c r="BW229" s="38">
        <v>12</v>
      </c>
      <c r="BX229" s="24"/>
      <c r="BY229" s="27">
        <f t="shared" si="658"/>
        <v>0</v>
      </c>
      <c r="BZ229" s="38">
        <v>20893.898527000001</v>
      </c>
      <c r="CA229" s="38">
        <v>5813.733279</v>
      </c>
      <c r="CB229" s="38">
        <v>72.174970999999999</v>
      </c>
      <c r="CC229" s="38">
        <v>599.89624400000002</v>
      </c>
      <c r="CD229" s="38"/>
      <c r="CE229" s="38">
        <v>159.41592399999999</v>
      </c>
      <c r="CF229" s="38">
        <v>69.920361999999997</v>
      </c>
      <c r="CG229" s="38">
        <v>83160</v>
      </c>
      <c r="CH229" s="38">
        <v>11.999675</v>
      </c>
      <c r="CI229" s="24"/>
      <c r="CJ229" s="27">
        <f t="shared" si="659"/>
        <v>0</v>
      </c>
      <c r="CK229" s="38">
        <v>22200</v>
      </c>
      <c r="CL229" s="38">
        <v>5917.5489870000001</v>
      </c>
      <c r="CM229" s="38">
        <v>73.344374000000002</v>
      </c>
      <c r="CN229" s="38">
        <v>600.26471800000002</v>
      </c>
      <c r="CO229" s="38"/>
      <c r="CP229" s="38">
        <v>222.31501399999999</v>
      </c>
      <c r="CQ229" s="38">
        <v>91.154066</v>
      </c>
      <c r="CR229" s="38">
        <v>106511</v>
      </c>
      <c r="CS229" s="38">
        <v>11.999700000000001</v>
      </c>
      <c r="CT229" s="24"/>
    </row>
    <row r="230" spans="1:98" ht="13" x14ac:dyDescent="0.15">
      <c r="A230" s="8"/>
      <c r="B230" s="8"/>
      <c r="C230" s="8"/>
      <c r="D230" s="8"/>
      <c r="E230" s="27">
        <f t="shared" si="661"/>
        <v>0</v>
      </c>
      <c r="F230" s="38">
        <v>9914.3609539999998</v>
      </c>
      <c r="G230" s="38">
        <v>547.55525799999998</v>
      </c>
      <c r="H230" s="38">
        <v>94.477149999999995</v>
      </c>
      <c r="I230" s="38">
        <v>598.61749999999995</v>
      </c>
      <c r="J230" s="24"/>
      <c r="K230" s="27">
        <f t="shared" si="652"/>
        <v>0</v>
      </c>
      <c r="L230" s="38">
        <v>13752.393865</v>
      </c>
      <c r="M230" s="38">
        <v>4952.949552</v>
      </c>
      <c r="N230" s="38">
        <v>63.984819000000002</v>
      </c>
      <c r="O230" s="38">
        <v>598.94675500000005</v>
      </c>
      <c r="P230" s="38"/>
      <c r="Q230" s="38">
        <v>22.665728000000001</v>
      </c>
      <c r="R230" s="38">
        <v>12.418774000000001</v>
      </c>
      <c r="S230" s="38">
        <v>15546</v>
      </c>
      <c r="T230" s="38">
        <v>12</v>
      </c>
      <c r="U230" s="24"/>
      <c r="V230" s="27">
        <f t="shared" si="653"/>
        <v>0</v>
      </c>
      <c r="W230" s="38">
        <v>10917.182583</v>
      </c>
      <c r="X230" s="38">
        <v>4258.7679349999999</v>
      </c>
      <c r="Y230" s="38">
        <v>60.990228999999999</v>
      </c>
      <c r="Z230" s="38">
        <v>599.03253500000005</v>
      </c>
      <c r="AA230" s="38"/>
      <c r="AB230" s="38">
        <v>98.832757000000001</v>
      </c>
      <c r="AC230" s="38">
        <v>3.967285</v>
      </c>
      <c r="AD230" s="38">
        <v>3768</v>
      </c>
      <c r="AE230" s="38">
        <v>11.997877000000001</v>
      </c>
      <c r="AF230" s="24"/>
      <c r="AG230" s="27">
        <f t="shared" si="654"/>
        <v>0</v>
      </c>
      <c r="AH230" s="38">
        <v>21333.213163</v>
      </c>
      <c r="AI230" s="38">
        <v>5199.6505999999999</v>
      </c>
      <c r="AJ230" s="38">
        <v>75.626501000000005</v>
      </c>
      <c r="AK230" s="38">
        <v>599.17374700000005</v>
      </c>
      <c r="AL230" s="38"/>
      <c r="AM230" s="38">
        <v>52.371079000000002</v>
      </c>
      <c r="AN230" s="38">
        <v>23.929867999999999</v>
      </c>
      <c r="AO230" s="38">
        <v>26251</v>
      </c>
      <c r="AP230" s="38">
        <v>11.999962</v>
      </c>
      <c r="AQ230" s="24"/>
      <c r="AR230" s="27">
        <f t="shared" si="655"/>
        <v>0</v>
      </c>
      <c r="AS230" s="38">
        <v>9501.2715530000005</v>
      </c>
      <c r="AT230" s="38">
        <v>1135.5982200000001</v>
      </c>
      <c r="AU230" s="38">
        <v>88.047933999999998</v>
      </c>
      <c r="AV230" s="38">
        <v>599.26623700000005</v>
      </c>
      <c r="AW230" s="38"/>
      <c r="AX230" s="38">
        <v>8.7626840000000001</v>
      </c>
      <c r="AY230" s="38">
        <v>43.894852</v>
      </c>
      <c r="AZ230" s="38">
        <v>48249</v>
      </c>
      <c r="BA230" s="38">
        <v>12</v>
      </c>
      <c r="BB230" s="24"/>
      <c r="BC230" s="27">
        <f t="shared" si="656"/>
        <v>0</v>
      </c>
      <c r="BD230" s="38">
        <v>14053.457273</v>
      </c>
      <c r="BE230" s="38">
        <v>5539.449971</v>
      </c>
      <c r="BF230" s="38">
        <v>60.583008999999997</v>
      </c>
      <c r="BG230" s="38">
        <v>599.56384600000001</v>
      </c>
      <c r="BH230" s="38"/>
      <c r="BI230" s="38">
        <v>106.311606</v>
      </c>
      <c r="BJ230" s="38">
        <v>47.540233999999998</v>
      </c>
      <c r="BK230" s="38">
        <v>55336</v>
      </c>
      <c r="BL230" s="38">
        <v>11.999836999999999</v>
      </c>
      <c r="BM230" s="24"/>
      <c r="BN230" s="27">
        <f t="shared" si="657"/>
        <v>0</v>
      </c>
      <c r="BO230" s="38">
        <v>19968.721881000001</v>
      </c>
      <c r="BP230" s="38">
        <v>4466.1030019999998</v>
      </c>
      <c r="BQ230" s="38">
        <v>77.634506999999999</v>
      </c>
      <c r="BR230" s="38">
        <v>598.83586200000002</v>
      </c>
      <c r="BS230" s="38"/>
      <c r="BT230" s="38">
        <v>7.2937440000000002</v>
      </c>
      <c r="BU230" s="38">
        <v>5.4225570000000003</v>
      </c>
      <c r="BV230" s="38">
        <v>5462</v>
      </c>
      <c r="BW230" s="38">
        <v>12</v>
      </c>
      <c r="BX230" s="24"/>
      <c r="BY230" s="27">
        <f t="shared" si="658"/>
        <v>0</v>
      </c>
      <c r="BZ230" s="38">
        <v>21685.490610000001</v>
      </c>
      <c r="CA230" s="38">
        <v>5706.501311</v>
      </c>
      <c r="CB230" s="38">
        <v>73.685164</v>
      </c>
      <c r="CC230" s="38">
        <v>599.92550100000005</v>
      </c>
      <c r="CD230" s="38"/>
      <c r="CE230" s="38">
        <v>163.16131999999999</v>
      </c>
      <c r="CF230" s="38">
        <v>69.779253999999995</v>
      </c>
      <c r="CG230" s="38">
        <v>85443</v>
      </c>
      <c r="CH230" s="38">
        <v>11.999824</v>
      </c>
      <c r="CI230" s="24"/>
      <c r="CJ230" s="27">
        <f t="shared" si="659"/>
        <v>0</v>
      </c>
      <c r="CK230" s="38">
        <v>15507.161784</v>
      </c>
      <c r="CL230" s="38">
        <v>5785.6548050000001</v>
      </c>
      <c r="CM230" s="38">
        <v>62.690434000000003</v>
      </c>
      <c r="CN230" s="38">
        <v>600.36962500000004</v>
      </c>
      <c r="CO230" s="38"/>
      <c r="CP230" s="38">
        <v>229.01624000000001</v>
      </c>
      <c r="CQ230" s="38">
        <v>89.936413999999999</v>
      </c>
      <c r="CR230" s="38">
        <v>110698</v>
      </c>
      <c r="CS230" s="38">
        <v>11.999936999999999</v>
      </c>
      <c r="CT230" s="24"/>
    </row>
    <row r="231" spans="1:98" ht="16" x14ac:dyDescent="0.2">
      <c r="A231" s="8"/>
      <c r="B231" s="8"/>
      <c r="C231" s="8"/>
      <c r="D231" s="8"/>
      <c r="E231" s="33"/>
      <c r="F231" s="8"/>
      <c r="G231" s="8"/>
      <c r="H231" s="31"/>
      <c r="I231" s="31"/>
      <c r="J231" s="24"/>
      <c r="K231" s="30"/>
      <c r="L231" s="31"/>
      <c r="M231" s="31"/>
      <c r="N231" s="31"/>
      <c r="O231" s="31"/>
      <c r="P231" s="8"/>
      <c r="Q231" s="31"/>
      <c r="R231" s="31"/>
      <c r="S231" s="31"/>
      <c r="T231" s="31"/>
      <c r="U231" s="24"/>
      <c r="V231" s="30"/>
      <c r="W231" s="31"/>
      <c r="X231" s="31"/>
      <c r="Y231" s="31"/>
      <c r="Z231" s="31"/>
      <c r="AA231" s="8"/>
      <c r="AB231" s="31"/>
      <c r="AC231" s="31"/>
      <c r="AD231" s="31"/>
      <c r="AE231" s="31"/>
      <c r="AF231" s="24"/>
      <c r="AG231" s="30"/>
      <c r="AH231" s="31"/>
      <c r="AI231" s="31"/>
      <c r="AJ231" s="31"/>
      <c r="AK231" s="31"/>
      <c r="AL231" s="8"/>
      <c r="AM231" s="31"/>
      <c r="AN231" s="31"/>
      <c r="AO231" s="31"/>
      <c r="AP231" s="31"/>
      <c r="AQ231" s="24"/>
      <c r="AR231" s="30"/>
      <c r="AS231" s="31"/>
      <c r="AT231" s="31"/>
      <c r="AU231" s="31"/>
      <c r="AV231" s="31"/>
      <c r="AW231" s="8"/>
      <c r="AX231" s="31"/>
      <c r="AY231" s="31"/>
      <c r="AZ231" s="31"/>
      <c r="BA231" s="31"/>
      <c r="BB231" s="24"/>
      <c r="BC231" s="30"/>
      <c r="BD231" s="31"/>
      <c r="BE231" s="31"/>
      <c r="BF231" s="31"/>
      <c r="BG231" s="31"/>
      <c r="BH231" s="8"/>
      <c r="BI231" s="31"/>
      <c r="BJ231" s="31"/>
      <c r="BK231" s="31"/>
      <c r="BL231" s="31"/>
      <c r="BM231" s="24"/>
      <c r="BN231" s="30"/>
      <c r="BO231" s="31"/>
      <c r="BP231" s="31"/>
      <c r="BQ231" s="31"/>
      <c r="BR231" s="31"/>
      <c r="BS231" s="8"/>
      <c r="BT231" s="31"/>
      <c r="BU231" s="31"/>
      <c r="BV231" s="31"/>
      <c r="BW231" s="31"/>
      <c r="BX231" s="24"/>
      <c r="BY231" s="30"/>
      <c r="BZ231" s="31"/>
      <c r="CA231" s="31"/>
      <c r="CB231" s="31"/>
      <c r="CC231" s="31"/>
      <c r="CD231" s="8"/>
      <c r="CE231" s="31"/>
      <c r="CF231" s="31"/>
      <c r="CG231" s="31"/>
      <c r="CH231" s="31"/>
      <c r="CI231" s="24"/>
      <c r="CJ231" s="30"/>
      <c r="CK231" s="31"/>
      <c r="CL231" s="31"/>
      <c r="CM231" s="31"/>
      <c r="CN231" s="31"/>
      <c r="CO231" s="8"/>
      <c r="CP231" s="31"/>
      <c r="CQ231" s="31"/>
      <c r="CR231" s="31"/>
      <c r="CS231" s="31"/>
      <c r="CT231" s="24"/>
    </row>
    <row r="232" spans="1:98" ht="16" x14ac:dyDescent="0.2">
      <c r="A232" s="8"/>
      <c r="B232" s="8"/>
      <c r="C232" s="8"/>
      <c r="D232" s="8"/>
      <c r="E232" s="33"/>
      <c r="F232" s="31"/>
      <c r="G232" s="31"/>
      <c r="H232" s="31"/>
      <c r="I232" s="31"/>
      <c r="J232" s="24"/>
      <c r="K232" s="30"/>
      <c r="L232" s="31"/>
      <c r="M232" s="31"/>
      <c r="N232" s="31"/>
      <c r="O232" s="31"/>
      <c r="P232" s="8"/>
      <c r="Q232" s="31"/>
      <c r="R232" s="31"/>
      <c r="S232" s="31"/>
      <c r="T232" s="31"/>
      <c r="U232" s="24"/>
      <c r="V232" s="30"/>
      <c r="W232" s="31"/>
      <c r="X232" s="31"/>
      <c r="Y232" s="31"/>
      <c r="Z232" s="31"/>
      <c r="AA232" s="8"/>
      <c r="AB232" s="31"/>
      <c r="AC232" s="31"/>
      <c r="AD232" s="31"/>
      <c r="AE232" s="31"/>
      <c r="AF232" s="24"/>
      <c r="AG232" s="30"/>
      <c r="AH232" s="31"/>
      <c r="AI232" s="31"/>
      <c r="AJ232" s="31"/>
      <c r="AK232" s="31"/>
      <c r="AL232" s="8"/>
      <c r="AM232" s="31"/>
      <c r="AN232" s="31"/>
      <c r="AO232" s="31"/>
      <c r="AP232" s="31"/>
      <c r="AQ232" s="24"/>
      <c r="AR232" s="30"/>
      <c r="AS232" s="31"/>
      <c r="AT232" s="31"/>
      <c r="AU232" s="31"/>
      <c r="AV232" s="31"/>
      <c r="AW232" s="8"/>
      <c r="AX232" s="31"/>
      <c r="AY232" s="31"/>
      <c r="AZ232" s="31"/>
      <c r="BA232" s="31"/>
      <c r="BB232" s="24"/>
      <c r="BC232" s="30"/>
      <c r="BD232" s="31"/>
      <c r="BE232" s="31"/>
      <c r="BF232" s="31"/>
      <c r="BG232" s="31"/>
      <c r="BH232" s="8"/>
      <c r="BI232" s="31"/>
      <c r="BJ232" s="31"/>
      <c r="BK232" s="31"/>
      <c r="BL232" s="31"/>
      <c r="BM232" s="24"/>
      <c r="BN232" s="30"/>
      <c r="BO232" s="31"/>
      <c r="BP232" s="31"/>
      <c r="BQ232" s="31"/>
      <c r="BR232" s="31"/>
      <c r="BS232" s="8"/>
      <c r="BT232" s="31"/>
      <c r="BU232" s="31"/>
      <c r="BV232" s="31"/>
      <c r="BW232" s="31"/>
      <c r="BX232" s="24"/>
      <c r="BY232" s="30"/>
      <c r="BZ232" s="31"/>
      <c r="CA232" s="31"/>
      <c r="CB232" s="31"/>
      <c r="CC232" s="31"/>
      <c r="CD232" s="8"/>
      <c r="CE232" s="31"/>
      <c r="CF232" s="31"/>
      <c r="CG232" s="31"/>
      <c r="CH232" s="31"/>
      <c r="CI232" s="24"/>
      <c r="CJ232" s="30"/>
      <c r="CK232" s="31"/>
      <c r="CL232" s="31"/>
      <c r="CM232" s="31"/>
      <c r="CN232" s="31"/>
      <c r="CO232" s="8"/>
      <c r="CP232" s="31"/>
      <c r="CQ232" s="31"/>
      <c r="CR232" s="31"/>
      <c r="CS232" s="31"/>
      <c r="CT232" s="24"/>
    </row>
    <row r="233" spans="1:98" ht="16" x14ac:dyDescent="0.2">
      <c r="A233" s="8"/>
      <c r="B233" s="8"/>
      <c r="C233" s="8"/>
      <c r="D233" s="8"/>
      <c r="E233" s="33"/>
      <c r="F233" s="31"/>
      <c r="G233" s="31"/>
      <c r="H233" s="31"/>
      <c r="I233" s="31"/>
      <c r="J233" s="24"/>
      <c r="K233" s="30"/>
      <c r="L233" s="31"/>
      <c r="M233" s="31"/>
      <c r="N233" s="31"/>
      <c r="O233" s="31"/>
      <c r="P233" s="8"/>
      <c r="Q233" s="31"/>
      <c r="R233" s="31"/>
      <c r="S233" s="31"/>
      <c r="T233" s="31"/>
      <c r="U233" s="24"/>
      <c r="V233" s="30"/>
      <c r="W233" s="31"/>
      <c r="X233" s="31"/>
      <c r="Y233" s="31"/>
      <c r="Z233" s="31"/>
      <c r="AA233" s="8"/>
      <c r="AB233" s="31"/>
      <c r="AC233" s="31"/>
      <c r="AD233" s="31"/>
      <c r="AE233" s="31"/>
      <c r="AF233" s="24"/>
      <c r="AG233" s="30"/>
      <c r="AH233" s="31"/>
      <c r="AI233" s="31"/>
      <c r="AJ233" s="31"/>
      <c r="AK233" s="31"/>
      <c r="AL233" s="8"/>
      <c r="AM233" s="31"/>
      <c r="AN233" s="31"/>
      <c r="AO233" s="31"/>
      <c r="AP233" s="31"/>
      <c r="AQ233" s="24"/>
      <c r="AR233" s="30"/>
      <c r="AS233" s="31"/>
      <c r="AT233" s="31"/>
      <c r="AU233" s="31"/>
      <c r="AV233" s="31"/>
      <c r="AW233" s="8"/>
      <c r="AX233" s="31"/>
      <c r="AY233" s="31"/>
      <c r="AZ233" s="31"/>
      <c r="BA233" s="31"/>
      <c r="BB233" s="24"/>
      <c r="BC233" s="30"/>
      <c r="BD233" s="31"/>
      <c r="BE233" s="31"/>
      <c r="BF233" s="31"/>
      <c r="BG233" s="31"/>
      <c r="BH233" s="8"/>
      <c r="BI233" s="31"/>
      <c r="BJ233" s="31"/>
      <c r="BK233" s="31"/>
      <c r="BL233" s="31"/>
      <c r="BM233" s="24"/>
      <c r="BN233" s="30"/>
      <c r="BO233" s="31"/>
      <c r="BP233" s="31"/>
      <c r="BQ233" s="31"/>
      <c r="BR233" s="31"/>
      <c r="BS233" s="8"/>
      <c r="BT233" s="31"/>
      <c r="BU233" s="31"/>
      <c r="BV233" s="31"/>
      <c r="BW233" s="31"/>
      <c r="BX233" s="24"/>
      <c r="BY233" s="30"/>
      <c r="BZ233" s="31"/>
      <c r="CA233" s="31"/>
      <c r="CB233" s="31"/>
      <c r="CC233" s="31"/>
      <c r="CD233" s="8"/>
      <c r="CE233" s="31"/>
      <c r="CF233" s="31"/>
      <c r="CG233" s="31"/>
      <c r="CH233" s="31"/>
      <c r="CI233" s="24"/>
      <c r="CJ233" s="30"/>
      <c r="CK233" s="31"/>
      <c r="CL233" s="31"/>
      <c r="CM233" s="31"/>
      <c r="CN233" s="31"/>
      <c r="CO233" s="8"/>
      <c r="CP233" s="31"/>
      <c r="CQ233" s="31"/>
      <c r="CR233" s="31"/>
      <c r="CS233" s="31"/>
      <c r="CT233" s="24"/>
    </row>
    <row r="234" spans="1:98" ht="16" x14ac:dyDescent="0.2">
      <c r="A234" s="8"/>
      <c r="B234" s="8"/>
      <c r="C234" s="8"/>
      <c r="D234" s="8"/>
      <c r="E234" s="33"/>
      <c r="F234" s="31"/>
      <c r="G234" s="31"/>
      <c r="H234" s="31"/>
      <c r="I234" s="31"/>
      <c r="J234" s="24"/>
      <c r="K234" s="30"/>
      <c r="L234" s="31"/>
      <c r="M234" s="31"/>
      <c r="N234" s="31"/>
      <c r="O234" s="31"/>
      <c r="P234" s="8"/>
      <c r="Q234" s="31"/>
      <c r="R234" s="31"/>
      <c r="S234" s="31"/>
      <c r="T234" s="31"/>
      <c r="U234" s="24"/>
      <c r="V234" s="30"/>
      <c r="W234" s="31"/>
      <c r="X234" s="31"/>
      <c r="Y234" s="31"/>
      <c r="Z234" s="31"/>
      <c r="AA234" s="8"/>
      <c r="AB234" s="31"/>
      <c r="AC234" s="31"/>
      <c r="AD234" s="31"/>
      <c r="AE234" s="31"/>
      <c r="AF234" s="24"/>
      <c r="AG234" s="30"/>
      <c r="AH234" s="31"/>
      <c r="AI234" s="31"/>
      <c r="AJ234" s="31"/>
      <c r="AK234" s="31"/>
      <c r="AL234" s="8"/>
      <c r="AM234" s="31"/>
      <c r="AN234" s="31"/>
      <c r="AO234" s="31"/>
      <c r="AP234" s="31"/>
      <c r="AQ234" s="24"/>
      <c r="AR234" s="30"/>
      <c r="AS234" s="31"/>
      <c r="AT234" s="31"/>
      <c r="AU234" s="31"/>
      <c r="AV234" s="31"/>
      <c r="AW234" s="8"/>
      <c r="AX234" s="31"/>
      <c r="AY234" s="31"/>
      <c r="AZ234" s="31"/>
      <c r="BA234" s="31"/>
      <c r="BB234" s="24"/>
      <c r="BC234" s="30"/>
      <c r="BD234" s="31"/>
      <c r="BE234" s="31"/>
      <c r="BF234" s="31"/>
      <c r="BG234" s="31"/>
      <c r="BH234" s="8"/>
      <c r="BI234" s="31"/>
      <c r="BJ234" s="31"/>
      <c r="BK234" s="31"/>
      <c r="BL234" s="31"/>
      <c r="BM234" s="24"/>
      <c r="BN234" s="30"/>
      <c r="BO234" s="31"/>
      <c r="BP234" s="31"/>
      <c r="BQ234" s="31"/>
      <c r="BR234" s="31"/>
      <c r="BS234" s="8"/>
      <c r="BT234" s="31"/>
      <c r="BU234" s="31"/>
      <c r="BV234" s="31"/>
      <c r="BW234" s="31"/>
      <c r="BX234" s="24"/>
      <c r="BY234" s="30"/>
      <c r="BZ234" s="31"/>
      <c r="CA234" s="31"/>
      <c r="CB234" s="31"/>
      <c r="CC234" s="31"/>
      <c r="CD234" s="8"/>
      <c r="CE234" s="31"/>
      <c r="CF234" s="31"/>
      <c r="CG234" s="31"/>
      <c r="CH234" s="31"/>
      <c r="CI234" s="24"/>
      <c r="CJ234" s="30"/>
      <c r="CK234" s="31"/>
      <c r="CL234" s="31"/>
      <c r="CM234" s="31"/>
      <c r="CN234" s="31"/>
      <c r="CO234" s="8"/>
      <c r="CP234" s="31"/>
      <c r="CQ234" s="31"/>
      <c r="CR234" s="31"/>
      <c r="CS234" s="31"/>
      <c r="CT234" s="24"/>
    </row>
    <row r="235" spans="1:98" ht="16" x14ac:dyDescent="0.2">
      <c r="A235" s="8"/>
      <c r="B235" s="8"/>
      <c r="C235" s="8"/>
      <c r="D235" s="8"/>
      <c r="E235" s="33"/>
      <c r="F235" s="31"/>
      <c r="G235" s="31"/>
      <c r="H235" s="31"/>
      <c r="I235" s="31"/>
      <c r="J235" s="24"/>
      <c r="K235" s="30"/>
      <c r="L235" s="31"/>
      <c r="M235" s="31"/>
      <c r="N235" s="31"/>
      <c r="O235" s="31"/>
      <c r="P235" s="8"/>
      <c r="Q235" s="31"/>
      <c r="R235" s="31"/>
      <c r="S235" s="31"/>
      <c r="T235" s="31"/>
      <c r="U235" s="24"/>
      <c r="V235" s="30"/>
      <c r="W235" s="31"/>
      <c r="X235" s="31"/>
      <c r="Y235" s="31"/>
      <c r="Z235" s="31"/>
      <c r="AA235" s="8"/>
      <c r="AB235" s="31"/>
      <c r="AC235" s="31"/>
      <c r="AD235" s="31"/>
      <c r="AE235" s="31"/>
      <c r="AF235" s="24"/>
      <c r="AG235" s="30"/>
      <c r="AH235" s="31"/>
      <c r="AI235" s="31"/>
      <c r="AJ235" s="31"/>
      <c r="AK235" s="31"/>
      <c r="AL235" s="8"/>
      <c r="AM235" s="31"/>
      <c r="AN235" s="31"/>
      <c r="AO235" s="31"/>
      <c r="AP235" s="31"/>
      <c r="AQ235" s="24"/>
      <c r="AR235" s="30"/>
      <c r="AS235" s="31"/>
      <c r="AT235" s="31"/>
      <c r="AU235" s="31"/>
      <c r="AV235" s="31"/>
      <c r="AW235" s="8"/>
      <c r="AX235" s="31"/>
      <c r="AY235" s="31"/>
      <c r="AZ235" s="31"/>
      <c r="BA235" s="31"/>
      <c r="BB235" s="24"/>
      <c r="BC235" s="30"/>
      <c r="BD235" s="31"/>
      <c r="BE235" s="31"/>
      <c r="BF235" s="31"/>
      <c r="BG235" s="31"/>
      <c r="BH235" s="8"/>
      <c r="BI235" s="31"/>
      <c r="BJ235" s="31"/>
      <c r="BK235" s="31"/>
      <c r="BL235" s="31"/>
      <c r="BM235" s="24"/>
      <c r="BN235" s="30"/>
      <c r="BO235" s="31"/>
      <c r="BP235" s="31"/>
      <c r="BQ235" s="31"/>
      <c r="BR235" s="31"/>
      <c r="BS235" s="8"/>
      <c r="BT235" s="31"/>
      <c r="BU235" s="31"/>
      <c r="BV235" s="31"/>
      <c r="BW235" s="31"/>
      <c r="BX235" s="24"/>
      <c r="BY235" s="30"/>
      <c r="BZ235" s="31"/>
      <c r="CA235" s="31"/>
      <c r="CB235" s="31"/>
      <c r="CC235" s="31"/>
      <c r="CD235" s="8"/>
      <c r="CE235" s="31"/>
      <c r="CF235" s="31"/>
      <c r="CG235" s="31"/>
      <c r="CH235" s="31"/>
      <c r="CI235" s="24"/>
      <c r="CJ235" s="30"/>
      <c r="CK235" s="31"/>
      <c r="CL235" s="31"/>
      <c r="CM235" s="31"/>
      <c r="CN235" s="31"/>
      <c r="CO235" s="8"/>
      <c r="CP235" s="31"/>
      <c r="CQ235" s="31"/>
      <c r="CR235" s="31"/>
      <c r="CS235" s="31"/>
      <c r="CT235" s="24"/>
    </row>
    <row r="236" spans="1:98" ht="16" x14ac:dyDescent="0.2">
      <c r="A236" s="8"/>
      <c r="B236" s="8"/>
      <c r="C236" s="8"/>
      <c r="D236" s="8"/>
      <c r="E236" s="33"/>
      <c r="F236" s="31"/>
      <c r="G236" s="31"/>
      <c r="H236" s="31"/>
      <c r="I236" s="31"/>
      <c r="J236" s="24"/>
      <c r="K236" s="30"/>
      <c r="L236" s="31"/>
      <c r="M236" s="31"/>
      <c r="N236" s="31"/>
      <c r="O236" s="31"/>
      <c r="P236" s="8"/>
      <c r="Q236" s="31"/>
      <c r="R236" s="31"/>
      <c r="S236" s="31"/>
      <c r="T236" s="31"/>
      <c r="U236" s="24"/>
      <c r="V236" s="30"/>
      <c r="W236" s="31"/>
      <c r="X236" s="31"/>
      <c r="Y236" s="31"/>
      <c r="Z236" s="31"/>
      <c r="AA236" s="8"/>
      <c r="AB236" s="31"/>
      <c r="AC236" s="31"/>
      <c r="AD236" s="31"/>
      <c r="AE236" s="31"/>
      <c r="AF236" s="24"/>
      <c r="AG236" s="30"/>
      <c r="AH236" s="31"/>
      <c r="AI236" s="31"/>
      <c r="AJ236" s="31"/>
      <c r="AK236" s="31"/>
      <c r="AL236" s="8"/>
      <c r="AM236" s="31"/>
      <c r="AN236" s="31"/>
      <c r="AO236" s="31"/>
      <c r="AP236" s="31"/>
      <c r="AQ236" s="24"/>
      <c r="AR236" s="30"/>
      <c r="AS236" s="31"/>
      <c r="AT236" s="31"/>
      <c r="AU236" s="31"/>
      <c r="AV236" s="31"/>
      <c r="AW236" s="8"/>
      <c r="AX236" s="31"/>
      <c r="AY236" s="31"/>
      <c r="AZ236" s="31"/>
      <c r="BA236" s="31"/>
      <c r="BB236" s="24"/>
      <c r="BC236" s="30"/>
      <c r="BD236" s="31"/>
      <c r="BE236" s="31"/>
      <c r="BF236" s="31"/>
      <c r="BG236" s="31"/>
      <c r="BH236" s="8"/>
      <c r="BI236" s="31"/>
      <c r="BJ236" s="31"/>
      <c r="BK236" s="31"/>
      <c r="BL236" s="31"/>
      <c r="BM236" s="24"/>
      <c r="BN236" s="30"/>
      <c r="BO236" s="31"/>
      <c r="BP236" s="31"/>
      <c r="BQ236" s="31"/>
      <c r="BR236" s="31"/>
      <c r="BS236" s="8"/>
      <c r="BT236" s="31"/>
      <c r="BU236" s="31"/>
      <c r="BV236" s="31"/>
      <c r="BW236" s="31"/>
      <c r="BX236" s="24"/>
      <c r="BY236" s="30"/>
      <c r="BZ236" s="31"/>
      <c r="CA236" s="31"/>
      <c r="CB236" s="31"/>
      <c r="CC236" s="31"/>
      <c r="CD236" s="8"/>
      <c r="CE236" s="31"/>
      <c r="CF236" s="31"/>
      <c r="CG236" s="31"/>
      <c r="CH236" s="31"/>
      <c r="CI236" s="24"/>
      <c r="CJ236" s="30"/>
      <c r="CK236" s="31"/>
      <c r="CL236" s="31"/>
      <c r="CM236" s="31"/>
      <c r="CN236" s="31"/>
      <c r="CO236" s="8"/>
      <c r="CP236" s="31"/>
      <c r="CQ236" s="31"/>
      <c r="CR236" s="31"/>
      <c r="CS236" s="31"/>
      <c r="CT236" s="24"/>
    </row>
    <row r="237" spans="1:98" ht="16" x14ac:dyDescent="0.2">
      <c r="A237" s="8"/>
      <c r="B237" s="8"/>
      <c r="C237" s="8"/>
      <c r="D237" s="8"/>
      <c r="E237" s="33"/>
      <c r="F237" s="8"/>
      <c r="G237" s="8"/>
      <c r="H237" s="8"/>
      <c r="I237" s="8"/>
      <c r="J237" s="24"/>
      <c r="K237" s="30"/>
      <c r="L237" s="31"/>
      <c r="M237" s="31"/>
      <c r="N237" s="31"/>
      <c r="O237" s="31"/>
      <c r="P237" s="8"/>
      <c r="Q237" s="31"/>
      <c r="R237" s="31"/>
      <c r="S237" s="31"/>
      <c r="T237" s="31"/>
      <c r="U237" s="24"/>
      <c r="V237" s="30"/>
      <c r="W237" s="31"/>
      <c r="X237" s="31"/>
      <c r="Y237" s="31"/>
      <c r="Z237" s="31"/>
      <c r="AA237" s="8"/>
      <c r="AB237" s="31"/>
      <c r="AC237" s="31"/>
      <c r="AD237" s="31"/>
      <c r="AE237" s="31"/>
      <c r="AF237" s="24"/>
      <c r="AG237" s="30"/>
      <c r="AH237" s="31"/>
      <c r="AI237" s="31"/>
      <c r="AJ237" s="31"/>
      <c r="AK237" s="31"/>
      <c r="AL237" s="8"/>
      <c r="AM237" s="31"/>
      <c r="AN237" s="31"/>
      <c r="AO237" s="31"/>
      <c r="AP237" s="31"/>
      <c r="AQ237" s="24"/>
      <c r="AR237" s="30"/>
      <c r="AS237" s="31"/>
      <c r="AT237" s="31"/>
      <c r="AU237" s="31"/>
      <c r="AV237" s="31"/>
      <c r="AW237" s="8"/>
      <c r="AX237" s="31"/>
      <c r="AY237" s="31"/>
      <c r="AZ237" s="31"/>
      <c r="BA237" s="31"/>
      <c r="BB237" s="24"/>
      <c r="BC237" s="30"/>
      <c r="BD237" s="31"/>
      <c r="BE237" s="31"/>
      <c r="BF237" s="31"/>
      <c r="BG237" s="31"/>
      <c r="BH237" s="8"/>
      <c r="BI237" s="31"/>
      <c r="BJ237" s="31"/>
      <c r="BK237" s="31"/>
      <c r="BL237" s="31"/>
      <c r="BM237" s="24"/>
      <c r="BN237" s="30"/>
      <c r="BO237" s="31"/>
      <c r="BP237" s="31"/>
      <c r="BQ237" s="31"/>
      <c r="BR237" s="31"/>
      <c r="BS237" s="8"/>
      <c r="BT237" s="31"/>
      <c r="BU237" s="31"/>
      <c r="BV237" s="31"/>
      <c r="BW237" s="31"/>
      <c r="BX237" s="24"/>
      <c r="BY237" s="30"/>
      <c r="BZ237" s="31"/>
      <c r="CA237" s="31"/>
      <c r="CB237" s="31"/>
      <c r="CC237" s="31"/>
      <c r="CD237" s="8"/>
      <c r="CE237" s="31"/>
      <c r="CF237" s="31"/>
      <c r="CG237" s="31"/>
      <c r="CH237" s="31"/>
      <c r="CI237" s="24"/>
      <c r="CJ237" s="30"/>
      <c r="CK237" s="31"/>
      <c r="CL237" s="31"/>
      <c r="CM237" s="31"/>
      <c r="CN237" s="31"/>
      <c r="CO237" s="8"/>
      <c r="CP237" s="31"/>
      <c r="CQ237" s="31"/>
      <c r="CR237" s="31"/>
      <c r="CS237" s="31"/>
      <c r="CT237" s="24"/>
    </row>
    <row r="238" spans="1:98" ht="16" x14ac:dyDescent="0.2">
      <c r="A238" s="8"/>
      <c r="B238" s="8"/>
      <c r="C238" s="8"/>
      <c r="D238" s="8"/>
      <c r="E238" s="33"/>
      <c r="F238" s="8"/>
      <c r="G238" s="8"/>
      <c r="H238" s="8"/>
      <c r="I238" s="8"/>
      <c r="J238" s="24"/>
      <c r="K238" s="30"/>
      <c r="L238" s="31"/>
      <c r="M238" s="31"/>
      <c r="N238" s="31"/>
      <c r="O238" s="31"/>
      <c r="P238" s="8"/>
      <c r="Q238" s="31"/>
      <c r="R238" s="31"/>
      <c r="S238" s="31"/>
      <c r="T238" s="31"/>
      <c r="U238" s="24"/>
      <c r="V238" s="30"/>
      <c r="W238" s="31"/>
      <c r="X238" s="31"/>
      <c r="Y238" s="31"/>
      <c r="Z238" s="31"/>
      <c r="AA238" s="8"/>
      <c r="AB238" s="31"/>
      <c r="AC238" s="31"/>
      <c r="AD238" s="31"/>
      <c r="AE238" s="31"/>
      <c r="AF238" s="24"/>
      <c r="AG238" s="30"/>
      <c r="AH238" s="31"/>
      <c r="AI238" s="31"/>
      <c r="AJ238" s="31"/>
      <c r="AK238" s="31"/>
      <c r="AL238" s="8"/>
      <c r="AM238" s="31"/>
      <c r="AN238" s="31"/>
      <c r="AO238" s="31"/>
      <c r="AP238" s="31"/>
      <c r="AQ238" s="24"/>
      <c r="AR238" s="30"/>
      <c r="AS238" s="31"/>
      <c r="AT238" s="31"/>
      <c r="AU238" s="31"/>
      <c r="AV238" s="31"/>
      <c r="AW238" s="8"/>
      <c r="AX238" s="31"/>
      <c r="AY238" s="31"/>
      <c r="AZ238" s="31"/>
      <c r="BA238" s="31"/>
      <c r="BB238" s="24"/>
      <c r="BC238" s="30"/>
      <c r="BD238" s="31"/>
      <c r="BE238" s="31"/>
      <c r="BF238" s="31"/>
      <c r="BG238" s="31"/>
      <c r="BH238" s="8"/>
      <c r="BI238" s="31"/>
      <c r="BJ238" s="31"/>
      <c r="BK238" s="31"/>
      <c r="BL238" s="31"/>
      <c r="BM238" s="24"/>
      <c r="BN238" s="30"/>
      <c r="BO238" s="31"/>
      <c r="BP238" s="31"/>
      <c r="BQ238" s="31"/>
      <c r="BR238" s="31"/>
      <c r="BS238" s="8"/>
      <c r="BT238" s="31"/>
      <c r="BU238" s="31"/>
      <c r="BV238" s="31"/>
      <c r="BW238" s="31"/>
      <c r="BX238" s="24"/>
      <c r="BY238" s="30"/>
      <c r="BZ238" s="31"/>
      <c r="CA238" s="31"/>
      <c r="CB238" s="31"/>
      <c r="CC238" s="31"/>
      <c r="CD238" s="8"/>
      <c r="CE238" s="31"/>
      <c r="CF238" s="31"/>
      <c r="CG238" s="31"/>
      <c r="CH238" s="31"/>
      <c r="CI238" s="24"/>
      <c r="CJ238" s="30"/>
      <c r="CK238" s="31"/>
      <c r="CL238" s="31"/>
      <c r="CM238" s="31"/>
      <c r="CN238" s="31"/>
      <c r="CO238" s="8"/>
      <c r="CP238" s="31"/>
      <c r="CQ238" s="31"/>
      <c r="CR238" s="31"/>
      <c r="CS238" s="31"/>
      <c r="CT238" s="24"/>
    </row>
    <row r="239" spans="1:98" ht="16" x14ac:dyDescent="0.2">
      <c r="A239" s="8"/>
      <c r="B239" s="8"/>
      <c r="C239" s="8"/>
      <c r="D239" s="8"/>
      <c r="E239" s="33"/>
      <c r="F239" s="8"/>
      <c r="G239" s="8"/>
      <c r="H239" s="8"/>
      <c r="I239" s="8"/>
      <c r="J239" s="24"/>
      <c r="K239" s="30"/>
      <c r="L239" s="31"/>
      <c r="M239" s="31"/>
      <c r="N239" s="31"/>
      <c r="O239" s="31"/>
      <c r="P239" s="8"/>
      <c r="Q239" s="31"/>
      <c r="R239" s="31"/>
      <c r="S239" s="31"/>
      <c r="T239" s="31"/>
      <c r="U239" s="24"/>
      <c r="V239" s="30"/>
      <c r="W239" s="31"/>
      <c r="X239" s="31"/>
      <c r="Y239" s="31"/>
      <c r="Z239" s="31"/>
      <c r="AA239" s="8"/>
      <c r="AB239" s="31"/>
      <c r="AC239" s="31"/>
      <c r="AD239" s="31"/>
      <c r="AE239" s="31"/>
      <c r="AF239" s="24"/>
      <c r="AG239" s="30"/>
      <c r="AH239" s="31"/>
      <c r="AI239" s="31"/>
      <c r="AJ239" s="31"/>
      <c r="AK239" s="31"/>
      <c r="AL239" s="8"/>
      <c r="AM239" s="31"/>
      <c r="AN239" s="31"/>
      <c r="AO239" s="31"/>
      <c r="AP239" s="31"/>
      <c r="AQ239" s="24"/>
      <c r="AR239" s="30"/>
      <c r="AS239" s="31"/>
      <c r="AT239" s="31"/>
      <c r="AU239" s="31"/>
      <c r="AV239" s="31"/>
      <c r="AW239" s="8"/>
      <c r="AX239" s="31"/>
      <c r="AY239" s="31"/>
      <c r="AZ239" s="31"/>
      <c r="BA239" s="31"/>
      <c r="BB239" s="24"/>
      <c r="BC239" s="30"/>
      <c r="BD239" s="31"/>
      <c r="BE239" s="31"/>
      <c r="BF239" s="31"/>
      <c r="BG239" s="31"/>
      <c r="BH239" s="8"/>
      <c r="BI239" s="31"/>
      <c r="BJ239" s="31"/>
      <c r="BK239" s="31"/>
      <c r="BL239" s="31"/>
      <c r="BM239" s="24"/>
      <c r="BN239" s="30"/>
      <c r="BO239" s="31"/>
      <c r="BP239" s="31"/>
      <c r="BQ239" s="31"/>
      <c r="BR239" s="31"/>
      <c r="BS239" s="8"/>
      <c r="BT239" s="31"/>
      <c r="BU239" s="31"/>
      <c r="BV239" s="31"/>
      <c r="BW239" s="31"/>
      <c r="BX239" s="24"/>
      <c r="BY239" s="30"/>
      <c r="BZ239" s="31"/>
      <c r="CA239" s="31"/>
      <c r="CB239" s="31"/>
      <c r="CC239" s="31"/>
      <c r="CD239" s="8"/>
      <c r="CE239" s="31"/>
      <c r="CF239" s="31"/>
      <c r="CG239" s="31"/>
      <c r="CH239" s="31"/>
      <c r="CI239" s="24"/>
      <c r="CJ239" s="30"/>
      <c r="CK239" s="31"/>
      <c r="CL239" s="31"/>
      <c r="CM239" s="31"/>
      <c r="CN239" s="31"/>
      <c r="CO239" s="8"/>
      <c r="CP239" s="31"/>
      <c r="CQ239" s="31"/>
      <c r="CR239" s="31"/>
      <c r="CS239" s="31"/>
      <c r="CT239" s="24"/>
    </row>
    <row r="240" spans="1:98" ht="16" x14ac:dyDescent="0.2">
      <c r="A240" s="8"/>
      <c r="B240" s="8"/>
      <c r="C240" s="8"/>
      <c r="D240" s="8"/>
      <c r="E240" s="33"/>
      <c r="F240" s="8"/>
      <c r="G240" s="8"/>
      <c r="H240" s="8"/>
      <c r="I240" s="8"/>
      <c r="J240" s="24"/>
      <c r="K240" s="30"/>
      <c r="L240" s="31"/>
      <c r="M240" s="31"/>
      <c r="N240" s="31"/>
      <c r="O240" s="31"/>
      <c r="P240" s="8"/>
      <c r="Q240" s="31"/>
      <c r="R240" s="31"/>
      <c r="S240" s="31"/>
      <c r="T240" s="31"/>
      <c r="U240" s="24"/>
      <c r="V240" s="30"/>
      <c r="W240" s="31"/>
      <c r="X240" s="31"/>
      <c r="Y240" s="31"/>
      <c r="Z240" s="31"/>
      <c r="AA240" s="8"/>
      <c r="AB240" s="31"/>
      <c r="AC240" s="31"/>
      <c r="AD240" s="31"/>
      <c r="AE240" s="31"/>
      <c r="AF240" s="24"/>
      <c r="AG240" s="30"/>
      <c r="AH240" s="31"/>
      <c r="AI240" s="31"/>
      <c r="AJ240" s="31"/>
      <c r="AK240" s="31"/>
      <c r="AL240" s="8"/>
      <c r="AM240" s="31"/>
      <c r="AN240" s="31"/>
      <c r="AO240" s="31"/>
      <c r="AP240" s="31"/>
      <c r="AQ240" s="24"/>
      <c r="AR240" s="30"/>
      <c r="AS240" s="31"/>
      <c r="AT240" s="31"/>
      <c r="AU240" s="31"/>
      <c r="AV240" s="31"/>
      <c r="AW240" s="8"/>
      <c r="AX240" s="31"/>
      <c r="AY240" s="31"/>
      <c r="AZ240" s="31"/>
      <c r="BA240" s="31"/>
      <c r="BB240" s="24"/>
      <c r="BC240" s="30"/>
      <c r="BD240" s="31"/>
      <c r="BE240" s="31"/>
      <c r="BF240" s="31"/>
      <c r="BG240" s="31"/>
      <c r="BH240" s="8"/>
      <c r="BI240" s="31"/>
      <c r="BJ240" s="31"/>
      <c r="BK240" s="31"/>
      <c r="BL240" s="31"/>
      <c r="BM240" s="24"/>
      <c r="BN240" s="30"/>
      <c r="BO240" s="31"/>
      <c r="BP240" s="31"/>
      <c r="BQ240" s="31"/>
      <c r="BR240" s="31"/>
      <c r="BS240" s="8"/>
      <c r="BT240" s="31"/>
      <c r="BU240" s="31"/>
      <c r="BV240" s="31"/>
      <c r="BW240" s="31"/>
      <c r="BX240" s="24"/>
      <c r="BY240" s="30"/>
      <c r="BZ240" s="31"/>
      <c r="CA240" s="31"/>
      <c r="CB240" s="31"/>
      <c r="CC240" s="31"/>
      <c r="CD240" s="8"/>
      <c r="CE240" s="31"/>
      <c r="CF240" s="31"/>
      <c r="CG240" s="31"/>
      <c r="CH240" s="31"/>
      <c r="CI240" s="24"/>
      <c r="CJ240" s="30"/>
      <c r="CK240" s="31"/>
      <c r="CL240" s="31"/>
      <c r="CM240" s="31"/>
      <c r="CN240" s="31"/>
      <c r="CO240" s="8"/>
      <c r="CP240" s="31"/>
      <c r="CQ240" s="31"/>
      <c r="CR240" s="31"/>
      <c r="CS240" s="31"/>
      <c r="CT240" s="24"/>
    </row>
    <row r="241" spans="1:98" ht="16" x14ac:dyDescent="0.2">
      <c r="A241" s="8"/>
      <c r="B241" s="8"/>
      <c r="C241" s="8"/>
      <c r="D241" s="8"/>
      <c r="E241" s="33"/>
      <c r="F241" s="8"/>
      <c r="G241" s="8"/>
      <c r="H241" s="8"/>
      <c r="I241" s="8"/>
      <c r="J241" s="24"/>
      <c r="K241" s="30"/>
      <c r="L241" s="31"/>
      <c r="M241" s="31"/>
      <c r="N241" s="31"/>
      <c r="O241" s="31"/>
      <c r="P241" s="8"/>
      <c r="Q241" s="31"/>
      <c r="R241" s="31"/>
      <c r="S241" s="31"/>
      <c r="T241" s="31"/>
      <c r="U241" s="24"/>
      <c r="V241" s="30"/>
      <c r="W241" s="31"/>
      <c r="X241" s="31"/>
      <c r="Y241" s="31"/>
      <c r="Z241" s="31"/>
      <c r="AA241" s="8"/>
      <c r="AB241" s="31"/>
      <c r="AC241" s="31"/>
      <c r="AD241" s="31"/>
      <c r="AE241" s="31"/>
      <c r="AF241" s="24"/>
      <c r="AG241" s="30"/>
      <c r="AH241" s="31"/>
      <c r="AI241" s="31"/>
      <c r="AJ241" s="31"/>
      <c r="AK241" s="31"/>
      <c r="AL241" s="8"/>
      <c r="AM241" s="31"/>
      <c r="AN241" s="31"/>
      <c r="AO241" s="31"/>
      <c r="AP241" s="31"/>
      <c r="AQ241" s="24"/>
      <c r="AR241" s="30"/>
      <c r="AS241" s="31"/>
      <c r="AT241" s="31"/>
      <c r="AU241" s="31"/>
      <c r="AV241" s="31"/>
      <c r="AW241" s="8"/>
      <c r="AX241" s="31"/>
      <c r="AY241" s="31"/>
      <c r="AZ241" s="31"/>
      <c r="BA241" s="31"/>
      <c r="BB241" s="24"/>
      <c r="BC241" s="30"/>
      <c r="BD241" s="31"/>
      <c r="BE241" s="31"/>
      <c r="BF241" s="31"/>
      <c r="BG241" s="31"/>
      <c r="BH241" s="8"/>
      <c r="BI241" s="31"/>
      <c r="BJ241" s="31"/>
      <c r="BK241" s="31"/>
      <c r="BL241" s="31"/>
      <c r="BM241" s="24"/>
      <c r="BN241" s="30"/>
      <c r="BO241" s="31"/>
      <c r="BP241" s="31"/>
      <c r="BQ241" s="31"/>
      <c r="BR241" s="31"/>
      <c r="BS241" s="8"/>
      <c r="BT241" s="31"/>
      <c r="BU241" s="31"/>
      <c r="BV241" s="31"/>
      <c r="BW241" s="31"/>
      <c r="BX241" s="24"/>
      <c r="BY241" s="30"/>
      <c r="BZ241" s="31"/>
      <c r="CA241" s="31"/>
      <c r="CB241" s="31"/>
      <c r="CC241" s="31"/>
      <c r="CD241" s="8"/>
      <c r="CE241" s="31"/>
      <c r="CF241" s="31"/>
      <c r="CG241" s="31"/>
      <c r="CH241" s="31"/>
      <c r="CI241" s="24"/>
      <c r="CJ241" s="30"/>
      <c r="CK241" s="31"/>
      <c r="CL241" s="31"/>
      <c r="CM241" s="31"/>
      <c r="CN241" s="31"/>
      <c r="CO241" s="8"/>
      <c r="CP241" s="31"/>
      <c r="CQ241" s="31"/>
      <c r="CR241" s="31"/>
      <c r="CS241" s="31"/>
      <c r="CT241" s="24"/>
    </row>
    <row r="242" spans="1:98" ht="13" x14ac:dyDescent="0.15">
      <c r="A242" s="8"/>
      <c r="B242" s="8"/>
      <c r="C242" s="8"/>
      <c r="D242" s="8"/>
      <c r="E242" s="33"/>
      <c r="F242" s="8"/>
      <c r="G242" s="8"/>
      <c r="H242" s="8"/>
      <c r="I242" s="8"/>
      <c r="J242" s="24"/>
      <c r="K242" s="30"/>
      <c r="L242" s="8"/>
      <c r="M242" s="8"/>
      <c r="N242" s="8"/>
      <c r="O242" s="8"/>
      <c r="P242" s="8"/>
      <c r="Q242" s="8"/>
      <c r="R242" s="8"/>
      <c r="S242" s="8"/>
      <c r="T242" s="8"/>
      <c r="U242" s="24"/>
      <c r="V242" s="30"/>
      <c r="W242" s="8"/>
      <c r="X242" s="8"/>
      <c r="Y242" s="8"/>
      <c r="Z242" s="8"/>
      <c r="AA242" s="8"/>
      <c r="AB242" s="8"/>
      <c r="AC242" s="8"/>
      <c r="AD242" s="8"/>
      <c r="AE242" s="8"/>
      <c r="AF242" s="24"/>
      <c r="AG242" s="30"/>
      <c r="AH242" s="8"/>
      <c r="AI242" s="8"/>
      <c r="AJ242" s="8"/>
      <c r="AK242" s="8"/>
      <c r="AL242" s="8"/>
      <c r="AM242" s="8"/>
      <c r="AN242" s="8"/>
      <c r="AO242" s="8"/>
      <c r="AP242" s="8"/>
      <c r="AQ242" s="24"/>
      <c r="AR242" s="30"/>
      <c r="AS242" s="8"/>
      <c r="AT242" s="8"/>
      <c r="AU242" s="8"/>
      <c r="AV242" s="8"/>
      <c r="AW242" s="8"/>
      <c r="AX242" s="8"/>
      <c r="AY242" s="8"/>
      <c r="AZ242" s="8"/>
      <c r="BA242" s="8"/>
      <c r="BB242" s="24"/>
      <c r="BC242" s="30"/>
      <c r="BD242" s="8"/>
      <c r="BE242" s="8"/>
      <c r="BF242" s="8"/>
      <c r="BG242" s="8"/>
      <c r="BH242" s="8"/>
      <c r="BI242" s="8"/>
      <c r="BJ242" s="8"/>
      <c r="BK242" s="8"/>
      <c r="BL242" s="8"/>
      <c r="BM242" s="24"/>
      <c r="BN242" s="30"/>
      <c r="BO242" s="8"/>
      <c r="BP242" s="8"/>
      <c r="BQ242" s="8"/>
      <c r="BR242" s="8"/>
      <c r="BS242" s="8"/>
      <c r="BT242" s="8"/>
      <c r="BU242" s="8"/>
      <c r="BV242" s="8"/>
      <c r="BW242" s="8"/>
      <c r="BX242" s="24"/>
      <c r="BY242" s="30"/>
      <c r="BZ242" s="8"/>
      <c r="CA242" s="8"/>
      <c r="CB242" s="8"/>
      <c r="CC242" s="8"/>
      <c r="CD242" s="8"/>
      <c r="CE242" s="8"/>
      <c r="CF242" s="8"/>
      <c r="CG242" s="8"/>
      <c r="CH242" s="8"/>
      <c r="CI242" s="24"/>
      <c r="CJ242" s="30"/>
      <c r="CK242" s="8"/>
      <c r="CL242" s="8"/>
      <c r="CM242" s="8"/>
      <c r="CN242" s="8"/>
      <c r="CO242" s="8"/>
      <c r="CP242" s="8"/>
      <c r="CQ242" s="8"/>
      <c r="CR242" s="8"/>
      <c r="CS242" s="8"/>
      <c r="CT242" s="24"/>
    </row>
    <row r="243" spans="1:98" ht="13" x14ac:dyDescent="0.15">
      <c r="A243" s="8"/>
      <c r="B243" s="8"/>
      <c r="C243" s="8"/>
      <c r="D243" s="8"/>
      <c r="E243" s="33"/>
      <c r="F243" s="8"/>
      <c r="G243" s="8"/>
      <c r="H243" s="8"/>
      <c r="I243" s="8"/>
      <c r="J243" s="24"/>
      <c r="K243" s="30"/>
      <c r="L243" s="8"/>
      <c r="M243" s="8"/>
      <c r="N243" s="8"/>
      <c r="O243" s="8"/>
      <c r="P243" s="8"/>
      <c r="Q243" s="8"/>
      <c r="R243" s="8"/>
      <c r="S243" s="8"/>
      <c r="T243" s="8"/>
      <c r="U243" s="24"/>
      <c r="V243" s="30"/>
      <c r="W243" s="8"/>
      <c r="X243" s="8"/>
      <c r="Y243" s="8"/>
      <c r="Z243" s="8"/>
      <c r="AA243" s="8"/>
      <c r="AB243" s="8"/>
      <c r="AC243" s="8"/>
      <c r="AD243" s="8"/>
      <c r="AE243" s="8"/>
      <c r="AF243" s="24"/>
      <c r="AG243" s="30"/>
      <c r="AH243" s="8"/>
      <c r="AI243" s="8"/>
      <c r="AJ243" s="8"/>
      <c r="AK243" s="8"/>
      <c r="AL243" s="8"/>
      <c r="AM243" s="8"/>
      <c r="AN243" s="8"/>
      <c r="AO243" s="8"/>
      <c r="AP243" s="8"/>
      <c r="AQ243" s="24"/>
      <c r="AR243" s="30"/>
      <c r="AS243" s="8"/>
      <c r="AT243" s="8"/>
      <c r="AU243" s="8"/>
      <c r="AV243" s="8"/>
      <c r="AW243" s="8"/>
      <c r="AX243" s="8"/>
      <c r="AY243" s="8"/>
      <c r="AZ243" s="8"/>
      <c r="BA243" s="8"/>
      <c r="BB243" s="24"/>
      <c r="BC243" s="30"/>
      <c r="BD243" s="8"/>
      <c r="BE243" s="8"/>
      <c r="BF243" s="8"/>
      <c r="BG243" s="8"/>
      <c r="BH243" s="8"/>
      <c r="BI243" s="8"/>
      <c r="BJ243" s="8"/>
      <c r="BK243" s="8"/>
      <c r="BL243" s="8"/>
      <c r="BM243" s="24"/>
      <c r="BN243" s="30"/>
      <c r="BO243" s="8"/>
      <c r="BP243" s="8"/>
      <c r="BQ243" s="8"/>
      <c r="BR243" s="8"/>
      <c r="BS243" s="8"/>
      <c r="BT243" s="8"/>
      <c r="BU243" s="8"/>
      <c r="BV243" s="8"/>
      <c r="BW243" s="8"/>
      <c r="BX243" s="24"/>
      <c r="BY243" s="30"/>
      <c r="BZ243" s="8"/>
      <c r="CA243" s="8"/>
      <c r="CB243" s="8"/>
      <c r="CC243" s="8"/>
      <c r="CD243" s="8"/>
      <c r="CE243" s="8"/>
      <c r="CF243" s="8"/>
      <c r="CG243" s="8"/>
      <c r="CH243" s="8"/>
      <c r="CI243" s="24"/>
      <c r="CJ243" s="30"/>
      <c r="CK243" s="8"/>
      <c r="CL243" s="8"/>
      <c r="CM243" s="8"/>
      <c r="CN243" s="8"/>
      <c r="CO243" s="8"/>
      <c r="CP243" s="8"/>
      <c r="CQ243" s="8"/>
      <c r="CR243" s="8"/>
      <c r="CS243" s="8"/>
      <c r="CT243" s="24"/>
    </row>
    <row r="244" spans="1:98" ht="13" x14ac:dyDescent="0.15">
      <c r="A244" s="8"/>
      <c r="B244" s="8"/>
      <c r="C244" s="8"/>
      <c r="D244" s="8"/>
      <c r="E244" s="33"/>
      <c r="F244" s="8"/>
      <c r="G244" s="8"/>
      <c r="H244" s="8"/>
      <c r="I244" s="8"/>
      <c r="J244" s="24"/>
      <c r="K244" s="30"/>
      <c r="L244" s="8"/>
      <c r="M244" s="8"/>
      <c r="N244" s="8"/>
      <c r="O244" s="8"/>
      <c r="P244" s="8"/>
      <c r="Q244" s="8"/>
      <c r="R244" s="8"/>
      <c r="S244" s="8"/>
      <c r="T244" s="8"/>
      <c r="U244" s="24"/>
      <c r="V244" s="30"/>
      <c r="W244" s="8"/>
      <c r="X244" s="8"/>
      <c r="Y244" s="8"/>
      <c r="Z244" s="8"/>
      <c r="AA244" s="8"/>
      <c r="AB244" s="8"/>
      <c r="AC244" s="8"/>
      <c r="AD244" s="8"/>
      <c r="AE244" s="8"/>
      <c r="AF244" s="24"/>
      <c r="AG244" s="30"/>
      <c r="AH244" s="8"/>
      <c r="AI244" s="8"/>
      <c r="AJ244" s="8"/>
      <c r="AK244" s="8"/>
      <c r="AL244" s="8"/>
      <c r="AM244" s="8"/>
      <c r="AN244" s="8"/>
      <c r="AO244" s="8"/>
      <c r="AP244" s="8"/>
      <c r="AQ244" s="24"/>
      <c r="AR244" s="30"/>
      <c r="AS244" s="8"/>
      <c r="AT244" s="8"/>
      <c r="AU244" s="8"/>
      <c r="AV244" s="8"/>
      <c r="AW244" s="8"/>
      <c r="AX244" s="8"/>
      <c r="AY244" s="8"/>
      <c r="AZ244" s="8"/>
      <c r="BA244" s="8"/>
      <c r="BB244" s="24"/>
      <c r="BC244" s="30"/>
      <c r="BD244" s="8"/>
      <c r="BE244" s="8"/>
      <c r="BF244" s="8"/>
      <c r="BG244" s="8"/>
      <c r="BH244" s="8"/>
      <c r="BI244" s="8"/>
      <c r="BJ244" s="8"/>
      <c r="BK244" s="8"/>
      <c r="BL244" s="8"/>
      <c r="BM244" s="24"/>
      <c r="BN244" s="30"/>
      <c r="BO244" s="8"/>
      <c r="BP244" s="8"/>
      <c r="BQ244" s="8"/>
      <c r="BR244" s="8"/>
      <c r="BS244" s="8"/>
      <c r="BT244" s="8"/>
      <c r="BU244" s="8"/>
      <c r="BV244" s="8"/>
      <c r="BW244" s="8"/>
      <c r="BX244" s="24"/>
      <c r="BY244" s="30"/>
      <c r="BZ244" s="8"/>
      <c r="CA244" s="8"/>
      <c r="CB244" s="8"/>
      <c r="CC244" s="8"/>
      <c r="CD244" s="8"/>
      <c r="CE244" s="8"/>
      <c r="CF244" s="8"/>
      <c r="CG244" s="8"/>
      <c r="CH244" s="8"/>
      <c r="CI244" s="24"/>
      <c r="CJ244" s="30"/>
      <c r="CK244" s="8"/>
      <c r="CL244" s="8"/>
      <c r="CM244" s="8"/>
      <c r="CN244" s="8"/>
      <c r="CO244" s="8"/>
      <c r="CP244" s="8"/>
      <c r="CQ244" s="8"/>
      <c r="CR244" s="8"/>
      <c r="CS244" s="8"/>
      <c r="CT244" s="24"/>
    </row>
    <row r="245" spans="1:98" ht="13" x14ac:dyDescent="0.15">
      <c r="A245" s="8"/>
      <c r="B245" s="8"/>
      <c r="C245" s="8"/>
      <c r="D245" s="8"/>
      <c r="E245" s="33"/>
      <c r="F245" s="8"/>
      <c r="G245" s="8"/>
      <c r="H245" s="8"/>
      <c r="I245" s="8"/>
      <c r="J245" s="24"/>
      <c r="K245" s="30"/>
      <c r="L245" s="8"/>
      <c r="M245" s="8"/>
      <c r="N245" s="8"/>
      <c r="O245" s="8"/>
      <c r="P245" s="8"/>
      <c r="Q245" s="8"/>
      <c r="R245" s="8"/>
      <c r="S245" s="8"/>
      <c r="T245" s="8"/>
      <c r="U245" s="24"/>
      <c r="V245" s="30"/>
      <c r="W245" s="8"/>
      <c r="X245" s="8"/>
      <c r="Y245" s="8"/>
      <c r="Z245" s="8"/>
      <c r="AA245" s="8"/>
      <c r="AB245" s="8"/>
      <c r="AC245" s="8"/>
      <c r="AD245" s="8"/>
      <c r="AE245" s="8"/>
      <c r="AF245" s="24"/>
      <c r="AG245" s="30"/>
      <c r="AH245" s="8"/>
      <c r="AI245" s="8"/>
      <c r="AJ245" s="8"/>
      <c r="AK245" s="8"/>
      <c r="AL245" s="8"/>
      <c r="AM245" s="8"/>
      <c r="AN245" s="8"/>
      <c r="AO245" s="8"/>
      <c r="AP245" s="8"/>
      <c r="AQ245" s="24"/>
      <c r="AR245" s="30"/>
      <c r="AS245" s="8"/>
      <c r="AT245" s="8"/>
      <c r="AU245" s="8"/>
      <c r="AV245" s="8"/>
      <c r="AW245" s="8"/>
      <c r="AX245" s="8"/>
      <c r="AY245" s="8"/>
      <c r="AZ245" s="8"/>
      <c r="BA245" s="8"/>
      <c r="BB245" s="24"/>
      <c r="BC245" s="30"/>
      <c r="BD245" s="8"/>
      <c r="BE245" s="8"/>
      <c r="BF245" s="8"/>
      <c r="BG245" s="8"/>
      <c r="BH245" s="8"/>
      <c r="BI245" s="8"/>
      <c r="BJ245" s="8"/>
      <c r="BK245" s="8"/>
      <c r="BL245" s="8"/>
      <c r="BM245" s="24"/>
      <c r="BN245" s="30"/>
      <c r="BO245" s="8"/>
      <c r="BP245" s="8"/>
      <c r="BQ245" s="8"/>
      <c r="BR245" s="8"/>
      <c r="BS245" s="8"/>
      <c r="BT245" s="8"/>
      <c r="BU245" s="8"/>
      <c r="BV245" s="8"/>
      <c r="BW245" s="8"/>
      <c r="BX245" s="24"/>
      <c r="BY245" s="30"/>
      <c r="BZ245" s="8"/>
      <c r="CA245" s="8"/>
      <c r="CB245" s="8"/>
      <c r="CC245" s="8"/>
      <c r="CD245" s="8"/>
      <c r="CE245" s="8"/>
      <c r="CF245" s="8"/>
      <c r="CG245" s="8"/>
      <c r="CH245" s="8"/>
      <c r="CI245" s="24"/>
      <c r="CJ245" s="30"/>
      <c r="CK245" s="8"/>
      <c r="CL245" s="8"/>
      <c r="CM245" s="8"/>
      <c r="CN245" s="8"/>
      <c r="CO245" s="8"/>
      <c r="CP245" s="8"/>
      <c r="CQ245" s="8"/>
      <c r="CR245" s="8"/>
      <c r="CS245" s="8"/>
      <c r="CT245" s="24"/>
    </row>
    <row r="246" spans="1:98" ht="13" x14ac:dyDescent="0.15">
      <c r="A246" s="8"/>
      <c r="B246" s="8"/>
      <c r="C246" s="8"/>
      <c r="D246" s="8"/>
      <c r="E246" s="33"/>
      <c r="F246" s="8"/>
      <c r="G246" s="8"/>
      <c r="H246" s="8"/>
      <c r="I246" s="8"/>
      <c r="J246" s="24"/>
      <c r="K246" s="30"/>
      <c r="L246" s="8"/>
      <c r="M246" s="8"/>
      <c r="N246" s="8"/>
      <c r="O246" s="8"/>
      <c r="P246" s="8"/>
      <c r="Q246" s="8"/>
      <c r="R246" s="8"/>
      <c r="S246" s="8"/>
      <c r="T246" s="8"/>
      <c r="U246" s="24"/>
      <c r="V246" s="30"/>
      <c r="W246" s="8"/>
      <c r="X246" s="8"/>
      <c r="Y246" s="8"/>
      <c r="Z246" s="8"/>
      <c r="AA246" s="8"/>
      <c r="AB246" s="8"/>
      <c r="AC246" s="8"/>
      <c r="AD246" s="8"/>
      <c r="AE246" s="8"/>
      <c r="AF246" s="24"/>
      <c r="AG246" s="30"/>
      <c r="AH246" s="8"/>
      <c r="AI246" s="8"/>
      <c r="AJ246" s="8"/>
      <c r="AK246" s="8"/>
      <c r="AL246" s="8"/>
      <c r="AM246" s="8"/>
      <c r="AN246" s="8"/>
      <c r="AO246" s="8"/>
      <c r="AP246" s="8"/>
      <c r="AQ246" s="24"/>
      <c r="AR246" s="30"/>
      <c r="AS246" s="8"/>
      <c r="AT246" s="8"/>
      <c r="AU246" s="8"/>
      <c r="AV246" s="8"/>
      <c r="AW246" s="8"/>
      <c r="AX246" s="8"/>
      <c r="AY246" s="8"/>
      <c r="AZ246" s="8"/>
      <c r="BA246" s="8"/>
      <c r="BB246" s="24"/>
      <c r="BC246" s="30"/>
      <c r="BD246" s="8"/>
      <c r="BE246" s="8"/>
      <c r="BF246" s="8"/>
      <c r="BG246" s="8"/>
      <c r="BH246" s="8"/>
      <c r="BI246" s="8"/>
      <c r="BJ246" s="8"/>
      <c r="BK246" s="8"/>
      <c r="BL246" s="8"/>
      <c r="BM246" s="24"/>
      <c r="BN246" s="30"/>
      <c r="BO246" s="8"/>
      <c r="BP246" s="8"/>
      <c r="BQ246" s="8"/>
      <c r="BR246" s="8"/>
      <c r="BS246" s="8"/>
      <c r="BT246" s="8"/>
      <c r="BU246" s="8"/>
      <c r="BV246" s="8"/>
      <c r="BW246" s="8"/>
      <c r="BX246" s="24"/>
      <c r="BY246" s="30"/>
      <c r="BZ246" s="8"/>
      <c r="CA246" s="8"/>
      <c r="CB246" s="8"/>
      <c r="CC246" s="8"/>
      <c r="CD246" s="8"/>
      <c r="CE246" s="8"/>
      <c r="CF246" s="8"/>
      <c r="CG246" s="8"/>
      <c r="CH246" s="8"/>
      <c r="CI246" s="24"/>
      <c r="CJ246" s="30"/>
      <c r="CK246" s="8"/>
      <c r="CL246" s="8"/>
      <c r="CM246" s="8"/>
      <c r="CN246" s="8"/>
      <c r="CO246" s="8"/>
      <c r="CP246" s="8"/>
      <c r="CQ246" s="8"/>
      <c r="CR246" s="8"/>
      <c r="CS246" s="8"/>
      <c r="CT246" s="24"/>
    </row>
    <row r="247" spans="1:98" ht="13" x14ac:dyDescent="0.15">
      <c r="A247" s="8"/>
      <c r="B247" s="8"/>
      <c r="C247" s="8"/>
      <c r="D247" s="8"/>
      <c r="E247" s="33"/>
      <c r="F247" s="8"/>
      <c r="G247" s="8"/>
      <c r="H247" s="8"/>
      <c r="I247" s="8"/>
      <c r="J247" s="24"/>
      <c r="K247" s="30"/>
      <c r="L247" s="8"/>
      <c r="M247" s="8"/>
      <c r="N247" s="8"/>
      <c r="O247" s="8"/>
      <c r="P247" s="8"/>
      <c r="Q247" s="8"/>
      <c r="R247" s="8"/>
      <c r="S247" s="8"/>
      <c r="T247" s="8"/>
      <c r="U247" s="24"/>
      <c r="V247" s="30"/>
      <c r="W247" s="8"/>
      <c r="X247" s="8"/>
      <c r="Y247" s="8"/>
      <c r="Z247" s="8"/>
      <c r="AA247" s="8"/>
      <c r="AB247" s="8"/>
      <c r="AC247" s="8"/>
      <c r="AD247" s="8"/>
      <c r="AE247" s="8"/>
      <c r="AF247" s="24"/>
      <c r="AG247" s="30"/>
      <c r="AH247" s="8"/>
      <c r="AI247" s="8"/>
      <c r="AJ247" s="8"/>
      <c r="AK247" s="8"/>
      <c r="AL247" s="8"/>
      <c r="AM247" s="8"/>
      <c r="AN247" s="8"/>
      <c r="AO247" s="8"/>
      <c r="AP247" s="8"/>
      <c r="AQ247" s="24"/>
      <c r="AR247" s="30"/>
      <c r="AS247" s="8"/>
      <c r="AT247" s="8"/>
      <c r="AU247" s="8"/>
      <c r="AV247" s="8"/>
      <c r="AW247" s="8"/>
      <c r="AX247" s="8"/>
      <c r="AY247" s="8"/>
      <c r="AZ247" s="8"/>
      <c r="BA247" s="8"/>
      <c r="BB247" s="24"/>
      <c r="BC247" s="30"/>
      <c r="BD247" s="8"/>
      <c r="BE247" s="8"/>
      <c r="BF247" s="8"/>
      <c r="BG247" s="8"/>
      <c r="BH247" s="8"/>
      <c r="BI247" s="8"/>
      <c r="BJ247" s="8"/>
      <c r="BK247" s="8"/>
      <c r="BL247" s="8"/>
      <c r="BM247" s="24"/>
      <c r="BN247" s="30"/>
      <c r="BO247" s="8"/>
      <c r="BP247" s="8"/>
      <c r="BQ247" s="8"/>
      <c r="BR247" s="8"/>
      <c r="BS247" s="8"/>
      <c r="BT247" s="8"/>
      <c r="BU247" s="8"/>
      <c r="BV247" s="8"/>
      <c r="BW247" s="8"/>
      <c r="BX247" s="24"/>
      <c r="BY247" s="30"/>
      <c r="BZ247" s="8"/>
      <c r="CA247" s="8"/>
      <c r="CB247" s="8"/>
      <c r="CC247" s="8"/>
      <c r="CD247" s="8"/>
      <c r="CE247" s="8"/>
      <c r="CF247" s="8"/>
      <c r="CG247" s="8"/>
      <c r="CH247" s="8"/>
      <c r="CI247" s="24"/>
      <c r="CJ247" s="30"/>
      <c r="CK247" s="8"/>
      <c r="CL247" s="8"/>
      <c r="CM247" s="8"/>
      <c r="CN247" s="8"/>
      <c r="CO247" s="8"/>
      <c r="CP247" s="8"/>
      <c r="CQ247" s="8"/>
      <c r="CR247" s="8"/>
      <c r="CS247" s="8"/>
      <c r="CT247" s="24"/>
    </row>
    <row r="248" spans="1:98" ht="13" x14ac:dyDescent="0.15">
      <c r="A248" s="8"/>
      <c r="B248" s="8"/>
      <c r="C248" s="8"/>
      <c r="D248" s="8"/>
      <c r="E248" s="33"/>
      <c r="F248" s="8"/>
      <c r="G248" s="8"/>
      <c r="H248" s="8"/>
      <c r="I248" s="8"/>
      <c r="J248" s="24"/>
      <c r="K248" s="30"/>
      <c r="L248" s="8"/>
      <c r="M248" s="8"/>
      <c r="N248" s="8"/>
      <c r="O248" s="8"/>
      <c r="P248" s="8"/>
      <c r="Q248" s="8"/>
      <c r="R248" s="8"/>
      <c r="S248" s="8"/>
      <c r="T248" s="8"/>
      <c r="U248" s="24"/>
      <c r="V248" s="30"/>
      <c r="W248" s="8"/>
      <c r="X248" s="8"/>
      <c r="Y248" s="8"/>
      <c r="Z248" s="8"/>
      <c r="AA248" s="8"/>
      <c r="AB248" s="8"/>
      <c r="AC248" s="8"/>
      <c r="AD248" s="8"/>
      <c r="AE248" s="8"/>
      <c r="AF248" s="24"/>
      <c r="AG248" s="30"/>
      <c r="AH248" s="8"/>
      <c r="AI248" s="8"/>
      <c r="AJ248" s="8"/>
      <c r="AK248" s="8"/>
      <c r="AL248" s="8"/>
      <c r="AM248" s="8"/>
      <c r="AN248" s="8"/>
      <c r="AO248" s="8"/>
      <c r="AP248" s="8"/>
      <c r="AQ248" s="24"/>
      <c r="AR248" s="30"/>
      <c r="AS248" s="8"/>
      <c r="AT248" s="8"/>
      <c r="AU248" s="8"/>
      <c r="AV248" s="8"/>
      <c r="AW248" s="8"/>
      <c r="AX248" s="8"/>
      <c r="AY248" s="8"/>
      <c r="AZ248" s="8"/>
      <c r="BA248" s="8"/>
      <c r="BB248" s="24"/>
      <c r="BC248" s="30"/>
      <c r="BD248" s="8"/>
      <c r="BE248" s="8"/>
      <c r="BF248" s="8"/>
      <c r="BG248" s="8"/>
      <c r="BH248" s="8"/>
      <c r="BI248" s="8"/>
      <c r="BJ248" s="8"/>
      <c r="BK248" s="8"/>
      <c r="BL248" s="8"/>
      <c r="BM248" s="24"/>
      <c r="BN248" s="30"/>
      <c r="BO248" s="8"/>
      <c r="BP248" s="8"/>
      <c r="BQ248" s="8"/>
      <c r="BR248" s="8"/>
      <c r="BS248" s="8"/>
      <c r="BT248" s="8"/>
      <c r="BU248" s="8"/>
      <c r="BV248" s="8"/>
      <c r="BW248" s="8"/>
      <c r="BX248" s="24"/>
      <c r="BY248" s="30"/>
      <c r="BZ248" s="8"/>
      <c r="CA248" s="8"/>
      <c r="CB248" s="8"/>
      <c r="CC248" s="8"/>
      <c r="CD248" s="8"/>
      <c r="CE248" s="8"/>
      <c r="CF248" s="8"/>
      <c r="CG248" s="8"/>
      <c r="CH248" s="8"/>
      <c r="CI248" s="24"/>
      <c r="CJ248" s="30"/>
      <c r="CK248" s="8"/>
      <c r="CL248" s="8"/>
      <c r="CM248" s="8"/>
      <c r="CN248" s="8"/>
      <c r="CO248" s="8"/>
      <c r="CP248" s="8"/>
      <c r="CQ248" s="8"/>
      <c r="CR248" s="8"/>
      <c r="CS248" s="8"/>
      <c r="CT248" s="24"/>
    </row>
    <row r="249" spans="1:98" ht="13" x14ac:dyDescent="0.15">
      <c r="A249" s="8"/>
      <c r="B249" s="8"/>
      <c r="C249" s="8"/>
      <c r="D249" s="8"/>
      <c r="E249" s="33"/>
      <c r="F249" s="8"/>
      <c r="G249" s="8"/>
      <c r="H249" s="8"/>
      <c r="I249" s="8"/>
      <c r="J249" s="24"/>
      <c r="K249" s="30"/>
      <c r="L249" s="30"/>
      <c r="M249" s="30"/>
      <c r="N249" s="30"/>
      <c r="O249" s="30"/>
      <c r="P249" s="30"/>
      <c r="Q249" s="8"/>
      <c r="R249" s="8"/>
      <c r="S249" s="8"/>
      <c r="T249" s="8"/>
      <c r="U249" s="24"/>
      <c r="V249" s="30"/>
      <c r="W249" s="30"/>
      <c r="X249" s="30"/>
      <c r="Y249" s="30"/>
      <c r="Z249" s="30"/>
      <c r="AA249" s="30"/>
      <c r="AB249" s="8"/>
      <c r="AC249" s="8"/>
      <c r="AD249" s="8"/>
      <c r="AE249" s="8"/>
      <c r="AF249" s="24"/>
      <c r="AG249" s="30"/>
      <c r="AH249" s="30"/>
      <c r="AI249" s="30"/>
      <c r="AJ249" s="30"/>
      <c r="AK249" s="30"/>
      <c r="AL249" s="30"/>
      <c r="AM249" s="8"/>
      <c r="AN249" s="8"/>
      <c r="AO249" s="8"/>
      <c r="AP249" s="8"/>
      <c r="AQ249" s="24"/>
      <c r="AR249" s="30"/>
      <c r="AS249" s="30"/>
      <c r="AT249" s="30"/>
      <c r="AU249" s="30"/>
      <c r="AV249" s="30"/>
      <c r="AW249" s="30"/>
      <c r="AX249" s="8"/>
      <c r="AY249" s="8"/>
      <c r="AZ249" s="8"/>
      <c r="BA249" s="8"/>
      <c r="BB249" s="24"/>
      <c r="BC249" s="30"/>
      <c r="BD249" s="30"/>
      <c r="BE249" s="30"/>
      <c r="BF249" s="30"/>
      <c r="BG249" s="30"/>
      <c r="BH249" s="30"/>
      <c r="BI249" s="8"/>
      <c r="BJ249" s="8"/>
      <c r="BK249" s="8"/>
      <c r="BL249" s="8"/>
      <c r="BM249" s="24"/>
      <c r="BN249" s="30"/>
      <c r="BO249" s="30"/>
      <c r="BP249" s="30"/>
      <c r="BQ249" s="30"/>
      <c r="BR249" s="30"/>
      <c r="BS249" s="30"/>
      <c r="BT249" s="8"/>
      <c r="BU249" s="8"/>
      <c r="BV249" s="8"/>
      <c r="BW249" s="8"/>
      <c r="BX249" s="24"/>
      <c r="BY249" s="30"/>
      <c r="BZ249" s="30"/>
      <c r="CA249" s="30"/>
      <c r="CB249" s="30"/>
      <c r="CC249" s="30"/>
      <c r="CD249" s="30"/>
      <c r="CE249" s="8"/>
      <c r="CF249" s="8"/>
      <c r="CG249" s="8"/>
      <c r="CH249" s="8"/>
      <c r="CI249" s="24"/>
      <c r="CJ249" s="30"/>
      <c r="CK249" s="30"/>
      <c r="CL249" s="30"/>
      <c r="CM249" s="30"/>
      <c r="CN249" s="30"/>
      <c r="CO249" s="30"/>
      <c r="CP249" s="8"/>
      <c r="CQ249" s="8"/>
      <c r="CR249" s="8"/>
      <c r="CS249" s="8"/>
      <c r="CT249" s="24"/>
    </row>
    <row r="250" spans="1:98" ht="13" x14ac:dyDescent="0.15">
      <c r="A250" s="8"/>
      <c r="B250" s="8"/>
      <c r="C250" s="8"/>
      <c r="D250" s="8"/>
      <c r="E250" s="33"/>
      <c r="F250" s="8"/>
      <c r="G250" s="8"/>
      <c r="H250" s="8"/>
      <c r="I250" s="8"/>
      <c r="J250" s="24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24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24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24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24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24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24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24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24"/>
    </row>
    <row r="251" spans="1:98" ht="13" x14ac:dyDescent="0.15">
      <c r="A251" s="8"/>
      <c r="B251" s="8"/>
      <c r="C251" s="8"/>
      <c r="D251" s="8"/>
      <c r="E251" s="33"/>
      <c r="F251" s="8"/>
      <c r="G251" s="8"/>
      <c r="H251" s="8"/>
      <c r="I251" s="8"/>
      <c r="J251" s="24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24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24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24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24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24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24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24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24"/>
    </row>
    <row r="252" spans="1:98" ht="13" x14ac:dyDescent="0.15">
      <c r="A252" s="8"/>
      <c r="B252" s="8"/>
      <c r="C252" s="8"/>
      <c r="D252" s="8"/>
      <c r="E252" s="33"/>
      <c r="F252" s="8"/>
      <c r="G252" s="8"/>
      <c r="H252" s="8"/>
      <c r="I252" s="8"/>
      <c r="J252" s="24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24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24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24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24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24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24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24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24"/>
    </row>
    <row r="253" spans="1:98" ht="13" x14ac:dyDescent="0.15">
      <c r="A253" s="8"/>
      <c r="B253" s="8"/>
      <c r="C253" s="8"/>
      <c r="D253" s="8"/>
      <c r="E253" s="33"/>
      <c r="F253" s="8"/>
      <c r="G253" s="8"/>
      <c r="H253" s="8"/>
      <c r="I253" s="8"/>
      <c r="J253" s="24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24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24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24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24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24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24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24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24"/>
    </row>
    <row r="254" spans="1:98" ht="13" x14ac:dyDescent="0.15">
      <c r="A254" s="8"/>
      <c r="B254" s="8"/>
      <c r="C254" s="8"/>
      <c r="D254" s="8"/>
      <c r="E254" s="33"/>
      <c r="F254" s="8"/>
      <c r="G254" s="8"/>
      <c r="H254" s="8"/>
      <c r="I254" s="8"/>
      <c r="J254" s="24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24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24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24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24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24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24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24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24"/>
    </row>
    <row r="255" spans="1:98" ht="13" x14ac:dyDescent="0.15">
      <c r="A255" s="8"/>
      <c r="B255" s="8"/>
      <c r="C255" s="8"/>
      <c r="D255" s="8"/>
      <c r="E255" s="33"/>
      <c r="F255" s="8"/>
      <c r="G255" s="8"/>
      <c r="H255" s="8"/>
      <c r="I255" s="8"/>
      <c r="J255" s="24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24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24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24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24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24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24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24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24"/>
    </row>
    <row r="256" spans="1:98" ht="13" x14ac:dyDescent="0.15">
      <c r="A256" s="8"/>
      <c r="B256" s="8"/>
      <c r="C256" s="8"/>
      <c r="D256" s="8"/>
      <c r="E256" s="33"/>
      <c r="F256" s="8"/>
      <c r="G256" s="8"/>
      <c r="H256" s="8"/>
      <c r="I256" s="8"/>
      <c r="J256" s="24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24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24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24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24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24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24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24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24"/>
    </row>
    <row r="257" spans="1:98" ht="13" x14ac:dyDescent="0.15">
      <c r="A257" s="8"/>
      <c r="B257" s="8"/>
      <c r="C257" s="8"/>
      <c r="D257" s="8"/>
      <c r="E257" s="33"/>
      <c r="F257" s="8"/>
      <c r="G257" s="8"/>
      <c r="H257" s="8"/>
      <c r="I257" s="8"/>
      <c r="J257" s="24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24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24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24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24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24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24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24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24"/>
    </row>
    <row r="258" spans="1:98" ht="13" x14ac:dyDescent="0.15">
      <c r="A258" s="8"/>
      <c r="B258" s="8"/>
      <c r="C258" s="8"/>
      <c r="D258" s="8"/>
      <c r="E258" s="33"/>
      <c r="F258" s="8"/>
      <c r="G258" s="8"/>
      <c r="H258" s="8"/>
      <c r="I258" s="8"/>
      <c r="J258" s="24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24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24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24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24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24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24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24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24"/>
    </row>
    <row r="259" spans="1:98" ht="13" x14ac:dyDescent="0.15">
      <c r="A259" s="8"/>
      <c r="B259" s="8"/>
      <c r="C259" s="8"/>
      <c r="D259" s="8"/>
      <c r="E259" s="33"/>
      <c r="F259" s="8"/>
      <c r="G259" s="8"/>
      <c r="H259" s="8"/>
      <c r="I259" s="8"/>
      <c r="J259" s="24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24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24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24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24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24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24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24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24"/>
    </row>
    <row r="260" spans="1:98" ht="13" x14ac:dyDescent="0.15">
      <c r="A260" s="8"/>
      <c r="B260" s="8"/>
      <c r="C260" s="8"/>
      <c r="D260" s="8"/>
      <c r="E260" s="33"/>
      <c r="F260" s="8"/>
      <c r="G260" s="8"/>
      <c r="H260" s="8"/>
      <c r="I260" s="8"/>
      <c r="J260" s="24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24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24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24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24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24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24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24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24"/>
    </row>
    <row r="261" spans="1:98" ht="13" x14ac:dyDescent="0.15">
      <c r="A261" s="8"/>
      <c r="B261" s="8"/>
      <c r="C261" s="8"/>
      <c r="D261" s="8"/>
      <c r="E261" s="33"/>
      <c r="F261" s="8"/>
      <c r="G261" s="8"/>
      <c r="H261" s="8"/>
      <c r="I261" s="8"/>
      <c r="J261" s="24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24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24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24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24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24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24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24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24"/>
    </row>
    <row r="262" spans="1:98" ht="13" x14ac:dyDescent="0.15">
      <c r="A262" s="8"/>
      <c r="B262" s="8"/>
      <c r="C262" s="8"/>
      <c r="D262" s="8"/>
      <c r="E262" s="33"/>
      <c r="F262" s="8"/>
      <c r="G262" s="8"/>
      <c r="H262" s="8"/>
      <c r="I262" s="8"/>
      <c r="J262" s="24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24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24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24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24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24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24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24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24"/>
    </row>
    <row r="263" spans="1:98" ht="13" x14ac:dyDescent="0.15">
      <c r="A263" s="8"/>
      <c r="B263" s="8"/>
      <c r="C263" s="8"/>
      <c r="D263" s="8"/>
      <c r="E263" s="33"/>
      <c r="F263" s="8"/>
      <c r="G263" s="8"/>
      <c r="H263" s="8"/>
      <c r="I263" s="8"/>
      <c r="J263" s="24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24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24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24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24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24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24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24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24"/>
    </row>
    <row r="264" spans="1:98" ht="13" x14ac:dyDescent="0.15">
      <c r="A264" s="8"/>
      <c r="B264" s="8"/>
      <c r="C264" s="8"/>
      <c r="D264" s="8"/>
      <c r="E264" s="33"/>
      <c r="F264" s="8"/>
      <c r="G264" s="8"/>
      <c r="H264" s="8"/>
      <c r="I264" s="8"/>
      <c r="J264" s="24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24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24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24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24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24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24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24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24"/>
    </row>
    <row r="265" spans="1:98" ht="13" x14ac:dyDescent="0.15">
      <c r="A265" s="8"/>
      <c r="B265" s="8"/>
      <c r="C265" s="8"/>
      <c r="D265" s="8"/>
      <c r="E265" s="33"/>
      <c r="F265" s="8"/>
      <c r="G265" s="8"/>
      <c r="H265" s="8"/>
      <c r="I265" s="8"/>
      <c r="J265" s="24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24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24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24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24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24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24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24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24"/>
    </row>
    <row r="266" spans="1:98" ht="13" x14ac:dyDescent="0.15">
      <c r="A266" s="8"/>
      <c r="B266" s="8"/>
      <c r="C266" s="8"/>
      <c r="D266" s="8"/>
      <c r="E266" s="33"/>
      <c r="F266" s="8"/>
      <c r="G266" s="8"/>
      <c r="H266" s="8"/>
      <c r="I266" s="8"/>
      <c r="J266" s="24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24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24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24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24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24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24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24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24"/>
    </row>
    <row r="267" spans="1:98" ht="13" x14ac:dyDescent="0.15">
      <c r="A267" s="8"/>
      <c r="B267" s="8"/>
      <c r="C267" s="8"/>
      <c r="D267" s="8"/>
      <c r="E267" s="33"/>
      <c r="F267" s="8"/>
      <c r="G267" s="8"/>
      <c r="H267" s="8"/>
      <c r="I267" s="8"/>
      <c r="J267" s="24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24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24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24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24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24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24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24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24"/>
    </row>
    <row r="268" spans="1:98" ht="13" x14ac:dyDescent="0.15">
      <c r="A268" s="8"/>
      <c r="B268" s="8"/>
      <c r="C268" s="8"/>
      <c r="D268" s="8"/>
      <c r="E268" s="33"/>
      <c r="F268" s="8"/>
      <c r="G268" s="8"/>
      <c r="H268" s="8"/>
      <c r="I268" s="8"/>
      <c r="J268" s="24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24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24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24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24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24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24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24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24"/>
    </row>
    <row r="269" spans="1:98" ht="13" x14ac:dyDescent="0.15">
      <c r="A269" s="8"/>
      <c r="B269" s="8"/>
      <c r="C269" s="8"/>
      <c r="D269" s="8"/>
      <c r="E269" s="33"/>
      <c r="F269" s="8"/>
      <c r="G269" s="8"/>
      <c r="H269" s="8"/>
      <c r="I269" s="8"/>
      <c r="J269" s="24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24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24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24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24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24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24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24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24"/>
    </row>
    <row r="270" spans="1:98" ht="13" x14ac:dyDescent="0.15">
      <c r="A270" s="8"/>
      <c r="B270" s="8"/>
      <c r="C270" s="8"/>
      <c r="D270" s="8"/>
      <c r="E270" s="33"/>
      <c r="F270" s="8"/>
      <c r="G270" s="8"/>
      <c r="H270" s="8"/>
      <c r="I270" s="8"/>
      <c r="J270" s="24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24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24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24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24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24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24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24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24"/>
    </row>
    <row r="271" spans="1:98" ht="13" x14ac:dyDescent="0.15">
      <c r="A271" s="8"/>
      <c r="B271" s="8"/>
      <c r="C271" s="8"/>
      <c r="D271" s="8"/>
      <c r="E271" s="33"/>
      <c r="F271" s="8"/>
      <c r="G271" s="8"/>
      <c r="H271" s="8"/>
      <c r="I271" s="8"/>
      <c r="J271" s="24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24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24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24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24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24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24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24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24"/>
    </row>
    <row r="272" spans="1:98" ht="13" x14ac:dyDescent="0.15">
      <c r="A272" s="8"/>
      <c r="B272" s="8"/>
      <c r="C272" s="8"/>
      <c r="D272" s="8"/>
      <c r="E272" s="33"/>
      <c r="F272" s="8"/>
      <c r="G272" s="8"/>
      <c r="H272" s="8"/>
      <c r="I272" s="8"/>
      <c r="J272" s="24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24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24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24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24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24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24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24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24"/>
    </row>
    <row r="273" spans="1:98" ht="13" x14ac:dyDescent="0.15">
      <c r="A273" s="8"/>
      <c r="B273" s="8"/>
      <c r="C273" s="8"/>
      <c r="D273" s="8"/>
      <c r="E273" s="33"/>
      <c r="F273" s="8"/>
      <c r="G273" s="8"/>
      <c r="H273" s="8"/>
      <c r="I273" s="8"/>
      <c r="J273" s="24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24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24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24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24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24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24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24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24"/>
    </row>
    <row r="274" spans="1:98" ht="13" x14ac:dyDescent="0.15">
      <c r="A274" s="8"/>
      <c r="B274" s="8"/>
      <c r="C274" s="8"/>
      <c r="D274" s="8"/>
      <c r="E274" s="33"/>
      <c r="F274" s="8"/>
      <c r="G274" s="8"/>
      <c r="H274" s="8"/>
      <c r="I274" s="8"/>
      <c r="J274" s="24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24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24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24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24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24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24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24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24"/>
    </row>
    <row r="275" spans="1:98" ht="13" x14ac:dyDescent="0.15">
      <c r="A275" s="8"/>
      <c r="B275" s="8"/>
      <c r="C275" s="8"/>
      <c r="D275" s="8"/>
      <c r="E275" s="33"/>
      <c r="F275" s="8"/>
      <c r="G275" s="8"/>
      <c r="H275" s="8"/>
      <c r="I275" s="8"/>
      <c r="J275" s="24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24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24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24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24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24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24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24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24"/>
    </row>
    <row r="276" spans="1:98" ht="13" x14ac:dyDescent="0.15">
      <c r="A276" s="8"/>
      <c r="B276" s="8"/>
      <c r="C276" s="8"/>
      <c r="D276" s="8"/>
      <c r="E276" s="33"/>
      <c r="F276" s="8"/>
      <c r="G276" s="8"/>
      <c r="H276" s="8"/>
      <c r="I276" s="8"/>
      <c r="J276" s="24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24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24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24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24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24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24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24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24"/>
    </row>
    <row r="277" spans="1:98" ht="13" x14ac:dyDescent="0.15">
      <c r="A277" s="8"/>
      <c r="B277" s="8"/>
      <c r="C277" s="8"/>
      <c r="D277" s="8"/>
      <c r="E277" s="33"/>
      <c r="F277" s="8"/>
      <c r="G277" s="8"/>
      <c r="H277" s="8"/>
      <c r="I277" s="8"/>
      <c r="J277" s="24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24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24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24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24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24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24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24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24"/>
    </row>
    <row r="278" spans="1:98" ht="13" x14ac:dyDescent="0.15">
      <c r="A278" s="8"/>
      <c r="B278" s="8"/>
      <c r="C278" s="8"/>
      <c r="D278" s="8"/>
      <c r="E278" s="33"/>
      <c r="F278" s="8"/>
      <c r="G278" s="8"/>
      <c r="H278" s="8"/>
      <c r="I278" s="8"/>
      <c r="J278" s="24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24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24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24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24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24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24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24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24"/>
    </row>
    <row r="279" spans="1:98" ht="13" x14ac:dyDescent="0.15">
      <c r="A279" s="8"/>
      <c r="B279" s="8"/>
      <c r="C279" s="8"/>
      <c r="D279" s="8"/>
      <c r="E279" s="33"/>
      <c r="F279" s="8"/>
      <c r="G279" s="8"/>
      <c r="H279" s="8"/>
      <c r="I279" s="8"/>
      <c r="J279" s="24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24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24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24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24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24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24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24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24"/>
    </row>
    <row r="280" spans="1:98" ht="13" x14ac:dyDescent="0.15">
      <c r="A280" s="8"/>
      <c r="B280" s="8"/>
      <c r="C280" s="8"/>
      <c r="D280" s="8"/>
      <c r="E280" s="33"/>
      <c r="F280" s="8"/>
      <c r="G280" s="8"/>
      <c r="H280" s="8"/>
      <c r="I280" s="8"/>
      <c r="J280" s="24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24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24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24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24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24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24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24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24"/>
    </row>
    <row r="281" spans="1:98" ht="13" x14ac:dyDescent="0.15">
      <c r="A281" s="8"/>
      <c r="B281" s="8"/>
      <c r="C281" s="8"/>
      <c r="D281" s="8"/>
      <c r="E281" s="33"/>
      <c r="F281" s="8"/>
      <c r="G281" s="8"/>
      <c r="H281" s="8"/>
      <c r="I281" s="8"/>
      <c r="J281" s="24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24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24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24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24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24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24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24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24"/>
    </row>
    <row r="282" spans="1:98" ht="13" x14ac:dyDescent="0.15">
      <c r="A282" s="8"/>
      <c r="B282" s="8"/>
      <c r="C282" s="8"/>
      <c r="D282" s="8"/>
      <c r="E282" s="33"/>
      <c r="F282" s="8"/>
      <c r="G282" s="8"/>
      <c r="H282" s="8"/>
      <c r="I282" s="8"/>
      <c r="J282" s="24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24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24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24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24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24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24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24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24"/>
    </row>
    <row r="283" spans="1:98" ht="13" x14ac:dyDescent="0.15">
      <c r="A283" s="8"/>
      <c r="B283" s="8"/>
      <c r="C283" s="8"/>
      <c r="D283" s="8"/>
      <c r="E283" s="33"/>
      <c r="F283" s="8"/>
      <c r="G283" s="8"/>
      <c r="H283" s="8"/>
      <c r="I283" s="8"/>
      <c r="J283" s="24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24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24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24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24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24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24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24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24"/>
    </row>
    <row r="284" spans="1:98" ht="13" x14ac:dyDescent="0.15">
      <c r="A284" s="8"/>
      <c r="B284" s="8"/>
      <c r="C284" s="8"/>
      <c r="D284" s="8"/>
      <c r="E284" s="33"/>
      <c r="F284" s="8"/>
      <c r="G284" s="8"/>
      <c r="H284" s="8"/>
      <c r="I284" s="8"/>
      <c r="J284" s="24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24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24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24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24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24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24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24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24"/>
    </row>
    <row r="285" spans="1:98" ht="13" x14ac:dyDescent="0.15">
      <c r="A285" s="8"/>
      <c r="B285" s="8"/>
      <c r="C285" s="8"/>
      <c r="D285" s="8"/>
      <c r="E285" s="33"/>
      <c r="F285" s="8"/>
      <c r="G285" s="8"/>
      <c r="H285" s="8"/>
      <c r="I285" s="8"/>
      <c r="J285" s="24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24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24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24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24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24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24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24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24"/>
    </row>
    <row r="286" spans="1:98" ht="13" x14ac:dyDescent="0.15">
      <c r="A286" s="8"/>
      <c r="B286" s="8"/>
      <c r="C286" s="8"/>
      <c r="D286" s="8"/>
      <c r="E286" s="33"/>
      <c r="F286" s="8"/>
      <c r="G286" s="8"/>
      <c r="H286" s="8"/>
      <c r="I286" s="8"/>
      <c r="J286" s="24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24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24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24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24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24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24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24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24"/>
    </row>
    <row r="287" spans="1:98" ht="13" x14ac:dyDescent="0.15">
      <c r="A287" s="8"/>
      <c r="B287" s="8"/>
      <c r="C287" s="8"/>
      <c r="D287" s="8"/>
      <c r="E287" s="33"/>
      <c r="F287" s="8"/>
      <c r="G287" s="8"/>
      <c r="H287" s="8"/>
      <c r="I287" s="8"/>
      <c r="J287" s="24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24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24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24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24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24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24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24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24"/>
    </row>
    <row r="288" spans="1:98" ht="13" x14ac:dyDescent="0.15">
      <c r="A288" s="8"/>
      <c r="B288" s="8"/>
      <c r="C288" s="8"/>
      <c r="D288" s="8"/>
      <c r="E288" s="33"/>
      <c r="F288" s="8"/>
      <c r="G288" s="8"/>
      <c r="H288" s="8"/>
      <c r="I288" s="8"/>
      <c r="J288" s="24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24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24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24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24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24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24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24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24"/>
    </row>
    <row r="289" spans="1:98" ht="13" x14ac:dyDescent="0.15">
      <c r="A289" s="8"/>
      <c r="B289" s="8"/>
      <c r="C289" s="8"/>
      <c r="D289" s="8"/>
      <c r="E289" s="33"/>
      <c r="F289" s="8"/>
      <c r="G289" s="8"/>
      <c r="H289" s="8"/>
      <c r="I289" s="8"/>
      <c r="J289" s="24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24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24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24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24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24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24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24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24"/>
    </row>
    <row r="290" spans="1:98" ht="13" x14ac:dyDescent="0.15">
      <c r="A290" s="8"/>
      <c r="B290" s="8"/>
      <c r="C290" s="8"/>
      <c r="D290" s="8"/>
      <c r="E290" s="33"/>
      <c r="F290" s="8"/>
      <c r="G290" s="8"/>
      <c r="H290" s="8"/>
      <c r="I290" s="8"/>
      <c r="J290" s="24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24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24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24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24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24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24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24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24"/>
    </row>
    <row r="291" spans="1:98" ht="13" x14ac:dyDescent="0.15">
      <c r="A291" s="8"/>
      <c r="B291" s="8"/>
      <c r="C291" s="8"/>
      <c r="D291" s="8"/>
      <c r="E291" s="33"/>
      <c r="F291" s="8"/>
      <c r="G291" s="8"/>
      <c r="H291" s="8"/>
      <c r="I291" s="8"/>
      <c r="J291" s="24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24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24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24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24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24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24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24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24"/>
    </row>
    <row r="292" spans="1:98" ht="13" x14ac:dyDescent="0.15">
      <c r="A292" s="8"/>
      <c r="B292" s="8"/>
      <c r="C292" s="8"/>
      <c r="D292" s="8"/>
      <c r="E292" s="33"/>
      <c r="F292" s="8"/>
      <c r="G292" s="8"/>
      <c r="H292" s="8"/>
      <c r="I292" s="8"/>
      <c r="J292" s="24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24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24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24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24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24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24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24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24"/>
    </row>
    <row r="293" spans="1:98" ht="13" x14ac:dyDescent="0.15">
      <c r="A293" s="8"/>
      <c r="B293" s="8"/>
      <c r="C293" s="8"/>
      <c r="D293" s="8"/>
      <c r="E293" s="33"/>
      <c r="F293" s="8"/>
      <c r="G293" s="8"/>
      <c r="H293" s="8"/>
      <c r="I293" s="8"/>
      <c r="J293" s="24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24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24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24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24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24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24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24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24"/>
    </row>
    <row r="294" spans="1:98" ht="13" x14ac:dyDescent="0.15">
      <c r="A294" s="8"/>
      <c r="B294" s="8"/>
      <c r="C294" s="8"/>
      <c r="D294" s="8"/>
      <c r="E294" s="33"/>
      <c r="F294" s="8"/>
      <c r="G294" s="8"/>
      <c r="H294" s="8"/>
      <c r="I294" s="8"/>
      <c r="J294" s="24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24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24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24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24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24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24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24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24"/>
    </row>
    <row r="295" spans="1:98" ht="13" x14ac:dyDescent="0.15">
      <c r="A295" s="8"/>
      <c r="B295" s="8"/>
      <c r="C295" s="8"/>
      <c r="D295" s="8"/>
      <c r="E295" s="33"/>
      <c r="F295" s="8"/>
      <c r="G295" s="8"/>
      <c r="H295" s="8"/>
      <c r="I295" s="8"/>
      <c r="J295" s="24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24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24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24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24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24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24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24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24"/>
    </row>
    <row r="296" spans="1:98" ht="13" x14ac:dyDescent="0.15">
      <c r="A296" s="8"/>
      <c r="B296" s="8"/>
      <c r="C296" s="8"/>
      <c r="D296" s="8"/>
      <c r="E296" s="33"/>
      <c r="F296" s="8"/>
      <c r="G296" s="8"/>
      <c r="H296" s="8"/>
      <c r="I296" s="8"/>
      <c r="J296" s="24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24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24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24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24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24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24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24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24"/>
    </row>
    <row r="297" spans="1:98" ht="13" x14ac:dyDescent="0.15">
      <c r="A297" s="8"/>
      <c r="B297" s="8"/>
      <c r="C297" s="8"/>
      <c r="D297" s="8"/>
      <c r="E297" s="33"/>
      <c r="F297" s="8"/>
      <c r="G297" s="8"/>
      <c r="H297" s="8"/>
      <c r="I297" s="8"/>
      <c r="J297" s="24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24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24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24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24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24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24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24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24"/>
    </row>
    <row r="298" spans="1:98" ht="13" x14ac:dyDescent="0.15">
      <c r="A298" s="8"/>
      <c r="B298" s="8"/>
      <c r="C298" s="8"/>
      <c r="D298" s="8"/>
      <c r="E298" s="33"/>
      <c r="F298" s="8"/>
      <c r="G298" s="8"/>
      <c r="H298" s="8"/>
      <c r="I298" s="8"/>
      <c r="J298" s="24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24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24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24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24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24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24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24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24"/>
    </row>
    <row r="299" spans="1:98" ht="13" x14ac:dyDescent="0.15">
      <c r="A299" s="8"/>
      <c r="B299" s="8"/>
      <c r="C299" s="8"/>
      <c r="D299" s="8"/>
      <c r="E299" s="33"/>
      <c r="F299" s="8"/>
      <c r="G299" s="8"/>
      <c r="H299" s="8"/>
      <c r="I299" s="8"/>
      <c r="J299" s="24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24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24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24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24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24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24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24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24"/>
    </row>
    <row r="300" spans="1:98" ht="13" x14ac:dyDescent="0.15">
      <c r="A300" s="8"/>
      <c r="B300" s="8"/>
      <c r="C300" s="8"/>
      <c r="D300" s="8"/>
      <c r="E300" s="33"/>
      <c r="F300" s="8"/>
      <c r="G300" s="8"/>
      <c r="H300" s="8"/>
      <c r="I300" s="8"/>
      <c r="J300" s="24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24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24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24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24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24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24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24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24"/>
    </row>
    <row r="301" spans="1:98" ht="13" x14ac:dyDescent="0.15">
      <c r="A301" s="8"/>
      <c r="B301" s="8"/>
      <c r="C301" s="8"/>
      <c r="D301" s="8"/>
      <c r="E301" s="33"/>
      <c r="F301" s="8"/>
      <c r="G301" s="8"/>
      <c r="H301" s="8"/>
      <c r="I301" s="8"/>
      <c r="J301" s="24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24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24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24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24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24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24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24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24"/>
    </row>
    <row r="302" spans="1:98" ht="13" x14ac:dyDescent="0.15">
      <c r="A302" s="8"/>
      <c r="B302" s="8"/>
      <c r="C302" s="8"/>
      <c r="D302" s="8"/>
      <c r="E302" s="33"/>
      <c r="F302" s="8"/>
      <c r="G302" s="8"/>
      <c r="H302" s="8"/>
      <c r="I302" s="8"/>
      <c r="J302" s="24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24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24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24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24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24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24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24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24"/>
    </row>
    <row r="303" spans="1:98" ht="13" x14ac:dyDescent="0.15">
      <c r="A303" s="8"/>
      <c r="B303" s="8"/>
      <c r="C303" s="8"/>
      <c r="D303" s="8"/>
      <c r="E303" s="33"/>
      <c r="F303" s="8"/>
      <c r="G303" s="8"/>
      <c r="H303" s="8"/>
      <c r="I303" s="8"/>
      <c r="J303" s="24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24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24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24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24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24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24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24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24"/>
    </row>
    <row r="304" spans="1:98" ht="13" x14ac:dyDescent="0.15">
      <c r="A304" s="8"/>
      <c r="B304" s="8"/>
      <c r="C304" s="8"/>
      <c r="D304" s="8"/>
      <c r="E304" s="33"/>
      <c r="F304" s="8"/>
      <c r="G304" s="8"/>
      <c r="H304" s="8"/>
      <c r="I304" s="8"/>
      <c r="J304" s="24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24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24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24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24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24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24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24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24"/>
    </row>
    <row r="305" spans="1:98" ht="13" x14ac:dyDescent="0.15">
      <c r="A305" s="8"/>
      <c r="B305" s="8"/>
      <c r="C305" s="8"/>
      <c r="D305" s="8"/>
      <c r="E305" s="33"/>
      <c r="F305" s="8"/>
      <c r="G305" s="8"/>
      <c r="H305" s="8"/>
      <c r="I305" s="8"/>
      <c r="J305" s="24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24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24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24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24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24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24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24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24"/>
    </row>
    <row r="306" spans="1:98" ht="13" x14ac:dyDescent="0.15">
      <c r="A306" s="8"/>
      <c r="B306" s="8"/>
      <c r="C306" s="8"/>
      <c r="D306" s="8"/>
      <c r="E306" s="33"/>
      <c r="F306" s="8"/>
      <c r="G306" s="8"/>
      <c r="H306" s="8"/>
      <c r="I306" s="8"/>
      <c r="J306" s="24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24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24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24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24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24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24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24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24"/>
    </row>
    <row r="307" spans="1:98" ht="13" x14ac:dyDescent="0.15">
      <c r="A307" s="8"/>
      <c r="B307" s="8"/>
      <c r="C307" s="8"/>
      <c r="D307" s="8"/>
      <c r="E307" s="33"/>
      <c r="F307" s="8"/>
      <c r="G307" s="8"/>
      <c r="H307" s="8"/>
      <c r="I307" s="8"/>
      <c r="J307" s="24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24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24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24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24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24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24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24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24"/>
    </row>
    <row r="308" spans="1:98" ht="13" x14ac:dyDescent="0.15">
      <c r="A308" s="8"/>
      <c r="B308" s="8"/>
      <c r="C308" s="8"/>
      <c r="D308" s="8"/>
      <c r="E308" s="33"/>
      <c r="F308" s="8"/>
      <c r="G308" s="8"/>
      <c r="H308" s="8"/>
      <c r="I308" s="8"/>
      <c r="J308" s="24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24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24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24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24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24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24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24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24"/>
    </row>
    <row r="309" spans="1:98" ht="13" x14ac:dyDescent="0.15">
      <c r="A309" s="8"/>
      <c r="B309" s="8"/>
      <c r="C309" s="8"/>
      <c r="D309" s="8"/>
      <c r="E309" s="33"/>
      <c r="F309" s="8"/>
      <c r="G309" s="8"/>
      <c r="H309" s="8"/>
      <c r="I309" s="8"/>
      <c r="J309" s="24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24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24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24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24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24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24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24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24"/>
    </row>
    <row r="310" spans="1:98" ht="13" x14ac:dyDescent="0.15">
      <c r="A310" s="8"/>
      <c r="B310" s="8"/>
      <c r="C310" s="8"/>
      <c r="D310" s="8"/>
      <c r="E310" s="33"/>
      <c r="F310" s="8"/>
      <c r="G310" s="8"/>
      <c r="H310" s="8"/>
      <c r="I310" s="8"/>
      <c r="J310" s="24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24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24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24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24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24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24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24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24"/>
    </row>
    <row r="311" spans="1:98" ht="13" x14ac:dyDescent="0.15">
      <c r="A311" s="8"/>
      <c r="B311" s="8"/>
      <c r="C311" s="8"/>
      <c r="D311" s="8"/>
      <c r="E311" s="33"/>
      <c r="F311" s="8"/>
      <c r="G311" s="8"/>
      <c r="H311" s="8"/>
      <c r="I311" s="8"/>
      <c r="J311" s="24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24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24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24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24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24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24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24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24"/>
    </row>
    <row r="312" spans="1:98" ht="13" x14ac:dyDescent="0.15">
      <c r="A312" s="8"/>
      <c r="B312" s="8"/>
      <c r="C312" s="8"/>
      <c r="D312" s="8"/>
      <c r="E312" s="33"/>
      <c r="F312" s="8"/>
      <c r="G312" s="8"/>
      <c r="H312" s="8"/>
      <c r="I312" s="8"/>
      <c r="J312" s="24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24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24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24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24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24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24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24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24"/>
    </row>
    <row r="313" spans="1:98" ht="13" x14ac:dyDescent="0.15">
      <c r="A313" s="8"/>
      <c r="B313" s="8"/>
      <c r="C313" s="8"/>
      <c r="D313" s="8"/>
      <c r="E313" s="33"/>
      <c r="F313" s="8"/>
      <c r="G313" s="8"/>
      <c r="H313" s="8"/>
      <c r="I313" s="8"/>
      <c r="J313" s="24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24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24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24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24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24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24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24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24"/>
    </row>
    <row r="314" spans="1:98" ht="13" x14ac:dyDescent="0.15">
      <c r="A314" s="8"/>
      <c r="B314" s="8"/>
      <c r="C314" s="8"/>
      <c r="D314" s="8"/>
      <c r="E314" s="33"/>
      <c r="F314" s="8"/>
      <c r="G314" s="8"/>
      <c r="H314" s="8"/>
      <c r="I314" s="8"/>
      <c r="J314" s="24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24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24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24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24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24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24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24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24"/>
    </row>
    <row r="315" spans="1:98" ht="13" x14ac:dyDescent="0.15">
      <c r="A315" s="8"/>
      <c r="B315" s="8"/>
      <c r="C315" s="8"/>
      <c r="D315" s="8"/>
      <c r="E315" s="33"/>
      <c r="F315" s="8"/>
      <c r="G315" s="8"/>
      <c r="H315" s="8"/>
      <c r="I315" s="8"/>
      <c r="J315" s="24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24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24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24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24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24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24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24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24"/>
    </row>
    <row r="316" spans="1:98" ht="13" x14ac:dyDescent="0.15">
      <c r="A316" s="8"/>
      <c r="B316" s="8"/>
      <c r="C316" s="8"/>
      <c r="D316" s="8"/>
      <c r="E316" s="33"/>
      <c r="F316" s="8"/>
      <c r="G316" s="8"/>
      <c r="H316" s="8"/>
      <c r="I316" s="8"/>
      <c r="J316" s="24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24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24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24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24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24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24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24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24"/>
    </row>
    <row r="317" spans="1:98" ht="13" x14ac:dyDescent="0.15">
      <c r="A317" s="8"/>
      <c r="B317" s="8"/>
      <c r="C317" s="8"/>
      <c r="D317" s="8"/>
      <c r="E317" s="33"/>
      <c r="F317" s="8"/>
      <c r="G317" s="8"/>
      <c r="H317" s="8"/>
      <c r="I317" s="8"/>
      <c r="J317" s="24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24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24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24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24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24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24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24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24"/>
    </row>
    <row r="318" spans="1:98" ht="13" x14ac:dyDescent="0.15">
      <c r="A318" s="8"/>
      <c r="B318" s="8"/>
      <c r="C318" s="8"/>
      <c r="D318" s="8"/>
      <c r="E318" s="33"/>
      <c r="F318" s="8"/>
      <c r="G318" s="8"/>
      <c r="H318" s="8"/>
      <c r="I318" s="8"/>
      <c r="J318" s="24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24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24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24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24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24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24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24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24"/>
    </row>
    <row r="319" spans="1:98" ht="13" x14ac:dyDescent="0.15">
      <c r="A319" s="8"/>
      <c r="B319" s="8"/>
      <c r="C319" s="8"/>
      <c r="D319" s="8"/>
      <c r="E319" s="33"/>
      <c r="F319" s="8"/>
      <c r="G319" s="8"/>
      <c r="H319" s="8"/>
      <c r="I319" s="8"/>
      <c r="J319" s="24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24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24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24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24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24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24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24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24"/>
    </row>
    <row r="320" spans="1:98" ht="13" x14ac:dyDescent="0.15">
      <c r="A320" s="8"/>
      <c r="B320" s="8"/>
      <c r="C320" s="8"/>
      <c r="D320" s="8"/>
      <c r="E320" s="33"/>
      <c r="F320" s="8"/>
      <c r="G320" s="8"/>
      <c r="H320" s="8"/>
      <c r="I320" s="8"/>
      <c r="J320" s="24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24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24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24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24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24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24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24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24"/>
    </row>
    <row r="321" spans="1:98" ht="13" x14ac:dyDescent="0.15">
      <c r="A321" s="8"/>
      <c r="B321" s="8"/>
      <c r="C321" s="8"/>
      <c r="D321" s="8"/>
      <c r="E321" s="33"/>
      <c r="F321" s="8"/>
      <c r="G321" s="8"/>
      <c r="H321" s="8"/>
      <c r="I321" s="8"/>
      <c r="J321" s="24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24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24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24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24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24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24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24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24"/>
    </row>
    <row r="322" spans="1:98" ht="13" x14ac:dyDescent="0.15">
      <c r="A322" s="8"/>
      <c r="B322" s="8"/>
      <c r="C322" s="8"/>
      <c r="D322" s="8"/>
      <c r="E322" s="33"/>
      <c r="F322" s="8"/>
      <c r="G322" s="8"/>
      <c r="H322" s="8"/>
      <c r="I322" s="8"/>
      <c r="J322" s="24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24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24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24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24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24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24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24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24"/>
    </row>
    <row r="323" spans="1:98" ht="13" x14ac:dyDescent="0.15">
      <c r="A323" s="8"/>
      <c r="B323" s="8"/>
      <c r="C323" s="8"/>
      <c r="D323" s="8"/>
      <c r="E323" s="33"/>
      <c r="F323" s="8"/>
      <c r="G323" s="8"/>
      <c r="H323" s="8"/>
      <c r="I323" s="8"/>
      <c r="J323" s="24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24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24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24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24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24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24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24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24"/>
    </row>
    <row r="324" spans="1:98" ht="13" x14ac:dyDescent="0.15">
      <c r="A324" s="8"/>
      <c r="B324" s="8"/>
      <c r="C324" s="8"/>
      <c r="D324" s="8"/>
      <c r="E324" s="33"/>
      <c r="F324" s="8"/>
      <c r="G324" s="8"/>
      <c r="H324" s="8"/>
      <c r="I324" s="8"/>
      <c r="J324" s="24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24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24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24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24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24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24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24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24"/>
    </row>
    <row r="325" spans="1:98" ht="13" x14ac:dyDescent="0.15">
      <c r="A325" s="8"/>
      <c r="B325" s="8"/>
      <c r="C325" s="8"/>
      <c r="D325" s="8"/>
      <c r="E325" s="33"/>
      <c r="F325" s="8"/>
      <c r="G325" s="8"/>
      <c r="H325" s="8"/>
      <c r="I325" s="8"/>
      <c r="J325" s="24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24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24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24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24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24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24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24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24"/>
    </row>
    <row r="326" spans="1:98" ht="13" x14ac:dyDescent="0.15">
      <c r="A326" s="8"/>
      <c r="B326" s="8"/>
      <c r="C326" s="8"/>
      <c r="D326" s="8"/>
      <c r="E326" s="33"/>
      <c r="F326" s="8"/>
      <c r="G326" s="8"/>
      <c r="H326" s="8"/>
      <c r="I326" s="8"/>
      <c r="J326" s="24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24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24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24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24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24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24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24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24"/>
    </row>
    <row r="327" spans="1:98" ht="13" x14ac:dyDescent="0.15">
      <c r="A327" s="8"/>
      <c r="B327" s="8"/>
      <c r="C327" s="8"/>
      <c r="D327" s="8"/>
      <c r="E327" s="33"/>
      <c r="F327" s="8"/>
      <c r="G327" s="8"/>
      <c r="H327" s="8"/>
      <c r="I327" s="8"/>
      <c r="J327" s="24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24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24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24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24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24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24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24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24"/>
    </row>
    <row r="328" spans="1:98" ht="13" x14ac:dyDescent="0.15">
      <c r="A328" s="8"/>
      <c r="B328" s="8"/>
      <c r="C328" s="8"/>
      <c r="D328" s="8"/>
      <c r="E328" s="33"/>
      <c r="F328" s="8"/>
      <c r="G328" s="8"/>
      <c r="H328" s="8"/>
      <c r="I328" s="8"/>
      <c r="J328" s="24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24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24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24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24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24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24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24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24"/>
    </row>
    <row r="329" spans="1:98" ht="13" x14ac:dyDescent="0.15">
      <c r="A329" s="8"/>
      <c r="B329" s="8"/>
      <c r="C329" s="8"/>
      <c r="D329" s="8"/>
      <c r="E329" s="33"/>
      <c r="F329" s="8"/>
      <c r="G329" s="8"/>
      <c r="H329" s="8"/>
      <c r="I329" s="8"/>
      <c r="J329" s="24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24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24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24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24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24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24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24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24"/>
    </row>
    <row r="330" spans="1:98" ht="13" x14ac:dyDescent="0.15">
      <c r="A330" s="8"/>
      <c r="B330" s="8"/>
      <c r="C330" s="8"/>
      <c r="D330" s="8"/>
      <c r="E330" s="33"/>
      <c r="F330" s="8"/>
      <c r="G330" s="8"/>
      <c r="H330" s="8"/>
      <c r="I330" s="8"/>
      <c r="J330" s="24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24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24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24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24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24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24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24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24"/>
    </row>
    <row r="331" spans="1:98" ht="13" x14ac:dyDescent="0.15">
      <c r="A331" s="8"/>
      <c r="B331" s="8"/>
      <c r="C331" s="8"/>
      <c r="D331" s="8"/>
      <c r="E331" s="33"/>
      <c r="F331" s="8"/>
      <c r="G331" s="8"/>
      <c r="H331" s="8"/>
      <c r="I331" s="8"/>
      <c r="J331" s="24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24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24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24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24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24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24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24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24"/>
    </row>
    <row r="332" spans="1:98" ht="13" x14ac:dyDescent="0.15">
      <c r="A332" s="8"/>
      <c r="B332" s="8"/>
      <c r="C332" s="8"/>
      <c r="D332" s="8"/>
      <c r="E332" s="33"/>
      <c r="F332" s="8"/>
      <c r="G332" s="8"/>
      <c r="H332" s="8"/>
      <c r="I332" s="8"/>
      <c r="J332" s="24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24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24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24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24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24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24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24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24"/>
    </row>
    <row r="333" spans="1:98" ht="13" x14ac:dyDescent="0.15">
      <c r="A333" s="8"/>
      <c r="B333" s="8"/>
      <c r="C333" s="8"/>
      <c r="D333" s="8"/>
      <c r="E333" s="33"/>
      <c r="F333" s="8"/>
      <c r="G333" s="8"/>
      <c r="H333" s="8"/>
      <c r="I333" s="8"/>
      <c r="J333" s="24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24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24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24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24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24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24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24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24"/>
    </row>
    <row r="334" spans="1:98" ht="13" x14ac:dyDescent="0.15">
      <c r="A334" s="8"/>
      <c r="B334" s="8"/>
      <c r="C334" s="8"/>
      <c r="D334" s="8"/>
      <c r="E334" s="33"/>
      <c r="F334" s="8"/>
      <c r="G334" s="8"/>
      <c r="H334" s="8"/>
      <c r="I334" s="8"/>
      <c r="J334" s="24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24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24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24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24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24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24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24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24"/>
    </row>
    <row r="335" spans="1:98" ht="13" x14ac:dyDescent="0.15">
      <c r="A335" s="8"/>
      <c r="B335" s="8"/>
      <c r="C335" s="8"/>
      <c r="D335" s="8"/>
      <c r="E335" s="33"/>
      <c r="F335" s="8"/>
      <c r="G335" s="8"/>
      <c r="H335" s="8"/>
      <c r="I335" s="8"/>
      <c r="J335" s="24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24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24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24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24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24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24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24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24"/>
    </row>
    <row r="336" spans="1:98" ht="13" x14ac:dyDescent="0.15">
      <c r="A336" s="8"/>
      <c r="B336" s="8"/>
      <c r="C336" s="8"/>
      <c r="D336" s="8"/>
      <c r="E336" s="33"/>
      <c r="F336" s="8"/>
      <c r="G336" s="8"/>
      <c r="H336" s="8"/>
      <c r="I336" s="8"/>
      <c r="J336" s="24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24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24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24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24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24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24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24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24"/>
    </row>
    <row r="337" spans="1:98" ht="13" x14ac:dyDescent="0.15">
      <c r="A337" s="8"/>
      <c r="B337" s="8"/>
      <c r="C337" s="8"/>
      <c r="D337" s="8"/>
      <c r="E337" s="33"/>
      <c r="F337" s="8"/>
      <c r="G337" s="8"/>
      <c r="H337" s="8"/>
      <c r="I337" s="8"/>
      <c r="J337" s="24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24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24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24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24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24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24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24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24"/>
    </row>
    <row r="338" spans="1:98" ht="13" x14ac:dyDescent="0.15">
      <c r="A338" s="8"/>
      <c r="B338" s="8"/>
      <c r="C338" s="8"/>
      <c r="D338" s="8"/>
      <c r="E338" s="33"/>
      <c r="F338" s="8"/>
      <c r="G338" s="8"/>
      <c r="H338" s="8"/>
      <c r="I338" s="8"/>
      <c r="J338" s="24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24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24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24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24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24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24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24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24"/>
    </row>
    <row r="339" spans="1:98" ht="13" x14ac:dyDescent="0.15">
      <c r="A339" s="8"/>
      <c r="B339" s="8"/>
      <c r="C339" s="8"/>
      <c r="D339" s="8"/>
      <c r="E339" s="33"/>
      <c r="F339" s="8"/>
      <c r="G339" s="8"/>
      <c r="H339" s="8"/>
      <c r="I339" s="8"/>
      <c r="J339" s="24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24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24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24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24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24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24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24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24"/>
    </row>
    <row r="340" spans="1:98" ht="13" x14ac:dyDescent="0.15">
      <c r="A340" s="8"/>
      <c r="B340" s="8"/>
      <c r="C340" s="8"/>
      <c r="D340" s="8"/>
      <c r="E340" s="33"/>
      <c r="F340" s="8"/>
      <c r="G340" s="8"/>
      <c r="H340" s="8"/>
      <c r="I340" s="8"/>
      <c r="J340" s="24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24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24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24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24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24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24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24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24"/>
    </row>
    <row r="341" spans="1:98" ht="13" x14ac:dyDescent="0.15">
      <c r="A341" s="8"/>
      <c r="B341" s="8"/>
      <c r="C341" s="8"/>
      <c r="D341" s="8"/>
      <c r="E341" s="33"/>
      <c r="F341" s="8"/>
      <c r="G341" s="8"/>
      <c r="H341" s="8"/>
      <c r="I341" s="8"/>
      <c r="J341" s="24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24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24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24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24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24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24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24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24"/>
    </row>
    <row r="342" spans="1:98" ht="13" x14ac:dyDescent="0.15">
      <c r="A342" s="8"/>
      <c r="B342" s="8"/>
      <c r="C342" s="8"/>
      <c r="D342" s="8"/>
      <c r="E342" s="33"/>
      <c r="F342" s="8"/>
      <c r="G342" s="8"/>
      <c r="H342" s="8"/>
      <c r="I342" s="8"/>
      <c r="J342" s="24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24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24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24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24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24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24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24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24"/>
    </row>
    <row r="343" spans="1:98" ht="13" x14ac:dyDescent="0.15">
      <c r="A343" s="8"/>
      <c r="B343" s="8"/>
      <c r="C343" s="8"/>
      <c r="D343" s="8"/>
      <c r="E343" s="33"/>
      <c r="F343" s="8"/>
      <c r="G343" s="8"/>
      <c r="H343" s="8"/>
      <c r="I343" s="8"/>
      <c r="J343" s="24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24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24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24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24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24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24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24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24"/>
    </row>
    <row r="344" spans="1:98" ht="13" x14ac:dyDescent="0.15">
      <c r="A344" s="8"/>
      <c r="B344" s="8"/>
      <c r="C344" s="8"/>
      <c r="D344" s="8"/>
      <c r="E344" s="33"/>
      <c r="F344" s="8"/>
      <c r="G344" s="8"/>
      <c r="H344" s="8"/>
      <c r="I344" s="8"/>
      <c r="J344" s="24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24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24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24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24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24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24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24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24"/>
    </row>
    <row r="345" spans="1:98" ht="13" x14ac:dyDescent="0.15">
      <c r="A345" s="8"/>
      <c r="B345" s="8"/>
      <c r="C345" s="8"/>
      <c r="D345" s="8"/>
      <c r="E345" s="33"/>
      <c r="F345" s="8"/>
      <c r="G345" s="8"/>
      <c r="H345" s="8"/>
      <c r="I345" s="8"/>
      <c r="J345" s="24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24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24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24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24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24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24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24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24"/>
    </row>
    <row r="346" spans="1:98" ht="13" x14ac:dyDescent="0.15">
      <c r="A346" s="8"/>
      <c r="B346" s="8"/>
      <c r="C346" s="8"/>
      <c r="D346" s="8"/>
      <c r="E346" s="33"/>
      <c r="F346" s="8"/>
      <c r="G346" s="8"/>
      <c r="H346" s="8"/>
      <c r="I346" s="8"/>
      <c r="J346" s="24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24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24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24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24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24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24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24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24"/>
    </row>
    <row r="347" spans="1:98" ht="13" x14ac:dyDescent="0.15">
      <c r="A347" s="8"/>
      <c r="B347" s="8"/>
      <c r="C347" s="8"/>
      <c r="D347" s="8"/>
      <c r="E347" s="33"/>
      <c r="F347" s="8"/>
      <c r="G347" s="8"/>
      <c r="H347" s="8"/>
      <c r="I347" s="8"/>
      <c r="J347" s="24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24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24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24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24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24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24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24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24"/>
    </row>
    <row r="348" spans="1:98" ht="13" x14ac:dyDescent="0.15">
      <c r="A348" s="8"/>
      <c r="B348" s="8"/>
      <c r="C348" s="8"/>
      <c r="D348" s="8"/>
      <c r="E348" s="33"/>
      <c r="F348" s="8"/>
      <c r="G348" s="8"/>
      <c r="H348" s="8"/>
      <c r="I348" s="8"/>
      <c r="J348" s="24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24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24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24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24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24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24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24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24"/>
    </row>
    <row r="349" spans="1:98" ht="13" x14ac:dyDescent="0.15">
      <c r="A349" s="8"/>
      <c r="B349" s="8"/>
      <c r="C349" s="8"/>
      <c r="D349" s="8"/>
      <c r="E349" s="33"/>
      <c r="F349" s="8"/>
      <c r="G349" s="8"/>
      <c r="H349" s="8"/>
      <c r="I349" s="8"/>
      <c r="J349" s="24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24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24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24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24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24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24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24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24"/>
    </row>
    <row r="350" spans="1:98" ht="13" x14ac:dyDescent="0.15">
      <c r="A350" s="8"/>
      <c r="B350" s="8"/>
      <c r="C350" s="8"/>
      <c r="D350" s="8"/>
      <c r="E350" s="33"/>
      <c r="F350" s="8"/>
      <c r="G350" s="8"/>
      <c r="H350" s="8"/>
      <c r="I350" s="8"/>
      <c r="J350" s="24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24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24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24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24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24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24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24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24"/>
    </row>
    <row r="351" spans="1:98" ht="13" x14ac:dyDescent="0.15">
      <c r="A351" s="8"/>
      <c r="B351" s="8"/>
      <c r="C351" s="8"/>
      <c r="D351" s="8"/>
      <c r="E351" s="33"/>
      <c r="F351" s="8"/>
      <c r="G351" s="8"/>
      <c r="H351" s="8"/>
      <c r="I351" s="8"/>
      <c r="J351" s="24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24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24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24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24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24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24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24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24"/>
    </row>
    <row r="352" spans="1:98" ht="13" x14ac:dyDescent="0.15">
      <c r="A352" s="8"/>
      <c r="B352" s="8"/>
      <c r="C352" s="8"/>
      <c r="D352" s="8"/>
      <c r="E352" s="33"/>
      <c r="F352" s="8"/>
      <c r="G352" s="8"/>
      <c r="H352" s="8"/>
      <c r="I352" s="8"/>
      <c r="J352" s="24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24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24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24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24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24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24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24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24"/>
    </row>
    <row r="353" spans="1:98" ht="13" x14ac:dyDescent="0.15">
      <c r="A353" s="8"/>
      <c r="B353" s="8"/>
      <c r="C353" s="8"/>
      <c r="D353" s="8"/>
      <c r="E353" s="33"/>
      <c r="F353" s="8"/>
      <c r="G353" s="8"/>
      <c r="H353" s="8"/>
      <c r="I353" s="8"/>
      <c r="J353" s="24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24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24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24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24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24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24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24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24"/>
    </row>
    <row r="354" spans="1:98" ht="13" x14ac:dyDescent="0.15">
      <c r="A354" s="8"/>
      <c r="B354" s="8"/>
      <c r="C354" s="8"/>
      <c r="D354" s="8"/>
      <c r="E354" s="33"/>
      <c r="F354" s="8"/>
      <c r="G354" s="8"/>
      <c r="H354" s="8"/>
      <c r="I354" s="8"/>
      <c r="J354" s="24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24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24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24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24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24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24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24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24"/>
    </row>
    <row r="355" spans="1:98" ht="13" x14ac:dyDescent="0.15">
      <c r="A355" s="8"/>
      <c r="B355" s="8"/>
      <c r="C355" s="8"/>
      <c r="D355" s="8"/>
      <c r="E355" s="33"/>
      <c r="F355" s="8"/>
      <c r="G355" s="8"/>
      <c r="H355" s="8"/>
      <c r="I355" s="8"/>
      <c r="J355" s="24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24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24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24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24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24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24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24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24"/>
    </row>
    <row r="356" spans="1:98" ht="13" x14ac:dyDescent="0.15">
      <c r="A356" s="8"/>
      <c r="B356" s="8"/>
      <c r="C356" s="8"/>
      <c r="D356" s="8"/>
      <c r="E356" s="33"/>
      <c r="F356" s="8"/>
      <c r="G356" s="8"/>
      <c r="H356" s="8"/>
      <c r="I356" s="8"/>
      <c r="J356" s="24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24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24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24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24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24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24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24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24"/>
    </row>
    <row r="357" spans="1:98" ht="13" x14ac:dyDescent="0.15">
      <c r="A357" s="8"/>
      <c r="B357" s="8"/>
      <c r="C357" s="8"/>
      <c r="D357" s="8"/>
      <c r="E357" s="33"/>
      <c r="F357" s="8"/>
      <c r="G357" s="8"/>
      <c r="H357" s="8"/>
      <c r="I357" s="8"/>
      <c r="J357" s="24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24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24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24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24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24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24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24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24"/>
    </row>
    <row r="358" spans="1:98" ht="13" x14ac:dyDescent="0.15">
      <c r="A358" s="8"/>
      <c r="B358" s="8"/>
      <c r="C358" s="8"/>
      <c r="D358" s="8"/>
      <c r="E358" s="33"/>
      <c r="F358" s="8"/>
      <c r="G358" s="8"/>
      <c r="H358" s="8"/>
      <c r="I358" s="8"/>
      <c r="J358" s="24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24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24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24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24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24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24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24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24"/>
    </row>
    <row r="359" spans="1:98" ht="13" x14ac:dyDescent="0.15">
      <c r="A359" s="8"/>
      <c r="B359" s="8"/>
      <c r="C359" s="8"/>
      <c r="D359" s="8"/>
      <c r="E359" s="33"/>
      <c r="F359" s="8"/>
      <c r="G359" s="8"/>
      <c r="H359" s="8"/>
      <c r="I359" s="8"/>
      <c r="J359" s="24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24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24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24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24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24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24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24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24"/>
    </row>
    <row r="360" spans="1:98" ht="13" x14ac:dyDescent="0.15">
      <c r="A360" s="8"/>
      <c r="B360" s="8"/>
      <c r="C360" s="8"/>
      <c r="D360" s="8"/>
      <c r="E360" s="33"/>
      <c r="F360" s="8"/>
      <c r="G360" s="8"/>
      <c r="H360" s="8"/>
      <c r="I360" s="8"/>
      <c r="J360" s="24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24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24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24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24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24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24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24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24"/>
    </row>
    <row r="361" spans="1:98" ht="13" x14ac:dyDescent="0.15">
      <c r="A361" s="8"/>
      <c r="B361" s="8"/>
      <c r="C361" s="8"/>
      <c r="D361" s="8"/>
      <c r="E361" s="33"/>
      <c r="F361" s="8"/>
      <c r="G361" s="8"/>
      <c r="H361" s="8"/>
      <c r="I361" s="8"/>
      <c r="J361" s="24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24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24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24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24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24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24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24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24"/>
    </row>
    <row r="362" spans="1:98" ht="13" x14ac:dyDescent="0.15">
      <c r="A362" s="8"/>
      <c r="B362" s="8"/>
      <c r="C362" s="8"/>
      <c r="D362" s="8"/>
      <c r="E362" s="33"/>
      <c r="F362" s="8"/>
      <c r="G362" s="8"/>
      <c r="H362" s="8"/>
      <c r="I362" s="8"/>
      <c r="J362" s="24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24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24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24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24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24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24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24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24"/>
    </row>
    <row r="363" spans="1:98" ht="13" x14ac:dyDescent="0.15">
      <c r="A363" s="8"/>
      <c r="B363" s="8"/>
      <c r="C363" s="8"/>
      <c r="D363" s="8"/>
      <c r="E363" s="33"/>
      <c r="F363" s="8"/>
      <c r="G363" s="8"/>
      <c r="H363" s="8"/>
      <c r="I363" s="8"/>
      <c r="J363" s="24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24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24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24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24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24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24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24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24"/>
    </row>
    <row r="364" spans="1:98" ht="13" x14ac:dyDescent="0.15">
      <c r="A364" s="8"/>
      <c r="B364" s="8"/>
      <c r="C364" s="8"/>
      <c r="D364" s="8"/>
      <c r="E364" s="33"/>
      <c r="F364" s="8"/>
      <c r="G364" s="8"/>
      <c r="H364" s="8"/>
      <c r="I364" s="8"/>
      <c r="J364" s="24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24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24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24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24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24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24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24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24"/>
    </row>
    <row r="365" spans="1:98" ht="13" x14ac:dyDescent="0.15">
      <c r="A365" s="8"/>
      <c r="B365" s="8"/>
      <c r="C365" s="8"/>
      <c r="D365" s="8"/>
      <c r="E365" s="33"/>
      <c r="F365" s="8"/>
      <c r="G365" s="8"/>
      <c r="H365" s="8"/>
      <c r="I365" s="8"/>
      <c r="J365" s="24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24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24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24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24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24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24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24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24"/>
    </row>
    <row r="366" spans="1:98" ht="13" x14ac:dyDescent="0.15">
      <c r="A366" s="8"/>
      <c r="B366" s="8"/>
      <c r="C366" s="8"/>
      <c r="D366" s="8"/>
      <c r="E366" s="33"/>
      <c r="F366" s="8"/>
      <c r="G366" s="8"/>
      <c r="H366" s="8"/>
      <c r="I366" s="8"/>
      <c r="J366" s="24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24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24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24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24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24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24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24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24"/>
    </row>
    <row r="367" spans="1:98" ht="13" x14ac:dyDescent="0.15">
      <c r="A367" s="8"/>
      <c r="B367" s="8"/>
      <c r="C367" s="8"/>
      <c r="D367" s="8"/>
      <c r="E367" s="33"/>
      <c r="F367" s="8"/>
      <c r="G367" s="8"/>
      <c r="H367" s="8"/>
      <c r="I367" s="8"/>
      <c r="J367" s="24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24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24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24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24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24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24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24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24"/>
    </row>
    <row r="368" spans="1:98" ht="13" x14ac:dyDescent="0.15">
      <c r="A368" s="8"/>
      <c r="B368" s="8"/>
      <c r="C368" s="8"/>
      <c r="D368" s="8"/>
      <c r="E368" s="33"/>
      <c r="F368" s="8"/>
      <c r="G368" s="8"/>
      <c r="H368" s="8"/>
      <c r="I368" s="8"/>
      <c r="J368" s="24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24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24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24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24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24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24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24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24"/>
    </row>
    <row r="369" spans="1:98" ht="13" x14ac:dyDescent="0.15">
      <c r="A369" s="8"/>
      <c r="B369" s="8"/>
      <c r="C369" s="8"/>
      <c r="D369" s="8"/>
      <c r="E369" s="33"/>
      <c r="F369" s="8"/>
      <c r="G369" s="8"/>
      <c r="H369" s="8"/>
      <c r="I369" s="8"/>
      <c r="J369" s="24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24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24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24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24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24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24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24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24"/>
    </row>
    <row r="370" spans="1:98" ht="13" x14ac:dyDescent="0.15">
      <c r="A370" s="8"/>
      <c r="B370" s="8"/>
      <c r="C370" s="8"/>
      <c r="D370" s="8"/>
      <c r="E370" s="33"/>
      <c r="F370" s="8"/>
      <c r="G370" s="8"/>
      <c r="H370" s="8"/>
      <c r="I370" s="8"/>
      <c r="J370" s="24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24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24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24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24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24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24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24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24"/>
    </row>
    <row r="371" spans="1:98" ht="13" x14ac:dyDescent="0.15">
      <c r="A371" s="8"/>
      <c r="B371" s="8"/>
      <c r="C371" s="8"/>
      <c r="D371" s="8"/>
      <c r="E371" s="33"/>
      <c r="F371" s="8"/>
      <c r="G371" s="8"/>
      <c r="H371" s="8"/>
      <c r="I371" s="8"/>
      <c r="J371" s="24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24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24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24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24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24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24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24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24"/>
    </row>
    <row r="372" spans="1:98" ht="13" x14ac:dyDescent="0.15">
      <c r="A372" s="8"/>
      <c r="B372" s="8"/>
      <c r="C372" s="8"/>
      <c r="D372" s="8"/>
      <c r="E372" s="33"/>
      <c r="F372" s="8"/>
      <c r="G372" s="8"/>
      <c r="H372" s="8"/>
      <c r="I372" s="8"/>
      <c r="J372" s="24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24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24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24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24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24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24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24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24"/>
    </row>
    <row r="373" spans="1:98" ht="13" x14ac:dyDescent="0.15">
      <c r="A373" s="8"/>
      <c r="B373" s="8"/>
      <c r="C373" s="8"/>
      <c r="D373" s="8"/>
      <c r="E373" s="33"/>
      <c r="F373" s="8"/>
      <c r="G373" s="8"/>
      <c r="H373" s="8"/>
      <c r="I373" s="8"/>
      <c r="J373" s="24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24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24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24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24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24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24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24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24"/>
    </row>
    <row r="374" spans="1:98" ht="13" x14ac:dyDescent="0.15">
      <c r="A374" s="8"/>
      <c r="B374" s="8"/>
      <c r="C374" s="8"/>
      <c r="D374" s="8"/>
      <c r="E374" s="33"/>
      <c r="F374" s="8"/>
      <c r="G374" s="8"/>
      <c r="H374" s="8"/>
      <c r="I374" s="8"/>
      <c r="J374" s="24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24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24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24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24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24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24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24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24"/>
    </row>
    <row r="375" spans="1:98" ht="13" x14ac:dyDescent="0.15">
      <c r="A375" s="8"/>
      <c r="B375" s="8"/>
      <c r="C375" s="8"/>
      <c r="D375" s="8"/>
      <c r="E375" s="33"/>
      <c r="F375" s="8"/>
      <c r="G375" s="8"/>
      <c r="H375" s="8"/>
      <c r="I375" s="8"/>
      <c r="J375" s="24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24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24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24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24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24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24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24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24"/>
    </row>
    <row r="376" spans="1:98" ht="13" x14ac:dyDescent="0.15">
      <c r="A376" s="8"/>
      <c r="B376" s="8"/>
      <c r="C376" s="8"/>
      <c r="D376" s="8"/>
      <c r="E376" s="33"/>
      <c r="F376" s="8"/>
      <c r="G376" s="8"/>
      <c r="H376" s="8"/>
      <c r="I376" s="8"/>
      <c r="J376" s="24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24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24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24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24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24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24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24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24"/>
    </row>
    <row r="377" spans="1:98" ht="13" x14ac:dyDescent="0.15">
      <c r="A377" s="8"/>
      <c r="B377" s="8"/>
      <c r="C377" s="8"/>
      <c r="D377" s="8"/>
      <c r="E377" s="33"/>
      <c r="F377" s="8"/>
      <c r="G377" s="8"/>
      <c r="H377" s="8"/>
      <c r="I377" s="8"/>
      <c r="J377" s="24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24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24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24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24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24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24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24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24"/>
    </row>
    <row r="378" spans="1:98" ht="13" x14ac:dyDescent="0.15">
      <c r="A378" s="8"/>
      <c r="B378" s="8"/>
      <c r="C378" s="8"/>
      <c r="D378" s="8"/>
      <c r="E378" s="33"/>
      <c r="F378" s="8"/>
      <c r="G378" s="8"/>
      <c r="H378" s="8"/>
      <c r="I378" s="8"/>
      <c r="J378" s="24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24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24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24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24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24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24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24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24"/>
    </row>
    <row r="379" spans="1:98" ht="13" x14ac:dyDescent="0.15">
      <c r="A379" s="8"/>
      <c r="B379" s="8"/>
      <c r="C379" s="8"/>
      <c r="D379" s="8"/>
      <c r="E379" s="33"/>
      <c r="F379" s="8"/>
      <c r="G379" s="8"/>
      <c r="H379" s="8"/>
      <c r="I379" s="8"/>
      <c r="J379" s="24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24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24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24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24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24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24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24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24"/>
    </row>
    <row r="380" spans="1:98" ht="13" x14ac:dyDescent="0.15">
      <c r="A380" s="8"/>
      <c r="B380" s="8"/>
      <c r="C380" s="8"/>
      <c r="D380" s="8"/>
      <c r="E380" s="33"/>
      <c r="F380" s="8"/>
      <c r="G380" s="8"/>
      <c r="H380" s="8"/>
      <c r="I380" s="8"/>
      <c r="J380" s="24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24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24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24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24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24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24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24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24"/>
    </row>
    <row r="381" spans="1:98" ht="13" x14ac:dyDescent="0.15">
      <c r="A381" s="8"/>
      <c r="B381" s="8"/>
      <c r="C381" s="8"/>
      <c r="D381" s="8"/>
      <c r="E381" s="33"/>
      <c r="F381" s="8"/>
      <c r="G381" s="8"/>
      <c r="H381" s="8"/>
      <c r="I381" s="8"/>
      <c r="J381" s="24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24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24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24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24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24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24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24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24"/>
    </row>
    <row r="382" spans="1:98" ht="13" x14ac:dyDescent="0.15">
      <c r="A382" s="8"/>
      <c r="B382" s="8"/>
      <c r="C382" s="8"/>
      <c r="D382" s="8"/>
      <c r="E382" s="33"/>
      <c r="F382" s="8"/>
      <c r="G382" s="8"/>
      <c r="H382" s="8"/>
      <c r="I382" s="8"/>
      <c r="J382" s="24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24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24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24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24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24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24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24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24"/>
    </row>
    <row r="383" spans="1:98" ht="13" x14ac:dyDescent="0.15">
      <c r="A383" s="8"/>
      <c r="B383" s="8"/>
      <c r="C383" s="8"/>
      <c r="D383" s="8"/>
      <c r="E383" s="33"/>
      <c r="F383" s="8"/>
      <c r="G383" s="8"/>
      <c r="H383" s="8"/>
      <c r="I383" s="8"/>
      <c r="J383" s="24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24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24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24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24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24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24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24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24"/>
    </row>
    <row r="384" spans="1:98" ht="13" x14ac:dyDescent="0.15">
      <c r="A384" s="8"/>
      <c r="B384" s="8"/>
      <c r="C384" s="8"/>
      <c r="D384" s="8"/>
      <c r="E384" s="33"/>
      <c r="F384" s="8"/>
      <c r="G384" s="8"/>
      <c r="H384" s="8"/>
      <c r="I384" s="8"/>
      <c r="J384" s="24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24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24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24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24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24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24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24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24"/>
    </row>
    <row r="385" spans="1:98" ht="13" x14ac:dyDescent="0.15">
      <c r="A385" s="8"/>
      <c r="B385" s="8"/>
      <c r="C385" s="8"/>
      <c r="D385" s="8"/>
      <c r="E385" s="33"/>
      <c r="F385" s="8"/>
      <c r="G385" s="8"/>
      <c r="H385" s="8"/>
      <c r="I385" s="8"/>
      <c r="J385" s="24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24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24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24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24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24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24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24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24"/>
    </row>
    <row r="386" spans="1:98" ht="13" x14ac:dyDescent="0.15">
      <c r="A386" s="8"/>
      <c r="B386" s="8"/>
      <c r="C386" s="8"/>
      <c r="D386" s="8"/>
      <c r="E386" s="33"/>
      <c r="F386" s="8"/>
      <c r="G386" s="8"/>
      <c r="H386" s="8"/>
      <c r="I386" s="8"/>
      <c r="J386" s="24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24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24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24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24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24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24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24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24"/>
    </row>
    <row r="387" spans="1:98" ht="13" x14ac:dyDescent="0.15">
      <c r="A387" s="8"/>
      <c r="B387" s="8"/>
      <c r="C387" s="8"/>
      <c r="D387" s="8"/>
      <c r="E387" s="33"/>
      <c r="F387" s="8"/>
      <c r="G387" s="8"/>
      <c r="H387" s="8"/>
      <c r="I387" s="8"/>
      <c r="J387" s="24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24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24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24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24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24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24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24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24"/>
    </row>
    <row r="388" spans="1:98" ht="13" x14ac:dyDescent="0.15">
      <c r="A388" s="8"/>
      <c r="B388" s="8"/>
      <c r="C388" s="8"/>
      <c r="D388" s="8"/>
      <c r="E388" s="33"/>
      <c r="F388" s="8"/>
      <c r="G388" s="8"/>
      <c r="H388" s="8"/>
      <c r="I388" s="8"/>
      <c r="J388" s="24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24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24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24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24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24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24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24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24"/>
    </row>
    <row r="389" spans="1:98" ht="13" x14ac:dyDescent="0.15">
      <c r="A389" s="8"/>
      <c r="B389" s="8"/>
      <c r="C389" s="8"/>
      <c r="D389" s="8"/>
      <c r="E389" s="33"/>
      <c r="F389" s="8"/>
      <c r="G389" s="8"/>
      <c r="H389" s="8"/>
      <c r="I389" s="8"/>
      <c r="J389" s="24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24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24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24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24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24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24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24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24"/>
    </row>
    <row r="390" spans="1:98" ht="13" x14ac:dyDescent="0.15">
      <c r="A390" s="8"/>
      <c r="B390" s="8"/>
      <c r="C390" s="8"/>
      <c r="D390" s="8"/>
      <c r="E390" s="33"/>
      <c r="F390" s="8"/>
      <c r="G390" s="8"/>
      <c r="H390" s="8"/>
      <c r="I390" s="8"/>
      <c r="J390" s="24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24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24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24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24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24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24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24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24"/>
    </row>
    <row r="391" spans="1:98" ht="13" x14ac:dyDescent="0.15">
      <c r="A391" s="8"/>
      <c r="B391" s="8"/>
      <c r="C391" s="8"/>
      <c r="D391" s="8"/>
      <c r="E391" s="33"/>
      <c r="F391" s="8"/>
      <c r="G391" s="8"/>
      <c r="H391" s="8"/>
      <c r="I391" s="8"/>
      <c r="J391" s="24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24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24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24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24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24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24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24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24"/>
    </row>
    <row r="392" spans="1:98" ht="13" x14ac:dyDescent="0.15">
      <c r="A392" s="8"/>
      <c r="B392" s="8"/>
      <c r="C392" s="8"/>
      <c r="D392" s="8"/>
      <c r="E392" s="33"/>
      <c r="F392" s="8"/>
      <c r="G392" s="8"/>
      <c r="H392" s="8"/>
      <c r="I392" s="8"/>
      <c r="J392" s="24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24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24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24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24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24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24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24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24"/>
    </row>
    <row r="393" spans="1:98" ht="13" x14ac:dyDescent="0.15">
      <c r="A393" s="8"/>
      <c r="B393" s="8"/>
      <c r="C393" s="8"/>
      <c r="D393" s="8"/>
      <c r="E393" s="33"/>
      <c r="F393" s="8"/>
      <c r="G393" s="8"/>
      <c r="H393" s="8"/>
      <c r="I393" s="8"/>
      <c r="J393" s="24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24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24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24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24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24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24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24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24"/>
    </row>
    <row r="394" spans="1:98" ht="13" x14ac:dyDescent="0.15">
      <c r="A394" s="8"/>
      <c r="B394" s="8"/>
      <c r="C394" s="8"/>
      <c r="D394" s="8"/>
      <c r="E394" s="33"/>
      <c r="F394" s="8"/>
      <c r="G394" s="8"/>
      <c r="H394" s="8"/>
      <c r="I394" s="8"/>
      <c r="J394" s="24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24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24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24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24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24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24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24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24"/>
    </row>
    <row r="395" spans="1:98" ht="13" x14ac:dyDescent="0.15">
      <c r="A395" s="8"/>
      <c r="B395" s="8"/>
      <c r="C395" s="8"/>
      <c r="D395" s="8"/>
      <c r="E395" s="33"/>
      <c r="F395" s="8"/>
      <c r="G395" s="8"/>
      <c r="H395" s="8"/>
      <c r="I395" s="8"/>
      <c r="J395" s="24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24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24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24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24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24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24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24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24"/>
    </row>
    <row r="396" spans="1:98" ht="13" x14ac:dyDescent="0.15">
      <c r="A396" s="8"/>
      <c r="B396" s="8"/>
      <c r="C396" s="8"/>
      <c r="D396" s="8"/>
      <c r="E396" s="33"/>
      <c r="F396" s="8"/>
      <c r="G396" s="8"/>
      <c r="H396" s="8"/>
      <c r="I396" s="8"/>
      <c r="J396" s="24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24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24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24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24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24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24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24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24"/>
    </row>
    <row r="397" spans="1:98" ht="13" x14ac:dyDescent="0.15">
      <c r="A397" s="8"/>
      <c r="B397" s="8"/>
      <c r="C397" s="8"/>
      <c r="D397" s="8"/>
      <c r="E397" s="33"/>
      <c r="F397" s="8"/>
      <c r="G397" s="8"/>
      <c r="H397" s="8"/>
      <c r="I397" s="8"/>
      <c r="J397" s="24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24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24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24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24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24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24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24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24"/>
    </row>
    <row r="398" spans="1:98" ht="13" x14ac:dyDescent="0.15">
      <c r="A398" s="8"/>
      <c r="B398" s="8"/>
      <c r="C398" s="8"/>
      <c r="D398" s="8"/>
      <c r="E398" s="33"/>
      <c r="F398" s="8"/>
      <c r="G398" s="8"/>
      <c r="H398" s="8"/>
      <c r="I398" s="8"/>
      <c r="J398" s="24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24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24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24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24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24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24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24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24"/>
    </row>
    <row r="399" spans="1:98" ht="13" x14ac:dyDescent="0.15">
      <c r="A399" s="8"/>
      <c r="B399" s="8"/>
      <c r="C399" s="8"/>
      <c r="D399" s="8"/>
      <c r="E399" s="33"/>
      <c r="F399" s="8"/>
      <c r="G399" s="8"/>
      <c r="H399" s="8"/>
      <c r="I399" s="8"/>
      <c r="J399" s="24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24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24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24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24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24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24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24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24"/>
    </row>
    <row r="400" spans="1:98" ht="13" x14ac:dyDescent="0.15">
      <c r="A400" s="8"/>
      <c r="B400" s="8"/>
      <c r="C400" s="8"/>
      <c r="D400" s="8"/>
      <c r="E400" s="33"/>
      <c r="F400" s="8"/>
      <c r="G400" s="8"/>
      <c r="H400" s="8"/>
      <c r="I400" s="8"/>
      <c r="J400" s="24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24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24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24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24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24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24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24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24"/>
    </row>
    <row r="401" spans="1:98" ht="13" x14ac:dyDescent="0.15">
      <c r="A401" s="8"/>
      <c r="B401" s="8"/>
      <c r="C401" s="8"/>
      <c r="D401" s="8"/>
      <c r="E401" s="33"/>
      <c r="F401" s="8"/>
      <c r="G401" s="8"/>
      <c r="H401" s="8"/>
      <c r="I401" s="8"/>
      <c r="J401" s="24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24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24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24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24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24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24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24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24"/>
    </row>
    <row r="402" spans="1:98" ht="13" x14ac:dyDescent="0.15">
      <c r="A402" s="8"/>
      <c r="B402" s="8"/>
      <c r="C402" s="8"/>
      <c r="D402" s="8"/>
      <c r="E402" s="33"/>
      <c r="F402" s="8"/>
      <c r="G402" s="8"/>
      <c r="H402" s="8"/>
      <c r="I402" s="8"/>
      <c r="J402" s="24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24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24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24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24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24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24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24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24"/>
    </row>
    <row r="403" spans="1:98" ht="13" x14ac:dyDescent="0.15">
      <c r="A403" s="8"/>
      <c r="B403" s="8"/>
      <c r="C403" s="8"/>
      <c r="D403" s="8"/>
      <c r="E403" s="33"/>
      <c r="F403" s="8"/>
      <c r="G403" s="8"/>
      <c r="H403" s="8"/>
      <c r="I403" s="6"/>
      <c r="J403" s="24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24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24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24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24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24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24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24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24"/>
    </row>
    <row r="404" spans="1:98" ht="13" x14ac:dyDescent="0.15">
      <c r="A404" s="8"/>
      <c r="B404" s="8"/>
      <c r="C404" s="8"/>
      <c r="D404" s="8"/>
      <c r="E404" s="33"/>
      <c r="F404" s="8"/>
      <c r="G404" s="8"/>
      <c r="H404" s="8"/>
      <c r="I404" s="6"/>
      <c r="J404" s="24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24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24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24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24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24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24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24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24"/>
    </row>
    <row r="405" spans="1:98" ht="13" x14ac:dyDescent="0.15">
      <c r="A405" s="8"/>
      <c r="B405" s="8"/>
      <c r="C405" s="8"/>
      <c r="D405" s="8"/>
      <c r="E405" s="33"/>
      <c r="F405" s="8"/>
      <c r="G405" s="8"/>
      <c r="H405" s="8"/>
      <c r="I405" s="6"/>
      <c r="J405" s="24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24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24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24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24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24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24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24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24"/>
    </row>
    <row r="406" spans="1:98" ht="13" x14ac:dyDescent="0.15">
      <c r="A406" s="8"/>
      <c r="B406" s="8"/>
      <c r="C406" s="8"/>
      <c r="D406" s="8"/>
      <c r="E406" s="33"/>
      <c r="F406" s="8"/>
      <c r="G406" s="8"/>
      <c r="H406" s="8"/>
      <c r="I406" s="6"/>
      <c r="J406" s="24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24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24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24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24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24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24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24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24"/>
    </row>
    <row r="407" spans="1:98" ht="13" x14ac:dyDescent="0.15">
      <c r="A407" s="8"/>
      <c r="B407" s="8"/>
      <c r="C407" s="8"/>
      <c r="D407" s="8"/>
      <c r="E407" s="33"/>
      <c r="F407" s="8"/>
      <c r="G407" s="8"/>
      <c r="H407" s="8"/>
      <c r="I407" s="6"/>
      <c r="J407" s="24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24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24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24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24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24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24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24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24"/>
    </row>
    <row r="408" spans="1:98" ht="13" x14ac:dyDescent="0.15">
      <c r="A408" s="8"/>
      <c r="B408" s="8"/>
      <c r="C408" s="8"/>
      <c r="D408" s="8"/>
      <c r="E408" s="33"/>
      <c r="F408" s="8"/>
      <c r="G408" s="8"/>
      <c r="H408" s="8"/>
      <c r="I408" s="6"/>
      <c r="J408" s="24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24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24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24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24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24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24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24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24"/>
    </row>
    <row r="409" spans="1:98" ht="13" x14ac:dyDescent="0.15">
      <c r="A409" s="8"/>
      <c r="B409" s="8"/>
      <c r="C409" s="8"/>
      <c r="D409" s="8"/>
      <c r="E409" s="33"/>
      <c r="F409" s="8"/>
      <c r="G409" s="8"/>
      <c r="H409" s="8"/>
      <c r="I409" s="6"/>
      <c r="J409" s="24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24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24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24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24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24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24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24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24"/>
    </row>
    <row r="410" spans="1:98" ht="13" x14ac:dyDescent="0.15">
      <c r="A410" s="8"/>
      <c r="B410" s="8"/>
      <c r="C410" s="8"/>
      <c r="D410" s="8"/>
      <c r="E410" s="33"/>
      <c r="F410" s="8"/>
      <c r="G410" s="8"/>
      <c r="H410" s="8"/>
      <c r="I410" s="6"/>
      <c r="J410" s="24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24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24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24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24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24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24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24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24"/>
    </row>
    <row r="411" spans="1:98" ht="13" x14ac:dyDescent="0.15">
      <c r="A411" s="8"/>
      <c r="B411" s="8"/>
      <c r="C411" s="8"/>
      <c r="D411" s="8"/>
      <c r="E411" s="33"/>
      <c r="F411" s="8"/>
      <c r="G411" s="8"/>
      <c r="H411" s="8"/>
      <c r="I411" s="6"/>
      <c r="J411" s="24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24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24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24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24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24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24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24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24"/>
    </row>
    <row r="412" spans="1:98" ht="13" x14ac:dyDescent="0.15">
      <c r="A412" s="8"/>
      <c r="B412" s="8"/>
      <c r="C412" s="8"/>
      <c r="D412" s="8"/>
      <c r="E412" s="33"/>
      <c r="F412" s="8"/>
      <c r="G412" s="8"/>
      <c r="H412" s="8"/>
      <c r="I412" s="6"/>
      <c r="J412" s="24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24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24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24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24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24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24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24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24"/>
    </row>
    <row r="413" spans="1:98" ht="13" x14ac:dyDescent="0.15">
      <c r="A413" s="8"/>
      <c r="B413" s="8"/>
      <c r="C413" s="8"/>
      <c r="D413" s="8"/>
      <c r="E413" s="33"/>
      <c r="F413" s="8"/>
      <c r="G413" s="8"/>
      <c r="H413" s="8"/>
      <c r="I413" s="6"/>
      <c r="J413" s="24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24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24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24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24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24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24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24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24"/>
    </row>
    <row r="414" spans="1:98" ht="13" x14ac:dyDescent="0.15">
      <c r="A414" s="8"/>
      <c r="B414" s="8"/>
      <c r="C414" s="8"/>
      <c r="D414" s="8"/>
      <c r="E414" s="33"/>
      <c r="F414" s="8"/>
      <c r="G414" s="8"/>
      <c r="H414" s="8"/>
      <c r="I414" s="6"/>
      <c r="J414" s="24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24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24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24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24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24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24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24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24"/>
    </row>
    <row r="415" spans="1:98" ht="13" x14ac:dyDescent="0.15">
      <c r="A415" s="8"/>
      <c r="B415" s="8"/>
      <c r="C415" s="8"/>
      <c r="D415" s="8"/>
      <c r="E415" s="33"/>
      <c r="F415" s="8"/>
      <c r="G415" s="8"/>
      <c r="H415" s="8"/>
      <c r="I415" s="6"/>
      <c r="J415" s="24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24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24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24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24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24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24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24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24"/>
    </row>
    <row r="416" spans="1:98" ht="13" x14ac:dyDescent="0.15">
      <c r="A416" s="8"/>
      <c r="B416" s="8"/>
      <c r="C416" s="8"/>
      <c r="D416" s="8"/>
      <c r="E416" s="33"/>
      <c r="F416" s="8"/>
      <c r="G416" s="8"/>
      <c r="H416" s="8"/>
      <c r="I416" s="6"/>
      <c r="J416" s="24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24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24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24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24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24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24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24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24"/>
    </row>
    <row r="417" spans="1:98" ht="13" x14ac:dyDescent="0.15">
      <c r="A417" s="8"/>
      <c r="B417" s="8"/>
      <c r="C417" s="8"/>
      <c r="D417" s="8"/>
      <c r="E417" s="33"/>
      <c r="F417" s="8"/>
      <c r="G417" s="8"/>
      <c r="H417" s="8"/>
      <c r="I417" s="6"/>
      <c r="J417" s="24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24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24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24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24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24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24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24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24"/>
    </row>
    <row r="418" spans="1:98" ht="13" x14ac:dyDescent="0.15">
      <c r="A418" s="8"/>
      <c r="B418" s="8"/>
      <c r="C418" s="8"/>
      <c r="D418" s="8"/>
      <c r="E418" s="33"/>
      <c r="F418" s="8"/>
      <c r="G418" s="8"/>
      <c r="H418" s="8"/>
      <c r="I418" s="6"/>
      <c r="J418" s="24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24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24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24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24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24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24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24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24"/>
    </row>
    <row r="419" spans="1:98" ht="13" x14ac:dyDescent="0.15">
      <c r="A419" s="8"/>
      <c r="B419" s="8"/>
      <c r="C419" s="8"/>
      <c r="D419" s="8"/>
      <c r="E419" s="33"/>
      <c r="F419" s="8"/>
      <c r="G419" s="8"/>
      <c r="H419" s="8"/>
      <c r="I419" s="6"/>
      <c r="J419" s="24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24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24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24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24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24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24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24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24"/>
    </row>
    <row r="420" spans="1:98" ht="13" x14ac:dyDescent="0.15">
      <c r="A420" s="8"/>
      <c r="B420" s="8"/>
      <c r="C420" s="8"/>
      <c r="D420" s="8"/>
      <c r="E420" s="33"/>
      <c r="F420" s="8"/>
      <c r="G420" s="8"/>
      <c r="H420" s="8"/>
      <c r="I420" s="6"/>
      <c r="J420" s="24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24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24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24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24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24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24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24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24"/>
    </row>
    <row r="421" spans="1:98" ht="13" x14ac:dyDescent="0.15">
      <c r="A421" s="8"/>
      <c r="B421" s="8"/>
      <c r="C421" s="8"/>
      <c r="D421" s="8"/>
      <c r="E421" s="33"/>
      <c r="F421" s="8"/>
      <c r="G421" s="8"/>
      <c r="H421" s="8"/>
      <c r="I421" s="6"/>
      <c r="J421" s="24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24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24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24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24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24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24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24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24"/>
    </row>
    <row r="422" spans="1:98" ht="13" x14ac:dyDescent="0.15">
      <c r="A422" s="8"/>
      <c r="B422" s="8"/>
      <c r="C422" s="8"/>
      <c r="D422" s="8"/>
      <c r="E422" s="33"/>
      <c r="F422" s="8"/>
      <c r="G422" s="8"/>
      <c r="H422" s="8"/>
      <c r="I422" s="6"/>
      <c r="J422" s="24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24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24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24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24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24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24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24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24"/>
    </row>
    <row r="423" spans="1:98" ht="13" x14ac:dyDescent="0.15">
      <c r="A423" s="8"/>
      <c r="B423" s="8"/>
      <c r="C423" s="8"/>
      <c r="D423" s="8"/>
      <c r="E423" s="33"/>
      <c r="F423" s="8"/>
      <c r="G423" s="8"/>
      <c r="H423" s="8"/>
      <c r="I423" s="6"/>
      <c r="J423" s="24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24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24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24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24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24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24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24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24"/>
    </row>
    <row r="424" spans="1:98" ht="13" x14ac:dyDescent="0.15">
      <c r="A424" s="8"/>
      <c r="B424" s="8"/>
      <c r="C424" s="8"/>
      <c r="D424" s="8"/>
      <c r="E424" s="33"/>
      <c r="F424" s="8"/>
      <c r="G424" s="8"/>
      <c r="H424" s="8"/>
      <c r="I424" s="6"/>
      <c r="J424" s="24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24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24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24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24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24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24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24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24"/>
    </row>
    <row r="425" spans="1:98" ht="13" x14ac:dyDescent="0.15">
      <c r="A425" s="8"/>
      <c r="B425" s="8"/>
      <c r="C425" s="8"/>
      <c r="D425" s="8"/>
      <c r="E425" s="33"/>
      <c r="F425" s="8"/>
      <c r="G425" s="8"/>
      <c r="H425" s="8"/>
      <c r="I425" s="6"/>
      <c r="J425" s="24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24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24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24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24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24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24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24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24"/>
    </row>
    <row r="426" spans="1:98" ht="13" x14ac:dyDescent="0.15">
      <c r="A426" s="8"/>
      <c r="B426" s="8"/>
      <c r="C426" s="8"/>
      <c r="D426" s="8"/>
      <c r="E426" s="33"/>
      <c r="F426" s="8"/>
      <c r="G426" s="8"/>
      <c r="H426" s="8"/>
      <c r="I426" s="6"/>
      <c r="J426" s="24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24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24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24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24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24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24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24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24"/>
    </row>
    <row r="427" spans="1:98" ht="13" x14ac:dyDescent="0.15">
      <c r="A427" s="8"/>
      <c r="B427" s="8"/>
      <c r="C427" s="8"/>
      <c r="D427" s="8"/>
      <c r="E427" s="33"/>
      <c r="F427" s="8"/>
      <c r="G427" s="8"/>
      <c r="H427" s="8"/>
      <c r="I427" s="6"/>
      <c r="J427" s="24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24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24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24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24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24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24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24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24"/>
    </row>
    <row r="428" spans="1:98" ht="13" x14ac:dyDescent="0.15">
      <c r="A428" s="8"/>
      <c r="B428" s="8"/>
      <c r="C428" s="8"/>
      <c r="D428" s="8"/>
      <c r="E428" s="33"/>
      <c r="F428" s="8"/>
      <c r="G428" s="8"/>
      <c r="H428" s="8"/>
      <c r="I428" s="6"/>
      <c r="J428" s="24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24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24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24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24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24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24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24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24"/>
    </row>
    <row r="429" spans="1:98" ht="13" x14ac:dyDescent="0.15">
      <c r="A429" s="8"/>
      <c r="B429" s="8"/>
      <c r="C429" s="8"/>
      <c r="D429" s="8"/>
      <c r="E429" s="33"/>
      <c r="F429" s="8"/>
      <c r="G429" s="8"/>
      <c r="H429" s="8"/>
      <c r="I429" s="6"/>
      <c r="J429" s="24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24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24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24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24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24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24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24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24"/>
    </row>
    <row r="430" spans="1:98" ht="13" x14ac:dyDescent="0.15">
      <c r="A430" s="8"/>
      <c r="B430" s="8"/>
      <c r="C430" s="8"/>
      <c r="D430" s="8"/>
      <c r="E430" s="33"/>
      <c r="F430" s="8"/>
      <c r="G430" s="8"/>
      <c r="H430" s="8"/>
      <c r="I430" s="6"/>
      <c r="J430" s="24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24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24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24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24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24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24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24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24"/>
    </row>
    <row r="431" spans="1:98" ht="13" x14ac:dyDescent="0.15">
      <c r="A431" s="8"/>
      <c r="B431" s="8"/>
      <c r="C431" s="8"/>
      <c r="D431" s="8"/>
      <c r="E431" s="33"/>
      <c r="F431" s="8"/>
      <c r="G431" s="8"/>
      <c r="H431" s="8"/>
      <c r="I431" s="6"/>
      <c r="J431" s="24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24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24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24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24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24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24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24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24"/>
    </row>
    <row r="432" spans="1:98" ht="13" x14ac:dyDescent="0.15">
      <c r="A432" s="8"/>
      <c r="B432" s="8"/>
      <c r="C432" s="8"/>
      <c r="D432" s="8"/>
      <c r="E432" s="33"/>
      <c r="F432" s="8"/>
      <c r="G432" s="8"/>
      <c r="H432" s="8"/>
      <c r="I432" s="6"/>
      <c r="J432" s="24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24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24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24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24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24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24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24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24"/>
    </row>
    <row r="433" spans="1:98" ht="13" x14ac:dyDescent="0.15">
      <c r="A433" s="8"/>
      <c r="B433" s="8"/>
      <c r="C433" s="8"/>
      <c r="D433" s="8"/>
      <c r="E433" s="33"/>
      <c r="F433" s="8"/>
      <c r="G433" s="8"/>
      <c r="H433" s="8"/>
      <c r="I433" s="6"/>
      <c r="J433" s="24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24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24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24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24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24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24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24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24"/>
    </row>
    <row r="434" spans="1:98" ht="13" x14ac:dyDescent="0.15">
      <c r="A434" s="8"/>
      <c r="B434" s="8"/>
      <c r="C434" s="8"/>
      <c r="D434" s="8"/>
      <c r="E434" s="33"/>
      <c r="F434" s="8"/>
      <c r="G434" s="8"/>
      <c r="H434" s="8"/>
      <c r="I434" s="6"/>
      <c r="J434" s="24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24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24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24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24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24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24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24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24"/>
    </row>
    <row r="435" spans="1:98" ht="13" x14ac:dyDescent="0.15">
      <c r="A435" s="8"/>
      <c r="B435" s="8"/>
      <c r="C435" s="8"/>
      <c r="D435" s="8"/>
      <c r="E435" s="33"/>
      <c r="F435" s="8"/>
      <c r="G435" s="8"/>
      <c r="H435" s="8"/>
      <c r="I435" s="6"/>
      <c r="J435" s="24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24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24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24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24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24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24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24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24"/>
    </row>
    <row r="436" spans="1:98" ht="13" x14ac:dyDescent="0.15">
      <c r="A436" s="8"/>
      <c r="B436" s="8"/>
      <c r="C436" s="8"/>
      <c r="D436" s="8"/>
      <c r="E436" s="33"/>
      <c r="F436" s="8"/>
      <c r="G436" s="8"/>
      <c r="H436" s="8"/>
      <c r="I436" s="6"/>
      <c r="J436" s="24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24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24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24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24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24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24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24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24"/>
    </row>
    <row r="437" spans="1:98" ht="13" x14ac:dyDescent="0.15">
      <c r="A437" s="8"/>
      <c r="B437" s="8"/>
      <c r="C437" s="8"/>
      <c r="D437" s="8"/>
      <c r="E437" s="33"/>
      <c r="F437" s="8"/>
      <c r="G437" s="8"/>
      <c r="H437" s="8"/>
      <c r="I437" s="6"/>
      <c r="J437" s="24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24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24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24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24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24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24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24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24"/>
    </row>
    <row r="438" spans="1:98" ht="13" x14ac:dyDescent="0.15">
      <c r="A438" s="8"/>
      <c r="B438" s="8"/>
      <c r="C438" s="8"/>
      <c r="D438" s="8"/>
      <c r="E438" s="33"/>
      <c r="F438" s="8"/>
      <c r="G438" s="8"/>
      <c r="H438" s="8"/>
      <c r="I438" s="6"/>
      <c r="J438" s="24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24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24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24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24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24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24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24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24"/>
    </row>
    <row r="439" spans="1:98" ht="13" x14ac:dyDescent="0.15">
      <c r="A439" s="8"/>
      <c r="B439" s="8"/>
      <c r="C439" s="8"/>
      <c r="D439" s="8"/>
      <c r="E439" s="33"/>
      <c r="F439" s="8"/>
      <c r="G439" s="8"/>
      <c r="H439" s="8"/>
      <c r="I439" s="6"/>
      <c r="J439" s="24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24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24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24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24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24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24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24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24"/>
    </row>
    <row r="440" spans="1:98" ht="13" x14ac:dyDescent="0.15">
      <c r="A440" s="8"/>
      <c r="B440" s="8"/>
      <c r="C440" s="8"/>
      <c r="D440" s="8"/>
      <c r="E440" s="33"/>
      <c r="F440" s="8"/>
      <c r="G440" s="8"/>
      <c r="H440" s="8"/>
      <c r="I440" s="6"/>
      <c r="J440" s="24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24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24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24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24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24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24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24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24"/>
    </row>
    <row r="441" spans="1:98" ht="13" x14ac:dyDescent="0.15">
      <c r="A441" s="8"/>
      <c r="B441" s="8"/>
      <c r="C441" s="8"/>
      <c r="D441" s="8"/>
      <c r="E441" s="33"/>
      <c r="F441" s="8"/>
      <c r="G441" s="8"/>
      <c r="H441" s="8"/>
      <c r="I441" s="6"/>
      <c r="J441" s="24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24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24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24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24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24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24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24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24"/>
    </row>
    <row r="442" spans="1:98" ht="13" x14ac:dyDescent="0.15">
      <c r="A442" s="8"/>
      <c r="B442" s="8"/>
      <c r="C442" s="8"/>
      <c r="D442" s="8"/>
      <c r="E442" s="33"/>
      <c r="F442" s="8"/>
      <c r="G442" s="8"/>
      <c r="H442" s="8"/>
      <c r="I442" s="6"/>
      <c r="J442" s="24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24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24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24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24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24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24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24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24"/>
    </row>
    <row r="443" spans="1:98" ht="13" x14ac:dyDescent="0.15">
      <c r="A443" s="8"/>
      <c r="B443" s="8"/>
      <c r="C443" s="8"/>
      <c r="D443" s="8"/>
      <c r="E443" s="33"/>
      <c r="F443" s="8"/>
      <c r="G443" s="8"/>
      <c r="H443" s="8"/>
      <c r="I443" s="6"/>
      <c r="J443" s="24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24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24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24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24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24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24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24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24"/>
    </row>
    <row r="444" spans="1:98" ht="13" x14ac:dyDescent="0.15">
      <c r="A444" s="8"/>
      <c r="B444" s="8"/>
      <c r="C444" s="8"/>
      <c r="D444" s="8"/>
      <c r="E444" s="33"/>
      <c r="F444" s="8"/>
      <c r="G444" s="8"/>
      <c r="H444" s="8"/>
      <c r="I444" s="6"/>
      <c r="J444" s="24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24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24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24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24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24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24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24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24"/>
    </row>
    <row r="445" spans="1:98" ht="13" x14ac:dyDescent="0.15">
      <c r="A445" s="8"/>
      <c r="B445" s="8"/>
      <c r="C445" s="8"/>
      <c r="D445" s="8"/>
      <c r="E445" s="33"/>
      <c r="F445" s="8"/>
      <c r="G445" s="8"/>
      <c r="H445" s="8"/>
      <c r="I445" s="6"/>
      <c r="J445" s="24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24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24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24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24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24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24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24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24"/>
    </row>
    <row r="446" spans="1:98" ht="13" x14ac:dyDescent="0.15">
      <c r="A446" s="8"/>
      <c r="B446" s="8"/>
      <c r="C446" s="8"/>
      <c r="D446" s="8"/>
      <c r="E446" s="33"/>
      <c r="F446" s="8"/>
      <c r="G446" s="8"/>
      <c r="H446" s="8"/>
      <c r="I446" s="6"/>
      <c r="J446" s="24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24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24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24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24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24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24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24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24"/>
    </row>
    <row r="447" spans="1:98" ht="13" x14ac:dyDescent="0.15">
      <c r="A447" s="8"/>
      <c r="B447" s="8"/>
      <c r="C447" s="8"/>
      <c r="D447" s="8"/>
      <c r="E447" s="33"/>
      <c r="F447" s="8"/>
      <c r="G447" s="8"/>
      <c r="H447" s="8"/>
      <c r="I447" s="6"/>
      <c r="J447" s="24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24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24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24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24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24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24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24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24"/>
    </row>
    <row r="448" spans="1:98" ht="13" x14ac:dyDescent="0.15">
      <c r="A448" s="8"/>
      <c r="B448" s="8"/>
      <c r="C448" s="8"/>
      <c r="D448" s="8"/>
      <c r="E448" s="33"/>
      <c r="F448" s="8"/>
      <c r="G448" s="8"/>
      <c r="H448" s="8"/>
      <c r="I448" s="6"/>
      <c r="J448" s="24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24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24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24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24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24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24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24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24"/>
    </row>
    <row r="449" spans="1:98" ht="13" x14ac:dyDescent="0.15">
      <c r="A449" s="8"/>
      <c r="B449" s="8"/>
      <c r="C449" s="8"/>
      <c r="D449" s="8"/>
      <c r="E449" s="33"/>
      <c r="F449" s="8"/>
      <c r="G449" s="8"/>
      <c r="H449" s="8"/>
      <c r="I449" s="6"/>
      <c r="J449" s="24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24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24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24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24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24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24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24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24"/>
    </row>
    <row r="450" spans="1:98" ht="13" x14ac:dyDescent="0.15">
      <c r="A450" s="8"/>
      <c r="B450" s="8"/>
      <c r="C450" s="8"/>
      <c r="D450" s="8"/>
      <c r="E450" s="33"/>
      <c r="F450" s="8"/>
      <c r="G450" s="8"/>
      <c r="H450" s="8"/>
      <c r="I450" s="6"/>
      <c r="J450" s="24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24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24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24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24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24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24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24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24"/>
    </row>
    <row r="451" spans="1:98" ht="13" x14ac:dyDescent="0.15">
      <c r="A451" s="8"/>
      <c r="B451" s="8"/>
      <c r="C451" s="8"/>
      <c r="D451" s="8"/>
      <c r="E451" s="33"/>
      <c r="F451" s="8"/>
      <c r="G451" s="8"/>
      <c r="H451" s="8"/>
      <c r="I451" s="6"/>
      <c r="J451" s="24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24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24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24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24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24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24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24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24"/>
    </row>
    <row r="452" spans="1:98" ht="13" x14ac:dyDescent="0.15">
      <c r="A452" s="8"/>
      <c r="B452" s="8"/>
      <c r="C452" s="8"/>
      <c r="D452" s="8"/>
      <c r="E452" s="33"/>
      <c r="F452" s="8"/>
      <c r="G452" s="8"/>
      <c r="H452" s="8"/>
      <c r="I452" s="6"/>
      <c r="J452" s="24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24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24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24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24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24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24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24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24"/>
    </row>
    <row r="453" spans="1:98" ht="13" x14ac:dyDescent="0.15">
      <c r="A453" s="8"/>
      <c r="B453" s="8"/>
      <c r="C453" s="8"/>
      <c r="D453" s="8"/>
      <c r="E453" s="33"/>
      <c r="F453" s="8"/>
      <c r="G453" s="8"/>
      <c r="H453" s="8"/>
      <c r="I453" s="6"/>
      <c r="J453" s="24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24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24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24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24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24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24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24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24"/>
    </row>
    <row r="454" spans="1:98" ht="13" x14ac:dyDescent="0.15">
      <c r="A454" s="8"/>
      <c r="B454" s="8"/>
      <c r="C454" s="8"/>
      <c r="D454" s="8"/>
      <c r="E454" s="33"/>
      <c r="F454" s="8"/>
      <c r="G454" s="8"/>
      <c r="H454" s="8"/>
      <c r="I454" s="6"/>
      <c r="J454" s="24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24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24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24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24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24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24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24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24"/>
    </row>
    <row r="455" spans="1:98" ht="13" x14ac:dyDescent="0.15">
      <c r="A455" s="8"/>
      <c r="B455" s="8"/>
      <c r="C455" s="8"/>
      <c r="D455" s="8"/>
      <c r="E455" s="33"/>
      <c r="F455" s="8"/>
      <c r="G455" s="8"/>
      <c r="H455" s="8"/>
      <c r="I455" s="6"/>
      <c r="J455" s="24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24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24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24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24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24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24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24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24"/>
    </row>
    <row r="456" spans="1:98" ht="13" x14ac:dyDescent="0.15">
      <c r="A456" s="8"/>
      <c r="B456" s="8"/>
      <c r="C456" s="8"/>
      <c r="D456" s="8"/>
      <c r="E456" s="33"/>
      <c r="F456" s="8"/>
      <c r="G456" s="8"/>
      <c r="H456" s="8"/>
      <c r="I456" s="6"/>
      <c r="J456" s="24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24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24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24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24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24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24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24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24"/>
    </row>
    <row r="457" spans="1:98" ht="13" x14ac:dyDescent="0.15">
      <c r="A457" s="8"/>
      <c r="B457" s="8"/>
      <c r="C457" s="8"/>
      <c r="D457" s="8"/>
      <c r="E457" s="33"/>
      <c r="F457" s="8"/>
      <c r="G457" s="8"/>
      <c r="H457" s="8"/>
      <c r="I457" s="6"/>
      <c r="J457" s="24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24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24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24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24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24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24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24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24"/>
    </row>
    <row r="458" spans="1:98" ht="13" x14ac:dyDescent="0.15">
      <c r="A458" s="8"/>
      <c r="B458" s="8"/>
      <c r="C458" s="8"/>
      <c r="D458" s="8"/>
      <c r="E458" s="33"/>
      <c r="F458" s="8"/>
      <c r="G458" s="8"/>
      <c r="H458" s="8"/>
      <c r="I458" s="6"/>
      <c r="J458" s="24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24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24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24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24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24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24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24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24"/>
    </row>
    <row r="459" spans="1:98" ht="13" x14ac:dyDescent="0.15">
      <c r="A459" s="8"/>
      <c r="B459" s="8"/>
      <c r="C459" s="8"/>
      <c r="D459" s="8"/>
      <c r="E459" s="33"/>
      <c r="F459" s="8"/>
      <c r="G459" s="8"/>
      <c r="H459" s="8"/>
      <c r="I459" s="6"/>
      <c r="J459" s="24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24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24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24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24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24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24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24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24"/>
    </row>
    <row r="460" spans="1:98" ht="13" x14ac:dyDescent="0.15">
      <c r="A460" s="8"/>
      <c r="B460" s="8"/>
      <c r="C460" s="8"/>
      <c r="D460" s="8"/>
      <c r="E460" s="33"/>
      <c r="F460" s="8"/>
      <c r="G460" s="8"/>
      <c r="H460" s="8"/>
      <c r="I460" s="6"/>
      <c r="J460" s="24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24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24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24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24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24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24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24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24"/>
    </row>
    <row r="461" spans="1:98" ht="13" x14ac:dyDescent="0.15">
      <c r="A461" s="8"/>
      <c r="B461" s="8"/>
      <c r="C461" s="8"/>
      <c r="D461" s="8"/>
      <c r="E461" s="33"/>
      <c r="F461" s="8"/>
      <c r="G461" s="8"/>
      <c r="H461" s="8"/>
      <c r="I461" s="6"/>
      <c r="J461" s="24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24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24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24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24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24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24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24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24"/>
    </row>
    <row r="462" spans="1:98" ht="13" x14ac:dyDescent="0.15">
      <c r="A462" s="8"/>
      <c r="B462" s="8"/>
      <c r="C462" s="8"/>
      <c r="D462" s="8"/>
      <c r="E462" s="33"/>
      <c r="F462" s="8"/>
      <c r="G462" s="8"/>
      <c r="H462" s="8"/>
      <c r="I462" s="6"/>
      <c r="J462" s="24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24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24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24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24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24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24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24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24"/>
    </row>
    <row r="463" spans="1:98" ht="13" x14ac:dyDescent="0.15">
      <c r="A463" s="8"/>
      <c r="B463" s="8"/>
      <c r="C463" s="8"/>
      <c r="D463" s="8"/>
      <c r="E463" s="33"/>
      <c r="F463" s="8"/>
      <c r="G463" s="8"/>
      <c r="H463" s="8"/>
      <c r="I463" s="6"/>
      <c r="J463" s="24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24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24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24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24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24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24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24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24"/>
    </row>
    <row r="464" spans="1:98" ht="13" x14ac:dyDescent="0.15">
      <c r="A464" s="8"/>
      <c r="B464" s="8"/>
      <c r="C464" s="8"/>
      <c r="D464" s="8"/>
      <c r="E464" s="33"/>
      <c r="F464" s="8"/>
      <c r="G464" s="8"/>
      <c r="H464" s="8"/>
      <c r="I464" s="6"/>
      <c r="J464" s="24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24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24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24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24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24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24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24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24"/>
    </row>
    <row r="465" spans="1:98" ht="13" x14ac:dyDescent="0.15">
      <c r="A465" s="8"/>
      <c r="B465" s="8"/>
      <c r="C465" s="8"/>
      <c r="D465" s="8"/>
      <c r="E465" s="33"/>
      <c r="F465" s="8"/>
      <c r="G465" s="8"/>
      <c r="H465" s="8"/>
      <c r="I465" s="6"/>
      <c r="J465" s="24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24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24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24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24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24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24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24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24"/>
    </row>
    <row r="466" spans="1:98" ht="13" x14ac:dyDescent="0.15">
      <c r="A466" s="8"/>
      <c r="B466" s="8"/>
      <c r="C466" s="8"/>
      <c r="D466" s="8"/>
      <c r="E466" s="33"/>
      <c r="F466" s="8"/>
      <c r="G466" s="8"/>
      <c r="H466" s="8"/>
      <c r="I466" s="6"/>
      <c r="J466" s="24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24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24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24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24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24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24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24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24"/>
    </row>
    <row r="467" spans="1:98" ht="13" x14ac:dyDescent="0.15">
      <c r="A467" s="8"/>
      <c r="B467" s="8"/>
      <c r="C467" s="8"/>
      <c r="D467" s="8"/>
      <c r="E467" s="33"/>
      <c r="F467" s="8"/>
      <c r="G467" s="8"/>
      <c r="H467" s="8"/>
      <c r="I467" s="6"/>
      <c r="J467" s="24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24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24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24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24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24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24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24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24"/>
    </row>
    <row r="468" spans="1:98" ht="13" x14ac:dyDescent="0.15">
      <c r="A468" s="8"/>
      <c r="B468" s="8"/>
      <c r="C468" s="8"/>
      <c r="D468" s="8"/>
      <c r="E468" s="33"/>
      <c r="F468" s="8"/>
      <c r="G468" s="8"/>
      <c r="H468" s="8"/>
      <c r="I468" s="6"/>
      <c r="J468" s="24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24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24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24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24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24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24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24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24"/>
    </row>
    <row r="469" spans="1:98" ht="13" x14ac:dyDescent="0.15">
      <c r="A469" s="8"/>
      <c r="B469" s="8"/>
      <c r="C469" s="8"/>
      <c r="D469" s="8"/>
      <c r="E469" s="33"/>
      <c r="F469" s="8"/>
      <c r="G469" s="8"/>
      <c r="H469" s="8"/>
      <c r="I469" s="6"/>
      <c r="J469" s="24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24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24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24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24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24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24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24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24"/>
    </row>
    <row r="470" spans="1:98" ht="13" x14ac:dyDescent="0.15">
      <c r="A470" s="8"/>
      <c r="B470" s="8"/>
      <c r="C470" s="8"/>
      <c r="D470" s="8"/>
      <c r="E470" s="33"/>
      <c r="F470" s="8"/>
      <c r="G470" s="8"/>
      <c r="H470" s="8"/>
      <c r="I470" s="6"/>
      <c r="J470" s="24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24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24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24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24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24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24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24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24"/>
    </row>
    <row r="471" spans="1:98" ht="13" x14ac:dyDescent="0.15">
      <c r="A471" s="8"/>
      <c r="B471" s="8"/>
      <c r="C471" s="8"/>
      <c r="D471" s="8"/>
      <c r="E471" s="33"/>
      <c r="F471" s="8"/>
      <c r="G471" s="8"/>
      <c r="H471" s="8"/>
      <c r="I471" s="6"/>
      <c r="J471" s="24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24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24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24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24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24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24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24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24"/>
    </row>
    <row r="472" spans="1:98" ht="13" x14ac:dyDescent="0.15">
      <c r="A472" s="8"/>
      <c r="B472" s="8"/>
      <c r="C472" s="8"/>
      <c r="D472" s="8"/>
      <c r="E472" s="33"/>
      <c r="F472" s="8"/>
      <c r="G472" s="8"/>
      <c r="H472" s="8"/>
      <c r="I472" s="6"/>
      <c r="J472" s="24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24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24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24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24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24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24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24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24"/>
    </row>
    <row r="473" spans="1:98" ht="13" x14ac:dyDescent="0.15">
      <c r="A473" s="8"/>
      <c r="B473" s="8"/>
      <c r="C473" s="8"/>
      <c r="D473" s="8"/>
      <c r="E473" s="33"/>
      <c r="F473" s="8"/>
      <c r="G473" s="8"/>
      <c r="H473" s="8"/>
      <c r="I473" s="6"/>
      <c r="J473" s="24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24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24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24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24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24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24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24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24"/>
    </row>
    <row r="474" spans="1:98" ht="13" x14ac:dyDescent="0.15">
      <c r="A474" s="8"/>
      <c r="B474" s="8"/>
      <c r="C474" s="8"/>
      <c r="D474" s="8"/>
      <c r="E474" s="33"/>
      <c r="F474" s="8"/>
      <c r="G474" s="8"/>
      <c r="H474" s="8"/>
      <c r="I474" s="6"/>
      <c r="J474" s="24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24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24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24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24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24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24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24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24"/>
    </row>
    <row r="475" spans="1:98" ht="13" x14ac:dyDescent="0.15">
      <c r="A475" s="8"/>
      <c r="B475" s="8"/>
      <c r="C475" s="8"/>
      <c r="D475" s="8"/>
      <c r="E475" s="33"/>
      <c r="F475" s="8"/>
      <c r="G475" s="8"/>
      <c r="H475" s="8"/>
      <c r="I475" s="6"/>
      <c r="J475" s="24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24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24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24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24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24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24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24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24"/>
    </row>
    <row r="476" spans="1:98" ht="13" x14ac:dyDescent="0.15">
      <c r="A476" s="8"/>
      <c r="B476" s="8"/>
      <c r="C476" s="8"/>
      <c r="D476" s="8"/>
      <c r="E476" s="33"/>
      <c r="F476" s="8"/>
      <c r="G476" s="8"/>
      <c r="H476" s="8"/>
      <c r="I476" s="6"/>
      <c r="J476" s="24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24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24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24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24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24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24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24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24"/>
    </row>
    <row r="477" spans="1:98" ht="13" x14ac:dyDescent="0.15">
      <c r="A477" s="8"/>
      <c r="B477" s="8"/>
      <c r="C477" s="8"/>
      <c r="D477" s="8"/>
      <c r="E477" s="33"/>
      <c r="F477" s="8"/>
      <c r="G477" s="8"/>
      <c r="H477" s="8"/>
      <c r="I477" s="6"/>
      <c r="J477" s="24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24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24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24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24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24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24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24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24"/>
    </row>
    <row r="478" spans="1:98" ht="13" x14ac:dyDescent="0.15">
      <c r="A478" s="8"/>
      <c r="B478" s="8"/>
      <c r="C478" s="8"/>
      <c r="D478" s="8"/>
      <c r="E478" s="33"/>
      <c r="F478" s="8"/>
      <c r="G478" s="8"/>
      <c r="H478" s="8"/>
      <c r="I478" s="6"/>
      <c r="J478" s="24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24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24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24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24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24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24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24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24"/>
    </row>
    <row r="479" spans="1:98" ht="13" x14ac:dyDescent="0.15">
      <c r="A479" s="8"/>
      <c r="B479" s="8"/>
      <c r="C479" s="8"/>
      <c r="D479" s="8"/>
      <c r="E479" s="33"/>
      <c r="F479" s="8"/>
      <c r="G479" s="8"/>
      <c r="H479" s="8"/>
      <c r="I479" s="6"/>
      <c r="J479" s="24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24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24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24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24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24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24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24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24"/>
    </row>
    <row r="480" spans="1:98" ht="13" x14ac:dyDescent="0.15">
      <c r="A480" s="8"/>
      <c r="B480" s="8"/>
      <c r="C480" s="8"/>
      <c r="D480" s="8"/>
      <c r="E480" s="33"/>
      <c r="F480" s="8"/>
      <c r="G480" s="8"/>
      <c r="H480" s="8"/>
      <c r="I480" s="6"/>
      <c r="J480" s="24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24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24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24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24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24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24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24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24"/>
    </row>
    <row r="481" spans="1:98" ht="13" x14ac:dyDescent="0.15">
      <c r="A481" s="8"/>
      <c r="B481" s="8"/>
      <c r="C481" s="8"/>
      <c r="D481" s="8"/>
      <c r="E481" s="33"/>
      <c r="F481" s="8"/>
      <c r="G481" s="8"/>
      <c r="H481" s="8"/>
      <c r="I481" s="6"/>
      <c r="J481" s="24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24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24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24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24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24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24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24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24"/>
    </row>
    <row r="482" spans="1:98" ht="13" x14ac:dyDescent="0.15">
      <c r="A482" s="8"/>
      <c r="B482" s="8"/>
      <c r="C482" s="8"/>
      <c r="D482" s="8"/>
      <c r="E482" s="33"/>
      <c r="F482" s="8"/>
      <c r="G482" s="8"/>
      <c r="H482" s="8"/>
      <c r="I482" s="6"/>
      <c r="J482" s="24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24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24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24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24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24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24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24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24"/>
    </row>
    <row r="483" spans="1:98" ht="13" x14ac:dyDescent="0.15">
      <c r="A483" s="8"/>
      <c r="B483" s="8"/>
      <c r="C483" s="8"/>
      <c r="D483" s="8"/>
      <c r="E483" s="33"/>
      <c r="F483" s="8"/>
      <c r="G483" s="8"/>
      <c r="H483" s="8"/>
      <c r="I483" s="6"/>
      <c r="J483" s="24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24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24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24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24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24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24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24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24"/>
    </row>
    <row r="484" spans="1:98" ht="13" x14ac:dyDescent="0.15">
      <c r="A484" s="8"/>
      <c r="B484" s="8"/>
      <c r="C484" s="8"/>
      <c r="D484" s="8"/>
      <c r="E484" s="33"/>
      <c r="F484" s="8"/>
      <c r="G484" s="8"/>
      <c r="H484" s="8"/>
      <c r="I484" s="6"/>
      <c r="J484" s="24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24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24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24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24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24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24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24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24"/>
    </row>
    <row r="485" spans="1:98" ht="13" x14ac:dyDescent="0.15">
      <c r="A485" s="8"/>
      <c r="B485" s="8"/>
      <c r="C485" s="8"/>
      <c r="D485" s="8"/>
      <c r="E485" s="33"/>
      <c r="F485" s="8"/>
      <c r="G485" s="8"/>
      <c r="H485" s="8"/>
      <c r="I485" s="6"/>
      <c r="J485" s="24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24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24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24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24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24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24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24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24"/>
    </row>
    <row r="486" spans="1:98" ht="13" x14ac:dyDescent="0.15">
      <c r="A486" s="8"/>
      <c r="B486" s="8"/>
      <c r="C486" s="8"/>
      <c r="D486" s="8"/>
      <c r="E486" s="33"/>
      <c r="F486" s="8"/>
      <c r="G486" s="8"/>
      <c r="H486" s="8"/>
      <c r="I486" s="6"/>
      <c r="J486" s="24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24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24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24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24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24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24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24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24"/>
    </row>
    <row r="487" spans="1:98" ht="13" x14ac:dyDescent="0.15">
      <c r="A487" s="8"/>
      <c r="B487" s="8"/>
      <c r="C487" s="8"/>
      <c r="D487" s="8"/>
      <c r="E487" s="33"/>
      <c r="F487" s="8"/>
      <c r="G487" s="8"/>
      <c r="H487" s="8"/>
      <c r="I487" s="6"/>
      <c r="J487" s="24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24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24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24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24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24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24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24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24"/>
    </row>
    <row r="488" spans="1:98" ht="13" x14ac:dyDescent="0.15">
      <c r="A488" s="8"/>
      <c r="B488" s="8"/>
      <c r="C488" s="8"/>
      <c r="D488" s="8"/>
      <c r="E488" s="33"/>
      <c r="F488" s="8"/>
      <c r="G488" s="8"/>
      <c r="H488" s="8"/>
      <c r="I488" s="6"/>
      <c r="J488" s="24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24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24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24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24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24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24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24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24"/>
    </row>
    <row r="489" spans="1:98" ht="13" x14ac:dyDescent="0.15">
      <c r="A489" s="8"/>
      <c r="B489" s="8"/>
      <c r="C489" s="8"/>
      <c r="D489" s="8"/>
      <c r="E489" s="33"/>
      <c r="F489" s="8"/>
      <c r="G489" s="8"/>
      <c r="H489" s="8"/>
      <c r="I489" s="6"/>
      <c r="J489" s="24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24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24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24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24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24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24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24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24"/>
    </row>
    <row r="490" spans="1:98" ht="13" x14ac:dyDescent="0.15">
      <c r="A490" s="8"/>
      <c r="B490" s="8"/>
      <c r="C490" s="8"/>
      <c r="D490" s="8"/>
      <c r="E490" s="33"/>
      <c r="F490" s="8"/>
      <c r="G490" s="8"/>
      <c r="H490" s="8"/>
      <c r="I490" s="6"/>
      <c r="J490" s="24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24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24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24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24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24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24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24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24"/>
    </row>
    <row r="491" spans="1:98" ht="13" x14ac:dyDescent="0.15">
      <c r="A491" s="8"/>
      <c r="B491" s="8"/>
      <c r="C491" s="8"/>
      <c r="D491" s="8"/>
      <c r="E491" s="33"/>
      <c r="F491" s="8"/>
      <c r="G491" s="8"/>
      <c r="H491" s="8"/>
      <c r="I491" s="6"/>
      <c r="J491" s="24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24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24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24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24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24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24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24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24"/>
    </row>
    <row r="492" spans="1:98" ht="13" x14ac:dyDescent="0.15">
      <c r="A492" s="8"/>
      <c r="B492" s="8"/>
      <c r="C492" s="8"/>
      <c r="D492" s="8"/>
      <c r="E492" s="33"/>
      <c r="F492" s="8"/>
      <c r="G492" s="8"/>
      <c r="H492" s="8"/>
      <c r="I492" s="6"/>
      <c r="J492" s="24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24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24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24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24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24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24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24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24"/>
    </row>
    <row r="493" spans="1:98" ht="13" x14ac:dyDescent="0.15">
      <c r="A493" s="8"/>
      <c r="B493" s="8"/>
      <c r="C493" s="8"/>
      <c r="D493" s="8"/>
      <c r="E493" s="33"/>
      <c r="F493" s="8"/>
      <c r="G493" s="8"/>
      <c r="H493" s="8"/>
      <c r="I493" s="6"/>
      <c r="J493" s="24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24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24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24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24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24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24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24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24"/>
    </row>
    <row r="494" spans="1:98" ht="13" x14ac:dyDescent="0.15">
      <c r="A494" s="8"/>
      <c r="B494" s="8"/>
      <c r="C494" s="8"/>
      <c r="D494" s="8"/>
      <c r="E494" s="33"/>
      <c r="F494" s="8"/>
      <c r="G494" s="8"/>
      <c r="H494" s="8"/>
      <c r="I494" s="6"/>
      <c r="J494" s="24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24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24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24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24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24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24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24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24"/>
    </row>
    <row r="495" spans="1:98" ht="13" x14ac:dyDescent="0.15">
      <c r="A495" s="8"/>
      <c r="B495" s="8"/>
      <c r="C495" s="8"/>
      <c r="D495" s="8"/>
      <c r="E495" s="33"/>
      <c r="F495" s="8"/>
      <c r="G495" s="8"/>
      <c r="H495" s="8"/>
      <c r="I495" s="6"/>
      <c r="J495" s="24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24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24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24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24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24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24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24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24"/>
    </row>
    <row r="496" spans="1:98" ht="13" x14ac:dyDescent="0.15">
      <c r="A496" s="8"/>
      <c r="B496" s="8"/>
      <c r="C496" s="8"/>
      <c r="D496" s="8"/>
      <c r="E496" s="33"/>
      <c r="F496" s="8"/>
      <c r="G496" s="8"/>
      <c r="H496" s="8"/>
      <c r="I496" s="6"/>
      <c r="J496" s="24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24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24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24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24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24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24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24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24"/>
    </row>
    <row r="497" spans="1:98" ht="13" x14ac:dyDescent="0.15">
      <c r="A497" s="8"/>
      <c r="B497" s="8"/>
      <c r="C497" s="8"/>
      <c r="D497" s="8"/>
      <c r="E497" s="33"/>
      <c r="F497" s="8"/>
      <c r="G497" s="8"/>
      <c r="H497" s="8"/>
      <c r="I497" s="6"/>
      <c r="J497" s="24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24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24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24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24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24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24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24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24"/>
    </row>
    <row r="498" spans="1:98" ht="13" x14ac:dyDescent="0.15">
      <c r="A498" s="8"/>
      <c r="B498" s="8"/>
      <c r="C498" s="8"/>
      <c r="D498" s="8"/>
      <c r="E498" s="33"/>
      <c r="F498" s="8"/>
      <c r="G498" s="8"/>
      <c r="H498" s="8"/>
      <c r="I498" s="6"/>
      <c r="J498" s="24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24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24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24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24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24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24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24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24"/>
    </row>
    <row r="499" spans="1:98" ht="13" x14ac:dyDescent="0.15">
      <c r="A499" s="8"/>
      <c r="B499" s="8"/>
      <c r="C499" s="8"/>
      <c r="D499" s="8"/>
      <c r="E499" s="33"/>
      <c r="F499" s="8"/>
      <c r="G499" s="8"/>
      <c r="H499" s="8"/>
      <c r="I499" s="6"/>
      <c r="J499" s="24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24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24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24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24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24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24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24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24"/>
    </row>
    <row r="500" spans="1:98" ht="13" x14ac:dyDescent="0.15">
      <c r="A500" s="8"/>
      <c r="B500" s="8"/>
      <c r="C500" s="8"/>
      <c r="D500" s="8"/>
      <c r="E500" s="33"/>
      <c r="F500" s="8"/>
      <c r="G500" s="8"/>
      <c r="H500" s="8"/>
      <c r="I500" s="6"/>
      <c r="J500" s="24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24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24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24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24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24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24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24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24"/>
    </row>
    <row r="501" spans="1:98" ht="13" x14ac:dyDescent="0.15">
      <c r="A501" s="8"/>
      <c r="B501" s="8"/>
      <c r="C501" s="8"/>
      <c r="D501" s="8"/>
      <c r="E501" s="33"/>
      <c r="F501" s="8"/>
      <c r="G501" s="8"/>
      <c r="H501" s="8"/>
      <c r="I501" s="6"/>
      <c r="J501" s="24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24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24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24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24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24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24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24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24"/>
    </row>
    <row r="502" spans="1:98" ht="13" x14ac:dyDescent="0.15">
      <c r="A502" s="8"/>
      <c r="B502" s="8"/>
      <c r="C502" s="8"/>
      <c r="D502" s="8"/>
      <c r="E502" s="33"/>
      <c r="F502" s="8"/>
      <c r="G502" s="8"/>
      <c r="H502" s="8"/>
      <c r="I502" s="6"/>
      <c r="J502" s="24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24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24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24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24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24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24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24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24"/>
    </row>
    <row r="503" spans="1:98" ht="13" x14ac:dyDescent="0.15">
      <c r="A503" s="8"/>
      <c r="B503" s="8"/>
      <c r="C503" s="8"/>
      <c r="D503" s="8"/>
      <c r="E503" s="33"/>
      <c r="F503" s="8"/>
      <c r="G503" s="8"/>
      <c r="H503" s="8"/>
      <c r="I503" s="6"/>
      <c r="J503" s="24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24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24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24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24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24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24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24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24"/>
    </row>
    <row r="504" spans="1:98" ht="13" x14ac:dyDescent="0.15">
      <c r="A504" s="8"/>
      <c r="B504" s="8"/>
      <c r="C504" s="8"/>
      <c r="D504" s="8"/>
      <c r="E504" s="33"/>
      <c r="F504" s="8"/>
      <c r="G504" s="8"/>
      <c r="H504" s="8"/>
      <c r="I504" s="6"/>
      <c r="J504" s="24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24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24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24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24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24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24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24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24"/>
    </row>
    <row r="505" spans="1:98" ht="13" x14ac:dyDescent="0.15">
      <c r="A505" s="8"/>
      <c r="B505" s="8"/>
      <c r="C505" s="8"/>
      <c r="D505" s="8"/>
      <c r="E505" s="33"/>
      <c r="F505" s="8"/>
      <c r="G505" s="8"/>
      <c r="H505" s="8"/>
      <c r="I505" s="6"/>
      <c r="J505" s="24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24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24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24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24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24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24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24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24"/>
    </row>
    <row r="506" spans="1:98" ht="13" x14ac:dyDescent="0.15">
      <c r="A506" s="8"/>
      <c r="B506" s="8"/>
      <c r="C506" s="8"/>
      <c r="D506" s="8"/>
      <c r="E506" s="33"/>
      <c r="F506" s="8"/>
      <c r="G506" s="8"/>
      <c r="H506" s="8"/>
      <c r="I506" s="6"/>
      <c r="J506" s="24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24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24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24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24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24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24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24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24"/>
    </row>
    <row r="507" spans="1:98" ht="13" x14ac:dyDescent="0.15">
      <c r="A507" s="8"/>
      <c r="B507" s="8"/>
      <c r="C507" s="8"/>
      <c r="D507" s="8"/>
      <c r="E507" s="33"/>
      <c r="F507" s="8"/>
      <c r="G507" s="8"/>
      <c r="H507" s="8"/>
      <c r="I507" s="6"/>
      <c r="J507" s="24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24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24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24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24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24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24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24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24"/>
    </row>
    <row r="508" spans="1:98" ht="13" x14ac:dyDescent="0.15">
      <c r="A508" s="8"/>
      <c r="B508" s="8"/>
      <c r="C508" s="8"/>
      <c r="D508" s="8"/>
      <c r="E508" s="33"/>
      <c r="F508" s="8"/>
      <c r="G508" s="8"/>
      <c r="H508" s="8"/>
      <c r="I508" s="6"/>
      <c r="J508" s="24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24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24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24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24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24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24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24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24"/>
    </row>
    <row r="509" spans="1:98" ht="13" x14ac:dyDescent="0.15">
      <c r="A509" s="8"/>
      <c r="B509" s="8"/>
      <c r="C509" s="8"/>
      <c r="D509" s="8"/>
      <c r="E509" s="33"/>
      <c r="F509" s="8"/>
      <c r="G509" s="8"/>
      <c r="H509" s="8"/>
      <c r="I509" s="6"/>
      <c r="J509" s="24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24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24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24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24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24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24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24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24"/>
    </row>
    <row r="510" spans="1:98" ht="13" x14ac:dyDescent="0.15">
      <c r="A510" s="8"/>
      <c r="B510" s="8"/>
      <c r="C510" s="8"/>
      <c r="D510" s="8"/>
      <c r="E510" s="33"/>
      <c r="F510" s="8"/>
      <c r="G510" s="8"/>
      <c r="H510" s="8"/>
      <c r="I510" s="6"/>
      <c r="J510" s="24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24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24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24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24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24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24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24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24"/>
    </row>
    <row r="511" spans="1:98" ht="13" x14ac:dyDescent="0.15">
      <c r="A511" s="8"/>
      <c r="B511" s="8"/>
      <c r="C511" s="8"/>
      <c r="D511" s="8"/>
      <c r="E511" s="33"/>
      <c r="F511" s="8"/>
      <c r="G511" s="8"/>
      <c r="H511" s="8"/>
      <c r="I511" s="6"/>
      <c r="J511" s="24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24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24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24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24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24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24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24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24"/>
    </row>
    <row r="512" spans="1:98" ht="13" x14ac:dyDescent="0.15">
      <c r="A512" s="8"/>
      <c r="B512" s="8"/>
      <c r="C512" s="8"/>
      <c r="D512" s="8"/>
      <c r="E512" s="33"/>
      <c r="F512" s="8"/>
      <c r="G512" s="8"/>
      <c r="H512" s="8"/>
      <c r="I512" s="6"/>
      <c r="J512" s="24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24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24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24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24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24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24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24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24"/>
    </row>
    <row r="513" spans="1:98" ht="13" x14ac:dyDescent="0.15">
      <c r="A513" s="8"/>
      <c r="B513" s="8"/>
      <c r="C513" s="8"/>
      <c r="D513" s="8"/>
      <c r="E513" s="33"/>
      <c r="F513" s="8"/>
      <c r="G513" s="8"/>
      <c r="H513" s="8"/>
      <c r="I513" s="6"/>
      <c r="J513" s="24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24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24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24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24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24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24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24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24"/>
    </row>
    <row r="514" spans="1:98" ht="13" x14ac:dyDescent="0.15">
      <c r="A514" s="8"/>
      <c r="B514" s="8"/>
      <c r="C514" s="8"/>
      <c r="D514" s="8"/>
      <c r="E514" s="33"/>
      <c r="F514" s="8"/>
      <c r="G514" s="8"/>
      <c r="H514" s="8"/>
      <c r="I514" s="6"/>
      <c r="J514" s="24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24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24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24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24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24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24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24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24"/>
    </row>
    <row r="515" spans="1:98" ht="13" x14ac:dyDescent="0.15">
      <c r="A515" s="8"/>
      <c r="B515" s="8"/>
      <c r="C515" s="8"/>
      <c r="D515" s="8"/>
      <c r="E515" s="33"/>
      <c r="F515" s="8"/>
      <c r="G515" s="8"/>
      <c r="H515" s="8"/>
      <c r="I515" s="6"/>
      <c r="J515" s="24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24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24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24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24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24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24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24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24"/>
    </row>
    <row r="516" spans="1:98" ht="13" x14ac:dyDescent="0.15">
      <c r="A516" s="8"/>
      <c r="B516" s="8"/>
      <c r="C516" s="8"/>
      <c r="D516" s="8"/>
      <c r="E516" s="33"/>
      <c r="F516" s="8"/>
      <c r="G516" s="8"/>
      <c r="H516" s="8"/>
      <c r="I516" s="6"/>
      <c r="J516" s="24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24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24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24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24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24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24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24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24"/>
    </row>
    <row r="517" spans="1:98" ht="13" x14ac:dyDescent="0.15">
      <c r="A517" s="8"/>
      <c r="B517" s="8"/>
      <c r="C517" s="8"/>
      <c r="D517" s="8"/>
      <c r="E517" s="33"/>
      <c r="F517" s="8"/>
      <c r="G517" s="8"/>
      <c r="H517" s="8"/>
      <c r="I517" s="6"/>
      <c r="J517" s="24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24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24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24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24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24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24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24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24"/>
    </row>
    <row r="518" spans="1:98" ht="13" x14ac:dyDescent="0.15">
      <c r="A518" s="8"/>
      <c r="B518" s="8"/>
      <c r="C518" s="8"/>
      <c r="D518" s="8"/>
      <c r="E518" s="33"/>
      <c r="F518" s="8"/>
      <c r="G518" s="8"/>
      <c r="H518" s="8"/>
      <c r="I518" s="6"/>
      <c r="J518" s="24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24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24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24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24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24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24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24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24"/>
    </row>
    <row r="519" spans="1:98" ht="13" x14ac:dyDescent="0.15">
      <c r="A519" s="8"/>
      <c r="B519" s="8"/>
      <c r="C519" s="8"/>
      <c r="D519" s="8"/>
      <c r="E519" s="33"/>
      <c r="F519" s="8"/>
      <c r="G519" s="8"/>
      <c r="H519" s="8"/>
      <c r="I519" s="6"/>
      <c r="J519" s="24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24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24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24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24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24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24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24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24"/>
    </row>
    <row r="520" spans="1:98" ht="13" x14ac:dyDescent="0.15">
      <c r="A520" s="8"/>
      <c r="B520" s="8"/>
      <c r="C520" s="8"/>
      <c r="D520" s="8"/>
      <c r="E520" s="33"/>
      <c r="F520" s="8"/>
      <c r="G520" s="8"/>
      <c r="H520" s="8"/>
      <c r="I520" s="6"/>
      <c r="J520" s="24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24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24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24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24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24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24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24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24"/>
    </row>
    <row r="521" spans="1:98" ht="13" x14ac:dyDescent="0.15">
      <c r="A521" s="8"/>
      <c r="B521" s="8"/>
      <c r="C521" s="8"/>
      <c r="D521" s="8"/>
      <c r="E521" s="33"/>
      <c r="F521" s="8"/>
      <c r="G521" s="8"/>
      <c r="H521" s="8"/>
      <c r="I521" s="6"/>
      <c r="J521" s="24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24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24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24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24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24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24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24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24"/>
    </row>
    <row r="522" spans="1:98" ht="13" x14ac:dyDescent="0.15">
      <c r="A522" s="8"/>
      <c r="B522" s="8"/>
      <c r="C522" s="8"/>
      <c r="D522" s="8"/>
      <c r="E522" s="33"/>
      <c r="F522" s="8"/>
      <c r="G522" s="8"/>
      <c r="H522" s="8"/>
      <c r="I522" s="6"/>
      <c r="J522" s="24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24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24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24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24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24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24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24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24"/>
    </row>
    <row r="523" spans="1:98" ht="13" x14ac:dyDescent="0.15">
      <c r="A523" s="8"/>
      <c r="B523" s="8"/>
      <c r="C523" s="8"/>
      <c r="D523" s="8"/>
      <c r="E523" s="33"/>
      <c r="F523" s="8"/>
      <c r="G523" s="8"/>
      <c r="H523" s="8"/>
      <c r="I523" s="6"/>
      <c r="J523" s="24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24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24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24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24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24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24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24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24"/>
    </row>
    <row r="524" spans="1:98" ht="13" x14ac:dyDescent="0.15">
      <c r="A524" s="8"/>
      <c r="B524" s="8"/>
      <c r="C524" s="8"/>
      <c r="D524" s="8"/>
      <c r="E524" s="33"/>
      <c r="F524" s="8"/>
      <c r="G524" s="8"/>
      <c r="H524" s="8"/>
      <c r="I524" s="6"/>
      <c r="J524" s="24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24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24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24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24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24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24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24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24"/>
    </row>
    <row r="525" spans="1:98" ht="13" x14ac:dyDescent="0.15">
      <c r="A525" s="8"/>
      <c r="B525" s="8"/>
      <c r="C525" s="8"/>
      <c r="D525" s="8"/>
      <c r="E525" s="33"/>
      <c r="F525" s="8"/>
      <c r="G525" s="8"/>
      <c r="H525" s="8"/>
      <c r="I525" s="6"/>
      <c r="J525" s="24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24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24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24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24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24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24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24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24"/>
    </row>
    <row r="526" spans="1:98" ht="13" x14ac:dyDescent="0.15">
      <c r="A526" s="8"/>
      <c r="B526" s="8"/>
      <c r="C526" s="8"/>
      <c r="D526" s="8"/>
      <c r="E526" s="33"/>
      <c r="F526" s="8"/>
      <c r="G526" s="8"/>
      <c r="H526" s="8"/>
      <c r="I526" s="6"/>
      <c r="J526" s="24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24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24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24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24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24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24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24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24"/>
    </row>
    <row r="527" spans="1:98" ht="13" x14ac:dyDescent="0.15">
      <c r="A527" s="8"/>
      <c r="B527" s="8"/>
      <c r="C527" s="8"/>
      <c r="D527" s="8"/>
      <c r="E527" s="33"/>
      <c r="F527" s="8"/>
      <c r="G527" s="8"/>
      <c r="H527" s="8"/>
      <c r="I527" s="6"/>
      <c r="J527" s="24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24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24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24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24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24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24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24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24"/>
    </row>
    <row r="528" spans="1:98" ht="13" x14ac:dyDescent="0.15">
      <c r="A528" s="8"/>
      <c r="B528" s="8"/>
      <c r="C528" s="8"/>
      <c r="D528" s="8"/>
      <c r="E528" s="33"/>
      <c r="F528" s="8"/>
      <c r="G528" s="8"/>
      <c r="H528" s="8"/>
      <c r="I528" s="6"/>
      <c r="J528" s="24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24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24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24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24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24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24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24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24"/>
    </row>
    <row r="529" spans="1:98" ht="13" x14ac:dyDescent="0.15">
      <c r="A529" s="8"/>
      <c r="B529" s="8"/>
      <c r="C529" s="8"/>
      <c r="D529" s="8"/>
      <c r="E529" s="33"/>
      <c r="F529" s="8"/>
      <c r="G529" s="8"/>
      <c r="H529" s="8"/>
      <c r="I529" s="6"/>
      <c r="J529" s="24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24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24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24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24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24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24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24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24"/>
    </row>
    <row r="530" spans="1:98" ht="13" x14ac:dyDescent="0.15">
      <c r="A530" s="8"/>
      <c r="B530" s="8"/>
      <c r="C530" s="8"/>
      <c r="D530" s="8"/>
      <c r="E530" s="33"/>
      <c r="F530" s="8"/>
      <c r="G530" s="8"/>
      <c r="H530" s="8"/>
      <c r="I530" s="6"/>
      <c r="J530" s="24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24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24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24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24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24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24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24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24"/>
    </row>
    <row r="531" spans="1:98" ht="13" x14ac:dyDescent="0.15">
      <c r="A531" s="8"/>
      <c r="B531" s="8"/>
      <c r="C531" s="8"/>
      <c r="D531" s="8"/>
      <c r="E531" s="33"/>
      <c r="F531" s="8"/>
      <c r="G531" s="8"/>
      <c r="H531" s="8"/>
      <c r="I531" s="6"/>
      <c r="J531" s="24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24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24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24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24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24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24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24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24"/>
    </row>
    <row r="532" spans="1:98" ht="13" x14ac:dyDescent="0.15">
      <c r="A532" s="8"/>
      <c r="B532" s="8"/>
      <c r="C532" s="8"/>
      <c r="D532" s="8"/>
      <c r="E532" s="33"/>
      <c r="F532" s="8"/>
      <c r="G532" s="8"/>
      <c r="H532" s="8"/>
      <c r="I532" s="6"/>
      <c r="J532" s="24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24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24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24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24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24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24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24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24"/>
    </row>
    <row r="533" spans="1:98" ht="13" x14ac:dyDescent="0.15">
      <c r="A533" s="8"/>
      <c r="B533" s="8"/>
      <c r="C533" s="8"/>
      <c r="D533" s="8"/>
      <c r="E533" s="33"/>
      <c r="F533" s="8"/>
      <c r="G533" s="8"/>
      <c r="H533" s="8"/>
      <c r="I533" s="6"/>
      <c r="J533" s="24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24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24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24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24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24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24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24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24"/>
    </row>
    <row r="534" spans="1:98" ht="13" x14ac:dyDescent="0.15">
      <c r="A534" s="8"/>
      <c r="B534" s="8"/>
      <c r="C534" s="8"/>
      <c r="D534" s="8"/>
      <c r="E534" s="33"/>
      <c r="F534" s="8"/>
      <c r="G534" s="8"/>
      <c r="H534" s="8"/>
      <c r="I534" s="6"/>
      <c r="J534" s="24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24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24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24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24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24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24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24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24"/>
    </row>
    <row r="535" spans="1:98" ht="13" x14ac:dyDescent="0.15">
      <c r="A535" s="8"/>
      <c r="B535" s="8"/>
      <c r="C535" s="8"/>
      <c r="D535" s="8"/>
      <c r="E535" s="33"/>
      <c r="F535" s="8"/>
      <c r="G535" s="8"/>
      <c r="H535" s="8"/>
      <c r="I535" s="6"/>
      <c r="J535" s="24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24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24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24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24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24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24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24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24"/>
    </row>
    <row r="536" spans="1:98" ht="13" x14ac:dyDescent="0.15">
      <c r="A536" s="8"/>
      <c r="B536" s="8"/>
      <c r="C536" s="8"/>
      <c r="D536" s="8"/>
      <c r="E536" s="33"/>
      <c r="F536" s="8"/>
      <c r="G536" s="8"/>
      <c r="H536" s="8"/>
      <c r="I536" s="6"/>
      <c r="J536" s="24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24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24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24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24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24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24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24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24"/>
    </row>
    <row r="537" spans="1:98" ht="13" x14ac:dyDescent="0.15">
      <c r="A537" s="8"/>
      <c r="B537" s="8"/>
      <c r="C537" s="8"/>
      <c r="D537" s="8"/>
      <c r="E537" s="33"/>
      <c r="F537" s="8"/>
      <c r="G537" s="8"/>
      <c r="H537" s="8"/>
      <c r="I537" s="6"/>
      <c r="J537" s="24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24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24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24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24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24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24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24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24"/>
    </row>
    <row r="538" spans="1:98" ht="13" x14ac:dyDescent="0.15">
      <c r="A538" s="8"/>
      <c r="B538" s="8"/>
      <c r="C538" s="8"/>
      <c r="D538" s="8"/>
      <c r="E538" s="33"/>
      <c r="F538" s="8"/>
      <c r="G538" s="8"/>
      <c r="H538" s="8"/>
      <c r="I538" s="6"/>
      <c r="J538" s="24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24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24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24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24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24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24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24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24"/>
    </row>
    <row r="539" spans="1:98" ht="13" x14ac:dyDescent="0.15">
      <c r="A539" s="8"/>
      <c r="B539" s="8"/>
      <c r="C539" s="8"/>
      <c r="D539" s="8"/>
      <c r="E539" s="33"/>
      <c r="F539" s="8"/>
      <c r="G539" s="8"/>
      <c r="H539" s="8"/>
      <c r="I539" s="6"/>
      <c r="J539" s="24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24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24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24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24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24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24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24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24"/>
    </row>
    <row r="540" spans="1:98" ht="13" x14ac:dyDescent="0.15">
      <c r="A540" s="8"/>
      <c r="B540" s="8"/>
      <c r="C540" s="8"/>
      <c r="D540" s="8"/>
      <c r="E540" s="33"/>
      <c r="F540" s="8"/>
      <c r="G540" s="8"/>
      <c r="H540" s="8"/>
      <c r="I540" s="6"/>
      <c r="J540" s="24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24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24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24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24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24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24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24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24"/>
    </row>
    <row r="541" spans="1:98" ht="13" x14ac:dyDescent="0.15">
      <c r="A541" s="8"/>
      <c r="B541" s="8"/>
      <c r="C541" s="8"/>
      <c r="D541" s="8"/>
      <c r="E541" s="33"/>
      <c r="F541" s="8"/>
      <c r="G541" s="8"/>
      <c r="H541" s="8"/>
      <c r="I541" s="6"/>
      <c r="J541" s="24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24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24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24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24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24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24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24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24"/>
    </row>
    <row r="542" spans="1:98" ht="13" x14ac:dyDescent="0.15">
      <c r="A542" s="8"/>
      <c r="B542" s="8"/>
      <c r="C542" s="8"/>
      <c r="D542" s="8"/>
      <c r="E542" s="33"/>
      <c r="F542" s="8"/>
      <c r="G542" s="8"/>
      <c r="H542" s="8"/>
      <c r="I542" s="6"/>
      <c r="J542" s="24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24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24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24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24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24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24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24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24"/>
    </row>
    <row r="543" spans="1:98" ht="13" x14ac:dyDescent="0.15">
      <c r="A543" s="8"/>
      <c r="B543" s="8"/>
      <c r="C543" s="8"/>
      <c r="D543" s="8"/>
      <c r="E543" s="33"/>
      <c r="F543" s="8"/>
      <c r="G543" s="8"/>
      <c r="H543" s="8"/>
      <c r="I543" s="6"/>
      <c r="J543" s="24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24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24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24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24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24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24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24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24"/>
    </row>
    <row r="544" spans="1:98" ht="13" x14ac:dyDescent="0.15">
      <c r="A544" s="8"/>
      <c r="B544" s="8"/>
      <c r="C544" s="8"/>
      <c r="D544" s="8"/>
      <c r="E544" s="33"/>
      <c r="F544" s="8"/>
      <c r="G544" s="8"/>
      <c r="H544" s="8"/>
      <c r="I544" s="6"/>
      <c r="J544" s="24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24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24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24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24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24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24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24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24"/>
    </row>
    <row r="545" spans="1:98" ht="13" x14ac:dyDescent="0.15">
      <c r="A545" s="8"/>
      <c r="B545" s="8"/>
      <c r="C545" s="8"/>
      <c r="D545" s="8"/>
      <c r="E545" s="33"/>
      <c r="F545" s="8"/>
      <c r="G545" s="8"/>
      <c r="H545" s="8"/>
      <c r="I545" s="6"/>
      <c r="J545" s="24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24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24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24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24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24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24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24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24"/>
    </row>
    <row r="546" spans="1:98" ht="13" x14ac:dyDescent="0.15">
      <c r="A546" s="8"/>
      <c r="B546" s="8"/>
      <c r="C546" s="8"/>
      <c r="D546" s="8"/>
      <c r="E546" s="33"/>
      <c r="F546" s="8"/>
      <c r="G546" s="8"/>
      <c r="H546" s="8"/>
      <c r="I546" s="6"/>
      <c r="J546" s="24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24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24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24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24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24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24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24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24"/>
    </row>
    <row r="547" spans="1:98" ht="13" x14ac:dyDescent="0.15">
      <c r="A547" s="8"/>
      <c r="B547" s="8"/>
      <c r="C547" s="8"/>
      <c r="D547" s="8"/>
      <c r="E547" s="33"/>
      <c r="F547" s="8"/>
      <c r="G547" s="8"/>
      <c r="H547" s="8"/>
      <c r="I547" s="6"/>
      <c r="J547" s="24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24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24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24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24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24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24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24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24"/>
    </row>
    <row r="548" spans="1:98" ht="13" x14ac:dyDescent="0.15">
      <c r="A548" s="8"/>
      <c r="B548" s="8"/>
      <c r="C548" s="8"/>
      <c r="D548" s="8"/>
      <c r="E548" s="33"/>
      <c r="F548" s="8"/>
      <c r="G548" s="8"/>
      <c r="H548" s="8"/>
      <c r="I548" s="6"/>
      <c r="J548" s="24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24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24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24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24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24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24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24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24"/>
    </row>
    <row r="549" spans="1:98" ht="13" x14ac:dyDescent="0.15">
      <c r="A549" s="8"/>
      <c r="B549" s="8"/>
      <c r="C549" s="8"/>
      <c r="D549" s="8"/>
      <c r="E549" s="33"/>
      <c r="F549" s="8"/>
      <c r="G549" s="8"/>
      <c r="H549" s="8"/>
      <c r="I549" s="6"/>
      <c r="J549" s="24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24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24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24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24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24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24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24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24"/>
    </row>
    <row r="550" spans="1:98" ht="13" x14ac:dyDescent="0.15">
      <c r="A550" s="8"/>
      <c r="B550" s="8"/>
      <c r="C550" s="8"/>
      <c r="D550" s="8"/>
      <c r="E550" s="33"/>
      <c r="F550" s="8"/>
      <c r="G550" s="8"/>
      <c r="H550" s="8"/>
      <c r="I550" s="6"/>
      <c r="J550" s="24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24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24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24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24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24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24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24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24"/>
    </row>
    <row r="551" spans="1:98" ht="13" x14ac:dyDescent="0.15">
      <c r="A551" s="8"/>
      <c r="B551" s="8"/>
      <c r="C551" s="8"/>
      <c r="D551" s="8"/>
      <c r="E551" s="33"/>
      <c r="F551" s="8"/>
      <c r="G551" s="8"/>
      <c r="H551" s="8"/>
      <c r="I551" s="6"/>
      <c r="J551" s="24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24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24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24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24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24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24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24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24"/>
    </row>
    <row r="552" spans="1:98" ht="13" x14ac:dyDescent="0.15">
      <c r="A552" s="8"/>
      <c r="B552" s="8"/>
      <c r="C552" s="8"/>
      <c r="D552" s="8"/>
      <c r="E552" s="33"/>
      <c r="F552" s="8"/>
      <c r="G552" s="8"/>
      <c r="H552" s="8"/>
      <c r="I552" s="6"/>
      <c r="J552" s="24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24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24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24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24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24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24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24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24"/>
    </row>
    <row r="553" spans="1:98" ht="13" x14ac:dyDescent="0.15">
      <c r="A553" s="8"/>
      <c r="B553" s="8"/>
      <c r="C553" s="8"/>
      <c r="D553" s="8"/>
      <c r="E553" s="33"/>
      <c r="F553" s="8"/>
      <c r="G553" s="8"/>
      <c r="H553" s="8"/>
      <c r="I553" s="6"/>
      <c r="J553" s="24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24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24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24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24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24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24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24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24"/>
    </row>
    <row r="554" spans="1:98" ht="13" x14ac:dyDescent="0.15">
      <c r="A554" s="8"/>
      <c r="B554" s="8"/>
      <c r="C554" s="8"/>
      <c r="D554" s="8"/>
      <c r="E554" s="33"/>
      <c r="F554" s="8"/>
      <c r="G554" s="8"/>
      <c r="H554" s="8"/>
      <c r="I554" s="6"/>
      <c r="J554" s="24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24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24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24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24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24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24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24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24"/>
    </row>
    <row r="555" spans="1:98" ht="13" x14ac:dyDescent="0.15">
      <c r="A555" s="8"/>
      <c r="B555" s="8"/>
      <c r="C555" s="8"/>
      <c r="D555" s="8"/>
      <c r="E555" s="33"/>
      <c r="F555" s="8"/>
      <c r="G555" s="8"/>
      <c r="H555" s="8"/>
      <c r="I555" s="6"/>
      <c r="J555" s="24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24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24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24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24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24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24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24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24"/>
    </row>
    <row r="556" spans="1:98" ht="13" x14ac:dyDescent="0.15">
      <c r="A556" s="8"/>
      <c r="B556" s="8"/>
      <c r="C556" s="8"/>
      <c r="D556" s="8"/>
      <c r="E556" s="33"/>
      <c r="F556" s="8"/>
      <c r="G556" s="8"/>
      <c r="H556" s="8"/>
      <c r="I556" s="6"/>
      <c r="J556" s="24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24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24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24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24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24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24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24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24"/>
    </row>
    <row r="557" spans="1:98" ht="13" x14ac:dyDescent="0.15">
      <c r="A557" s="8"/>
      <c r="B557" s="8"/>
      <c r="C557" s="8"/>
      <c r="D557" s="8"/>
      <c r="E557" s="33"/>
      <c r="F557" s="8"/>
      <c r="G557" s="8"/>
      <c r="H557" s="8"/>
      <c r="I557" s="6"/>
      <c r="J557" s="24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24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24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24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24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24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24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24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24"/>
    </row>
    <row r="558" spans="1:98" ht="13" x14ac:dyDescent="0.15">
      <c r="A558" s="8"/>
      <c r="B558" s="8"/>
      <c r="C558" s="8"/>
      <c r="D558" s="8"/>
      <c r="E558" s="33"/>
      <c r="F558" s="8"/>
      <c r="G558" s="8"/>
      <c r="H558" s="8"/>
      <c r="I558" s="6"/>
      <c r="J558" s="24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24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24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24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24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24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24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24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24"/>
    </row>
    <row r="559" spans="1:98" ht="13" x14ac:dyDescent="0.15">
      <c r="A559" s="8"/>
      <c r="B559" s="8"/>
      <c r="C559" s="8"/>
      <c r="D559" s="8"/>
      <c r="E559" s="33"/>
      <c r="F559" s="8"/>
      <c r="G559" s="8"/>
      <c r="H559" s="8"/>
      <c r="I559" s="6"/>
      <c r="J559" s="24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24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24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24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24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24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24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24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24"/>
    </row>
    <row r="560" spans="1:98" ht="13" x14ac:dyDescent="0.15">
      <c r="A560" s="8"/>
      <c r="B560" s="8"/>
      <c r="C560" s="8"/>
      <c r="D560" s="8"/>
      <c r="E560" s="33"/>
      <c r="F560" s="8"/>
      <c r="G560" s="8"/>
      <c r="H560" s="8"/>
      <c r="I560" s="6"/>
      <c r="J560" s="24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24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24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24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24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24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24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24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24"/>
    </row>
    <row r="561" spans="1:98" ht="13" x14ac:dyDescent="0.15">
      <c r="A561" s="8"/>
      <c r="B561" s="8"/>
      <c r="C561" s="8"/>
      <c r="D561" s="8"/>
      <c r="E561" s="33"/>
      <c r="F561" s="8"/>
      <c r="G561" s="8"/>
      <c r="H561" s="8"/>
      <c r="I561" s="6"/>
      <c r="J561" s="24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24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24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24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24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24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24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24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24"/>
    </row>
    <row r="562" spans="1:98" ht="13" x14ac:dyDescent="0.15">
      <c r="A562" s="8"/>
      <c r="B562" s="8"/>
      <c r="C562" s="8"/>
      <c r="D562" s="8"/>
      <c r="E562" s="33"/>
      <c r="F562" s="8"/>
      <c r="G562" s="8"/>
      <c r="H562" s="8"/>
      <c r="I562" s="6"/>
      <c r="J562" s="24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24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24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24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24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24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24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24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24"/>
    </row>
    <row r="563" spans="1:98" ht="13" x14ac:dyDescent="0.15">
      <c r="A563" s="8"/>
      <c r="B563" s="8"/>
      <c r="C563" s="8"/>
      <c r="D563" s="8"/>
      <c r="E563" s="33"/>
      <c r="F563" s="8"/>
      <c r="G563" s="8"/>
      <c r="H563" s="8"/>
      <c r="I563" s="6"/>
      <c r="J563" s="24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24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24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24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24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24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24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24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24"/>
    </row>
    <row r="564" spans="1:98" ht="13" x14ac:dyDescent="0.15">
      <c r="A564" s="8"/>
      <c r="B564" s="8"/>
      <c r="C564" s="8"/>
      <c r="D564" s="8"/>
      <c r="E564" s="33"/>
      <c r="F564" s="8"/>
      <c r="G564" s="8"/>
      <c r="H564" s="8"/>
      <c r="I564" s="6"/>
      <c r="J564" s="24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24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24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24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24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24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24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24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24"/>
    </row>
    <row r="565" spans="1:98" ht="13" x14ac:dyDescent="0.15">
      <c r="A565" s="8"/>
      <c r="B565" s="8"/>
      <c r="C565" s="8"/>
      <c r="D565" s="8"/>
      <c r="E565" s="33"/>
      <c r="F565" s="8"/>
      <c r="G565" s="8"/>
      <c r="H565" s="8"/>
      <c r="I565" s="6"/>
      <c r="J565" s="24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24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24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24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24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24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24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24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24"/>
    </row>
    <row r="566" spans="1:98" ht="13" x14ac:dyDescent="0.15">
      <c r="A566" s="8"/>
      <c r="B566" s="8"/>
      <c r="C566" s="8"/>
      <c r="D566" s="8"/>
      <c r="E566" s="33"/>
      <c r="F566" s="8"/>
      <c r="G566" s="8"/>
      <c r="H566" s="8"/>
      <c r="I566" s="6"/>
      <c r="J566" s="24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24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24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24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24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24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24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24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24"/>
    </row>
    <row r="567" spans="1:98" ht="13" x14ac:dyDescent="0.15">
      <c r="A567" s="8"/>
      <c r="B567" s="8"/>
      <c r="C567" s="8"/>
      <c r="D567" s="8"/>
      <c r="E567" s="33"/>
      <c r="F567" s="8"/>
      <c r="G567" s="8"/>
      <c r="H567" s="8"/>
      <c r="I567" s="6"/>
      <c r="J567" s="24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24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24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24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24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24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24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24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24"/>
    </row>
    <row r="568" spans="1:98" ht="13" x14ac:dyDescent="0.15">
      <c r="A568" s="8"/>
      <c r="B568" s="8"/>
      <c r="C568" s="8"/>
      <c r="D568" s="8"/>
      <c r="E568" s="33"/>
      <c r="F568" s="8"/>
      <c r="G568" s="8"/>
      <c r="H568" s="8"/>
      <c r="I568" s="6"/>
      <c r="J568" s="24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24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24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24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24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24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24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24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24"/>
    </row>
    <row r="569" spans="1:98" ht="13" x14ac:dyDescent="0.15">
      <c r="A569" s="8"/>
      <c r="B569" s="8"/>
      <c r="C569" s="8"/>
      <c r="D569" s="8"/>
      <c r="E569" s="33"/>
      <c r="F569" s="8"/>
      <c r="G569" s="8"/>
      <c r="H569" s="8"/>
      <c r="I569" s="6"/>
      <c r="J569" s="24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24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24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24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24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24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24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24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24"/>
    </row>
    <row r="570" spans="1:98" ht="13" x14ac:dyDescent="0.15">
      <c r="A570" s="8"/>
      <c r="B570" s="8"/>
      <c r="C570" s="8"/>
      <c r="D570" s="8"/>
      <c r="E570" s="33"/>
      <c r="F570" s="8"/>
      <c r="G570" s="8"/>
      <c r="H570" s="8"/>
      <c r="I570" s="6"/>
      <c r="J570" s="24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24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24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24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24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24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24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24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24"/>
    </row>
    <row r="571" spans="1:98" ht="13" x14ac:dyDescent="0.15">
      <c r="A571" s="8"/>
      <c r="B571" s="8"/>
      <c r="C571" s="8"/>
      <c r="D571" s="8"/>
      <c r="E571" s="33"/>
      <c r="F571" s="8"/>
      <c r="G571" s="8"/>
      <c r="H571" s="8"/>
      <c r="I571" s="6"/>
      <c r="J571" s="24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24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24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24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24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24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24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24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24"/>
    </row>
    <row r="572" spans="1:98" ht="13" x14ac:dyDescent="0.15">
      <c r="A572" s="8"/>
      <c r="B572" s="8"/>
      <c r="C572" s="8"/>
      <c r="D572" s="8"/>
      <c r="E572" s="33"/>
      <c r="F572" s="8"/>
      <c r="G572" s="8"/>
      <c r="H572" s="8"/>
      <c r="I572" s="6"/>
      <c r="J572" s="24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24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24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24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24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24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24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24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24"/>
    </row>
    <row r="573" spans="1:98" ht="13" x14ac:dyDescent="0.15">
      <c r="A573" s="8"/>
      <c r="B573" s="8"/>
      <c r="C573" s="8"/>
      <c r="D573" s="8"/>
      <c r="E573" s="33"/>
      <c r="F573" s="8"/>
      <c r="G573" s="8"/>
      <c r="H573" s="8"/>
      <c r="I573" s="6"/>
      <c r="J573" s="24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24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24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24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24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24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24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24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24"/>
    </row>
    <row r="574" spans="1:98" ht="13" x14ac:dyDescent="0.15">
      <c r="A574" s="8"/>
      <c r="B574" s="8"/>
      <c r="C574" s="8"/>
      <c r="D574" s="8"/>
      <c r="E574" s="33"/>
      <c r="F574" s="8"/>
      <c r="G574" s="8"/>
      <c r="H574" s="8"/>
      <c r="I574" s="6"/>
      <c r="J574" s="24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24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24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24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24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24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24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24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24"/>
    </row>
    <row r="575" spans="1:98" ht="13" x14ac:dyDescent="0.15">
      <c r="A575" s="8"/>
      <c r="B575" s="8"/>
      <c r="C575" s="8"/>
      <c r="D575" s="8"/>
      <c r="E575" s="33"/>
      <c r="F575" s="8"/>
      <c r="G575" s="8"/>
      <c r="H575" s="8"/>
      <c r="I575" s="6"/>
      <c r="J575" s="24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24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24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24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24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24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24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24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24"/>
    </row>
    <row r="576" spans="1:98" ht="13" x14ac:dyDescent="0.15">
      <c r="A576" s="8"/>
      <c r="B576" s="8"/>
      <c r="C576" s="8"/>
      <c r="D576" s="8"/>
      <c r="E576" s="33"/>
      <c r="F576" s="8"/>
      <c r="G576" s="8"/>
      <c r="H576" s="8"/>
      <c r="I576" s="6"/>
      <c r="J576" s="24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24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24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24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24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24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24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24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24"/>
    </row>
    <row r="577" spans="1:98" ht="13" x14ac:dyDescent="0.15">
      <c r="A577" s="8"/>
      <c r="B577" s="8"/>
      <c r="C577" s="8"/>
      <c r="D577" s="8"/>
      <c r="E577" s="33"/>
      <c r="F577" s="8"/>
      <c r="G577" s="8"/>
      <c r="H577" s="8"/>
      <c r="I577" s="6"/>
      <c r="J577" s="24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24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24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24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24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24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24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24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24"/>
    </row>
    <row r="578" spans="1:98" ht="13" x14ac:dyDescent="0.15">
      <c r="A578" s="8"/>
      <c r="B578" s="8"/>
      <c r="C578" s="8"/>
      <c r="D578" s="8"/>
      <c r="E578" s="33"/>
      <c r="F578" s="8"/>
      <c r="G578" s="8"/>
      <c r="H578" s="8"/>
      <c r="I578" s="6"/>
      <c r="J578" s="24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24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24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24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24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24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24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24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24"/>
    </row>
    <row r="579" spans="1:98" ht="13" x14ac:dyDescent="0.15">
      <c r="A579" s="8"/>
      <c r="B579" s="8"/>
      <c r="C579" s="8"/>
      <c r="D579" s="8"/>
      <c r="E579" s="33"/>
      <c r="F579" s="8"/>
      <c r="G579" s="8"/>
      <c r="H579" s="8"/>
      <c r="I579" s="6"/>
      <c r="J579" s="24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24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24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24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24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24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24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24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24"/>
    </row>
    <row r="580" spans="1:98" ht="13" x14ac:dyDescent="0.15">
      <c r="A580" s="8"/>
      <c r="B580" s="8"/>
      <c r="C580" s="8"/>
      <c r="D580" s="8"/>
      <c r="E580" s="33"/>
      <c r="F580" s="8"/>
      <c r="G580" s="8"/>
      <c r="H580" s="8"/>
      <c r="I580" s="6"/>
      <c r="J580" s="24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24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24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24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24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24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24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24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24"/>
    </row>
    <row r="581" spans="1:98" ht="13" x14ac:dyDescent="0.15">
      <c r="A581" s="8"/>
      <c r="B581" s="8"/>
      <c r="C581" s="8"/>
      <c r="D581" s="8"/>
      <c r="E581" s="33"/>
      <c r="F581" s="8"/>
      <c r="G581" s="8"/>
      <c r="H581" s="8"/>
      <c r="I581" s="6"/>
      <c r="J581" s="24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24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24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24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24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24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24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24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24"/>
    </row>
    <row r="582" spans="1:98" ht="13" x14ac:dyDescent="0.15">
      <c r="A582" s="8"/>
      <c r="B582" s="8"/>
      <c r="C582" s="8"/>
      <c r="D582" s="8"/>
      <c r="E582" s="33"/>
      <c r="F582" s="8"/>
      <c r="G582" s="8"/>
      <c r="H582" s="8"/>
      <c r="I582" s="6"/>
      <c r="J582" s="24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24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24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24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24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24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24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24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24"/>
    </row>
    <row r="583" spans="1:98" ht="13" x14ac:dyDescent="0.15">
      <c r="A583" s="8"/>
      <c r="B583" s="8"/>
      <c r="C583" s="8"/>
      <c r="D583" s="8"/>
      <c r="E583" s="33"/>
      <c r="F583" s="8"/>
      <c r="G583" s="8"/>
      <c r="H583" s="8"/>
      <c r="I583" s="6"/>
      <c r="J583" s="24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24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24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24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24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24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24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24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24"/>
    </row>
    <row r="584" spans="1:98" ht="13" x14ac:dyDescent="0.15">
      <c r="A584" s="8"/>
      <c r="B584" s="8"/>
      <c r="C584" s="8"/>
      <c r="D584" s="8"/>
      <c r="E584" s="33"/>
      <c r="F584" s="8"/>
      <c r="G584" s="8"/>
      <c r="H584" s="8"/>
      <c r="I584" s="6"/>
      <c r="J584" s="24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24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24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24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24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24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24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24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24"/>
    </row>
    <row r="585" spans="1:98" ht="13" x14ac:dyDescent="0.15">
      <c r="A585" s="8"/>
      <c r="B585" s="8"/>
      <c r="C585" s="8"/>
      <c r="D585" s="8"/>
      <c r="E585" s="33"/>
      <c r="F585" s="8"/>
      <c r="G585" s="8"/>
      <c r="H585" s="8"/>
      <c r="I585" s="6"/>
      <c r="J585" s="24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24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24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24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24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24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24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24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24"/>
    </row>
    <row r="586" spans="1:98" ht="13" x14ac:dyDescent="0.15">
      <c r="A586" s="8"/>
      <c r="B586" s="8"/>
      <c r="C586" s="8"/>
      <c r="D586" s="8"/>
      <c r="E586" s="33"/>
      <c r="F586" s="8"/>
      <c r="G586" s="8"/>
      <c r="H586" s="8"/>
      <c r="I586" s="6"/>
      <c r="J586" s="24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24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24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24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24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24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24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24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24"/>
    </row>
    <row r="587" spans="1:98" ht="13" x14ac:dyDescent="0.15">
      <c r="A587" s="8"/>
      <c r="B587" s="8"/>
      <c r="C587" s="8"/>
      <c r="D587" s="8"/>
      <c r="E587" s="33"/>
      <c r="F587" s="8"/>
      <c r="G587" s="8"/>
      <c r="H587" s="8"/>
      <c r="I587" s="6"/>
      <c r="J587" s="24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24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24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24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24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24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24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24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24"/>
    </row>
    <row r="588" spans="1:98" ht="13" x14ac:dyDescent="0.15">
      <c r="A588" s="8"/>
      <c r="B588" s="8"/>
      <c r="C588" s="8"/>
      <c r="D588" s="8"/>
      <c r="E588" s="33"/>
      <c r="F588" s="8"/>
      <c r="G588" s="8"/>
      <c r="H588" s="8"/>
      <c r="I588" s="6"/>
      <c r="J588" s="24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24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24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24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24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24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24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24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24"/>
    </row>
    <row r="589" spans="1:98" ht="13" x14ac:dyDescent="0.15">
      <c r="A589" s="8"/>
      <c r="B589" s="8"/>
      <c r="C589" s="8"/>
      <c r="D589" s="8"/>
      <c r="E589" s="33"/>
      <c r="F589" s="8"/>
      <c r="G589" s="8"/>
      <c r="H589" s="8"/>
      <c r="I589" s="6"/>
      <c r="J589" s="24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24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24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24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24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24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24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24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24"/>
    </row>
    <row r="590" spans="1:98" ht="13" x14ac:dyDescent="0.15">
      <c r="A590" s="8"/>
      <c r="B590" s="8"/>
      <c r="C590" s="8"/>
      <c r="D590" s="8"/>
      <c r="E590" s="33"/>
      <c r="F590" s="8"/>
      <c r="G590" s="8"/>
      <c r="H590" s="8"/>
      <c r="I590" s="6"/>
      <c r="J590" s="24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24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24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24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24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24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24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24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24"/>
    </row>
    <row r="591" spans="1:98" ht="13" x14ac:dyDescent="0.15">
      <c r="A591" s="8"/>
      <c r="B591" s="8"/>
      <c r="C591" s="8"/>
      <c r="D591" s="8"/>
      <c r="E591" s="33"/>
      <c r="F591" s="8"/>
      <c r="G591" s="8"/>
      <c r="H591" s="8"/>
      <c r="I591" s="6"/>
      <c r="J591" s="24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24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24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24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24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24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24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24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24"/>
    </row>
    <row r="592" spans="1:98" ht="13" x14ac:dyDescent="0.15">
      <c r="A592" s="8"/>
      <c r="B592" s="8"/>
      <c r="C592" s="8"/>
      <c r="D592" s="8"/>
      <c r="E592" s="33"/>
      <c r="F592" s="8"/>
      <c r="G592" s="8"/>
      <c r="H592" s="8"/>
      <c r="I592" s="6"/>
      <c r="J592" s="24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24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24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24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24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24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24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24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24"/>
    </row>
    <row r="593" spans="1:98" ht="13" x14ac:dyDescent="0.15">
      <c r="A593" s="8"/>
      <c r="B593" s="8"/>
      <c r="C593" s="8"/>
      <c r="D593" s="8"/>
      <c r="E593" s="33"/>
      <c r="F593" s="8"/>
      <c r="G593" s="8"/>
      <c r="H593" s="8"/>
      <c r="I593" s="6"/>
      <c r="J593" s="24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24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24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24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24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24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24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24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24"/>
    </row>
    <row r="594" spans="1:98" ht="13" x14ac:dyDescent="0.15">
      <c r="A594" s="8"/>
      <c r="B594" s="8"/>
      <c r="C594" s="8"/>
      <c r="D594" s="8"/>
      <c r="E594" s="33"/>
      <c r="F594" s="8"/>
      <c r="G594" s="8"/>
      <c r="H594" s="8"/>
      <c r="I594" s="6"/>
      <c r="J594" s="24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24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24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24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24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24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24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24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24"/>
    </row>
    <row r="595" spans="1:98" ht="13" x14ac:dyDescent="0.15">
      <c r="A595" s="8"/>
      <c r="B595" s="8"/>
      <c r="C595" s="8"/>
      <c r="D595" s="8"/>
      <c r="E595" s="33"/>
      <c r="F595" s="8"/>
      <c r="G595" s="8"/>
      <c r="H595" s="8"/>
      <c r="I595" s="6"/>
      <c r="J595" s="24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24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24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24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24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24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24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24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24"/>
    </row>
    <row r="596" spans="1:98" ht="13" x14ac:dyDescent="0.15">
      <c r="A596" s="8"/>
      <c r="B596" s="8"/>
      <c r="C596" s="8"/>
      <c r="D596" s="8"/>
      <c r="E596" s="33"/>
      <c r="F596" s="8"/>
      <c r="G596" s="8"/>
      <c r="H596" s="8"/>
      <c r="I596" s="6"/>
      <c r="J596" s="24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24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24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24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24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24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24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24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24"/>
    </row>
    <row r="597" spans="1:98" ht="13" x14ac:dyDescent="0.15">
      <c r="A597" s="8"/>
      <c r="B597" s="8"/>
      <c r="C597" s="8"/>
      <c r="D597" s="8"/>
      <c r="E597" s="33"/>
      <c r="F597" s="8"/>
      <c r="G597" s="8"/>
      <c r="H597" s="8"/>
      <c r="I597" s="6"/>
      <c r="J597" s="24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24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24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24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24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24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24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24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24"/>
    </row>
    <row r="598" spans="1:98" ht="13" x14ac:dyDescent="0.15">
      <c r="A598" s="8"/>
      <c r="B598" s="8"/>
      <c r="C598" s="8"/>
      <c r="D598" s="8"/>
      <c r="E598" s="33"/>
      <c r="F598" s="8"/>
      <c r="G598" s="8"/>
      <c r="H598" s="8"/>
      <c r="I598" s="6"/>
      <c r="J598" s="24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24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24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24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24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24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24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24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24"/>
    </row>
    <row r="599" spans="1:98" ht="13" x14ac:dyDescent="0.15">
      <c r="A599" s="8"/>
      <c r="B599" s="8"/>
      <c r="C599" s="8"/>
      <c r="D599" s="8"/>
      <c r="E599" s="33"/>
      <c r="F599" s="8"/>
      <c r="G599" s="8"/>
      <c r="H599" s="8"/>
      <c r="I599" s="6"/>
      <c r="J599" s="24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24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24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24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24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24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24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24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24"/>
    </row>
    <row r="600" spans="1:98" ht="13" x14ac:dyDescent="0.15">
      <c r="A600" s="8"/>
      <c r="B600" s="8"/>
      <c r="C600" s="8"/>
      <c r="D600" s="8"/>
      <c r="E600" s="33"/>
      <c r="F600" s="8"/>
      <c r="G600" s="8"/>
      <c r="H600" s="8"/>
      <c r="I600" s="6"/>
      <c r="J600" s="24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24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24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24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24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24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24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24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24"/>
    </row>
    <row r="601" spans="1:98" ht="13" x14ac:dyDescent="0.15">
      <c r="A601" s="8"/>
      <c r="B601" s="8"/>
      <c r="C601" s="8"/>
      <c r="D601" s="8"/>
      <c r="E601" s="33"/>
      <c r="F601" s="8"/>
      <c r="G601" s="8"/>
      <c r="H601" s="8"/>
      <c r="I601" s="6"/>
      <c r="J601" s="24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24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24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24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24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24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24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24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24"/>
    </row>
    <row r="602" spans="1:98" ht="13" x14ac:dyDescent="0.15">
      <c r="A602" s="8"/>
      <c r="B602" s="8"/>
      <c r="C602" s="8"/>
      <c r="D602" s="8"/>
      <c r="E602" s="33"/>
      <c r="F602" s="8"/>
      <c r="G602" s="8"/>
      <c r="H602" s="8"/>
      <c r="I602" s="6"/>
      <c r="J602" s="24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24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24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24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24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24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24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24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24"/>
    </row>
    <row r="603" spans="1:98" ht="13" x14ac:dyDescent="0.15">
      <c r="A603" s="8"/>
      <c r="B603" s="8"/>
      <c r="C603" s="8"/>
      <c r="D603" s="8"/>
      <c r="E603" s="33"/>
      <c r="F603" s="8"/>
      <c r="G603" s="8"/>
      <c r="H603" s="8"/>
      <c r="I603" s="6"/>
      <c r="J603" s="24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24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24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24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24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24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24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24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24"/>
    </row>
    <row r="604" spans="1:98" ht="13" x14ac:dyDescent="0.15">
      <c r="A604" s="8"/>
      <c r="B604" s="8"/>
      <c r="C604" s="8"/>
      <c r="D604" s="8"/>
      <c r="E604" s="33"/>
      <c r="F604" s="8"/>
      <c r="G604" s="8"/>
      <c r="H604" s="8"/>
      <c r="I604" s="6"/>
      <c r="J604" s="24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24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24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24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24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24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24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24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24"/>
    </row>
    <row r="605" spans="1:98" ht="13" x14ac:dyDescent="0.15">
      <c r="A605" s="8"/>
      <c r="B605" s="8"/>
      <c r="C605" s="8"/>
      <c r="D605" s="8"/>
      <c r="E605" s="33"/>
      <c r="F605" s="8"/>
      <c r="G605" s="8"/>
      <c r="H605" s="8"/>
      <c r="I605" s="6"/>
      <c r="J605" s="24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24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24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24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24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24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24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24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24"/>
    </row>
    <row r="606" spans="1:98" ht="13" x14ac:dyDescent="0.15">
      <c r="A606" s="8"/>
      <c r="B606" s="8"/>
      <c r="C606" s="8"/>
      <c r="D606" s="8"/>
      <c r="E606" s="33"/>
      <c r="F606" s="8"/>
      <c r="G606" s="8"/>
      <c r="H606" s="8"/>
      <c r="I606" s="6"/>
      <c r="J606" s="24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24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24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24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24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24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24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24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24"/>
    </row>
    <row r="607" spans="1:98" ht="13" x14ac:dyDescent="0.15">
      <c r="A607" s="8"/>
      <c r="B607" s="8"/>
      <c r="C607" s="8"/>
      <c r="D607" s="8"/>
      <c r="E607" s="33"/>
      <c r="F607" s="8"/>
      <c r="G607" s="8"/>
      <c r="H607" s="8"/>
      <c r="I607" s="6"/>
      <c r="J607" s="24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24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24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24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24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24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24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24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24"/>
    </row>
    <row r="608" spans="1:98" ht="13" x14ac:dyDescent="0.15">
      <c r="A608" s="8"/>
      <c r="B608" s="8"/>
      <c r="C608" s="8"/>
      <c r="D608" s="8"/>
      <c r="E608" s="33"/>
      <c r="F608" s="8"/>
      <c r="G608" s="8"/>
      <c r="H608" s="8"/>
      <c r="I608" s="6"/>
      <c r="J608" s="24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24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24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24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24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24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24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24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24"/>
    </row>
    <row r="609" spans="1:98" ht="13" x14ac:dyDescent="0.15">
      <c r="A609" s="8"/>
      <c r="B609" s="8"/>
      <c r="C609" s="8"/>
      <c r="D609" s="8"/>
      <c r="E609" s="33"/>
      <c r="F609" s="8"/>
      <c r="G609" s="8"/>
      <c r="H609" s="8"/>
      <c r="I609" s="6"/>
      <c r="J609" s="24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24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24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24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24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24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24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24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24"/>
    </row>
    <row r="610" spans="1:98" ht="13" x14ac:dyDescent="0.15">
      <c r="A610" s="8"/>
      <c r="B610" s="8"/>
      <c r="C610" s="8"/>
      <c r="D610" s="8"/>
      <c r="E610" s="33"/>
      <c r="F610" s="8"/>
      <c r="G610" s="8"/>
      <c r="H610" s="8"/>
      <c r="I610" s="6"/>
      <c r="J610" s="24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24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24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24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24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24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24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24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24"/>
    </row>
    <row r="611" spans="1:98" ht="13" x14ac:dyDescent="0.15">
      <c r="A611" s="8"/>
      <c r="B611" s="8"/>
      <c r="C611" s="8"/>
      <c r="D611" s="8"/>
      <c r="E611" s="33"/>
      <c r="F611" s="8"/>
      <c r="G611" s="8"/>
      <c r="H611" s="8"/>
      <c r="I611" s="6"/>
      <c r="J611" s="24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24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24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24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24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24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24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24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24"/>
    </row>
    <row r="612" spans="1:98" ht="13" x14ac:dyDescent="0.15">
      <c r="A612" s="8"/>
      <c r="B612" s="8"/>
      <c r="C612" s="8"/>
      <c r="D612" s="8"/>
      <c r="E612" s="33"/>
      <c r="F612" s="8"/>
      <c r="G612" s="8"/>
      <c r="H612" s="8"/>
      <c r="I612" s="6"/>
      <c r="J612" s="24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24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24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24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24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24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24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24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24"/>
    </row>
    <row r="613" spans="1:98" ht="13" x14ac:dyDescent="0.15">
      <c r="A613" s="8"/>
      <c r="B613" s="8"/>
      <c r="C613" s="8"/>
      <c r="D613" s="8"/>
      <c r="E613" s="33"/>
      <c r="F613" s="8"/>
      <c r="G613" s="8"/>
      <c r="H613" s="8"/>
      <c r="I613" s="6"/>
      <c r="J613" s="24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24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24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24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24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24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24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24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24"/>
    </row>
    <row r="614" spans="1:98" ht="13" x14ac:dyDescent="0.15">
      <c r="A614" s="8"/>
      <c r="B614" s="8"/>
      <c r="C614" s="8"/>
      <c r="D614" s="8"/>
      <c r="E614" s="33"/>
      <c r="F614" s="8"/>
      <c r="G614" s="8"/>
      <c r="H614" s="8"/>
      <c r="I614" s="6"/>
      <c r="J614" s="24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24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24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24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24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24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24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24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24"/>
    </row>
    <row r="615" spans="1:98" ht="13" x14ac:dyDescent="0.15">
      <c r="A615" s="8"/>
      <c r="B615" s="8"/>
      <c r="C615" s="8"/>
      <c r="D615" s="8"/>
      <c r="E615" s="33"/>
      <c r="F615" s="8"/>
      <c r="G615" s="8"/>
      <c r="H615" s="8"/>
      <c r="I615" s="6"/>
      <c r="J615" s="24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24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24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24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24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24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24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24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24"/>
    </row>
    <row r="616" spans="1:98" ht="13" x14ac:dyDescent="0.15">
      <c r="A616" s="8"/>
      <c r="B616" s="8"/>
      <c r="C616" s="8"/>
      <c r="D616" s="8"/>
      <c r="E616" s="33"/>
      <c r="F616" s="8"/>
      <c r="G616" s="8"/>
      <c r="H616" s="8"/>
      <c r="I616" s="6"/>
      <c r="J616" s="24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24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24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24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24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24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24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24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24"/>
    </row>
    <row r="617" spans="1:98" ht="13" x14ac:dyDescent="0.15">
      <c r="A617" s="8"/>
      <c r="B617" s="8"/>
      <c r="C617" s="8"/>
      <c r="D617" s="8"/>
      <c r="E617" s="33"/>
      <c r="F617" s="8"/>
      <c r="G617" s="8"/>
      <c r="H617" s="8"/>
      <c r="I617" s="6"/>
      <c r="J617" s="24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24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24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24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24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24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24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24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24"/>
    </row>
    <row r="618" spans="1:98" ht="13" x14ac:dyDescent="0.15">
      <c r="A618" s="8"/>
      <c r="B618" s="8"/>
      <c r="C618" s="8"/>
      <c r="D618" s="8"/>
      <c r="E618" s="33"/>
      <c r="F618" s="8"/>
      <c r="G618" s="8"/>
      <c r="H618" s="8"/>
      <c r="I618" s="6"/>
      <c r="J618" s="24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24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24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24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24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24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24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24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24"/>
    </row>
    <row r="619" spans="1:98" ht="13" x14ac:dyDescent="0.15">
      <c r="A619" s="8"/>
      <c r="B619" s="8"/>
      <c r="C619" s="8"/>
      <c r="D619" s="8"/>
      <c r="E619" s="33"/>
      <c r="F619" s="8"/>
      <c r="G619" s="8"/>
      <c r="H619" s="8"/>
      <c r="I619" s="6"/>
      <c r="J619" s="24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24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24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24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24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24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24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24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24"/>
    </row>
    <row r="620" spans="1:98" ht="13" x14ac:dyDescent="0.15">
      <c r="A620" s="8"/>
      <c r="B620" s="8"/>
      <c r="C620" s="8"/>
      <c r="D620" s="8"/>
      <c r="E620" s="33"/>
      <c r="F620" s="8"/>
      <c r="G620" s="8"/>
      <c r="H620" s="8"/>
      <c r="I620" s="6"/>
      <c r="J620" s="24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24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24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24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24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24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24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24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24"/>
    </row>
    <row r="621" spans="1:98" ht="13" x14ac:dyDescent="0.15">
      <c r="A621" s="8"/>
      <c r="B621" s="8"/>
      <c r="C621" s="8"/>
      <c r="D621" s="8"/>
      <c r="E621" s="33"/>
      <c r="F621" s="8"/>
      <c r="G621" s="8"/>
      <c r="H621" s="8"/>
      <c r="I621" s="6"/>
      <c r="J621" s="24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24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24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24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24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24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24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24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24"/>
    </row>
    <row r="622" spans="1:98" ht="13" x14ac:dyDescent="0.15">
      <c r="A622" s="8"/>
      <c r="B622" s="8"/>
      <c r="C622" s="8"/>
      <c r="D622" s="8"/>
      <c r="E622" s="33"/>
      <c r="F622" s="8"/>
      <c r="G622" s="8"/>
      <c r="H622" s="8"/>
      <c r="I622" s="6"/>
      <c r="J622" s="24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24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24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24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24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24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24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24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24"/>
    </row>
    <row r="623" spans="1:98" ht="13" x14ac:dyDescent="0.15">
      <c r="A623" s="8"/>
      <c r="B623" s="8"/>
      <c r="C623" s="8"/>
      <c r="D623" s="8"/>
      <c r="E623" s="33"/>
      <c r="F623" s="8"/>
      <c r="G623" s="8"/>
      <c r="H623" s="8"/>
      <c r="I623" s="6"/>
      <c r="J623" s="24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24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24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24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24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24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24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24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24"/>
    </row>
    <row r="624" spans="1:98" ht="13" x14ac:dyDescent="0.15">
      <c r="A624" s="8"/>
      <c r="B624" s="8"/>
      <c r="C624" s="8"/>
      <c r="D624" s="8"/>
      <c r="E624" s="33"/>
      <c r="F624" s="8"/>
      <c r="G624" s="8"/>
      <c r="H624" s="8"/>
      <c r="I624" s="6"/>
      <c r="J624" s="24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24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24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24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24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24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24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24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24"/>
    </row>
    <row r="625" spans="1:98" ht="13" x14ac:dyDescent="0.15">
      <c r="A625" s="8"/>
      <c r="B625" s="8"/>
      <c r="C625" s="8"/>
      <c r="D625" s="8"/>
      <c r="E625" s="33"/>
      <c r="F625" s="8"/>
      <c r="G625" s="8"/>
      <c r="H625" s="8"/>
      <c r="I625" s="6"/>
      <c r="J625" s="24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24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24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24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24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24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24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24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24"/>
    </row>
    <row r="626" spans="1:98" ht="13" x14ac:dyDescent="0.15">
      <c r="A626" s="8"/>
      <c r="B626" s="8"/>
      <c r="C626" s="8"/>
      <c r="D626" s="8"/>
      <c r="E626" s="33"/>
      <c r="F626" s="8"/>
      <c r="G626" s="8"/>
      <c r="H626" s="8"/>
      <c r="I626" s="6"/>
      <c r="J626" s="24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24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24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24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24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24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24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24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24"/>
    </row>
    <row r="627" spans="1:98" ht="13" x14ac:dyDescent="0.15">
      <c r="A627" s="8"/>
      <c r="B627" s="8"/>
      <c r="C627" s="8"/>
      <c r="D627" s="8"/>
      <c r="E627" s="33"/>
      <c r="F627" s="8"/>
      <c r="G627" s="8"/>
      <c r="H627" s="8"/>
      <c r="I627" s="6"/>
      <c r="J627" s="24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24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24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24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24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24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24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24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24"/>
    </row>
    <row r="628" spans="1:98" ht="13" x14ac:dyDescent="0.15">
      <c r="A628" s="8"/>
      <c r="B628" s="8"/>
      <c r="C628" s="8"/>
      <c r="D628" s="8"/>
      <c r="E628" s="33"/>
      <c r="F628" s="8"/>
      <c r="G628" s="8"/>
      <c r="H628" s="8"/>
      <c r="I628" s="6"/>
      <c r="J628" s="24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24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24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24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24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24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24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24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24"/>
    </row>
    <row r="629" spans="1:98" ht="13" x14ac:dyDescent="0.15">
      <c r="A629" s="8"/>
      <c r="B629" s="8"/>
      <c r="C629" s="8"/>
      <c r="D629" s="8"/>
      <c r="E629" s="33"/>
      <c r="F629" s="8"/>
      <c r="G629" s="8"/>
      <c r="H629" s="8"/>
      <c r="I629" s="6"/>
      <c r="J629" s="24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24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24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24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24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24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24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24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24"/>
    </row>
    <row r="630" spans="1:98" ht="13" x14ac:dyDescent="0.15">
      <c r="A630" s="8"/>
      <c r="B630" s="8"/>
      <c r="C630" s="8"/>
      <c r="D630" s="8"/>
      <c r="E630" s="33"/>
      <c r="F630" s="8"/>
      <c r="G630" s="8"/>
      <c r="H630" s="8"/>
      <c r="I630" s="6"/>
      <c r="J630" s="24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24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24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24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24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24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24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24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24"/>
    </row>
    <row r="631" spans="1:98" ht="13" x14ac:dyDescent="0.15">
      <c r="A631" s="8"/>
      <c r="B631" s="8"/>
      <c r="C631" s="8"/>
      <c r="D631" s="8"/>
      <c r="E631" s="33"/>
      <c r="F631" s="8"/>
      <c r="G631" s="8"/>
      <c r="H631" s="8"/>
      <c r="I631" s="6"/>
      <c r="J631" s="24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24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24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24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24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24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24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24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24"/>
    </row>
    <row r="632" spans="1:98" ht="13" x14ac:dyDescent="0.15">
      <c r="A632" s="8"/>
      <c r="B632" s="8"/>
      <c r="C632" s="8"/>
      <c r="D632" s="8"/>
      <c r="E632" s="33"/>
      <c r="F632" s="8"/>
      <c r="G632" s="8"/>
      <c r="H632" s="8"/>
      <c r="I632" s="6"/>
      <c r="J632" s="24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24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24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24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24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24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24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24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24"/>
    </row>
    <row r="633" spans="1:98" ht="13" x14ac:dyDescent="0.15">
      <c r="A633" s="8"/>
      <c r="B633" s="8"/>
      <c r="C633" s="8"/>
      <c r="D633" s="8"/>
      <c r="E633" s="33"/>
      <c r="F633" s="8"/>
      <c r="G633" s="8"/>
      <c r="H633" s="8"/>
      <c r="I633" s="6"/>
      <c r="J633" s="24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24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24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24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24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24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24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24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24"/>
    </row>
    <row r="634" spans="1:98" ht="13" x14ac:dyDescent="0.15">
      <c r="A634" s="8"/>
      <c r="B634" s="8"/>
      <c r="C634" s="8"/>
      <c r="D634" s="8"/>
      <c r="E634" s="33"/>
      <c r="F634" s="8"/>
      <c r="G634" s="8"/>
      <c r="H634" s="8"/>
      <c r="I634" s="6"/>
      <c r="J634" s="24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24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24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24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24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24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24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24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24"/>
    </row>
    <row r="635" spans="1:98" ht="13" x14ac:dyDescent="0.15">
      <c r="A635" s="8"/>
      <c r="B635" s="8"/>
      <c r="C635" s="8"/>
      <c r="D635" s="8"/>
      <c r="E635" s="33"/>
      <c r="F635" s="8"/>
      <c r="G635" s="8"/>
      <c r="H635" s="8"/>
      <c r="I635" s="6"/>
      <c r="J635" s="24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24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24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24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24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24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24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24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24"/>
    </row>
    <row r="636" spans="1:98" ht="13" x14ac:dyDescent="0.15">
      <c r="A636" s="8"/>
      <c r="B636" s="8"/>
      <c r="C636" s="8"/>
      <c r="D636" s="8"/>
      <c r="E636" s="33"/>
      <c r="F636" s="8"/>
      <c r="G636" s="8"/>
      <c r="H636" s="8"/>
      <c r="I636" s="6"/>
      <c r="J636" s="24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24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24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24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24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24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24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24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24"/>
    </row>
    <row r="637" spans="1:98" ht="13" x14ac:dyDescent="0.15">
      <c r="A637" s="8"/>
      <c r="B637" s="8"/>
      <c r="C637" s="8"/>
      <c r="D637" s="8"/>
      <c r="E637" s="33"/>
      <c r="F637" s="8"/>
      <c r="G637" s="8"/>
      <c r="H637" s="8"/>
      <c r="I637" s="6"/>
      <c r="J637" s="24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24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24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24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24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24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24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24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24"/>
    </row>
    <row r="638" spans="1:98" ht="13" x14ac:dyDescent="0.15">
      <c r="A638" s="8"/>
      <c r="B638" s="8"/>
      <c r="C638" s="8"/>
      <c r="D638" s="8"/>
      <c r="E638" s="33"/>
      <c r="F638" s="8"/>
      <c r="G638" s="8"/>
      <c r="H638" s="8"/>
      <c r="I638" s="6"/>
      <c r="J638" s="24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24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24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24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24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24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24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24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24"/>
    </row>
    <row r="639" spans="1:98" ht="13" x14ac:dyDescent="0.15">
      <c r="A639" s="8"/>
      <c r="B639" s="8"/>
      <c r="C639" s="8"/>
      <c r="D639" s="8"/>
      <c r="E639" s="33"/>
      <c r="F639" s="8"/>
      <c r="G639" s="8"/>
      <c r="H639" s="8"/>
      <c r="I639" s="6"/>
      <c r="J639" s="24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24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24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24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24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24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24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24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24"/>
    </row>
    <row r="640" spans="1:98" ht="13" x14ac:dyDescent="0.15">
      <c r="A640" s="8"/>
      <c r="B640" s="8"/>
      <c r="C640" s="8"/>
      <c r="D640" s="8"/>
      <c r="E640" s="33"/>
      <c r="F640" s="8"/>
      <c r="G640" s="8"/>
      <c r="H640" s="8"/>
      <c r="I640" s="6"/>
      <c r="J640" s="24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24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24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24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24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24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24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24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24"/>
    </row>
    <row r="641" spans="1:98" ht="13" x14ac:dyDescent="0.15">
      <c r="A641" s="8"/>
      <c r="B641" s="8"/>
      <c r="C641" s="8"/>
      <c r="D641" s="8"/>
      <c r="E641" s="33"/>
      <c r="F641" s="8"/>
      <c r="G641" s="8"/>
      <c r="H641" s="8"/>
      <c r="I641" s="6"/>
      <c r="J641" s="24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24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24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24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24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24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24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24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24"/>
    </row>
    <row r="642" spans="1:98" ht="13" x14ac:dyDescent="0.15">
      <c r="A642" s="8"/>
      <c r="B642" s="8"/>
      <c r="C642" s="8"/>
      <c r="D642" s="8"/>
      <c r="E642" s="33"/>
      <c r="F642" s="8"/>
      <c r="G642" s="8"/>
      <c r="H642" s="8"/>
      <c r="I642" s="6"/>
      <c r="J642" s="24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24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24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24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24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24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24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24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24"/>
    </row>
    <row r="643" spans="1:98" ht="13" x14ac:dyDescent="0.15">
      <c r="A643" s="8"/>
      <c r="B643" s="8"/>
      <c r="C643" s="8"/>
      <c r="D643" s="8"/>
      <c r="E643" s="33"/>
      <c r="F643" s="8"/>
      <c r="G643" s="8"/>
      <c r="H643" s="8"/>
      <c r="I643" s="6"/>
      <c r="J643" s="24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24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24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24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24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24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24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24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24"/>
    </row>
    <row r="644" spans="1:98" ht="13" x14ac:dyDescent="0.15">
      <c r="A644" s="8"/>
      <c r="B644" s="8"/>
      <c r="C644" s="8"/>
      <c r="D644" s="8"/>
      <c r="E644" s="33"/>
      <c r="F644" s="8"/>
      <c r="G644" s="8"/>
      <c r="H644" s="8"/>
      <c r="I644" s="6"/>
      <c r="J644" s="24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24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24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24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24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24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24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24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24"/>
    </row>
    <row r="645" spans="1:98" ht="13" x14ac:dyDescent="0.15">
      <c r="A645" s="8"/>
      <c r="B645" s="8"/>
      <c r="C645" s="8"/>
      <c r="D645" s="8"/>
      <c r="E645" s="33"/>
      <c r="F645" s="8"/>
      <c r="G645" s="8"/>
      <c r="H645" s="8"/>
      <c r="I645" s="6"/>
      <c r="J645" s="24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24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24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24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24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24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24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24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24"/>
    </row>
    <row r="646" spans="1:98" ht="13" x14ac:dyDescent="0.15">
      <c r="A646" s="8"/>
      <c r="B646" s="8"/>
      <c r="C646" s="8"/>
      <c r="D646" s="8"/>
      <c r="E646" s="33"/>
      <c r="F646" s="8"/>
      <c r="G646" s="8"/>
      <c r="H646" s="8"/>
      <c r="I646" s="6"/>
      <c r="J646" s="24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24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24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24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24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24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24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24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24"/>
    </row>
    <row r="647" spans="1:98" ht="13" x14ac:dyDescent="0.15">
      <c r="A647" s="8"/>
      <c r="B647" s="8"/>
      <c r="C647" s="8"/>
      <c r="D647" s="8"/>
      <c r="E647" s="33"/>
      <c r="F647" s="8"/>
      <c r="G647" s="8"/>
      <c r="H647" s="8"/>
      <c r="I647" s="6"/>
      <c r="J647" s="24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24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24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24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24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24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24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24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24"/>
    </row>
    <row r="648" spans="1:98" ht="13" x14ac:dyDescent="0.15">
      <c r="A648" s="8"/>
      <c r="B648" s="8"/>
      <c r="C648" s="8"/>
      <c r="D648" s="8"/>
      <c r="E648" s="33"/>
      <c r="F648" s="8"/>
      <c r="G648" s="8"/>
      <c r="H648" s="8"/>
      <c r="I648" s="6"/>
      <c r="J648" s="24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24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24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24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24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24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24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24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24"/>
    </row>
    <row r="649" spans="1:98" ht="13" x14ac:dyDescent="0.15">
      <c r="A649" s="8"/>
      <c r="B649" s="8"/>
      <c r="C649" s="8"/>
      <c r="D649" s="8"/>
      <c r="E649" s="33"/>
      <c r="F649" s="8"/>
      <c r="G649" s="8"/>
      <c r="H649" s="8"/>
      <c r="I649" s="6"/>
      <c r="J649" s="24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24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24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24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24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24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24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24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24"/>
    </row>
    <row r="650" spans="1:98" ht="13" x14ac:dyDescent="0.15">
      <c r="A650" s="8"/>
      <c r="B650" s="8"/>
      <c r="C650" s="8"/>
      <c r="D650" s="8"/>
      <c r="E650" s="33"/>
      <c r="F650" s="8"/>
      <c r="G650" s="8"/>
      <c r="H650" s="8"/>
      <c r="I650" s="6"/>
      <c r="J650" s="24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24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24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24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24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24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24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24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24"/>
    </row>
    <row r="651" spans="1:98" ht="13" x14ac:dyDescent="0.15">
      <c r="A651" s="8"/>
      <c r="B651" s="8"/>
      <c r="C651" s="8"/>
      <c r="D651" s="8"/>
      <c r="E651" s="33"/>
      <c r="F651" s="8"/>
      <c r="G651" s="8"/>
      <c r="H651" s="8"/>
      <c r="I651" s="6"/>
      <c r="J651" s="24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24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24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24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24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24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24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24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24"/>
    </row>
    <row r="652" spans="1:98" ht="13" x14ac:dyDescent="0.15">
      <c r="A652" s="8"/>
      <c r="B652" s="8"/>
      <c r="C652" s="8"/>
      <c r="D652" s="8"/>
      <c r="E652" s="33"/>
      <c r="F652" s="8"/>
      <c r="G652" s="8"/>
      <c r="H652" s="8"/>
      <c r="I652" s="6"/>
      <c r="J652" s="24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24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24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24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24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24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24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24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4"/>
    </row>
    <row r="653" spans="1:98" ht="13" x14ac:dyDescent="0.15">
      <c r="A653" s="8"/>
      <c r="B653" s="8"/>
      <c r="C653" s="8"/>
      <c r="D653" s="8"/>
      <c r="E653" s="33"/>
      <c r="F653" s="8"/>
      <c r="G653" s="8"/>
      <c r="H653" s="8"/>
      <c r="I653" s="6"/>
      <c r="J653" s="24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24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24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24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24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24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24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24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4"/>
    </row>
    <row r="654" spans="1:98" ht="13" x14ac:dyDescent="0.15">
      <c r="A654" s="8"/>
      <c r="B654" s="8"/>
      <c r="C654" s="8"/>
      <c r="D654" s="8"/>
      <c r="E654" s="33"/>
      <c r="F654" s="8"/>
      <c r="G654" s="8"/>
      <c r="H654" s="8"/>
      <c r="I654" s="6"/>
      <c r="J654" s="24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24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24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24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24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24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24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24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4"/>
    </row>
    <row r="655" spans="1:98" ht="13" x14ac:dyDescent="0.15">
      <c r="A655" s="8"/>
      <c r="B655" s="8"/>
      <c r="C655" s="8"/>
      <c r="D655" s="8"/>
      <c r="E655" s="33"/>
      <c r="F655" s="8"/>
      <c r="G655" s="8"/>
      <c r="H655" s="8"/>
      <c r="I655" s="6"/>
      <c r="J655" s="24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24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24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24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24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24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24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24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4"/>
    </row>
    <row r="656" spans="1:98" ht="13" x14ac:dyDescent="0.15">
      <c r="A656" s="8"/>
      <c r="B656" s="8"/>
      <c r="C656" s="8"/>
      <c r="D656" s="8"/>
      <c r="E656" s="33"/>
      <c r="F656" s="8"/>
      <c r="G656" s="8"/>
      <c r="H656" s="8"/>
      <c r="I656" s="6"/>
      <c r="J656" s="24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24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24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24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24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24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24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24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4"/>
    </row>
    <row r="657" spans="1:98" ht="13" x14ac:dyDescent="0.15">
      <c r="A657" s="8"/>
      <c r="B657" s="8"/>
      <c r="C657" s="8"/>
      <c r="D657" s="8"/>
      <c r="E657" s="33"/>
      <c r="F657" s="8"/>
      <c r="G657" s="8"/>
      <c r="H657" s="8"/>
      <c r="I657" s="6"/>
      <c r="J657" s="24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24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24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24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24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24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24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24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4"/>
    </row>
    <row r="658" spans="1:98" ht="13" x14ac:dyDescent="0.15">
      <c r="A658" s="8"/>
      <c r="B658" s="8"/>
      <c r="C658" s="8"/>
      <c r="D658" s="8"/>
      <c r="E658" s="33"/>
      <c r="F658" s="8"/>
      <c r="G658" s="8"/>
      <c r="H658" s="8"/>
      <c r="I658" s="6"/>
      <c r="J658" s="24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24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24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24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24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24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24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24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24"/>
    </row>
    <row r="659" spans="1:98" ht="13" x14ac:dyDescent="0.15">
      <c r="A659" s="8"/>
      <c r="B659" s="8"/>
      <c r="C659" s="8"/>
      <c r="D659" s="8"/>
      <c r="E659" s="33"/>
      <c r="F659" s="8"/>
      <c r="G659" s="8"/>
      <c r="H659" s="8"/>
      <c r="I659" s="6"/>
      <c r="J659" s="24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24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24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24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24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24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24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24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24"/>
    </row>
    <row r="660" spans="1:98" ht="13" x14ac:dyDescent="0.15">
      <c r="A660" s="8"/>
      <c r="B660" s="8"/>
      <c r="C660" s="8"/>
      <c r="D660" s="8"/>
      <c r="E660" s="33"/>
      <c r="F660" s="8"/>
      <c r="G660" s="8"/>
      <c r="H660" s="8"/>
      <c r="I660" s="6"/>
      <c r="J660" s="24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24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24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24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24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24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24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24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24"/>
    </row>
    <row r="661" spans="1:98" ht="13" x14ac:dyDescent="0.15">
      <c r="A661" s="8"/>
      <c r="B661" s="8"/>
      <c r="C661" s="8"/>
      <c r="D661" s="8"/>
      <c r="E661" s="33"/>
      <c r="F661" s="8"/>
      <c r="G661" s="8"/>
      <c r="H661" s="8"/>
      <c r="I661" s="6"/>
      <c r="J661" s="24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24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24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24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24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24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24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24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24"/>
    </row>
    <row r="662" spans="1:98" ht="13" x14ac:dyDescent="0.15">
      <c r="A662" s="8"/>
      <c r="B662" s="8"/>
      <c r="C662" s="8"/>
      <c r="D662" s="8"/>
      <c r="E662" s="33"/>
      <c r="F662" s="8"/>
      <c r="G662" s="8"/>
      <c r="H662" s="8"/>
      <c r="I662" s="6"/>
      <c r="J662" s="24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24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24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24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24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24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24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24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24"/>
    </row>
    <row r="663" spans="1:98" ht="13" x14ac:dyDescent="0.15">
      <c r="A663" s="8"/>
      <c r="B663" s="8"/>
      <c r="C663" s="8"/>
      <c r="D663" s="8"/>
      <c r="E663" s="33"/>
      <c r="F663" s="8"/>
      <c r="G663" s="8"/>
      <c r="H663" s="8"/>
      <c r="I663" s="6"/>
      <c r="J663" s="24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24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24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24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24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24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24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24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24"/>
    </row>
    <row r="664" spans="1:98" ht="13" x14ac:dyDescent="0.15">
      <c r="A664" s="8"/>
      <c r="B664" s="8"/>
      <c r="C664" s="8"/>
      <c r="D664" s="8"/>
      <c r="E664" s="33"/>
      <c r="F664" s="8"/>
      <c r="G664" s="8"/>
      <c r="H664" s="8"/>
      <c r="I664" s="6"/>
      <c r="J664" s="24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24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24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24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24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24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24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24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24"/>
    </row>
    <row r="665" spans="1:98" ht="13" x14ac:dyDescent="0.15">
      <c r="A665" s="8"/>
      <c r="B665" s="8"/>
      <c r="C665" s="8"/>
      <c r="D665" s="8"/>
      <c r="E665" s="33"/>
      <c r="F665" s="8"/>
      <c r="G665" s="8"/>
      <c r="H665" s="8"/>
      <c r="I665" s="6"/>
      <c r="J665" s="24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24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24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24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24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24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24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24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24"/>
    </row>
    <row r="666" spans="1:98" ht="13" x14ac:dyDescent="0.15">
      <c r="A666" s="8"/>
      <c r="B666" s="8"/>
      <c r="C666" s="8"/>
      <c r="D666" s="8"/>
      <c r="E666" s="33"/>
      <c r="F666" s="8"/>
      <c r="G666" s="8"/>
      <c r="H666" s="8"/>
      <c r="I666" s="6"/>
      <c r="J666" s="24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24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24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24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24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24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24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24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24"/>
    </row>
    <row r="667" spans="1:98" ht="13" x14ac:dyDescent="0.15">
      <c r="A667" s="8"/>
      <c r="B667" s="8"/>
      <c r="C667" s="8"/>
      <c r="D667" s="8"/>
      <c r="E667" s="33"/>
      <c r="F667" s="8"/>
      <c r="G667" s="8"/>
      <c r="H667" s="8"/>
      <c r="I667" s="6"/>
      <c r="J667" s="24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24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24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24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24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24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24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24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24"/>
    </row>
    <row r="668" spans="1:98" ht="13" x14ac:dyDescent="0.15">
      <c r="A668" s="8"/>
      <c r="B668" s="8"/>
      <c r="C668" s="8"/>
      <c r="D668" s="8"/>
      <c r="E668" s="33"/>
      <c r="F668" s="8"/>
      <c r="G668" s="8"/>
      <c r="H668" s="8"/>
      <c r="I668" s="6"/>
      <c r="J668" s="24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24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24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24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24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24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24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24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24"/>
    </row>
    <row r="669" spans="1:98" ht="13" x14ac:dyDescent="0.15">
      <c r="A669" s="8"/>
      <c r="B669" s="8"/>
      <c r="C669" s="8"/>
      <c r="D669" s="8"/>
      <c r="E669" s="33"/>
      <c r="F669" s="8"/>
      <c r="G669" s="8"/>
      <c r="H669" s="8"/>
      <c r="I669" s="6"/>
      <c r="J669" s="24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24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24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24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24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24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24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24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24"/>
    </row>
    <row r="670" spans="1:98" ht="13" x14ac:dyDescent="0.15">
      <c r="A670" s="8"/>
      <c r="B670" s="8"/>
      <c r="C670" s="8"/>
      <c r="D670" s="8"/>
      <c r="E670" s="33"/>
      <c r="F670" s="8"/>
      <c r="G670" s="8"/>
      <c r="H670" s="8"/>
      <c r="I670" s="6"/>
      <c r="J670" s="24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24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24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24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24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24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24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24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24"/>
    </row>
    <row r="671" spans="1:98" ht="13" x14ac:dyDescent="0.15">
      <c r="A671" s="8"/>
      <c r="B671" s="8"/>
      <c r="C671" s="8"/>
      <c r="D671" s="8"/>
      <c r="E671" s="33"/>
      <c r="F671" s="8"/>
      <c r="G671" s="8"/>
      <c r="H671" s="8"/>
      <c r="I671" s="6"/>
      <c r="J671" s="24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24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24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24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24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24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24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24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24"/>
    </row>
    <row r="672" spans="1:98" ht="13" x14ac:dyDescent="0.15">
      <c r="A672" s="8"/>
      <c r="B672" s="8"/>
      <c r="C672" s="8"/>
      <c r="D672" s="8"/>
      <c r="E672" s="33"/>
      <c r="F672" s="8"/>
      <c r="G672" s="8"/>
      <c r="H672" s="8"/>
      <c r="I672" s="6"/>
      <c r="J672" s="24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24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24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24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24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24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24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24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24"/>
    </row>
    <row r="673" spans="1:98" ht="13" x14ac:dyDescent="0.15">
      <c r="A673" s="8"/>
      <c r="B673" s="8"/>
      <c r="C673" s="8"/>
      <c r="D673" s="8"/>
      <c r="E673" s="33"/>
      <c r="F673" s="8"/>
      <c r="G673" s="8"/>
      <c r="H673" s="8"/>
      <c r="I673" s="6"/>
      <c r="J673" s="24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24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24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24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24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24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24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24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24"/>
    </row>
    <row r="674" spans="1:98" ht="13" x14ac:dyDescent="0.15">
      <c r="A674" s="8"/>
      <c r="B674" s="8"/>
      <c r="C674" s="8"/>
      <c r="D674" s="8"/>
      <c r="E674" s="33"/>
      <c r="F674" s="8"/>
      <c r="G674" s="8"/>
      <c r="H674" s="8"/>
      <c r="I674" s="6"/>
      <c r="J674" s="24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24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24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24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24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24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24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24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24"/>
    </row>
    <row r="675" spans="1:98" ht="13" x14ac:dyDescent="0.15">
      <c r="A675" s="8"/>
      <c r="B675" s="8"/>
      <c r="C675" s="8"/>
      <c r="D675" s="8"/>
      <c r="E675" s="33"/>
      <c r="F675" s="8"/>
      <c r="G675" s="8"/>
      <c r="H675" s="8"/>
      <c r="I675" s="6"/>
      <c r="J675" s="24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24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24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24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24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24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24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24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24"/>
    </row>
    <row r="676" spans="1:98" ht="13" x14ac:dyDescent="0.15">
      <c r="A676" s="8"/>
      <c r="B676" s="8"/>
      <c r="C676" s="8"/>
      <c r="D676" s="8"/>
      <c r="E676" s="33"/>
      <c r="F676" s="8"/>
      <c r="G676" s="8"/>
      <c r="H676" s="8"/>
      <c r="I676" s="6"/>
      <c r="J676" s="24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24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24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24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24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24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24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24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24"/>
    </row>
    <row r="677" spans="1:98" ht="13" x14ac:dyDescent="0.15">
      <c r="A677" s="8"/>
      <c r="B677" s="8"/>
      <c r="C677" s="8"/>
      <c r="D677" s="8"/>
      <c r="E677" s="33"/>
      <c r="F677" s="8"/>
      <c r="G677" s="8"/>
      <c r="H677" s="8"/>
      <c r="I677" s="6"/>
      <c r="J677" s="24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24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24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24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24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24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24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24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24"/>
    </row>
    <row r="678" spans="1:98" ht="13" x14ac:dyDescent="0.15">
      <c r="A678" s="8"/>
      <c r="B678" s="8"/>
      <c r="C678" s="8"/>
      <c r="D678" s="8"/>
      <c r="E678" s="33"/>
      <c r="F678" s="8"/>
      <c r="G678" s="8"/>
      <c r="H678" s="8"/>
      <c r="I678" s="6"/>
      <c r="J678" s="24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24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24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24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24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24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24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24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24"/>
    </row>
    <row r="679" spans="1:98" ht="13" x14ac:dyDescent="0.15">
      <c r="A679" s="8"/>
      <c r="B679" s="8"/>
      <c r="C679" s="8"/>
      <c r="D679" s="8"/>
      <c r="E679" s="33"/>
      <c r="F679" s="8"/>
      <c r="G679" s="8"/>
      <c r="H679" s="8"/>
      <c r="I679" s="6"/>
      <c r="J679" s="24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24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24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24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24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24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24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24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24"/>
    </row>
    <row r="680" spans="1:98" ht="13" x14ac:dyDescent="0.15">
      <c r="A680" s="8"/>
      <c r="B680" s="8"/>
      <c r="C680" s="8"/>
      <c r="D680" s="8"/>
      <c r="E680" s="33"/>
      <c r="F680" s="8"/>
      <c r="G680" s="8"/>
      <c r="H680" s="8"/>
      <c r="I680" s="6"/>
      <c r="J680" s="24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24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24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24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24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24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24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24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24"/>
    </row>
    <row r="681" spans="1:98" ht="13" x14ac:dyDescent="0.15">
      <c r="A681" s="8"/>
      <c r="B681" s="8"/>
      <c r="C681" s="8"/>
      <c r="D681" s="8"/>
      <c r="E681" s="33"/>
      <c r="F681" s="8"/>
      <c r="G681" s="8"/>
      <c r="H681" s="8"/>
      <c r="I681" s="6"/>
      <c r="J681" s="24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24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24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24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24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24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24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24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24"/>
    </row>
    <row r="682" spans="1:98" ht="13" x14ac:dyDescent="0.15">
      <c r="A682" s="8"/>
      <c r="B682" s="8"/>
      <c r="C682" s="8"/>
      <c r="D682" s="8"/>
      <c r="E682" s="33"/>
      <c r="F682" s="8"/>
      <c r="G682" s="8"/>
      <c r="H682" s="8"/>
      <c r="I682" s="6"/>
      <c r="J682" s="24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24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24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24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24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24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24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24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24"/>
    </row>
    <row r="683" spans="1:98" ht="13" x14ac:dyDescent="0.15">
      <c r="A683" s="8"/>
      <c r="B683" s="8"/>
      <c r="C683" s="8"/>
      <c r="D683" s="8"/>
      <c r="E683" s="33"/>
      <c r="F683" s="8"/>
      <c r="G683" s="8"/>
      <c r="H683" s="8"/>
      <c r="I683" s="6"/>
      <c r="J683" s="24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24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24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24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24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24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24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24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24"/>
    </row>
    <row r="684" spans="1:98" ht="13" x14ac:dyDescent="0.15">
      <c r="A684" s="8"/>
      <c r="B684" s="8"/>
      <c r="C684" s="8"/>
      <c r="D684" s="8"/>
      <c r="E684" s="33"/>
      <c r="F684" s="8"/>
      <c r="G684" s="8"/>
      <c r="H684" s="8"/>
      <c r="I684" s="6"/>
      <c r="J684" s="24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24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24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24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24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24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24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24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24"/>
    </row>
    <row r="685" spans="1:98" ht="13" x14ac:dyDescent="0.15">
      <c r="A685" s="8"/>
      <c r="B685" s="8"/>
      <c r="C685" s="8"/>
      <c r="D685" s="8"/>
      <c r="E685" s="33"/>
      <c r="F685" s="8"/>
      <c r="G685" s="8"/>
      <c r="H685" s="8"/>
      <c r="I685" s="6"/>
      <c r="J685" s="24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24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24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24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24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24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24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24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24"/>
    </row>
    <row r="686" spans="1:98" ht="13" x14ac:dyDescent="0.15">
      <c r="A686" s="8"/>
      <c r="B686" s="8"/>
      <c r="C686" s="8"/>
      <c r="D686" s="8"/>
      <c r="E686" s="33"/>
      <c r="F686" s="8"/>
      <c r="G686" s="8"/>
      <c r="H686" s="8"/>
      <c r="I686" s="6"/>
      <c r="J686" s="24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24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24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24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24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24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24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24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24"/>
    </row>
    <row r="687" spans="1:98" ht="13" x14ac:dyDescent="0.15">
      <c r="A687" s="8"/>
      <c r="B687" s="8"/>
      <c r="C687" s="8"/>
      <c r="D687" s="8"/>
      <c r="E687" s="33"/>
      <c r="F687" s="8"/>
      <c r="G687" s="8"/>
      <c r="H687" s="8"/>
      <c r="I687" s="6"/>
      <c r="J687" s="24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24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24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24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24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24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24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24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24"/>
    </row>
    <row r="688" spans="1:98" ht="13" x14ac:dyDescent="0.15">
      <c r="A688" s="8"/>
      <c r="B688" s="8"/>
      <c r="C688" s="8"/>
      <c r="D688" s="8"/>
      <c r="E688" s="33"/>
      <c r="F688" s="8"/>
      <c r="G688" s="8"/>
      <c r="H688" s="8"/>
      <c r="I688" s="6"/>
      <c r="J688" s="24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24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24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24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24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24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24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24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24"/>
    </row>
    <row r="689" spans="1:98" ht="13" x14ac:dyDescent="0.15">
      <c r="A689" s="8"/>
      <c r="B689" s="8"/>
      <c r="C689" s="8"/>
      <c r="D689" s="8"/>
      <c r="E689" s="33"/>
      <c r="F689" s="8"/>
      <c r="G689" s="8"/>
      <c r="H689" s="8"/>
      <c r="I689" s="6"/>
      <c r="J689" s="24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24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24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24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24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24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24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24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24"/>
    </row>
    <row r="690" spans="1:98" ht="13" x14ac:dyDescent="0.15">
      <c r="A690" s="8"/>
      <c r="B690" s="8"/>
      <c r="C690" s="8"/>
      <c r="D690" s="8"/>
      <c r="E690" s="33"/>
      <c r="F690" s="8"/>
      <c r="G690" s="8"/>
      <c r="H690" s="8"/>
      <c r="I690" s="6"/>
      <c r="J690" s="24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24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24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24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24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24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24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24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24"/>
    </row>
    <row r="691" spans="1:98" ht="13" x14ac:dyDescent="0.15">
      <c r="A691" s="8"/>
      <c r="B691" s="8"/>
      <c r="C691" s="8"/>
      <c r="D691" s="8"/>
      <c r="E691" s="33"/>
      <c r="F691" s="8"/>
      <c r="G691" s="8"/>
      <c r="H691" s="8"/>
      <c r="I691" s="6"/>
      <c r="J691" s="24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24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24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24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24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24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24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24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24"/>
    </row>
    <row r="692" spans="1:98" ht="13" x14ac:dyDescent="0.15">
      <c r="A692" s="8"/>
      <c r="B692" s="8"/>
      <c r="C692" s="8"/>
      <c r="D692" s="8"/>
      <c r="E692" s="33"/>
      <c r="F692" s="8"/>
      <c r="G692" s="8"/>
      <c r="H692" s="8"/>
      <c r="I692" s="6"/>
      <c r="J692" s="24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24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24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24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24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24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24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24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24"/>
    </row>
    <row r="693" spans="1:98" ht="13" x14ac:dyDescent="0.15">
      <c r="A693" s="8"/>
      <c r="B693" s="8"/>
      <c r="C693" s="8"/>
      <c r="D693" s="8"/>
      <c r="E693" s="33"/>
      <c r="F693" s="8"/>
      <c r="G693" s="8"/>
      <c r="H693" s="8"/>
      <c r="I693" s="6"/>
      <c r="J693" s="24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24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24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24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24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24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24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24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24"/>
    </row>
    <row r="694" spans="1:98" ht="13" x14ac:dyDescent="0.15">
      <c r="A694" s="8"/>
      <c r="B694" s="8"/>
      <c r="C694" s="8"/>
      <c r="D694" s="8"/>
      <c r="E694" s="33"/>
      <c r="F694" s="8"/>
      <c r="G694" s="8"/>
      <c r="H694" s="8"/>
      <c r="I694" s="6"/>
      <c r="J694" s="24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24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24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24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24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24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24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24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24"/>
    </row>
    <row r="695" spans="1:98" ht="13" x14ac:dyDescent="0.15">
      <c r="A695" s="8"/>
      <c r="B695" s="8"/>
      <c r="C695" s="8"/>
      <c r="D695" s="8"/>
      <c r="E695" s="33"/>
      <c r="F695" s="8"/>
      <c r="G695" s="8"/>
      <c r="H695" s="8"/>
      <c r="I695" s="6"/>
      <c r="J695" s="24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24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24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24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24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24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24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24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24"/>
    </row>
    <row r="696" spans="1:98" ht="13" x14ac:dyDescent="0.15">
      <c r="A696" s="8"/>
      <c r="B696" s="8"/>
      <c r="C696" s="8"/>
      <c r="D696" s="8"/>
      <c r="E696" s="33"/>
      <c r="F696" s="8"/>
      <c r="G696" s="8"/>
      <c r="H696" s="8"/>
      <c r="I696" s="6"/>
      <c r="J696" s="24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24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24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24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24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24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24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24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24"/>
    </row>
    <row r="697" spans="1:98" ht="13" x14ac:dyDescent="0.15">
      <c r="A697" s="8"/>
      <c r="B697" s="8"/>
      <c r="C697" s="8"/>
      <c r="D697" s="8"/>
      <c r="E697" s="33"/>
      <c r="F697" s="8"/>
      <c r="G697" s="8"/>
      <c r="H697" s="8"/>
      <c r="I697" s="6"/>
      <c r="J697" s="24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24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24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24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24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24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24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24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24"/>
    </row>
    <row r="698" spans="1:98" ht="13" x14ac:dyDescent="0.15">
      <c r="A698" s="8"/>
      <c r="B698" s="8"/>
      <c r="C698" s="8"/>
      <c r="D698" s="8"/>
      <c r="E698" s="33"/>
      <c r="F698" s="8"/>
      <c r="G698" s="8"/>
      <c r="H698" s="8"/>
      <c r="I698" s="6"/>
      <c r="J698" s="24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24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24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24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24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24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24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24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24"/>
    </row>
    <row r="699" spans="1:98" ht="13" x14ac:dyDescent="0.15">
      <c r="A699" s="8"/>
      <c r="B699" s="8"/>
      <c r="C699" s="8"/>
      <c r="D699" s="8"/>
      <c r="E699" s="33"/>
      <c r="F699" s="8"/>
      <c r="G699" s="8"/>
      <c r="H699" s="8"/>
      <c r="I699" s="6"/>
      <c r="J699" s="24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24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24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24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24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24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24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24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24"/>
    </row>
    <row r="700" spans="1:98" ht="13" x14ac:dyDescent="0.15">
      <c r="A700" s="8"/>
      <c r="B700" s="8"/>
      <c r="C700" s="8"/>
      <c r="D700" s="8"/>
      <c r="E700" s="33"/>
      <c r="F700" s="8"/>
      <c r="G700" s="8"/>
      <c r="H700" s="8"/>
      <c r="I700" s="6"/>
      <c r="J700" s="24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24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24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24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24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24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24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24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24"/>
    </row>
    <row r="701" spans="1:98" ht="13" x14ac:dyDescent="0.15">
      <c r="A701" s="8"/>
      <c r="B701" s="8"/>
      <c r="C701" s="8"/>
      <c r="D701" s="8"/>
      <c r="E701" s="33"/>
      <c r="F701" s="8"/>
      <c r="G701" s="8"/>
      <c r="H701" s="8"/>
      <c r="I701" s="6"/>
      <c r="J701" s="24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24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24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24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24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24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24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24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24"/>
    </row>
    <row r="702" spans="1:98" ht="13" x14ac:dyDescent="0.15">
      <c r="A702" s="8"/>
      <c r="B702" s="8"/>
      <c r="C702" s="8"/>
      <c r="D702" s="8"/>
      <c r="E702" s="33"/>
      <c r="F702" s="8"/>
      <c r="G702" s="8"/>
      <c r="H702" s="8"/>
      <c r="I702" s="6"/>
      <c r="J702" s="24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24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24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24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24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24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24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24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24"/>
    </row>
    <row r="703" spans="1:98" ht="13" x14ac:dyDescent="0.15">
      <c r="A703" s="8"/>
      <c r="B703" s="8"/>
      <c r="C703" s="8"/>
      <c r="D703" s="8"/>
      <c r="E703" s="33"/>
      <c r="F703" s="8"/>
      <c r="G703" s="8"/>
      <c r="H703" s="8"/>
      <c r="I703" s="6"/>
      <c r="J703" s="24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24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24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24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24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24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24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24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24"/>
    </row>
    <row r="704" spans="1:98" ht="13" x14ac:dyDescent="0.15">
      <c r="A704" s="8"/>
      <c r="B704" s="8"/>
      <c r="C704" s="8"/>
      <c r="D704" s="8"/>
      <c r="E704" s="33"/>
      <c r="F704" s="8"/>
      <c r="G704" s="8"/>
      <c r="H704" s="8"/>
      <c r="I704" s="6"/>
      <c r="J704" s="24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24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24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24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24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24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24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24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24"/>
    </row>
    <row r="705" spans="1:98" ht="13" x14ac:dyDescent="0.15">
      <c r="A705" s="8"/>
      <c r="B705" s="8"/>
      <c r="C705" s="8"/>
      <c r="D705" s="8"/>
      <c r="E705" s="33"/>
      <c r="F705" s="8"/>
      <c r="G705" s="8"/>
      <c r="H705" s="8"/>
      <c r="I705" s="6"/>
      <c r="J705" s="24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24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24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24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24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24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24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24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24"/>
    </row>
    <row r="706" spans="1:98" ht="13" x14ac:dyDescent="0.15">
      <c r="A706" s="8"/>
      <c r="B706" s="8"/>
      <c r="C706" s="8"/>
      <c r="D706" s="8"/>
      <c r="E706" s="33"/>
      <c r="F706" s="8"/>
      <c r="G706" s="8"/>
      <c r="H706" s="8"/>
      <c r="I706" s="6"/>
      <c r="J706" s="24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24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24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24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24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24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24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24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24"/>
    </row>
    <row r="707" spans="1:98" ht="13" x14ac:dyDescent="0.15">
      <c r="A707" s="8"/>
      <c r="B707" s="8"/>
      <c r="C707" s="8"/>
      <c r="D707" s="8"/>
      <c r="E707" s="33"/>
      <c r="F707" s="8"/>
      <c r="G707" s="8"/>
      <c r="H707" s="8"/>
      <c r="I707" s="6"/>
      <c r="J707" s="24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24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24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24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24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24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24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24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24"/>
    </row>
    <row r="708" spans="1:98" ht="13" x14ac:dyDescent="0.15">
      <c r="A708" s="8"/>
      <c r="B708" s="8"/>
      <c r="C708" s="8"/>
      <c r="D708" s="8"/>
      <c r="E708" s="33"/>
      <c r="F708" s="8"/>
      <c r="G708" s="8"/>
      <c r="H708" s="8"/>
      <c r="I708" s="6"/>
      <c r="J708" s="24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24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24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24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24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24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24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24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24"/>
    </row>
    <row r="709" spans="1:98" ht="13" x14ac:dyDescent="0.15">
      <c r="A709" s="8"/>
      <c r="B709" s="8"/>
      <c r="C709" s="8"/>
      <c r="D709" s="8"/>
      <c r="E709" s="33"/>
      <c r="F709" s="8"/>
      <c r="G709" s="8"/>
      <c r="H709" s="8"/>
      <c r="I709" s="6"/>
      <c r="J709" s="24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24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24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24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24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24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24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24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24"/>
    </row>
    <row r="710" spans="1:98" ht="13" x14ac:dyDescent="0.15">
      <c r="A710" s="8"/>
      <c r="B710" s="8"/>
      <c r="C710" s="8"/>
      <c r="D710" s="8"/>
      <c r="E710" s="33"/>
      <c r="F710" s="8"/>
      <c r="G710" s="8"/>
      <c r="H710" s="8"/>
      <c r="I710" s="6"/>
      <c r="J710" s="24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24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24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24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24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24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24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24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24"/>
    </row>
    <row r="711" spans="1:98" ht="13" x14ac:dyDescent="0.15">
      <c r="A711" s="8"/>
      <c r="B711" s="8"/>
      <c r="C711" s="8"/>
      <c r="D711" s="8"/>
      <c r="E711" s="33"/>
      <c r="F711" s="8"/>
      <c r="G711" s="8"/>
      <c r="H711" s="8"/>
      <c r="I711" s="6"/>
      <c r="J711" s="24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24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24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24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24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24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24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24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24"/>
    </row>
    <row r="712" spans="1:98" ht="13" x14ac:dyDescent="0.15">
      <c r="A712" s="8"/>
      <c r="B712" s="8"/>
      <c r="C712" s="8"/>
      <c r="D712" s="8"/>
      <c r="E712" s="33"/>
      <c r="F712" s="8"/>
      <c r="G712" s="8"/>
      <c r="H712" s="8"/>
      <c r="I712" s="6"/>
      <c r="J712" s="24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24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24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24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24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24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24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24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24"/>
    </row>
    <row r="713" spans="1:98" ht="13" x14ac:dyDescent="0.15">
      <c r="A713" s="8"/>
      <c r="B713" s="8"/>
      <c r="C713" s="8"/>
      <c r="D713" s="8"/>
      <c r="E713" s="33"/>
      <c r="F713" s="8"/>
      <c r="G713" s="8"/>
      <c r="H713" s="8"/>
      <c r="I713" s="6"/>
      <c r="J713" s="24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24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24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24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24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24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24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24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24"/>
    </row>
    <row r="714" spans="1:98" ht="13" x14ac:dyDescent="0.15">
      <c r="A714" s="8"/>
      <c r="B714" s="8"/>
      <c r="C714" s="8"/>
      <c r="D714" s="8"/>
      <c r="E714" s="33"/>
      <c r="F714" s="8"/>
      <c r="G714" s="8"/>
      <c r="H714" s="8"/>
      <c r="I714" s="6"/>
      <c r="J714" s="24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24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24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24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24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24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24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24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24"/>
    </row>
    <row r="715" spans="1:98" ht="13" x14ac:dyDescent="0.15">
      <c r="A715" s="8"/>
      <c r="B715" s="8"/>
      <c r="C715" s="8"/>
      <c r="D715" s="8"/>
      <c r="E715" s="33"/>
      <c r="F715" s="8"/>
      <c r="G715" s="8"/>
      <c r="H715" s="8"/>
      <c r="I715" s="6"/>
      <c r="J715" s="24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24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24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24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24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24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24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24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24"/>
    </row>
    <row r="716" spans="1:98" ht="13" x14ac:dyDescent="0.15">
      <c r="A716" s="8"/>
      <c r="B716" s="8"/>
      <c r="C716" s="8"/>
      <c r="D716" s="8"/>
      <c r="E716" s="33"/>
      <c r="F716" s="8"/>
      <c r="G716" s="8"/>
      <c r="H716" s="8"/>
      <c r="I716" s="6"/>
      <c r="J716" s="24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24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24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24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24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24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24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24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24"/>
    </row>
    <row r="717" spans="1:98" ht="13" x14ac:dyDescent="0.15">
      <c r="A717" s="8"/>
      <c r="B717" s="8"/>
      <c r="C717" s="8"/>
      <c r="D717" s="8"/>
      <c r="E717" s="33"/>
      <c r="F717" s="8"/>
      <c r="G717" s="8"/>
      <c r="H717" s="8"/>
      <c r="I717" s="6"/>
      <c r="J717" s="24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24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24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24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24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24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24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24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24"/>
    </row>
    <row r="718" spans="1:98" ht="13" x14ac:dyDescent="0.15">
      <c r="A718" s="8"/>
      <c r="B718" s="8"/>
      <c r="C718" s="8"/>
      <c r="D718" s="8"/>
      <c r="E718" s="33"/>
      <c r="F718" s="8"/>
      <c r="G718" s="8"/>
      <c r="H718" s="8"/>
      <c r="I718" s="6"/>
      <c r="J718" s="24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24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24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24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24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24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24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24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24"/>
    </row>
    <row r="719" spans="1:98" ht="13" x14ac:dyDescent="0.15">
      <c r="A719" s="8"/>
      <c r="B719" s="8"/>
      <c r="C719" s="8"/>
      <c r="D719" s="8"/>
      <c r="E719" s="33"/>
      <c r="F719" s="8"/>
      <c r="G719" s="8"/>
      <c r="H719" s="8"/>
      <c r="I719" s="6"/>
      <c r="J719" s="24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24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24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24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24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24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24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24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24"/>
    </row>
    <row r="720" spans="1:98" ht="13" x14ac:dyDescent="0.15">
      <c r="A720" s="8"/>
      <c r="B720" s="8"/>
      <c r="C720" s="8"/>
      <c r="D720" s="8"/>
      <c r="E720" s="33"/>
      <c r="F720" s="8"/>
      <c r="G720" s="8"/>
      <c r="H720" s="8"/>
      <c r="I720" s="6"/>
      <c r="J720" s="24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24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24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24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24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24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24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24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24"/>
    </row>
    <row r="721" spans="1:98" ht="13" x14ac:dyDescent="0.15">
      <c r="A721" s="8"/>
      <c r="B721" s="8"/>
      <c r="C721" s="8"/>
      <c r="D721" s="8"/>
      <c r="E721" s="33"/>
      <c r="F721" s="8"/>
      <c r="G721" s="8"/>
      <c r="H721" s="8"/>
      <c r="I721" s="6"/>
      <c r="J721" s="24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24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24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24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24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24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24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24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24"/>
    </row>
    <row r="722" spans="1:98" ht="13" x14ac:dyDescent="0.15">
      <c r="A722" s="8"/>
      <c r="B722" s="8"/>
      <c r="C722" s="8"/>
      <c r="D722" s="8"/>
      <c r="E722" s="33"/>
      <c r="F722" s="8"/>
      <c r="G722" s="8"/>
      <c r="H722" s="8"/>
      <c r="I722" s="6"/>
      <c r="J722" s="24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24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24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24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24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24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24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24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24"/>
    </row>
    <row r="723" spans="1:98" ht="13" x14ac:dyDescent="0.15">
      <c r="A723" s="8"/>
      <c r="B723" s="8"/>
      <c r="C723" s="8"/>
      <c r="D723" s="8"/>
      <c r="E723" s="33"/>
      <c r="F723" s="8"/>
      <c r="G723" s="8"/>
      <c r="H723" s="8"/>
      <c r="I723" s="6"/>
      <c r="J723" s="24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24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24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24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24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24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24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24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24"/>
    </row>
    <row r="724" spans="1:98" ht="13" x14ac:dyDescent="0.15">
      <c r="A724" s="8"/>
      <c r="B724" s="8"/>
      <c r="C724" s="8"/>
      <c r="D724" s="8"/>
      <c r="E724" s="33"/>
      <c r="F724" s="8"/>
      <c r="G724" s="8"/>
      <c r="H724" s="8"/>
      <c r="I724" s="6"/>
      <c r="J724" s="24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24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24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24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24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24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24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24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24"/>
    </row>
    <row r="725" spans="1:98" ht="13" x14ac:dyDescent="0.15">
      <c r="A725" s="8"/>
      <c r="B725" s="8"/>
      <c r="C725" s="8"/>
      <c r="D725" s="8"/>
      <c r="E725" s="33"/>
      <c r="F725" s="8"/>
      <c r="G725" s="8"/>
      <c r="H725" s="8"/>
      <c r="I725" s="6"/>
      <c r="J725" s="24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24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24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24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24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24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24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24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24"/>
    </row>
    <row r="726" spans="1:98" ht="13" x14ac:dyDescent="0.15">
      <c r="A726" s="8"/>
      <c r="B726" s="8"/>
      <c r="C726" s="8"/>
      <c r="D726" s="8"/>
      <c r="E726" s="33"/>
      <c r="F726" s="8"/>
      <c r="G726" s="8"/>
      <c r="H726" s="8"/>
      <c r="I726" s="6"/>
      <c r="J726" s="24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24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24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24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24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24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24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24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24"/>
    </row>
    <row r="727" spans="1:98" ht="13" x14ac:dyDescent="0.15">
      <c r="A727" s="8"/>
      <c r="B727" s="8"/>
      <c r="C727" s="8"/>
      <c r="D727" s="8"/>
      <c r="E727" s="33"/>
      <c r="F727" s="8"/>
      <c r="G727" s="8"/>
      <c r="H727" s="8"/>
      <c r="I727" s="6"/>
      <c r="J727" s="24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24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24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24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24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24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24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24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24"/>
    </row>
    <row r="728" spans="1:98" ht="13" x14ac:dyDescent="0.15">
      <c r="A728" s="8"/>
      <c r="B728" s="8"/>
      <c r="C728" s="8"/>
      <c r="D728" s="8"/>
      <c r="E728" s="33"/>
      <c r="F728" s="8"/>
      <c r="G728" s="8"/>
      <c r="H728" s="8"/>
      <c r="I728" s="6"/>
      <c r="J728" s="24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24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24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24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24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24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24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24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24"/>
    </row>
    <row r="729" spans="1:98" ht="13" x14ac:dyDescent="0.15">
      <c r="A729" s="8"/>
      <c r="B729" s="8"/>
      <c r="C729" s="8"/>
      <c r="D729" s="8"/>
      <c r="E729" s="33"/>
      <c r="F729" s="8"/>
      <c r="G729" s="8"/>
      <c r="H729" s="8"/>
      <c r="I729" s="6"/>
      <c r="J729" s="24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24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24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24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24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24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24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24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24"/>
    </row>
    <row r="730" spans="1:98" ht="13" x14ac:dyDescent="0.15">
      <c r="A730" s="8"/>
      <c r="B730" s="8"/>
      <c r="C730" s="8"/>
      <c r="D730" s="8"/>
      <c r="E730" s="33"/>
      <c r="F730" s="8"/>
      <c r="G730" s="8"/>
      <c r="H730" s="8"/>
      <c r="I730" s="6"/>
      <c r="J730" s="24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24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24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24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24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24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24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24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24"/>
    </row>
    <row r="731" spans="1:98" ht="13" x14ac:dyDescent="0.15">
      <c r="A731" s="8"/>
      <c r="B731" s="8"/>
      <c r="C731" s="8"/>
      <c r="D731" s="8"/>
      <c r="E731" s="33"/>
      <c r="F731" s="8"/>
      <c r="G731" s="8"/>
      <c r="H731" s="8"/>
      <c r="I731" s="6"/>
      <c r="J731" s="24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24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24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24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24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24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24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24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24"/>
    </row>
    <row r="732" spans="1:98" ht="13" x14ac:dyDescent="0.15">
      <c r="A732" s="8"/>
      <c r="B732" s="8"/>
      <c r="C732" s="8"/>
      <c r="D732" s="8"/>
      <c r="E732" s="33"/>
      <c r="F732" s="8"/>
      <c r="G732" s="8"/>
      <c r="H732" s="8"/>
      <c r="I732" s="6"/>
      <c r="J732" s="24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24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24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24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24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24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24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24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24"/>
    </row>
    <row r="733" spans="1:98" ht="13" x14ac:dyDescent="0.15">
      <c r="A733" s="8"/>
      <c r="B733" s="8"/>
      <c r="C733" s="8"/>
      <c r="D733" s="8"/>
      <c r="E733" s="33"/>
      <c r="F733" s="8"/>
      <c r="G733" s="8"/>
      <c r="H733" s="8"/>
      <c r="I733" s="6"/>
      <c r="J733" s="24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24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24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24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24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24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24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24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24"/>
    </row>
    <row r="734" spans="1:98" ht="13" x14ac:dyDescent="0.15">
      <c r="A734" s="8"/>
      <c r="B734" s="8"/>
      <c r="C734" s="8"/>
      <c r="D734" s="8"/>
      <c r="E734" s="33"/>
      <c r="F734" s="8"/>
      <c r="G734" s="8"/>
      <c r="H734" s="8"/>
      <c r="I734" s="6"/>
      <c r="J734" s="24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24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24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24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24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24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24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24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24"/>
    </row>
    <row r="735" spans="1:98" ht="13" x14ac:dyDescent="0.15">
      <c r="A735" s="8"/>
      <c r="B735" s="8"/>
      <c r="C735" s="8"/>
      <c r="D735" s="8"/>
      <c r="E735" s="33"/>
      <c r="F735" s="8"/>
      <c r="G735" s="8"/>
      <c r="H735" s="8"/>
      <c r="I735" s="6"/>
      <c r="J735" s="24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24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24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24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24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24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24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24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24"/>
    </row>
    <row r="736" spans="1:98" ht="13" x14ac:dyDescent="0.15">
      <c r="A736" s="8"/>
      <c r="B736" s="8"/>
      <c r="C736" s="8"/>
      <c r="D736" s="8"/>
      <c r="E736" s="33"/>
      <c r="F736" s="8"/>
      <c r="G736" s="8"/>
      <c r="H736" s="8"/>
      <c r="I736" s="6"/>
      <c r="J736" s="24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24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24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24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24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24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24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24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24"/>
    </row>
    <row r="737" spans="1:98" ht="13" x14ac:dyDescent="0.15">
      <c r="A737" s="8"/>
      <c r="B737" s="8"/>
      <c r="C737" s="8"/>
      <c r="D737" s="8"/>
      <c r="E737" s="33"/>
      <c r="F737" s="8"/>
      <c r="G737" s="8"/>
      <c r="H737" s="8"/>
      <c r="I737" s="6"/>
      <c r="J737" s="24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24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24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24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24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24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24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24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24"/>
    </row>
    <row r="738" spans="1:98" ht="13" x14ac:dyDescent="0.15">
      <c r="A738" s="8"/>
      <c r="B738" s="8"/>
      <c r="C738" s="8"/>
      <c r="D738" s="8"/>
      <c r="E738" s="33"/>
      <c r="F738" s="8"/>
      <c r="G738" s="8"/>
      <c r="H738" s="8"/>
      <c r="I738" s="6"/>
      <c r="J738" s="24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24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24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24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24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24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24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24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24"/>
    </row>
    <row r="739" spans="1:98" ht="13" x14ac:dyDescent="0.15">
      <c r="A739" s="8"/>
      <c r="B739" s="8"/>
      <c r="C739" s="8"/>
      <c r="D739" s="8"/>
      <c r="E739" s="33"/>
      <c r="F739" s="8"/>
      <c r="G739" s="8"/>
      <c r="H739" s="8"/>
      <c r="I739" s="6"/>
      <c r="J739" s="24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24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24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24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24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24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24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24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24"/>
    </row>
    <row r="740" spans="1:98" ht="13" x14ac:dyDescent="0.15">
      <c r="A740" s="8"/>
      <c r="B740" s="8"/>
      <c r="C740" s="8"/>
      <c r="D740" s="8"/>
      <c r="E740" s="33"/>
      <c r="F740" s="8"/>
      <c r="G740" s="8"/>
      <c r="H740" s="8"/>
      <c r="I740" s="6"/>
      <c r="J740" s="24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24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24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24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24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24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24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24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24"/>
    </row>
    <row r="741" spans="1:98" ht="13" x14ac:dyDescent="0.15">
      <c r="A741" s="8"/>
      <c r="B741" s="8"/>
      <c r="C741" s="8"/>
      <c r="D741" s="8"/>
      <c r="E741" s="33"/>
      <c r="F741" s="8"/>
      <c r="G741" s="8"/>
      <c r="H741" s="8"/>
      <c r="I741" s="6"/>
      <c r="J741" s="24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24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24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24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24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24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24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24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24"/>
    </row>
    <row r="742" spans="1:98" ht="13" x14ac:dyDescent="0.15">
      <c r="A742" s="8"/>
      <c r="B742" s="8"/>
      <c r="C742" s="8"/>
      <c r="D742" s="8"/>
      <c r="E742" s="33"/>
      <c r="F742" s="8"/>
      <c r="G742" s="8"/>
      <c r="H742" s="8"/>
      <c r="I742" s="6"/>
      <c r="J742" s="24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24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24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24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24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24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24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24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24"/>
    </row>
    <row r="743" spans="1:98" ht="13" x14ac:dyDescent="0.15">
      <c r="A743" s="8"/>
      <c r="B743" s="8"/>
      <c r="C743" s="8"/>
      <c r="D743" s="8"/>
      <c r="E743" s="33"/>
      <c r="F743" s="8"/>
      <c r="G743" s="8"/>
      <c r="H743" s="8"/>
      <c r="I743" s="6"/>
      <c r="J743" s="24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24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24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24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24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24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24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24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24"/>
    </row>
    <row r="744" spans="1:98" ht="13" x14ac:dyDescent="0.15">
      <c r="A744" s="8"/>
      <c r="B744" s="8"/>
      <c r="C744" s="8"/>
      <c r="D744" s="8"/>
      <c r="E744" s="33"/>
      <c r="F744" s="8"/>
      <c r="G744" s="8"/>
      <c r="H744" s="8"/>
      <c r="I744" s="6"/>
      <c r="J744" s="24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24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24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24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24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24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24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24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24"/>
    </row>
    <row r="745" spans="1:98" ht="13" x14ac:dyDescent="0.15">
      <c r="A745" s="8"/>
      <c r="B745" s="8"/>
      <c r="C745" s="8"/>
      <c r="D745" s="8"/>
      <c r="E745" s="33"/>
      <c r="F745" s="8"/>
      <c r="G745" s="8"/>
      <c r="H745" s="8"/>
      <c r="I745" s="6"/>
      <c r="J745" s="24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24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24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24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24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24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24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24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24"/>
    </row>
    <row r="746" spans="1:98" ht="13" x14ac:dyDescent="0.15">
      <c r="A746" s="8"/>
      <c r="B746" s="8"/>
      <c r="C746" s="8"/>
      <c r="D746" s="8"/>
      <c r="E746" s="33"/>
      <c r="F746" s="8"/>
      <c r="G746" s="8"/>
      <c r="H746" s="8"/>
      <c r="I746" s="6"/>
      <c r="J746" s="24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24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24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24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24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24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24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24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24"/>
    </row>
    <row r="747" spans="1:98" ht="13" x14ac:dyDescent="0.15">
      <c r="A747" s="8"/>
      <c r="B747" s="8"/>
      <c r="C747" s="8"/>
      <c r="D747" s="8"/>
      <c r="E747" s="33"/>
      <c r="F747" s="8"/>
      <c r="G747" s="8"/>
      <c r="H747" s="8"/>
      <c r="I747" s="6"/>
      <c r="J747" s="24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24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24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24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24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24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24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24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24"/>
    </row>
    <row r="748" spans="1:98" ht="13" x14ac:dyDescent="0.15">
      <c r="A748" s="8"/>
      <c r="B748" s="8"/>
      <c r="C748" s="8"/>
      <c r="D748" s="8"/>
      <c r="E748" s="33"/>
      <c r="F748" s="8"/>
      <c r="G748" s="8"/>
      <c r="H748" s="8"/>
      <c r="I748" s="6"/>
      <c r="J748" s="24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24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24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24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24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24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24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24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24"/>
    </row>
    <row r="749" spans="1:98" ht="13" x14ac:dyDescent="0.15">
      <c r="A749" s="8"/>
      <c r="B749" s="8"/>
      <c r="C749" s="8"/>
      <c r="D749" s="8"/>
      <c r="E749" s="33"/>
      <c r="F749" s="8"/>
      <c r="G749" s="8"/>
      <c r="H749" s="8"/>
      <c r="I749" s="6"/>
      <c r="J749" s="24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24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24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24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24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24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24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24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24"/>
    </row>
    <row r="750" spans="1:98" ht="13" x14ac:dyDescent="0.15">
      <c r="A750" s="8"/>
      <c r="B750" s="8"/>
      <c r="C750" s="8"/>
      <c r="D750" s="8"/>
      <c r="E750" s="33"/>
      <c r="F750" s="8"/>
      <c r="G750" s="8"/>
      <c r="H750" s="8"/>
      <c r="I750" s="6"/>
      <c r="J750" s="24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24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24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24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24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24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24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24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24"/>
    </row>
    <row r="751" spans="1:98" ht="13" x14ac:dyDescent="0.15">
      <c r="A751" s="8"/>
      <c r="B751" s="8"/>
      <c r="C751" s="8"/>
      <c r="D751" s="8"/>
      <c r="E751" s="33"/>
      <c r="F751" s="8"/>
      <c r="G751" s="8"/>
      <c r="H751" s="8"/>
      <c r="I751" s="6"/>
      <c r="J751" s="24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24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24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24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24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24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24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24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24"/>
    </row>
    <row r="752" spans="1:98" ht="13" x14ac:dyDescent="0.15">
      <c r="A752" s="8"/>
      <c r="B752" s="8"/>
      <c r="C752" s="8"/>
      <c r="D752" s="8"/>
      <c r="E752" s="33"/>
      <c r="F752" s="8"/>
      <c r="G752" s="8"/>
      <c r="H752" s="8"/>
      <c r="I752" s="6"/>
      <c r="J752" s="24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24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24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24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24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24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24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24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24"/>
    </row>
    <row r="753" spans="1:98" ht="13" x14ac:dyDescent="0.15">
      <c r="A753" s="8"/>
      <c r="B753" s="8"/>
      <c r="C753" s="8"/>
      <c r="D753" s="8"/>
      <c r="E753" s="33"/>
      <c r="F753" s="8"/>
      <c r="G753" s="8"/>
      <c r="H753" s="8"/>
      <c r="I753" s="6"/>
      <c r="J753" s="24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24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24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24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24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24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24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24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24"/>
    </row>
    <row r="754" spans="1:98" ht="13" x14ac:dyDescent="0.15">
      <c r="A754" s="8"/>
      <c r="B754" s="8"/>
      <c r="C754" s="8"/>
      <c r="D754" s="8"/>
      <c r="E754" s="33"/>
      <c r="F754" s="8"/>
      <c r="G754" s="8"/>
      <c r="H754" s="8"/>
      <c r="I754" s="6"/>
      <c r="J754" s="24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24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24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24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24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24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24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24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24"/>
    </row>
    <row r="755" spans="1:98" ht="13" x14ac:dyDescent="0.15">
      <c r="A755" s="8"/>
      <c r="B755" s="8"/>
      <c r="C755" s="8"/>
      <c r="D755" s="8"/>
      <c r="E755" s="33"/>
      <c r="F755" s="8"/>
      <c r="G755" s="8"/>
      <c r="H755" s="8"/>
      <c r="I755" s="6"/>
      <c r="J755" s="24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24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24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24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24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24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24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24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24"/>
    </row>
    <row r="756" spans="1:98" ht="13" x14ac:dyDescent="0.15">
      <c r="A756" s="8"/>
      <c r="B756" s="8"/>
      <c r="C756" s="8"/>
      <c r="D756" s="8"/>
      <c r="E756" s="33"/>
      <c r="F756" s="8"/>
      <c r="G756" s="8"/>
      <c r="H756" s="8"/>
      <c r="I756" s="6"/>
      <c r="J756" s="24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24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24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24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24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24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24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24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24"/>
    </row>
    <row r="757" spans="1:98" ht="13" x14ac:dyDescent="0.15">
      <c r="A757" s="8"/>
      <c r="B757" s="8"/>
      <c r="C757" s="8"/>
      <c r="D757" s="8"/>
      <c r="E757" s="33"/>
      <c r="F757" s="8"/>
      <c r="G757" s="8"/>
      <c r="H757" s="8"/>
      <c r="I757" s="6"/>
      <c r="J757" s="24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24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24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24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24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24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24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24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24"/>
    </row>
    <row r="758" spans="1:98" ht="13" x14ac:dyDescent="0.15">
      <c r="A758" s="8"/>
      <c r="B758" s="8"/>
      <c r="C758" s="8"/>
      <c r="D758" s="8"/>
      <c r="E758" s="33"/>
      <c r="F758" s="8"/>
      <c r="G758" s="8"/>
      <c r="H758" s="8"/>
      <c r="I758" s="6"/>
      <c r="J758" s="24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24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24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24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24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24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24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24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24"/>
    </row>
    <row r="759" spans="1:98" ht="13" x14ac:dyDescent="0.15">
      <c r="A759" s="8"/>
      <c r="B759" s="8"/>
      <c r="C759" s="8"/>
      <c r="D759" s="8"/>
      <c r="E759" s="33"/>
      <c r="F759" s="8"/>
      <c r="G759" s="8"/>
      <c r="H759" s="8"/>
      <c r="I759" s="6"/>
      <c r="J759" s="24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24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24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24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24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24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24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24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24"/>
    </row>
    <row r="760" spans="1:98" ht="13" x14ac:dyDescent="0.15">
      <c r="A760" s="8"/>
      <c r="B760" s="8"/>
      <c r="C760" s="8"/>
      <c r="D760" s="8"/>
      <c r="E760" s="33"/>
      <c r="F760" s="8"/>
      <c r="G760" s="8"/>
      <c r="H760" s="8"/>
      <c r="I760" s="6"/>
      <c r="J760" s="24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24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24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24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24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24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24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24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24"/>
    </row>
    <row r="761" spans="1:98" ht="13" x14ac:dyDescent="0.15">
      <c r="A761" s="8"/>
      <c r="B761" s="8"/>
      <c r="C761" s="8"/>
      <c r="D761" s="8"/>
      <c r="E761" s="33"/>
      <c r="F761" s="8"/>
      <c r="G761" s="8"/>
      <c r="H761" s="8"/>
      <c r="I761" s="6"/>
      <c r="J761" s="24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24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24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24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24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24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24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24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24"/>
    </row>
    <row r="762" spans="1:98" ht="13" x14ac:dyDescent="0.15">
      <c r="A762" s="8"/>
      <c r="B762" s="8"/>
      <c r="C762" s="8"/>
      <c r="D762" s="8"/>
      <c r="E762" s="33"/>
      <c r="F762" s="8"/>
      <c r="G762" s="8"/>
      <c r="H762" s="8"/>
      <c r="I762" s="6"/>
      <c r="J762" s="24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24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24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24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24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24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24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24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24"/>
    </row>
    <row r="763" spans="1:98" ht="13" x14ac:dyDescent="0.15">
      <c r="A763" s="8"/>
      <c r="B763" s="8"/>
      <c r="C763" s="8"/>
      <c r="D763" s="8"/>
      <c r="E763" s="33"/>
      <c r="F763" s="8"/>
      <c r="G763" s="8"/>
      <c r="H763" s="8"/>
      <c r="I763" s="6"/>
      <c r="J763" s="24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24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24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24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24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24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24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24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24"/>
    </row>
    <row r="764" spans="1:98" ht="13" x14ac:dyDescent="0.15">
      <c r="A764" s="8"/>
      <c r="B764" s="8"/>
      <c r="C764" s="8"/>
      <c r="D764" s="8"/>
      <c r="E764" s="33"/>
      <c r="F764" s="8"/>
      <c r="G764" s="8"/>
      <c r="H764" s="8"/>
      <c r="I764" s="6"/>
      <c r="J764" s="24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24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24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24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24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24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24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24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24"/>
    </row>
    <row r="765" spans="1:98" ht="13" x14ac:dyDescent="0.15">
      <c r="A765" s="8"/>
      <c r="B765" s="8"/>
      <c r="C765" s="8"/>
      <c r="D765" s="8"/>
      <c r="E765" s="33"/>
      <c r="F765" s="8"/>
      <c r="G765" s="8"/>
      <c r="H765" s="8"/>
      <c r="I765" s="6"/>
      <c r="J765" s="24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24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24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24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24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24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24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24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24"/>
    </row>
    <row r="766" spans="1:98" ht="13" x14ac:dyDescent="0.15">
      <c r="A766" s="8"/>
      <c r="B766" s="8"/>
      <c r="C766" s="8"/>
      <c r="D766" s="8"/>
      <c r="E766" s="33"/>
      <c r="F766" s="8"/>
      <c r="G766" s="8"/>
      <c r="H766" s="8"/>
      <c r="I766" s="6"/>
      <c r="J766" s="24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24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24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24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24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24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24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24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24"/>
    </row>
    <row r="767" spans="1:98" ht="13" x14ac:dyDescent="0.15">
      <c r="A767" s="8"/>
      <c r="B767" s="8"/>
      <c r="C767" s="8"/>
      <c r="D767" s="8"/>
      <c r="E767" s="33"/>
      <c r="F767" s="8"/>
      <c r="G767" s="8"/>
      <c r="H767" s="8"/>
      <c r="I767" s="6"/>
      <c r="J767" s="24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24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24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24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24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24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24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24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24"/>
    </row>
    <row r="768" spans="1:98" ht="13" x14ac:dyDescent="0.15">
      <c r="A768" s="8"/>
      <c r="B768" s="8"/>
      <c r="C768" s="8"/>
      <c r="D768" s="8"/>
      <c r="E768" s="33"/>
      <c r="F768" s="8"/>
      <c r="G768" s="8"/>
      <c r="H768" s="8"/>
      <c r="I768" s="6"/>
      <c r="J768" s="24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24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24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24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24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24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24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24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24"/>
    </row>
    <row r="769" spans="1:98" ht="13" x14ac:dyDescent="0.15">
      <c r="A769" s="8"/>
      <c r="B769" s="8"/>
      <c r="C769" s="8"/>
      <c r="D769" s="8"/>
      <c r="E769" s="33"/>
      <c r="F769" s="8"/>
      <c r="G769" s="8"/>
      <c r="H769" s="8"/>
      <c r="I769" s="6"/>
      <c r="J769" s="24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24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24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24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24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24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24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24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24"/>
    </row>
    <row r="770" spans="1:98" ht="13" x14ac:dyDescent="0.15">
      <c r="A770" s="8"/>
      <c r="B770" s="8"/>
      <c r="C770" s="8"/>
      <c r="D770" s="8"/>
      <c r="E770" s="33"/>
      <c r="F770" s="8"/>
      <c r="G770" s="8"/>
      <c r="H770" s="8"/>
      <c r="I770" s="6"/>
      <c r="J770" s="24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24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24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24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24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24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24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24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24"/>
    </row>
    <row r="771" spans="1:98" ht="13" x14ac:dyDescent="0.15">
      <c r="A771" s="8"/>
      <c r="B771" s="8"/>
      <c r="C771" s="8"/>
      <c r="D771" s="8"/>
      <c r="E771" s="33"/>
      <c r="F771" s="8"/>
      <c r="G771" s="8"/>
      <c r="H771" s="8"/>
      <c r="I771" s="6"/>
      <c r="J771" s="24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24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24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24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24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24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24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24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24"/>
    </row>
    <row r="772" spans="1:98" ht="13" x14ac:dyDescent="0.15">
      <c r="A772" s="8"/>
      <c r="B772" s="8"/>
      <c r="C772" s="8"/>
      <c r="D772" s="8"/>
      <c r="E772" s="33"/>
      <c r="F772" s="8"/>
      <c r="G772" s="8"/>
      <c r="H772" s="8"/>
      <c r="I772" s="6"/>
      <c r="J772" s="24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24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24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24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24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24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24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24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24"/>
    </row>
    <row r="773" spans="1:98" ht="13" x14ac:dyDescent="0.15">
      <c r="A773" s="8"/>
      <c r="B773" s="8"/>
      <c r="C773" s="8"/>
      <c r="D773" s="8"/>
      <c r="E773" s="33"/>
      <c r="F773" s="8"/>
      <c r="G773" s="8"/>
      <c r="H773" s="8"/>
      <c r="I773" s="6"/>
      <c r="J773" s="24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24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24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24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24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24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24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24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24"/>
    </row>
    <row r="774" spans="1:98" ht="13" x14ac:dyDescent="0.15">
      <c r="A774" s="8"/>
      <c r="B774" s="8"/>
      <c r="C774" s="8"/>
      <c r="D774" s="8"/>
      <c r="E774" s="33"/>
      <c r="F774" s="8"/>
      <c r="G774" s="8"/>
      <c r="H774" s="8"/>
      <c r="I774" s="6"/>
      <c r="J774" s="24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24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24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24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24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24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24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24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24"/>
    </row>
    <row r="775" spans="1:98" ht="13" x14ac:dyDescent="0.15">
      <c r="A775" s="8"/>
      <c r="B775" s="8"/>
      <c r="C775" s="8"/>
      <c r="D775" s="8"/>
      <c r="E775" s="33"/>
      <c r="F775" s="8"/>
      <c r="G775" s="8"/>
      <c r="H775" s="8"/>
      <c r="I775" s="6"/>
      <c r="J775" s="24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24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24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24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24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24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24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24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24"/>
    </row>
    <row r="776" spans="1:98" ht="13" x14ac:dyDescent="0.15">
      <c r="A776" s="8"/>
      <c r="B776" s="8"/>
      <c r="C776" s="8"/>
      <c r="D776" s="8"/>
      <c r="E776" s="33"/>
      <c r="F776" s="8"/>
      <c r="G776" s="8"/>
      <c r="H776" s="8"/>
      <c r="I776" s="6"/>
      <c r="J776" s="24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24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24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24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24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24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24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24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24"/>
    </row>
    <row r="777" spans="1:98" ht="13" x14ac:dyDescent="0.15">
      <c r="A777" s="8"/>
      <c r="B777" s="8"/>
      <c r="C777" s="8"/>
      <c r="D777" s="8"/>
      <c r="E777" s="33"/>
      <c r="F777" s="8"/>
      <c r="G777" s="8"/>
      <c r="H777" s="8"/>
      <c r="I777" s="6"/>
      <c r="J777" s="24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24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24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24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24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24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24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24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24"/>
    </row>
    <row r="778" spans="1:98" ht="13" x14ac:dyDescent="0.15">
      <c r="A778" s="8"/>
      <c r="B778" s="8"/>
      <c r="C778" s="8"/>
      <c r="D778" s="8"/>
      <c r="E778" s="33"/>
      <c r="F778" s="8"/>
      <c r="G778" s="8"/>
      <c r="H778" s="8"/>
      <c r="I778" s="6"/>
      <c r="J778" s="24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24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24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24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24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24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24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24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24"/>
    </row>
    <row r="779" spans="1:98" ht="13" x14ac:dyDescent="0.15">
      <c r="A779" s="8"/>
      <c r="B779" s="8"/>
      <c r="C779" s="8"/>
      <c r="D779" s="8"/>
      <c r="E779" s="33"/>
      <c r="F779" s="8"/>
      <c r="G779" s="8"/>
      <c r="H779" s="8"/>
      <c r="I779" s="6"/>
      <c r="J779" s="24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24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24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24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24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24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24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24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24"/>
    </row>
    <row r="780" spans="1:98" ht="13" x14ac:dyDescent="0.15">
      <c r="A780" s="8"/>
      <c r="B780" s="8"/>
      <c r="C780" s="8"/>
      <c r="D780" s="8"/>
      <c r="E780" s="33"/>
      <c r="F780" s="8"/>
      <c r="G780" s="8"/>
      <c r="H780" s="8"/>
      <c r="I780" s="6"/>
      <c r="J780" s="24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24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24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24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24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24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24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24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24"/>
    </row>
    <row r="781" spans="1:98" ht="13" x14ac:dyDescent="0.15">
      <c r="A781" s="8"/>
      <c r="B781" s="8"/>
      <c r="C781" s="8"/>
      <c r="D781" s="8"/>
      <c r="E781" s="33"/>
      <c r="F781" s="8"/>
      <c r="G781" s="8"/>
      <c r="H781" s="8"/>
      <c r="I781" s="6"/>
      <c r="J781" s="24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24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24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24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24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24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24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24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24"/>
    </row>
    <row r="782" spans="1:98" ht="13" x14ac:dyDescent="0.15">
      <c r="A782" s="8"/>
      <c r="B782" s="8"/>
      <c r="C782" s="8"/>
      <c r="D782" s="8"/>
      <c r="E782" s="33"/>
      <c r="F782" s="8"/>
      <c r="G782" s="8"/>
      <c r="H782" s="8"/>
      <c r="I782" s="6"/>
      <c r="J782" s="24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24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24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24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24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24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24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24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24"/>
    </row>
    <row r="783" spans="1:98" ht="13" x14ac:dyDescent="0.15">
      <c r="A783" s="8"/>
      <c r="B783" s="8"/>
      <c r="C783" s="8"/>
      <c r="D783" s="8"/>
      <c r="E783" s="33"/>
      <c r="F783" s="8"/>
      <c r="G783" s="8"/>
      <c r="H783" s="8"/>
      <c r="I783" s="6"/>
      <c r="J783" s="24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24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24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24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24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24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24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24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24"/>
    </row>
    <row r="784" spans="1:98" ht="13" x14ac:dyDescent="0.15">
      <c r="A784" s="8"/>
      <c r="B784" s="8"/>
      <c r="C784" s="8"/>
      <c r="D784" s="8"/>
      <c r="E784" s="33"/>
      <c r="F784" s="8"/>
      <c r="G784" s="8"/>
      <c r="H784" s="8"/>
      <c r="I784" s="6"/>
      <c r="J784" s="24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24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24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24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24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24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24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24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24"/>
    </row>
    <row r="785" spans="1:98" ht="13" x14ac:dyDescent="0.15">
      <c r="A785" s="8"/>
      <c r="B785" s="8"/>
      <c r="C785" s="8"/>
      <c r="D785" s="8"/>
      <c r="E785" s="33"/>
      <c r="F785" s="8"/>
      <c r="G785" s="8"/>
      <c r="H785" s="8"/>
      <c r="I785" s="6"/>
      <c r="J785" s="24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24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24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24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24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24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24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24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24"/>
    </row>
    <row r="786" spans="1:98" ht="13" x14ac:dyDescent="0.15">
      <c r="A786" s="8"/>
      <c r="B786" s="8"/>
      <c r="C786" s="8"/>
      <c r="D786" s="8"/>
      <c r="E786" s="33"/>
      <c r="F786" s="8"/>
      <c r="G786" s="8"/>
      <c r="H786" s="8"/>
      <c r="I786" s="6"/>
      <c r="J786" s="24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24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24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24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24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24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24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24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24"/>
    </row>
    <row r="787" spans="1:98" ht="13" x14ac:dyDescent="0.15">
      <c r="A787" s="8"/>
      <c r="B787" s="8"/>
      <c r="C787" s="8"/>
      <c r="D787" s="8"/>
      <c r="E787" s="33"/>
      <c r="F787" s="8"/>
      <c r="G787" s="8"/>
      <c r="H787" s="8"/>
      <c r="I787" s="6"/>
      <c r="J787" s="24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24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24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24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24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24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24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24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24"/>
    </row>
    <row r="788" spans="1:98" ht="13" x14ac:dyDescent="0.15">
      <c r="A788" s="8"/>
      <c r="B788" s="8"/>
      <c r="C788" s="8"/>
      <c r="D788" s="8"/>
      <c r="E788" s="33"/>
      <c r="F788" s="8"/>
      <c r="G788" s="8"/>
      <c r="H788" s="8"/>
      <c r="I788" s="6"/>
      <c r="J788" s="24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24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24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24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24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24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24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24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24"/>
    </row>
    <row r="789" spans="1:98" ht="13" x14ac:dyDescent="0.15">
      <c r="A789" s="8"/>
      <c r="B789" s="8"/>
      <c r="C789" s="8"/>
      <c r="D789" s="8"/>
      <c r="E789" s="33"/>
      <c r="F789" s="8"/>
      <c r="G789" s="8"/>
      <c r="H789" s="8"/>
      <c r="I789" s="6"/>
      <c r="J789" s="24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24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24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24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24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24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24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24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24"/>
    </row>
    <row r="790" spans="1:98" ht="13" x14ac:dyDescent="0.15">
      <c r="A790" s="8"/>
      <c r="B790" s="8"/>
      <c r="C790" s="8"/>
      <c r="D790" s="8"/>
      <c r="E790" s="33"/>
      <c r="F790" s="8"/>
      <c r="G790" s="8"/>
      <c r="H790" s="8"/>
      <c r="I790" s="6"/>
      <c r="J790" s="24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24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24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24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24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24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24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24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24"/>
    </row>
    <row r="791" spans="1:98" ht="13" x14ac:dyDescent="0.15">
      <c r="A791" s="8"/>
      <c r="B791" s="8"/>
      <c r="C791" s="8"/>
      <c r="D791" s="8"/>
      <c r="E791" s="33"/>
      <c r="F791" s="8"/>
      <c r="G791" s="8"/>
      <c r="H791" s="8"/>
      <c r="I791" s="6"/>
      <c r="J791" s="24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24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24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24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24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24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24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24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24"/>
    </row>
    <row r="792" spans="1:98" ht="13" x14ac:dyDescent="0.15">
      <c r="A792" s="8"/>
      <c r="B792" s="8"/>
      <c r="C792" s="8"/>
      <c r="D792" s="8"/>
      <c r="E792" s="33"/>
      <c r="F792" s="8"/>
      <c r="G792" s="8"/>
      <c r="H792" s="8"/>
      <c r="I792" s="6"/>
      <c r="J792" s="24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24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24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24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24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24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24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24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24"/>
    </row>
    <row r="793" spans="1:98" ht="13" x14ac:dyDescent="0.15">
      <c r="A793" s="8"/>
      <c r="B793" s="8"/>
      <c r="C793" s="8"/>
      <c r="D793" s="8"/>
      <c r="E793" s="33"/>
      <c r="F793" s="8"/>
      <c r="G793" s="8"/>
      <c r="H793" s="8"/>
      <c r="I793" s="6"/>
      <c r="J793" s="24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24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24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24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24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24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24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24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24"/>
    </row>
    <row r="794" spans="1:98" ht="13" x14ac:dyDescent="0.15">
      <c r="A794" s="8"/>
      <c r="B794" s="8"/>
      <c r="C794" s="8"/>
      <c r="D794" s="8"/>
      <c r="E794" s="33"/>
      <c r="F794" s="8"/>
      <c r="G794" s="8"/>
      <c r="H794" s="8"/>
      <c r="I794" s="6"/>
      <c r="J794" s="24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24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24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24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24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24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24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24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24"/>
    </row>
    <row r="795" spans="1:98" ht="13" x14ac:dyDescent="0.15">
      <c r="A795" s="8"/>
      <c r="B795" s="8"/>
      <c r="C795" s="8"/>
      <c r="D795" s="8"/>
      <c r="E795" s="33"/>
      <c r="F795" s="8"/>
      <c r="G795" s="8"/>
      <c r="H795" s="8"/>
      <c r="I795" s="6"/>
      <c r="J795" s="24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24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24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24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24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24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24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24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24"/>
    </row>
    <row r="796" spans="1:98" ht="13" x14ac:dyDescent="0.15">
      <c r="A796" s="8"/>
      <c r="B796" s="8"/>
      <c r="C796" s="8"/>
      <c r="D796" s="8"/>
      <c r="E796" s="33"/>
      <c r="F796" s="8"/>
      <c r="G796" s="8"/>
      <c r="H796" s="8"/>
      <c r="I796" s="6"/>
      <c r="J796" s="24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24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24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24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24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24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24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24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24"/>
    </row>
    <row r="797" spans="1:98" ht="13" x14ac:dyDescent="0.15">
      <c r="A797" s="8"/>
      <c r="B797" s="8"/>
      <c r="C797" s="8"/>
      <c r="D797" s="8"/>
      <c r="E797" s="33"/>
      <c r="F797" s="8"/>
      <c r="G797" s="8"/>
      <c r="H797" s="8"/>
      <c r="I797" s="6"/>
      <c r="J797" s="24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24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24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24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24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24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24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24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24"/>
    </row>
    <row r="798" spans="1:98" ht="13" x14ac:dyDescent="0.15">
      <c r="A798" s="8"/>
      <c r="B798" s="8"/>
      <c r="C798" s="8"/>
      <c r="D798" s="8"/>
      <c r="E798" s="33"/>
      <c r="F798" s="8"/>
      <c r="G798" s="8"/>
      <c r="H798" s="8"/>
      <c r="I798" s="6"/>
      <c r="J798" s="24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24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24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24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24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24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24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24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24"/>
    </row>
    <row r="799" spans="1:98" ht="13" x14ac:dyDescent="0.15">
      <c r="A799" s="8"/>
      <c r="B799" s="8"/>
      <c r="C799" s="8"/>
      <c r="D799" s="8"/>
      <c r="E799" s="33"/>
      <c r="F799" s="8"/>
      <c r="G799" s="8"/>
      <c r="H799" s="8"/>
      <c r="I799" s="6"/>
      <c r="J799" s="24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24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24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24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24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24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24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24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24"/>
    </row>
    <row r="800" spans="1:98" ht="13" x14ac:dyDescent="0.15">
      <c r="A800" s="8"/>
      <c r="B800" s="8"/>
      <c r="C800" s="8"/>
      <c r="D800" s="8"/>
      <c r="E800" s="33"/>
      <c r="F800" s="8"/>
      <c r="G800" s="8"/>
      <c r="H800" s="8"/>
      <c r="I800" s="6"/>
      <c r="J800" s="24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24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24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24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24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24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24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24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24"/>
    </row>
    <row r="801" spans="1:98" ht="13" x14ac:dyDescent="0.15">
      <c r="A801" s="8"/>
      <c r="B801" s="8"/>
      <c r="C801" s="8"/>
      <c r="D801" s="8"/>
      <c r="E801" s="33"/>
      <c r="F801" s="8"/>
      <c r="G801" s="8"/>
      <c r="H801" s="8"/>
      <c r="I801" s="6"/>
      <c r="J801" s="24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24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24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24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24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24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24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24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24"/>
    </row>
    <row r="802" spans="1:98" ht="13" x14ac:dyDescent="0.15">
      <c r="A802" s="8"/>
      <c r="B802" s="8"/>
      <c r="C802" s="8"/>
      <c r="D802" s="8"/>
      <c r="E802" s="33"/>
      <c r="F802" s="8"/>
      <c r="G802" s="8"/>
      <c r="H802" s="8"/>
      <c r="I802" s="6"/>
      <c r="J802" s="24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24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24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24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24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24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24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24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24"/>
    </row>
    <row r="803" spans="1:98" ht="13" x14ac:dyDescent="0.15">
      <c r="A803" s="8"/>
      <c r="B803" s="8"/>
      <c r="C803" s="8"/>
      <c r="D803" s="8"/>
      <c r="E803" s="33"/>
      <c r="F803" s="8"/>
      <c r="G803" s="8"/>
      <c r="H803" s="8"/>
      <c r="I803" s="6"/>
      <c r="J803" s="24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24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24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24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24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24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24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24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24"/>
    </row>
    <row r="804" spans="1:98" ht="13" x14ac:dyDescent="0.15">
      <c r="A804" s="8"/>
      <c r="B804" s="8"/>
      <c r="C804" s="8"/>
      <c r="D804" s="8"/>
      <c r="E804" s="33"/>
      <c r="F804" s="8"/>
      <c r="G804" s="8"/>
      <c r="H804" s="8"/>
      <c r="I804" s="6"/>
      <c r="J804" s="24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24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24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24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24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24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24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24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24"/>
    </row>
    <row r="805" spans="1:98" ht="13" x14ac:dyDescent="0.15">
      <c r="A805" s="8"/>
      <c r="B805" s="8"/>
      <c r="C805" s="8"/>
      <c r="D805" s="8"/>
      <c r="E805" s="33"/>
      <c r="F805" s="8"/>
      <c r="G805" s="8"/>
      <c r="H805" s="8"/>
      <c r="I805" s="6"/>
      <c r="J805" s="24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24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24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24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24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24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24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24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24"/>
    </row>
    <row r="806" spans="1:98" ht="13" x14ac:dyDescent="0.15">
      <c r="A806" s="8"/>
      <c r="B806" s="8"/>
      <c r="C806" s="8"/>
      <c r="D806" s="8"/>
      <c r="E806" s="33"/>
      <c r="F806" s="8"/>
      <c r="G806" s="8"/>
      <c r="H806" s="8"/>
      <c r="I806" s="6"/>
      <c r="J806" s="24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24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24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24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24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24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24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24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24"/>
    </row>
    <row r="807" spans="1:98" ht="13" x14ac:dyDescent="0.15">
      <c r="A807" s="8"/>
      <c r="B807" s="8"/>
      <c r="C807" s="8"/>
      <c r="D807" s="8"/>
      <c r="E807" s="33"/>
      <c r="F807" s="8"/>
      <c r="G807" s="8"/>
      <c r="H807" s="8"/>
      <c r="I807" s="6"/>
      <c r="J807" s="24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24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24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24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24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24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24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24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24"/>
    </row>
    <row r="808" spans="1:98" ht="13" x14ac:dyDescent="0.15">
      <c r="A808" s="8"/>
      <c r="B808" s="8"/>
      <c r="C808" s="8"/>
      <c r="D808" s="8"/>
      <c r="E808" s="33"/>
      <c r="F808" s="8"/>
      <c r="G808" s="8"/>
      <c r="H808" s="8"/>
      <c r="I808" s="6"/>
      <c r="J808" s="24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24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24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24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24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24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24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24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24"/>
    </row>
    <row r="809" spans="1:98" ht="13" x14ac:dyDescent="0.15">
      <c r="A809" s="8"/>
      <c r="B809" s="8"/>
      <c r="C809" s="8"/>
      <c r="D809" s="8"/>
      <c r="E809" s="33"/>
      <c r="F809" s="8"/>
      <c r="G809" s="8"/>
      <c r="H809" s="8"/>
      <c r="I809" s="6"/>
      <c r="J809" s="24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24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24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24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24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24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24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24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24"/>
    </row>
    <row r="810" spans="1:98" ht="13" x14ac:dyDescent="0.15">
      <c r="A810" s="8"/>
      <c r="B810" s="8"/>
      <c r="C810" s="8"/>
      <c r="D810" s="8"/>
      <c r="E810" s="33"/>
      <c r="F810" s="8"/>
      <c r="G810" s="8"/>
      <c r="H810" s="8"/>
      <c r="I810" s="6"/>
      <c r="J810" s="24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24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24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24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24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24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24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24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24"/>
    </row>
    <row r="811" spans="1:98" ht="13" x14ac:dyDescent="0.15">
      <c r="A811" s="8"/>
      <c r="B811" s="8"/>
      <c r="C811" s="8"/>
      <c r="D811" s="8"/>
      <c r="E811" s="33"/>
      <c r="F811" s="8"/>
      <c r="G811" s="8"/>
      <c r="H811" s="8"/>
      <c r="I811" s="6"/>
      <c r="J811" s="24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24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24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24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24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24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24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24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24"/>
    </row>
    <row r="812" spans="1:98" ht="13" x14ac:dyDescent="0.15">
      <c r="A812" s="8"/>
      <c r="B812" s="8"/>
      <c r="C812" s="8"/>
      <c r="D812" s="8"/>
      <c r="E812" s="33"/>
      <c r="F812" s="8"/>
      <c r="G812" s="8"/>
      <c r="H812" s="8"/>
      <c r="I812" s="6"/>
      <c r="J812" s="24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24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24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24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24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24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24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24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24"/>
    </row>
    <row r="813" spans="1:98" ht="13" x14ac:dyDescent="0.15">
      <c r="A813" s="8"/>
      <c r="B813" s="8"/>
      <c r="C813" s="8"/>
      <c r="D813" s="8"/>
      <c r="E813" s="33"/>
      <c r="F813" s="8"/>
      <c r="G813" s="8"/>
      <c r="H813" s="8"/>
      <c r="I813" s="6"/>
      <c r="J813" s="24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24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24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24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24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24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24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24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24"/>
    </row>
    <row r="814" spans="1:98" ht="13" x14ac:dyDescent="0.15">
      <c r="A814" s="8"/>
      <c r="B814" s="8"/>
      <c r="C814" s="8"/>
      <c r="D814" s="8"/>
      <c r="E814" s="33"/>
      <c r="F814" s="8"/>
      <c r="G814" s="8"/>
      <c r="H814" s="8"/>
      <c r="I814" s="6"/>
      <c r="J814" s="24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24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24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24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24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24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24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24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24"/>
    </row>
    <row r="815" spans="1:98" ht="13" x14ac:dyDescent="0.15">
      <c r="A815" s="8"/>
      <c r="B815" s="8"/>
      <c r="C815" s="8"/>
      <c r="D815" s="8"/>
      <c r="E815" s="33"/>
      <c r="F815" s="8"/>
      <c r="G815" s="8"/>
      <c r="H815" s="8"/>
      <c r="I815" s="6"/>
      <c r="J815" s="24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24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24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24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24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24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24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24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24"/>
    </row>
    <row r="816" spans="1:98" ht="13" x14ac:dyDescent="0.15">
      <c r="A816" s="8"/>
      <c r="B816" s="8"/>
      <c r="C816" s="8"/>
      <c r="D816" s="8"/>
      <c r="E816" s="33"/>
      <c r="F816" s="8"/>
      <c r="G816" s="8"/>
      <c r="H816" s="8"/>
      <c r="I816" s="6"/>
      <c r="J816" s="24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24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24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24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24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24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24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24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24"/>
    </row>
    <row r="817" spans="1:98" ht="13" x14ac:dyDescent="0.15">
      <c r="A817" s="8"/>
      <c r="B817" s="8"/>
      <c r="C817" s="8"/>
      <c r="D817" s="8"/>
      <c r="E817" s="33"/>
      <c r="F817" s="8"/>
      <c r="G817" s="8"/>
      <c r="H817" s="8"/>
      <c r="I817" s="6"/>
      <c r="J817" s="24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24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24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24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24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24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24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24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24"/>
    </row>
    <row r="818" spans="1:98" ht="13" x14ac:dyDescent="0.15">
      <c r="A818" s="8"/>
      <c r="B818" s="8"/>
      <c r="C818" s="8"/>
      <c r="D818" s="8"/>
      <c r="E818" s="33"/>
      <c r="F818" s="8"/>
      <c r="G818" s="8"/>
      <c r="H818" s="8"/>
      <c r="I818" s="6"/>
      <c r="J818" s="24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24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24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24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24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24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24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24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24"/>
    </row>
    <row r="819" spans="1:98" ht="13" x14ac:dyDescent="0.15">
      <c r="A819" s="8"/>
      <c r="B819" s="8"/>
      <c r="C819" s="8"/>
      <c r="D819" s="8"/>
      <c r="E819" s="33"/>
      <c r="F819" s="8"/>
      <c r="G819" s="8"/>
      <c r="H819" s="8"/>
      <c r="I819" s="6"/>
      <c r="J819" s="24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24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24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24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24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24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24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24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24"/>
    </row>
    <row r="820" spans="1:98" ht="13" x14ac:dyDescent="0.15">
      <c r="A820" s="8"/>
      <c r="B820" s="8"/>
      <c r="C820" s="8"/>
      <c r="D820" s="8"/>
      <c r="E820" s="33"/>
      <c r="F820" s="8"/>
      <c r="G820" s="8"/>
      <c r="H820" s="8"/>
      <c r="I820" s="6"/>
      <c r="J820" s="24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24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24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24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24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24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24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24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24"/>
    </row>
    <row r="821" spans="1:98" ht="13" x14ac:dyDescent="0.15">
      <c r="A821" s="8"/>
      <c r="B821" s="8"/>
      <c r="C821" s="8"/>
      <c r="D821" s="8"/>
      <c r="E821" s="33"/>
      <c r="F821" s="8"/>
      <c r="G821" s="8"/>
      <c r="H821" s="8"/>
      <c r="I821" s="6"/>
      <c r="J821" s="24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24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24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24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24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24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24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24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24"/>
    </row>
    <row r="822" spans="1:98" ht="13" x14ac:dyDescent="0.15">
      <c r="A822" s="8"/>
      <c r="B822" s="8"/>
      <c r="C822" s="8"/>
      <c r="D822" s="8"/>
      <c r="E822" s="33"/>
      <c r="F822" s="8"/>
      <c r="G822" s="8"/>
      <c r="H822" s="8"/>
      <c r="I822" s="6"/>
      <c r="J822" s="24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24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24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24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24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24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24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24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24"/>
    </row>
    <row r="823" spans="1:98" ht="13" x14ac:dyDescent="0.15">
      <c r="A823" s="8"/>
      <c r="B823" s="8"/>
      <c r="C823" s="8"/>
      <c r="D823" s="8"/>
      <c r="E823" s="33"/>
      <c r="F823" s="8"/>
      <c r="G823" s="8"/>
      <c r="H823" s="8"/>
      <c r="I823" s="6"/>
      <c r="J823" s="24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24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24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24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24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24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24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24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24"/>
    </row>
    <row r="824" spans="1:98" ht="13" x14ac:dyDescent="0.15">
      <c r="A824" s="8"/>
      <c r="B824" s="8"/>
      <c r="C824" s="8"/>
      <c r="D824" s="8"/>
      <c r="E824" s="33"/>
      <c r="F824" s="8"/>
      <c r="G824" s="8"/>
      <c r="H824" s="8"/>
      <c r="I824" s="6"/>
      <c r="J824" s="24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24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24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24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24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24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24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24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24"/>
    </row>
    <row r="825" spans="1:98" ht="13" x14ac:dyDescent="0.15">
      <c r="A825" s="8"/>
      <c r="B825" s="8"/>
      <c r="C825" s="8"/>
      <c r="D825" s="8"/>
      <c r="E825" s="33"/>
      <c r="F825" s="8"/>
      <c r="G825" s="8"/>
      <c r="H825" s="8"/>
      <c r="I825" s="6"/>
      <c r="J825" s="24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24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24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24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24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24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24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24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24"/>
    </row>
    <row r="826" spans="1:98" ht="13" x14ac:dyDescent="0.15">
      <c r="A826" s="8"/>
      <c r="B826" s="8"/>
      <c r="C826" s="8"/>
      <c r="D826" s="8"/>
      <c r="E826" s="33"/>
      <c r="F826" s="8"/>
      <c r="G826" s="8"/>
      <c r="H826" s="8"/>
      <c r="I826" s="6"/>
      <c r="J826" s="24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24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24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24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24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24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24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24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24"/>
    </row>
    <row r="827" spans="1:98" ht="13" x14ac:dyDescent="0.15">
      <c r="A827" s="8"/>
      <c r="B827" s="8"/>
      <c r="C827" s="8"/>
      <c r="D827" s="8"/>
      <c r="E827" s="33"/>
      <c r="F827" s="8"/>
      <c r="G827" s="8"/>
      <c r="H827" s="8"/>
      <c r="I827" s="6"/>
      <c r="J827" s="24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24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24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24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24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24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24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24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24"/>
    </row>
    <row r="828" spans="1:98" ht="13" x14ac:dyDescent="0.15">
      <c r="A828" s="8"/>
      <c r="B828" s="8"/>
      <c r="C828" s="8"/>
      <c r="D828" s="8"/>
      <c r="E828" s="33"/>
      <c r="F828" s="8"/>
      <c r="G828" s="8"/>
      <c r="H828" s="8"/>
      <c r="I828" s="6"/>
      <c r="J828" s="24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24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24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24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24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24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24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24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24"/>
    </row>
    <row r="829" spans="1:98" ht="13" x14ac:dyDescent="0.15">
      <c r="A829" s="8"/>
      <c r="B829" s="8"/>
      <c r="C829" s="8"/>
      <c r="D829" s="8"/>
      <c r="E829" s="33"/>
      <c r="F829" s="8"/>
      <c r="G829" s="8"/>
      <c r="H829" s="8"/>
      <c r="I829" s="6"/>
      <c r="J829" s="24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24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24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24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24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24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24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24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24"/>
    </row>
    <row r="830" spans="1:98" ht="13" x14ac:dyDescent="0.15">
      <c r="A830" s="8"/>
      <c r="B830" s="8"/>
      <c r="C830" s="8"/>
      <c r="D830" s="8"/>
      <c r="E830" s="33"/>
      <c r="F830" s="8"/>
      <c r="G830" s="8"/>
      <c r="H830" s="8"/>
      <c r="I830" s="6"/>
      <c r="J830" s="24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24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24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24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24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24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24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24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24"/>
    </row>
    <row r="831" spans="1:98" ht="13" x14ac:dyDescent="0.15">
      <c r="A831" s="8"/>
      <c r="B831" s="8"/>
      <c r="C831" s="8"/>
      <c r="D831" s="8"/>
      <c r="E831" s="33"/>
      <c r="F831" s="8"/>
      <c r="G831" s="8"/>
      <c r="H831" s="8"/>
      <c r="I831" s="6"/>
      <c r="J831" s="24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24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24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24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24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24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24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24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24"/>
    </row>
    <row r="832" spans="1:98" ht="13" x14ac:dyDescent="0.15">
      <c r="A832" s="8"/>
      <c r="B832" s="8"/>
      <c r="C832" s="8"/>
      <c r="D832" s="8"/>
      <c r="E832" s="33"/>
      <c r="F832" s="8"/>
      <c r="G832" s="8"/>
      <c r="H832" s="8"/>
      <c r="I832" s="6"/>
      <c r="J832" s="24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24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24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24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24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24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24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24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24"/>
    </row>
    <row r="833" spans="1:98" ht="13" x14ac:dyDescent="0.15">
      <c r="A833" s="8"/>
      <c r="B833" s="8"/>
      <c r="C833" s="8"/>
      <c r="D833" s="8"/>
      <c r="E833" s="33"/>
      <c r="F833" s="8"/>
      <c r="G833" s="8"/>
      <c r="H833" s="8"/>
      <c r="I833" s="6"/>
      <c r="J833" s="24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24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24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24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24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24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24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24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24"/>
    </row>
    <row r="834" spans="1:98" ht="13" x14ac:dyDescent="0.15">
      <c r="A834" s="8"/>
      <c r="B834" s="8"/>
      <c r="C834" s="8"/>
      <c r="D834" s="8"/>
      <c r="E834" s="33"/>
      <c r="F834" s="8"/>
      <c r="G834" s="8"/>
      <c r="H834" s="8"/>
      <c r="I834" s="6"/>
      <c r="J834" s="24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24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24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24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24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24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24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24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24"/>
    </row>
    <row r="835" spans="1:98" ht="13" x14ac:dyDescent="0.15">
      <c r="A835" s="8"/>
      <c r="B835" s="8"/>
      <c r="C835" s="8"/>
      <c r="D835" s="8"/>
      <c r="E835" s="33"/>
      <c r="F835" s="8"/>
      <c r="G835" s="8"/>
      <c r="H835" s="8"/>
      <c r="I835" s="6"/>
      <c r="J835" s="24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24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24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24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24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24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24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24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24"/>
    </row>
    <row r="836" spans="1:98" ht="13" x14ac:dyDescent="0.15">
      <c r="A836" s="8"/>
      <c r="B836" s="8"/>
      <c r="C836" s="8"/>
      <c r="D836" s="8"/>
      <c r="E836" s="33"/>
      <c r="F836" s="8"/>
      <c r="G836" s="8"/>
      <c r="H836" s="8"/>
      <c r="I836" s="6"/>
      <c r="J836" s="24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24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24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24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24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24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24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24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24"/>
    </row>
    <row r="837" spans="1:98" ht="13" x14ac:dyDescent="0.15">
      <c r="A837" s="8"/>
      <c r="B837" s="8"/>
      <c r="C837" s="8"/>
      <c r="D837" s="8"/>
      <c r="E837" s="33"/>
      <c r="F837" s="8"/>
      <c r="G837" s="8"/>
      <c r="H837" s="8"/>
      <c r="I837" s="6"/>
      <c r="J837" s="24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24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24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24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24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24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24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24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24"/>
    </row>
    <row r="838" spans="1:98" ht="13" x14ac:dyDescent="0.15">
      <c r="A838" s="8"/>
      <c r="B838" s="8"/>
      <c r="C838" s="8"/>
      <c r="D838" s="8"/>
      <c r="E838" s="33"/>
      <c r="F838" s="8"/>
      <c r="G838" s="8"/>
      <c r="H838" s="8"/>
      <c r="I838" s="6"/>
      <c r="J838" s="24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24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24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24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24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24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24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24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24"/>
    </row>
    <row r="839" spans="1:98" ht="13" x14ac:dyDescent="0.15">
      <c r="A839" s="8"/>
      <c r="B839" s="8"/>
      <c r="C839" s="8"/>
      <c r="D839" s="8"/>
      <c r="E839" s="33"/>
      <c r="F839" s="8"/>
      <c r="G839" s="8"/>
      <c r="H839" s="8"/>
      <c r="I839" s="6"/>
      <c r="J839" s="24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24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24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24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24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24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24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24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24"/>
    </row>
    <row r="840" spans="1:98" ht="13" x14ac:dyDescent="0.15">
      <c r="A840" s="8"/>
      <c r="B840" s="8"/>
      <c r="C840" s="8"/>
      <c r="D840" s="8"/>
      <c r="E840" s="33"/>
      <c r="F840" s="8"/>
      <c r="G840" s="8"/>
      <c r="H840" s="8"/>
      <c r="I840" s="6"/>
      <c r="J840" s="24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24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24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24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24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24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24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24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24"/>
    </row>
    <row r="841" spans="1:98" ht="13" x14ac:dyDescent="0.15">
      <c r="A841" s="8"/>
      <c r="B841" s="8"/>
      <c r="C841" s="8"/>
      <c r="D841" s="8"/>
      <c r="E841" s="33"/>
      <c r="F841" s="8"/>
      <c r="G841" s="8"/>
      <c r="H841" s="8"/>
      <c r="I841" s="6"/>
      <c r="J841" s="24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24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24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24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24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24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24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24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24"/>
    </row>
    <row r="842" spans="1:98" ht="13" x14ac:dyDescent="0.15">
      <c r="A842" s="8"/>
      <c r="B842" s="8"/>
      <c r="C842" s="8"/>
      <c r="D842" s="8"/>
      <c r="E842" s="33"/>
      <c r="F842" s="8"/>
      <c r="G842" s="8"/>
      <c r="H842" s="8"/>
      <c r="I842" s="6"/>
      <c r="J842" s="24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24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24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24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24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24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24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24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24"/>
    </row>
    <row r="843" spans="1:98" ht="13" x14ac:dyDescent="0.15">
      <c r="A843" s="8"/>
      <c r="B843" s="8"/>
      <c r="C843" s="8"/>
      <c r="D843" s="8"/>
      <c r="E843" s="33"/>
      <c r="F843" s="8"/>
      <c r="G843" s="8"/>
      <c r="H843" s="8"/>
      <c r="I843" s="6"/>
      <c r="J843" s="24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24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24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24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24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24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24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24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24"/>
    </row>
    <row r="844" spans="1:98" ht="13" x14ac:dyDescent="0.15">
      <c r="A844" s="8"/>
      <c r="B844" s="8"/>
      <c r="C844" s="8"/>
      <c r="D844" s="8"/>
      <c r="E844" s="33"/>
      <c r="F844" s="8"/>
      <c r="G844" s="8"/>
      <c r="H844" s="8"/>
      <c r="I844" s="6"/>
      <c r="J844" s="24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24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24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24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24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24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24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24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24"/>
    </row>
    <row r="845" spans="1:98" ht="13" x14ac:dyDescent="0.15">
      <c r="A845" s="8"/>
      <c r="B845" s="8"/>
      <c r="C845" s="8"/>
      <c r="D845" s="8"/>
      <c r="E845" s="33"/>
      <c r="F845" s="8"/>
      <c r="G845" s="8"/>
      <c r="H845" s="8"/>
      <c r="I845" s="6"/>
      <c r="J845" s="24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24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24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24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24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24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24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24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24"/>
    </row>
    <row r="846" spans="1:98" ht="13" x14ac:dyDescent="0.15">
      <c r="A846" s="8"/>
      <c r="B846" s="8"/>
      <c r="C846" s="8"/>
      <c r="D846" s="8"/>
      <c r="E846" s="33"/>
      <c r="F846" s="8"/>
      <c r="G846" s="8"/>
      <c r="H846" s="8"/>
      <c r="I846" s="6"/>
      <c r="J846" s="24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24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24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24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24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24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24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24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24"/>
    </row>
    <row r="847" spans="1:98" ht="13" x14ac:dyDescent="0.15">
      <c r="A847" s="8"/>
      <c r="B847" s="8"/>
      <c r="C847" s="8"/>
      <c r="D847" s="8"/>
      <c r="E847" s="33"/>
      <c r="F847" s="8"/>
      <c r="G847" s="8"/>
      <c r="H847" s="8"/>
      <c r="I847" s="6"/>
      <c r="J847" s="24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24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24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24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24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24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24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24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24"/>
    </row>
    <row r="848" spans="1:98" ht="13" x14ac:dyDescent="0.15">
      <c r="A848" s="8"/>
      <c r="B848" s="8"/>
      <c r="C848" s="8"/>
      <c r="D848" s="8"/>
      <c r="E848" s="33"/>
      <c r="F848" s="8"/>
      <c r="G848" s="8"/>
      <c r="H848" s="8"/>
      <c r="I848" s="6"/>
      <c r="J848" s="24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24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24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24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24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24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24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24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24"/>
    </row>
    <row r="849" spans="1:98" ht="13" x14ac:dyDescent="0.15">
      <c r="A849" s="8"/>
      <c r="B849" s="8"/>
      <c r="C849" s="8"/>
      <c r="D849" s="8"/>
      <c r="E849" s="33"/>
      <c r="F849" s="8"/>
      <c r="G849" s="8"/>
      <c r="H849" s="8"/>
      <c r="I849" s="6"/>
      <c r="J849" s="24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24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24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24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24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24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24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24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24"/>
    </row>
    <row r="850" spans="1:98" ht="13" x14ac:dyDescent="0.15">
      <c r="A850" s="8"/>
      <c r="B850" s="8"/>
      <c r="C850" s="8"/>
      <c r="D850" s="8"/>
      <c r="E850" s="33"/>
      <c r="F850" s="8"/>
      <c r="G850" s="8"/>
      <c r="H850" s="8"/>
      <c r="I850" s="6"/>
      <c r="J850" s="24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24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24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24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24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24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24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24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24"/>
    </row>
    <row r="851" spans="1:98" ht="13" x14ac:dyDescent="0.15">
      <c r="A851" s="8"/>
      <c r="B851" s="8"/>
      <c r="C851" s="8"/>
      <c r="D851" s="8"/>
      <c r="E851" s="33"/>
      <c r="F851" s="8"/>
      <c r="G851" s="8"/>
      <c r="H851" s="8"/>
      <c r="I851" s="6"/>
      <c r="J851" s="24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24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24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24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24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24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24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24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24"/>
    </row>
    <row r="852" spans="1:98" ht="13" x14ac:dyDescent="0.15">
      <c r="A852" s="8"/>
      <c r="B852" s="8"/>
      <c r="C852" s="8"/>
      <c r="D852" s="8"/>
      <c r="E852" s="33"/>
      <c r="F852" s="8"/>
      <c r="G852" s="8"/>
      <c r="H852" s="8"/>
      <c r="I852" s="6"/>
      <c r="J852" s="24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24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24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24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24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24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24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24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24"/>
    </row>
    <row r="853" spans="1:98" ht="13" x14ac:dyDescent="0.15">
      <c r="A853" s="8"/>
      <c r="B853" s="8"/>
      <c r="C853" s="8"/>
      <c r="D853" s="8"/>
      <c r="E853" s="33"/>
      <c r="F853" s="8"/>
      <c r="G853" s="8"/>
      <c r="H853" s="8"/>
      <c r="I853" s="6"/>
      <c r="J853" s="24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24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24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24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24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24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24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24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24"/>
    </row>
    <row r="854" spans="1:98" ht="13" x14ac:dyDescent="0.15">
      <c r="A854" s="8"/>
      <c r="B854" s="8"/>
      <c r="C854" s="8"/>
      <c r="D854" s="8"/>
      <c r="E854" s="33"/>
      <c r="F854" s="8"/>
      <c r="G854" s="8"/>
      <c r="H854" s="8"/>
      <c r="I854" s="6"/>
      <c r="J854" s="24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24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24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24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24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24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24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24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24"/>
    </row>
    <row r="855" spans="1:98" ht="13" x14ac:dyDescent="0.15">
      <c r="A855" s="8"/>
      <c r="B855" s="8"/>
      <c r="C855" s="8"/>
      <c r="D855" s="8"/>
      <c r="E855" s="33"/>
      <c r="F855" s="8"/>
      <c r="G855" s="8"/>
      <c r="H855" s="8"/>
      <c r="I855" s="6"/>
      <c r="J855" s="24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24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24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24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24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24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24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24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24"/>
    </row>
    <row r="856" spans="1:98" ht="13" x14ac:dyDescent="0.15">
      <c r="A856" s="8"/>
      <c r="B856" s="8"/>
      <c r="C856" s="8"/>
      <c r="D856" s="8"/>
      <c r="E856" s="33"/>
      <c r="F856" s="8"/>
      <c r="G856" s="8"/>
      <c r="H856" s="8"/>
      <c r="I856" s="6"/>
      <c r="J856" s="24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24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24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24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24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24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24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24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24"/>
    </row>
    <row r="857" spans="1:98" ht="13" x14ac:dyDescent="0.15">
      <c r="A857" s="8"/>
      <c r="B857" s="8"/>
      <c r="C857" s="8"/>
      <c r="D857" s="8"/>
      <c r="E857" s="33"/>
      <c r="F857" s="8"/>
      <c r="G857" s="8"/>
      <c r="H857" s="8"/>
      <c r="I857" s="6"/>
      <c r="J857" s="24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24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24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24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24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24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24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24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24"/>
    </row>
    <row r="858" spans="1:98" ht="13" x14ac:dyDescent="0.15">
      <c r="A858" s="8"/>
      <c r="B858" s="8"/>
      <c r="C858" s="8"/>
      <c r="D858" s="8"/>
      <c r="E858" s="33"/>
      <c r="F858" s="8"/>
      <c r="G858" s="8"/>
      <c r="H858" s="8"/>
      <c r="I858" s="6"/>
      <c r="J858" s="24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24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24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24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24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24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24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24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24"/>
    </row>
    <row r="859" spans="1:98" ht="13" x14ac:dyDescent="0.15">
      <c r="A859" s="8"/>
      <c r="B859" s="8"/>
      <c r="C859" s="8"/>
      <c r="D859" s="8"/>
      <c r="E859" s="33"/>
      <c r="F859" s="8"/>
      <c r="G859" s="8"/>
      <c r="H859" s="8"/>
      <c r="I859" s="6"/>
      <c r="J859" s="24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24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24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24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24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24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24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24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24"/>
    </row>
    <row r="860" spans="1:98" ht="13" x14ac:dyDescent="0.15">
      <c r="A860" s="8"/>
      <c r="B860" s="8"/>
      <c r="C860" s="8"/>
      <c r="D860" s="8"/>
      <c r="E860" s="33"/>
      <c r="F860" s="8"/>
      <c r="G860" s="8"/>
      <c r="H860" s="8"/>
      <c r="I860" s="6"/>
      <c r="J860" s="24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24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24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24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24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24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24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24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24"/>
    </row>
    <row r="861" spans="1:98" ht="13" x14ac:dyDescent="0.15">
      <c r="A861" s="8"/>
      <c r="B861" s="8"/>
      <c r="C861" s="8"/>
      <c r="D861" s="8"/>
      <c r="E861" s="33"/>
      <c r="F861" s="8"/>
      <c r="G861" s="8"/>
      <c r="H861" s="8"/>
      <c r="I861" s="6"/>
      <c r="J861" s="24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24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24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24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24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24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24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24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24"/>
    </row>
    <row r="862" spans="1:98" ht="13" x14ac:dyDescent="0.15">
      <c r="A862" s="8"/>
      <c r="B862" s="8"/>
      <c r="C862" s="8"/>
      <c r="D862" s="8"/>
      <c r="E862" s="33"/>
      <c r="F862" s="8"/>
      <c r="G862" s="8"/>
      <c r="H862" s="8"/>
      <c r="I862" s="6"/>
      <c r="J862" s="24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24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24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24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24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24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24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24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24"/>
    </row>
    <row r="863" spans="1:98" ht="13" x14ac:dyDescent="0.15">
      <c r="A863" s="8"/>
      <c r="B863" s="8"/>
      <c r="C863" s="8"/>
      <c r="D863" s="8"/>
      <c r="E863" s="33"/>
      <c r="F863" s="8"/>
      <c r="G863" s="8"/>
      <c r="H863" s="8"/>
      <c r="I863" s="6"/>
      <c r="J863" s="24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24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24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24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24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24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24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24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24"/>
    </row>
    <row r="864" spans="1:98" ht="13" x14ac:dyDescent="0.15">
      <c r="A864" s="8"/>
      <c r="B864" s="8"/>
      <c r="C864" s="8"/>
      <c r="D864" s="8"/>
      <c r="E864" s="33"/>
      <c r="F864" s="8"/>
      <c r="G864" s="8"/>
      <c r="H864" s="8"/>
      <c r="I864" s="6"/>
      <c r="J864" s="24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24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24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24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24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24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24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24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24"/>
    </row>
    <row r="865" spans="1:98" ht="13" x14ac:dyDescent="0.15">
      <c r="A865" s="8"/>
      <c r="B865" s="8"/>
      <c r="C865" s="8"/>
      <c r="D865" s="8"/>
      <c r="E865" s="33"/>
      <c r="F865" s="8"/>
      <c r="G865" s="8"/>
      <c r="H865" s="8"/>
      <c r="I865" s="6"/>
      <c r="J865" s="24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24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24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24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24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24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24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24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24"/>
    </row>
    <row r="866" spans="1:98" ht="13" x14ac:dyDescent="0.15">
      <c r="A866" s="8"/>
      <c r="B866" s="8"/>
      <c r="C866" s="8"/>
      <c r="D866" s="8"/>
      <c r="E866" s="33"/>
      <c r="F866" s="8"/>
      <c r="G866" s="8"/>
      <c r="H866" s="8"/>
      <c r="I866" s="6"/>
      <c r="J866" s="24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24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24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24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24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24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24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24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24"/>
    </row>
    <row r="867" spans="1:98" ht="13" x14ac:dyDescent="0.15">
      <c r="A867" s="8"/>
      <c r="B867" s="8"/>
      <c r="C867" s="8"/>
      <c r="D867" s="8"/>
      <c r="E867" s="33"/>
      <c r="F867" s="8"/>
      <c r="G867" s="8"/>
      <c r="H867" s="8"/>
      <c r="I867" s="6"/>
      <c r="J867" s="24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24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24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24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24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24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24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24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24"/>
    </row>
    <row r="868" spans="1:98" ht="13" x14ac:dyDescent="0.15">
      <c r="A868" s="8"/>
      <c r="B868" s="8"/>
      <c r="C868" s="8"/>
      <c r="D868" s="8"/>
      <c r="E868" s="33"/>
      <c r="F868" s="8"/>
      <c r="G868" s="8"/>
      <c r="H868" s="8"/>
      <c r="I868" s="6"/>
      <c r="J868" s="24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24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24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24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24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24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24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24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24"/>
    </row>
    <row r="869" spans="1:98" ht="13" x14ac:dyDescent="0.15">
      <c r="A869" s="8"/>
      <c r="B869" s="8"/>
      <c r="C869" s="8"/>
      <c r="D869" s="8"/>
      <c r="E869" s="33"/>
      <c r="F869" s="8"/>
      <c r="G869" s="8"/>
      <c r="H869" s="8"/>
      <c r="I869" s="6"/>
      <c r="J869" s="24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24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24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24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24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24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24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24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24"/>
    </row>
    <row r="870" spans="1:98" ht="13" x14ac:dyDescent="0.15">
      <c r="A870" s="8"/>
      <c r="B870" s="8"/>
      <c r="C870" s="8"/>
      <c r="D870" s="8"/>
      <c r="E870" s="33"/>
      <c r="F870" s="8"/>
      <c r="G870" s="8"/>
      <c r="H870" s="8"/>
      <c r="I870" s="6"/>
      <c r="J870" s="24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24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24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24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24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24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24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24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24"/>
    </row>
    <row r="871" spans="1:98" ht="13" x14ac:dyDescent="0.15">
      <c r="A871" s="8"/>
      <c r="B871" s="8"/>
      <c r="C871" s="8"/>
      <c r="D871" s="8"/>
      <c r="E871" s="33"/>
      <c r="F871" s="8"/>
      <c r="G871" s="8"/>
      <c r="H871" s="8"/>
      <c r="I871" s="6"/>
      <c r="J871" s="24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24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24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24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24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24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24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24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24"/>
    </row>
    <row r="872" spans="1:98" ht="13" x14ac:dyDescent="0.15">
      <c r="A872" s="8"/>
      <c r="B872" s="8"/>
      <c r="C872" s="8"/>
      <c r="D872" s="8"/>
      <c r="E872" s="33"/>
      <c r="F872" s="8"/>
      <c r="G872" s="8"/>
      <c r="H872" s="8"/>
      <c r="I872" s="6"/>
      <c r="J872" s="24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24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24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24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24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24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24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24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24"/>
    </row>
    <row r="873" spans="1:98" ht="13" x14ac:dyDescent="0.15">
      <c r="A873" s="8"/>
      <c r="B873" s="8"/>
      <c r="C873" s="8"/>
      <c r="D873" s="8"/>
      <c r="E873" s="33"/>
      <c r="F873" s="8"/>
      <c r="G873" s="8"/>
      <c r="H873" s="8"/>
      <c r="I873" s="6"/>
      <c r="J873" s="24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24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24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24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24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24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24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24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24"/>
    </row>
    <row r="874" spans="1:98" ht="13" x14ac:dyDescent="0.15">
      <c r="A874" s="8"/>
      <c r="B874" s="8"/>
      <c r="C874" s="8"/>
      <c r="D874" s="8"/>
      <c r="E874" s="33"/>
      <c r="F874" s="8"/>
      <c r="G874" s="8"/>
      <c r="H874" s="8"/>
      <c r="I874" s="6"/>
      <c r="J874" s="24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24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24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24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24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24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24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24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24"/>
    </row>
    <row r="875" spans="1:98" ht="13" x14ac:dyDescent="0.15">
      <c r="A875" s="8"/>
      <c r="B875" s="8"/>
      <c r="C875" s="8"/>
      <c r="D875" s="8"/>
      <c r="E875" s="33"/>
      <c r="F875" s="8"/>
      <c r="G875" s="8"/>
      <c r="H875" s="8"/>
      <c r="I875" s="6"/>
      <c r="J875" s="24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24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24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24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24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24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24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24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24"/>
    </row>
    <row r="876" spans="1:98" ht="13" x14ac:dyDescent="0.15">
      <c r="A876" s="8"/>
      <c r="B876" s="8"/>
      <c r="C876" s="8"/>
      <c r="D876" s="8"/>
      <c r="E876" s="33"/>
      <c r="F876" s="8"/>
      <c r="G876" s="8"/>
      <c r="H876" s="8"/>
      <c r="I876" s="6"/>
      <c r="J876" s="24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24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24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24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24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24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24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24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24"/>
    </row>
    <row r="877" spans="1:98" ht="13" x14ac:dyDescent="0.15">
      <c r="A877" s="8"/>
      <c r="B877" s="8"/>
      <c r="C877" s="8"/>
      <c r="D877" s="8"/>
      <c r="E877" s="33"/>
      <c r="F877" s="8"/>
      <c r="G877" s="8"/>
      <c r="H877" s="8"/>
      <c r="I877" s="6"/>
      <c r="J877" s="24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24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24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24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24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24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24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24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24"/>
    </row>
    <row r="878" spans="1:98" ht="13" x14ac:dyDescent="0.15">
      <c r="A878" s="8"/>
      <c r="B878" s="8"/>
      <c r="C878" s="8"/>
      <c r="D878" s="8"/>
      <c r="E878" s="33"/>
      <c r="F878" s="8"/>
      <c r="G878" s="8"/>
      <c r="H878" s="8"/>
      <c r="I878" s="6"/>
      <c r="J878" s="24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24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24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24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24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24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24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24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24"/>
    </row>
    <row r="879" spans="1:98" ht="13" x14ac:dyDescent="0.15">
      <c r="A879" s="8"/>
      <c r="B879" s="8"/>
      <c r="C879" s="8"/>
      <c r="D879" s="8"/>
      <c r="E879" s="33"/>
      <c r="F879" s="8"/>
      <c r="G879" s="8"/>
      <c r="H879" s="8"/>
      <c r="I879" s="6"/>
      <c r="J879" s="24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24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24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24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24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24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24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24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24"/>
    </row>
    <row r="880" spans="1:98" ht="13" x14ac:dyDescent="0.15">
      <c r="A880" s="8"/>
      <c r="B880" s="8"/>
      <c r="C880" s="8"/>
      <c r="D880" s="8"/>
      <c r="E880" s="33"/>
      <c r="F880" s="8"/>
      <c r="G880" s="8"/>
      <c r="H880" s="8"/>
      <c r="I880" s="6"/>
      <c r="J880" s="24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24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24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24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24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24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24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24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24"/>
    </row>
    <row r="881" spans="1:98" ht="13" x14ac:dyDescent="0.15">
      <c r="A881" s="8"/>
      <c r="B881" s="8"/>
      <c r="C881" s="8"/>
      <c r="D881" s="8"/>
      <c r="E881" s="33"/>
      <c r="F881" s="8"/>
      <c r="G881" s="8"/>
      <c r="H881" s="8"/>
      <c r="I881" s="6"/>
      <c r="J881" s="24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24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24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24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24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24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24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24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24"/>
    </row>
    <row r="882" spans="1:98" ht="13" x14ac:dyDescent="0.15">
      <c r="A882" s="8"/>
      <c r="B882" s="8"/>
      <c r="C882" s="8"/>
      <c r="D882" s="8"/>
      <c r="E882" s="33"/>
      <c r="F882" s="8"/>
      <c r="G882" s="8"/>
      <c r="H882" s="8"/>
      <c r="I882" s="6"/>
      <c r="J882" s="24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24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24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24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24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24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24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24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24"/>
    </row>
    <row r="883" spans="1:98" ht="13" x14ac:dyDescent="0.15">
      <c r="A883" s="8"/>
      <c r="B883" s="8"/>
      <c r="C883" s="8"/>
      <c r="D883" s="8"/>
      <c r="E883" s="33"/>
      <c r="F883" s="8"/>
      <c r="G883" s="8"/>
      <c r="H883" s="8"/>
      <c r="I883" s="6"/>
      <c r="J883" s="24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24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24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24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24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24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24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24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24"/>
    </row>
    <row r="884" spans="1:98" ht="13" x14ac:dyDescent="0.15">
      <c r="A884" s="8"/>
      <c r="B884" s="8"/>
      <c r="C884" s="8"/>
      <c r="D884" s="8"/>
      <c r="E884" s="33"/>
      <c r="F884" s="8"/>
      <c r="G884" s="8"/>
      <c r="H884" s="8"/>
      <c r="I884" s="6"/>
      <c r="J884" s="24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24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24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24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24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24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24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24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24"/>
    </row>
    <row r="885" spans="1:98" ht="13" x14ac:dyDescent="0.15">
      <c r="A885" s="8"/>
      <c r="B885" s="8"/>
      <c r="C885" s="8"/>
      <c r="D885" s="8"/>
      <c r="E885" s="33"/>
      <c r="F885" s="8"/>
      <c r="G885" s="8"/>
      <c r="H885" s="8"/>
      <c r="I885" s="6"/>
      <c r="J885" s="24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24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24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24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24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24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24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24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24"/>
    </row>
    <row r="886" spans="1:98" ht="13" x14ac:dyDescent="0.15">
      <c r="A886" s="8"/>
      <c r="B886" s="8"/>
      <c r="C886" s="8"/>
      <c r="D886" s="8"/>
      <c r="E886" s="33"/>
      <c r="F886" s="8"/>
      <c r="G886" s="8"/>
      <c r="H886" s="8"/>
      <c r="I886" s="6"/>
      <c r="J886" s="24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24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24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24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24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24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24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24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24"/>
    </row>
    <row r="887" spans="1:98" ht="13" x14ac:dyDescent="0.15">
      <c r="A887" s="8"/>
      <c r="B887" s="8"/>
      <c r="C887" s="8"/>
      <c r="D887" s="8"/>
      <c r="E887" s="33"/>
      <c r="F887" s="8"/>
      <c r="G887" s="8"/>
      <c r="H887" s="8"/>
      <c r="I887" s="6"/>
      <c r="J887" s="24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24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24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24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24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24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24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24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24"/>
    </row>
    <row r="888" spans="1:98" ht="13" x14ac:dyDescent="0.15">
      <c r="A888" s="8"/>
      <c r="B888" s="8"/>
      <c r="C888" s="8"/>
      <c r="D888" s="8"/>
      <c r="E888" s="33"/>
      <c r="F888" s="8"/>
      <c r="G888" s="8"/>
      <c r="H888" s="8"/>
      <c r="I888" s="6"/>
      <c r="J888" s="24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24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24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24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24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24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24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24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24"/>
    </row>
    <row r="889" spans="1:98" ht="13" x14ac:dyDescent="0.15">
      <c r="A889" s="8"/>
      <c r="B889" s="8"/>
      <c r="C889" s="8"/>
      <c r="D889" s="8"/>
      <c r="E889" s="33"/>
      <c r="F889" s="8"/>
      <c r="G889" s="8"/>
      <c r="H889" s="8"/>
      <c r="I889" s="6"/>
      <c r="J889" s="24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24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24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24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24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24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24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24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24"/>
    </row>
    <row r="890" spans="1:98" ht="13" x14ac:dyDescent="0.15">
      <c r="A890" s="8"/>
      <c r="B890" s="8"/>
      <c r="C890" s="8"/>
      <c r="D890" s="8"/>
      <c r="E890" s="33"/>
      <c r="F890" s="8"/>
      <c r="G890" s="8"/>
      <c r="H890" s="8"/>
      <c r="I890" s="6"/>
      <c r="J890" s="24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24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24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24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24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24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24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24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24"/>
    </row>
    <row r="891" spans="1:98" ht="13" x14ac:dyDescent="0.15">
      <c r="A891" s="8"/>
      <c r="B891" s="8"/>
      <c r="C891" s="8"/>
      <c r="D891" s="8"/>
      <c r="E891" s="33"/>
      <c r="F891" s="8"/>
      <c r="G891" s="8"/>
      <c r="H891" s="8"/>
      <c r="I891" s="6"/>
      <c r="J891" s="24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24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24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24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24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24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24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24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24"/>
    </row>
    <row r="892" spans="1:98" ht="13" x14ac:dyDescent="0.15">
      <c r="A892" s="8"/>
      <c r="B892" s="8"/>
      <c r="C892" s="8"/>
      <c r="D892" s="8"/>
      <c r="E892" s="33"/>
      <c r="F892" s="8"/>
      <c r="G892" s="8"/>
      <c r="H892" s="8"/>
      <c r="I892" s="6"/>
      <c r="J892" s="24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24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24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24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24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24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24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24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24"/>
    </row>
    <row r="893" spans="1:98" ht="13" x14ac:dyDescent="0.15">
      <c r="A893" s="8"/>
      <c r="B893" s="8"/>
      <c r="C893" s="8"/>
      <c r="D893" s="8"/>
      <c r="E893" s="33"/>
      <c r="F893" s="8"/>
      <c r="G893" s="8"/>
      <c r="H893" s="8"/>
      <c r="I893" s="6"/>
      <c r="J893" s="24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24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24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24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24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24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24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24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24"/>
    </row>
    <row r="894" spans="1:98" ht="13" x14ac:dyDescent="0.15">
      <c r="A894" s="8"/>
      <c r="B894" s="8"/>
      <c r="C894" s="8"/>
      <c r="D894" s="8"/>
      <c r="E894" s="33"/>
      <c r="F894" s="8"/>
      <c r="G894" s="8"/>
      <c r="H894" s="8"/>
      <c r="I894" s="6"/>
      <c r="J894" s="24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24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24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24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24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24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24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24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24"/>
    </row>
    <row r="895" spans="1:98" ht="13" x14ac:dyDescent="0.15">
      <c r="A895" s="8"/>
      <c r="B895" s="8"/>
      <c r="C895" s="8"/>
      <c r="D895" s="8"/>
      <c r="E895" s="33"/>
      <c r="F895" s="8"/>
      <c r="G895" s="8"/>
      <c r="H895" s="8"/>
      <c r="I895" s="6"/>
      <c r="J895" s="24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24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24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24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24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24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24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24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24"/>
    </row>
    <row r="896" spans="1:98" ht="13" x14ac:dyDescent="0.15">
      <c r="A896" s="8"/>
      <c r="B896" s="8"/>
      <c r="C896" s="8"/>
      <c r="D896" s="8"/>
      <c r="E896" s="33"/>
      <c r="F896" s="8"/>
      <c r="G896" s="8"/>
      <c r="H896" s="8"/>
      <c r="I896" s="6"/>
      <c r="J896" s="24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24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24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24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24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24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24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24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24"/>
    </row>
    <row r="897" spans="1:98" ht="13" x14ac:dyDescent="0.15">
      <c r="A897" s="8"/>
      <c r="B897" s="8"/>
      <c r="C897" s="8"/>
      <c r="D897" s="8"/>
      <c r="E897" s="33"/>
      <c r="F897" s="8"/>
      <c r="G897" s="8"/>
      <c r="H897" s="8"/>
      <c r="I897" s="6"/>
      <c r="J897" s="24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24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24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24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24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24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24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24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24"/>
    </row>
    <row r="898" spans="1:98" ht="13" x14ac:dyDescent="0.15">
      <c r="A898" s="8"/>
      <c r="B898" s="8"/>
      <c r="C898" s="8"/>
      <c r="D898" s="8"/>
      <c r="E898" s="33"/>
      <c r="F898" s="8"/>
      <c r="G898" s="8"/>
      <c r="H898" s="8"/>
      <c r="I898" s="6"/>
      <c r="J898" s="24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24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24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24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24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24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24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24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24"/>
    </row>
    <row r="899" spans="1:98" ht="13" x14ac:dyDescent="0.15">
      <c r="A899" s="8"/>
      <c r="B899" s="8"/>
      <c r="C899" s="8"/>
      <c r="D899" s="8"/>
      <c r="E899" s="33"/>
      <c r="F899" s="8"/>
      <c r="G899" s="8"/>
      <c r="H899" s="8"/>
      <c r="I899" s="6"/>
      <c r="J899" s="24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24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24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24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24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24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24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24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24"/>
    </row>
    <row r="900" spans="1:98" ht="13" x14ac:dyDescent="0.15">
      <c r="A900" s="8"/>
      <c r="B900" s="8"/>
      <c r="C900" s="8"/>
      <c r="D900" s="8"/>
      <c r="E900" s="33"/>
      <c r="F900" s="8"/>
      <c r="G900" s="8"/>
      <c r="H900" s="8"/>
      <c r="I900" s="6"/>
      <c r="J900" s="24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24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24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24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24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24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24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24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24"/>
    </row>
    <row r="901" spans="1:98" ht="13" x14ac:dyDescent="0.15">
      <c r="A901" s="8"/>
      <c r="B901" s="8"/>
      <c r="C901" s="8"/>
      <c r="D901" s="8"/>
      <c r="E901" s="33"/>
      <c r="F901" s="8"/>
      <c r="G901" s="8"/>
      <c r="H901" s="8"/>
      <c r="I901" s="6"/>
      <c r="J901" s="24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24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24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24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24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24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24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24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24"/>
    </row>
    <row r="902" spans="1:98" ht="13" x14ac:dyDescent="0.15">
      <c r="A902" s="8"/>
      <c r="B902" s="8"/>
      <c r="C902" s="8"/>
      <c r="D902" s="8"/>
      <c r="E902" s="33"/>
      <c r="F902" s="8"/>
      <c r="G902" s="8"/>
      <c r="H902" s="8"/>
      <c r="I902" s="6"/>
      <c r="J902" s="24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24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24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24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24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24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24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24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24"/>
    </row>
    <row r="903" spans="1:98" ht="13" x14ac:dyDescent="0.15">
      <c r="A903" s="8"/>
      <c r="B903" s="8"/>
      <c r="C903" s="8"/>
      <c r="D903" s="8"/>
      <c r="E903" s="33"/>
      <c r="F903" s="8"/>
      <c r="G903" s="8"/>
      <c r="H903" s="8"/>
      <c r="I903" s="6"/>
      <c r="J903" s="24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24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24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24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24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24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24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24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24"/>
    </row>
    <row r="904" spans="1:98" ht="13" x14ac:dyDescent="0.15">
      <c r="A904" s="8"/>
      <c r="B904" s="8"/>
      <c r="C904" s="8"/>
      <c r="D904" s="8"/>
      <c r="E904" s="33"/>
      <c r="F904" s="8"/>
      <c r="G904" s="8"/>
      <c r="H904" s="8"/>
      <c r="I904" s="6"/>
      <c r="J904" s="24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24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24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24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24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24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24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24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24"/>
    </row>
    <row r="905" spans="1:98" ht="13" x14ac:dyDescent="0.15">
      <c r="A905" s="8"/>
      <c r="B905" s="8"/>
      <c r="C905" s="8"/>
      <c r="D905" s="8"/>
      <c r="E905" s="33"/>
      <c r="F905" s="8"/>
      <c r="G905" s="8"/>
      <c r="H905" s="8"/>
      <c r="I905" s="6"/>
      <c r="J905" s="24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24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24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24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24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24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24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24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24"/>
    </row>
    <row r="906" spans="1:98" ht="13" x14ac:dyDescent="0.15">
      <c r="A906" s="8"/>
      <c r="B906" s="8"/>
      <c r="C906" s="8"/>
      <c r="D906" s="8"/>
      <c r="E906" s="33"/>
      <c r="F906" s="8"/>
      <c r="G906" s="8"/>
      <c r="H906" s="8"/>
      <c r="I906" s="6"/>
      <c r="J906" s="24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24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24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24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24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24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24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24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24"/>
    </row>
    <row r="907" spans="1:98" ht="13" x14ac:dyDescent="0.15">
      <c r="A907" s="8"/>
      <c r="B907" s="8"/>
      <c r="C907" s="8"/>
      <c r="D907" s="8"/>
      <c r="E907" s="33"/>
      <c r="F907" s="8"/>
      <c r="G907" s="8"/>
      <c r="H907" s="8"/>
      <c r="I907" s="6"/>
      <c r="J907" s="24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24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24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24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24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24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24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24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24"/>
    </row>
    <row r="908" spans="1:98" ht="13" x14ac:dyDescent="0.15">
      <c r="A908" s="8"/>
      <c r="B908" s="8"/>
      <c r="C908" s="8"/>
      <c r="D908" s="8"/>
      <c r="E908" s="33"/>
      <c r="F908" s="8"/>
      <c r="G908" s="8"/>
      <c r="H908" s="8"/>
      <c r="I908" s="6"/>
      <c r="J908" s="24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24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24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24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24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24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24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24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24"/>
    </row>
    <row r="909" spans="1:98" ht="13" x14ac:dyDescent="0.15">
      <c r="A909" s="8"/>
      <c r="B909" s="8"/>
      <c r="C909" s="8"/>
      <c r="D909" s="8"/>
      <c r="E909" s="33"/>
      <c r="F909" s="8"/>
      <c r="G909" s="8"/>
      <c r="H909" s="8"/>
      <c r="I909" s="6"/>
      <c r="J909" s="24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24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24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24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24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24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24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24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24"/>
    </row>
    <row r="910" spans="1:98" ht="13" x14ac:dyDescent="0.15">
      <c r="A910" s="8"/>
      <c r="B910" s="8"/>
      <c r="C910" s="8"/>
      <c r="D910" s="8"/>
      <c r="E910" s="33"/>
      <c r="F910" s="8"/>
      <c r="G910" s="8"/>
      <c r="H910" s="8"/>
      <c r="I910" s="6"/>
      <c r="J910" s="24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24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24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24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24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24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24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24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24"/>
    </row>
    <row r="911" spans="1:98" ht="13" x14ac:dyDescent="0.15">
      <c r="A911" s="8"/>
      <c r="B911" s="8"/>
      <c r="C911" s="8"/>
      <c r="D911" s="8"/>
      <c r="E911" s="33"/>
      <c r="F911" s="8"/>
      <c r="G911" s="8"/>
      <c r="H911" s="8"/>
      <c r="I911" s="6"/>
      <c r="J911" s="24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24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24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24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24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24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24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24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24"/>
    </row>
    <row r="912" spans="1:98" ht="13" x14ac:dyDescent="0.15">
      <c r="A912" s="8"/>
      <c r="B912" s="8"/>
      <c r="C912" s="8"/>
      <c r="D912" s="8"/>
      <c r="E912" s="33"/>
      <c r="F912" s="8"/>
      <c r="G912" s="8"/>
      <c r="H912" s="8"/>
      <c r="I912" s="6"/>
      <c r="J912" s="24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24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24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24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24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24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24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24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24"/>
    </row>
    <row r="913" spans="1:98" ht="13" x14ac:dyDescent="0.15">
      <c r="A913" s="8"/>
      <c r="B913" s="8"/>
      <c r="C913" s="8"/>
      <c r="D913" s="8"/>
      <c r="E913" s="33"/>
      <c r="F913" s="8"/>
      <c r="G913" s="8"/>
      <c r="H913" s="8"/>
      <c r="I913" s="6"/>
      <c r="J913" s="24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24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24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24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24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24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24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24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24"/>
    </row>
    <row r="914" spans="1:98" ht="13" x14ac:dyDescent="0.15">
      <c r="A914" s="8"/>
      <c r="B914" s="8"/>
      <c r="C914" s="8"/>
      <c r="D914" s="8"/>
      <c r="E914" s="33"/>
      <c r="F914" s="8"/>
      <c r="G914" s="8"/>
      <c r="H914" s="8"/>
      <c r="I914" s="6"/>
      <c r="J914" s="24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24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24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24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24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24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24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24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24"/>
    </row>
    <row r="915" spans="1:98" ht="13" x14ac:dyDescent="0.15">
      <c r="A915" s="8"/>
      <c r="B915" s="8"/>
      <c r="C915" s="8"/>
      <c r="D915" s="8"/>
      <c r="E915" s="33"/>
      <c r="F915" s="8"/>
      <c r="G915" s="8"/>
      <c r="H915" s="8"/>
      <c r="I915" s="6"/>
      <c r="J915" s="24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24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24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24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24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24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24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24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24"/>
    </row>
    <row r="916" spans="1:98" ht="13" x14ac:dyDescent="0.15">
      <c r="A916" s="8"/>
      <c r="B916" s="8"/>
      <c r="C916" s="8"/>
      <c r="D916" s="8"/>
      <c r="E916" s="33"/>
      <c r="F916" s="8"/>
      <c r="G916" s="8"/>
      <c r="H916" s="8"/>
      <c r="I916" s="6"/>
      <c r="J916" s="24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24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24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24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24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24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24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24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24"/>
    </row>
    <row r="917" spans="1:98" ht="13" x14ac:dyDescent="0.15">
      <c r="A917" s="8"/>
      <c r="B917" s="8"/>
      <c r="C917" s="8"/>
      <c r="D917" s="8"/>
      <c r="E917" s="33"/>
      <c r="F917" s="8"/>
      <c r="G917" s="8"/>
      <c r="H917" s="8"/>
      <c r="I917" s="6"/>
      <c r="J917" s="24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24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24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24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24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24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24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24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24"/>
    </row>
    <row r="918" spans="1:98" ht="13" x14ac:dyDescent="0.15">
      <c r="A918" s="8"/>
      <c r="B918" s="8"/>
      <c r="C918" s="8"/>
      <c r="D918" s="8"/>
      <c r="E918" s="33"/>
      <c r="F918" s="8"/>
      <c r="G918" s="8"/>
      <c r="H918" s="8"/>
      <c r="I918" s="6"/>
      <c r="J918" s="24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24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24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24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24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24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24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24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24"/>
    </row>
    <row r="919" spans="1:98" ht="13" x14ac:dyDescent="0.15">
      <c r="A919" s="8"/>
      <c r="B919" s="8"/>
      <c r="C919" s="8"/>
      <c r="D919" s="8"/>
      <c r="E919" s="33"/>
      <c r="F919" s="8"/>
      <c r="G919" s="8"/>
      <c r="H919" s="8"/>
      <c r="I919" s="6"/>
      <c r="J919" s="24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24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24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24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24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24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24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24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24"/>
    </row>
    <row r="920" spans="1:98" ht="13" x14ac:dyDescent="0.15">
      <c r="A920" s="8"/>
      <c r="B920" s="8"/>
      <c r="C920" s="8"/>
      <c r="D920" s="8"/>
      <c r="E920" s="33"/>
      <c r="F920" s="8"/>
      <c r="G920" s="8"/>
      <c r="H920" s="8"/>
      <c r="I920" s="6"/>
      <c r="J920" s="24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24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24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24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24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24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24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24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24"/>
    </row>
    <row r="921" spans="1:98" ht="13" x14ac:dyDescent="0.15">
      <c r="A921" s="8"/>
      <c r="B921" s="8"/>
      <c r="C921" s="8"/>
      <c r="D921" s="8"/>
      <c r="E921" s="33"/>
      <c r="F921" s="8"/>
      <c r="G921" s="8"/>
      <c r="H921" s="8"/>
      <c r="I921" s="6"/>
      <c r="J921" s="24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24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24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24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24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24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24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24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24"/>
    </row>
    <row r="922" spans="1:98" ht="13" x14ac:dyDescent="0.15">
      <c r="A922" s="8"/>
      <c r="B922" s="8"/>
      <c r="C922" s="8"/>
      <c r="D922" s="8"/>
      <c r="E922" s="33"/>
      <c r="F922" s="8"/>
      <c r="G922" s="8"/>
      <c r="H922" s="8"/>
      <c r="I922" s="6"/>
      <c r="J922" s="24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24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24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24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24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24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24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24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24"/>
    </row>
    <row r="923" spans="1:98" ht="13" x14ac:dyDescent="0.15">
      <c r="A923" s="8"/>
      <c r="B923" s="8"/>
      <c r="C923" s="8"/>
      <c r="D923" s="8"/>
      <c r="E923" s="33"/>
      <c r="F923" s="8"/>
      <c r="G923" s="8"/>
      <c r="H923" s="8"/>
      <c r="I923" s="6"/>
      <c r="J923" s="24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24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24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24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24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24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24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24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24"/>
    </row>
    <row r="924" spans="1:98" ht="13" x14ac:dyDescent="0.15">
      <c r="A924" s="8"/>
      <c r="B924" s="8"/>
      <c r="C924" s="8"/>
      <c r="D924" s="8"/>
      <c r="E924" s="33"/>
      <c r="F924" s="8"/>
      <c r="G924" s="8"/>
      <c r="H924" s="8"/>
      <c r="I924" s="6"/>
      <c r="J924" s="24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24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24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24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24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24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24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24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24"/>
    </row>
    <row r="925" spans="1:98" ht="13" x14ac:dyDescent="0.15">
      <c r="A925" s="8"/>
      <c r="B925" s="8"/>
      <c r="C925" s="8"/>
      <c r="D925" s="8"/>
      <c r="E925" s="33"/>
      <c r="F925" s="8"/>
      <c r="G925" s="8"/>
      <c r="H925" s="8"/>
      <c r="I925" s="6"/>
      <c r="J925" s="24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24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24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24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24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24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24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24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24"/>
    </row>
    <row r="926" spans="1:98" ht="13" x14ac:dyDescent="0.15">
      <c r="A926" s="8"/>
      <c r="B926" s="8"/>
      <c r="C926" s="8"/>
      <c r="D926" s="8"/>
      <c r="E926" s="33"/>
      <c r="F926" s="8"/>
      <c r="G926" s="8"/>
      <c r="H926" s="8"/>
      <c r="I926" s="6"/>
      <c r="J926" s="24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24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24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24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24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24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24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24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24"/>
    </row>
    <row r="927" spans="1:98" ht="13" x14ac:dyDescent="0.15">
      <c r="A927" s="8"/>
      <c r="B927" s="8"/>
      <c r="C927" s="8"/>
      <c r="D927" s="8"/>
      <c r="E927" s="33"/>
      <c r="F927" s="8"/>
      <c r="G927" s="8"/>
      <c r="H927" s="8"/>
      <c r="I927" s="6"/>
      <c r="J927" s="24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24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24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24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24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24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24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24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24"/>
    </row>
    <row r="928" spans="1:98" ht="13" x14ac:dyDescent="0.15">
      <c r="A928" s="8"/>
      <c r="B928" s="8"/>
      <c r="C928" s="8"/>
      <c r="D928" s="8"/>
      <c r="E928" s="33"/>
      <c r="F928" s="8"/>
      <c r="G928" s="8"/>
      <c r="H928" s="8"/>
      <c r="I928" s="6"/>
      <c r="J928" s="24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24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24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24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24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24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24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24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24"/>
    </row>
    <row r="929" spans="1:98" ht="13" x14ac:dyDescent="0.15">
      <c r="A929" s="8"/>
      <c r="B929" s="8"/>
      <c r="C929" s="8"/>
      <c r="D929" s="8"/>
      <c r="E929" s="33"/>
      <c r="F929" s="8"/>
      <c r="G929" s="8"/>
      <c r="H929" s="8"/>
      <c r="I929" s="6"/>
      <c r="J929" s="24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24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24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24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24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24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24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24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24"/>
    </row>
    <row r="930" spans="1:98" ht="13" x14ac:dyDescent="0.15">
      <c r="A930" s="8"/>
      <c r="B930" s="8"/>
      <c r="C930" s="8"/>
      <c r="D930" s="8"/>
      <c r="E930" s="33"/>
      <c r="F930" s="8"/>
      <c r="G930" s="8"/>
      <c r="H930" s="8"/>
      <c r="I930" s="6"/>
      <c r="J930" s="24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24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24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24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24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24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24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24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24"/>
    </row>
    <row r="931" spans="1:98" ht="13" x14ac:dyDescent="0.15">
      <c r="A931" s="8"/>
      <c r="B931" s="8"/>
      <c r="C931" s="8"/>
      <c r="D931" s="8"/>
      <c r="E931" s="33"/>
      <c r="F931" s="8"/>
      <c r="G931" s="8"/>
      <c r="H931" s="8"/>
      <c r="I931" s="6"/>
      <c r="J931" s="24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24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24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24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24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24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24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24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24"/>
    </row>
    <row r="932" spans="1:98" ht="13" x14ac:dyDescent="0.15">
      <c r="A932" s="8"/>
      <c r="B932" s="8"/>
      <c r="C932" s="8"/>
      <c r="D932" s="8"/>
      <c r="E932" s="33"/>
      <c r="F932" s="8"/>
      <c r="G932" s="8"/>
      <c r="H932" s="8"/>
      <c r="I932" s="6"/>
      <c r="J932" s="24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24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24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24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24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24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24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24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24"/>
    </row>
    <row r="933" spans="1:98" ht="13" x14ac:dyDescent="0.15">
      <c r="A933" s="8"/>
      <c r="B933" s="8"/>
      <c r="C933" s="8"/>
      <c r="D933" s="8"/>
      <c r="E933" s="33"/>
      <c r="F933" s="8"/>
      <c r="G933" s="8"/>
      <c r="H933" s="8"/>
      <c r="I933" s="6"/>
      <c r="J933" s="24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24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24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24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24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24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24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24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24"/>
    </row>
    <row r="934" spans="1:98" ht="13" x14ac:dyDescent="0.15">
      <c r="A934" s="8"/>
      <c r="B934" s="8"/>
      <c r="C934" s="8"/>
      <c r="D934" s="8"/>
      <c r="E934" s="33"/>
      <c r="F934" s="8"/>
      <c r="G934" s="8"/>
      <c r="H934" s="8"/>
      <c r="I934" s="6"/>
      <c r="J934" s="24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24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24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24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24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24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24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24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24"/>
    </row>
    <row r="935" spans="1:98" ht="13" x14ac:dyDescent="0.15">
      <c r="A935" s="8"/>
      <c r="B935" s="8"/>
      <c r="C935" s="8"/>
      <c r="D935" s="8"/>
      <c r="E935" s="33"/>
      <c r="F935" s="8"/>
      <c r="G935" s="8"/>
      <c r="H935" s="8"/>
      <c r="I935" s="6"/>
      <c r="J935" s="24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24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24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24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24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24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24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24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24"/>
    </row>
    <row r="936" spans="1:98" ht="13" x14ac:dyDescent="0.15">
      <c r="A936" s="8"/>
      <c r="B936" s="8"/>
      <c r="C936" s="8"/>
      <c r="D936" s="8"/>
      <c r="E936" s="33"/>
      <c r="F936" s="8"/>
      <c r="G936" s="8"/>
      <c r="H936" s="8"/>
      <c r="I936" s="6"/>
      <c r="J936" s="24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24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24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24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24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24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24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24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24"/>
    </row>
    <row r="937" spans="1:98" ht="13" x14ac:dyDescent="0.15">
      <c r="A937" s="8"/>
      <c r="B937" s="8"/>
      <c r="C937" s="8"/>
      <c r="D937" s="8"/>
      <c r="E937" s="33"/>
      <c r="F937" s="8"/>
      <c r="G937" s="8"/>
      <c r="H937" s="8"/>
      <c r="I937" s="6"/>
      <c r="J937" s="24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24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24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24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24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24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24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24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24"/>
    </row>
    <row r="938" spans="1:98" ht="13" x14ac:dyDescent="0.15">
      <c r="A938" s="8"/>
      <c r="B938" s="8"/>
      <c r="C938" s="8"/>
      <c r="D938" s="8"/>
      <c r="E938" s="33"/>
      <c r="F938" s="8"/>
      <c r="G938" s="8"/>
      <c r="H938" s="8"/>
      <c r="I938" s="6"/>
      <c r="J938" s="24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24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24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24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24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24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24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24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24"/>
    </row>
    <row r="939" spans="1:98" ht="13" x14ac:dyDescent="0.15">
      <c r="A939" s="8"/>
      <c r="B939" s="8"/>
      <c r="C939" s="8"/>
      <c r="D939" s="8"/>
      <c r="E939" s="33"/>
      <c r="F939" s="8"/>
      <c r="G939" s="8"/>
      <c r="H939" s="8"/>
      <c r="I939" s="6"/>
      <c r="J939" s="24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24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24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24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24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24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24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24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24"/>
    </row>
    <row r="940" spans="1:98" ht="13" x14ac:dyDescent="0.15">
      <c r="A940" s="8"/>
      <c r="B940" s="8"/>
      <c r="C940" s="8"/>
      <c r="D940" s="8"/>
      <c r="E940" s="33"/>
      <c r="F940" s="8"/>
      <c r="G940" s="8"/>
      <c r="H940" s="8"/>
      <c r="I940" s="6"/>
      <c r="J940" s="24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24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24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24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24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24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24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24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24"/>
    </row>
    <row r="941" spans="1:98" ht="13" x14ac:dyDescent="0.15">
      <c r="A941" s="8"/>
      <c r="B941" s="8"/>
      <c r="C941" s="8"/>
      <c r="D941" s="8"/>
      <c r="E941" s="33"/>
      <c r="F941" s="8"/>
      <c r="G941" s="8"/>
      <c r="H941" s="8"/>
      <c r="I941" s="6"/>
      <c r="J941" s="24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24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24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24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24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24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24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24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24"/>
    </row>
    <row r="942" spans="1:98" ht="13" x14ac:dyDescent="0.15">
      <c r="A942" s="8"/>
      <c r="B942" s="8"/>
      <c r="C942" s="8"/>
      <c r="D942" s="8"/>
      <c r="E942" s="33"/>
      <c r="F942" s="8"/>
      <c r="G942" s="8"/>
      <c r="H942" s="8"/>
      <c r="I942" s="6"/>
      <c r="J942" s="24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24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24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24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24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24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24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24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24"/>
    </row>
    <row r="943" spans="1:98" ht="13" x14ac:dyDescent="0.15">
      <c r="A943" s="8"/>
      <c r="B943" s="8"/>
      <c r="C943" s="8"/>
      <c r="D943" s="8"/>
      <c r="E943" s="33"/>
      <c r="F943" s="8"/>
      <c r="G943" s="8"/>
      <c r="H943" s="8"/>
      <c r="I943" s="6"/>
      <c r="J943" s="24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24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24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24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24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24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24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24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24"/>
    </row>
    <row r="944" spans="1:98" ht="13" x14ac:dyDescent="0.15">
      <c r="A944" s="8"/>
      <c r="B944" s="8"/>
      <c r="C944" s="8"/>
      <c r="D944" s="8"/>
      <c r="E944" s="33"/>
      <c r="F944" s="8"/>
      <c r="G944" s="8"/>
      <c r="H944" s="8"/>
      <c r="I944" s="6"/>
      <c r="J944" s="24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24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24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24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24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24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24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24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24"/>
    </row>
    <row r="945" spans="1:98" ht="13" x14ac:dyDescent="0.15">
      <c r="A945" s="8"/>
      <c r="B945" s="8"/>
      <c r="C945" s="8"/>
      <c r="D945" s="8"/>
      <c r="E945" s="33"/>
      <c r="F945" s="8"/>
      <c r="G945" s="8"/>
      <c r="H945" s="8"/>
      <c r="I945" s="6"/>
      <c r="J945" s="24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24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24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24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24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24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24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24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24"/>
    </row>
    <row r="946" spans="1:98" ht="13" x14ac:dyDescent="0.15">
      <c r="A946" s="8"/>
      <c r="B946" s="8"/>
      <c r="C946" s="8"/>
      <c r="D946" s="8"/>
      <c r="E946" s="33"/>
      <c r="F946" s="8"/>
      <c r="G946" s="8"/>
      <c r="H946" s="8"/>
      <c r="I946" s="6"/>
      <c r="J946" s="24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24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24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24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24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24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24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24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24"/>
    </row>
    <row r="947" spans="1:98" ht="13" x14ac:dyDescent="0.15">
      <c r="A947" s="8"/>
      <c r="B947" s="8"/>
      <c r="C947" s="8"/>
      <c r="D947" s="8"/>
      <c r="E947" s="33"/>
      <c r="F947" s="8"/>
      <c r="G947" s="8"/>
      <c r="H947" s="8"/>
      <c r="I947" s="6"/>
      <c r="J947" s="24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24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24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24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24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24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24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24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24"/>
    </row>
    <row r="948" spans="1:98" ht="13" x14ac:dyDescent="0.15">
      <c r="A948" s="8"/>
      <c r="B948" s="8"/>
      <c r="C948" s="8"/>
      <c r="D948" s="8"/>
      <c r="E948" s="33"/>
      <c r="F948" s="8"/>
      <c r="G948" s="8"/>
      <c r="H948" s="8"/>
      <c r="I948" s="6"/>
      <c r="J948" s="24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24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24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24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24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24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24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24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24"/>
    </row>
    <row r="949" spans="1:98" ht="13" x14ac:dyDescent="0.15">
      <c r="A949" s="8"/>
      <c r="B949" s="8"/>
      <c r="C949" s="8"/>
      <c r="D949" s="8"/>
      <c r="E949" s="33"/>
      <c r="F949" s="8"/>
      <c r="G949" s="8"/>
      <c r="H949" s="8"/>
      <c r="I949" s="6"/>
      <c r="J949" s="24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24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24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24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24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24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24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24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24"/>
    </row>
    <row r="950" spans="1:98" ht="13" x14ac:dyDescent="0.15">
      <c r="A950" s="8"/>
      <c r="B950" s="8"/>
      <c r="C950" s="8"/>
      <c r="D950" s="8"/>
      <c r="E950" s="33"/>
      <c r="F950" s="8"/>
      <c r="G950" s="8"/>
      <c r="H950" s="8"/>
      <c r="I950" s="6"/>
      <c r="J950" s="24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24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24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24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24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24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24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24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24"/>
    </row>
    <row r="951" spans="1:98" ht="13" x14ac:dyDescent="0.15">
      <c r="A951" s="8"/>
      <c r="B951" s="8"/>
      <c r="C951" s="8"/>
      <c r="D951" s="8"/>
      <c r="E951" s="33"/>
      <c r="F951" s="8"/>
      <c r="G951" s="8"/>
      <c r="H951" s="8"/>
      <c r="I951" s="6"/>
      <c r="J951" s="24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24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24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24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24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24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24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24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24"/>
    </row>
    <row r="952" spans="1:98" ht="13" x14ac:dyDescent="0.15">
      <c r="A952" s="8"/>
      <c r="B952" s="8"/>
      <c r="C952" s="8"/>
      <c r="D952" s="8"/>
      <c r="E952" s="33"/>
      <c r="F952" s="8"/>
      <c r="G952" s="8"/>
      <c r="H952" s="8"/>
      <c r="I952" s="6"/>
      <c r="J952" s="24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24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24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24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24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24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24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24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24"/>
    </row>
    <row r="953" spans="1:98" ht="13" x14ac:dyDescent="0.15">
      <c r="A953" s="8"/>
      <c r="B953" s="8"/>
      <c r="C953" s="8"/>
      <c r="D953" s="8"/>
      <c r="E953" s="33"/>
      <c r="F953" s="8"/>
      <c r="G953" s="8"/>
      <c r="H953" s="8"/>
      <c r="I953" s="6"/>
      <c r="J953" s="24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24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24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24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24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24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24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24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24"/>
    </row>
    <row r="954" spans="1:98" ht="13" x14ac:dyDescent="0.15">
      <c r="A954" s="8"/>
      <c r="B954" s="8"/>
      <c r="C954" s="8"/>
      <c r="D954" s="8"/>
      <c r="E954" s="33"/>
      <c r="F954" s="8"/>
      <c r="G954" s="8"/>
      <c r="H954" s="8"/>
      <c r="I954" s="6"/>
      <c r="J954" s="24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24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24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24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24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24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24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24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24"/>
    </row>
    <row r="955" spans="1:98" ht="13" x14ac:dyDescent="0.15">
      <c r="A955" s="8"/>
      <c r="B955" s="8"/>
      <c r="C955" s="8"/>
      <c r="D955" s="8"/>
      <c r="E955" s="33"/>
      <c r="F955" s="8"/>
      <c r="G955" s="8"/>
      <c r="H955" s="8"/>
      <c r="I955" s="6"/>
      <c r="J955" s="24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24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24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24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24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24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24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24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24"/>
    </row>
    <row r="956" spans="1:98" ht="13" x14ac:dyDescent="0.15">
      <c r="A956" s="8"/>
      <c r="B956" s="8"/>
      <c r="C956" s="8"/>
      <c r="D956" s="8"/>
      <c r="E956" s="33"/>
      <c r="F956" s="8"/>
      <c r="G956" s="8"/>
      <c r="H956" s="8"/>
      <c r="I956" s="6"/>
      <c r="J956" s="24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24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24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24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24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24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24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24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24"/>
    </row>
    <row r="957" spans="1:98" ht="13" x14ac:dyDescent="0.15">
      <c r="A957" s="8"/>
      <c r="B957" s="8"/>
      <c r="C957" s="8"/>
      <c r="D957" s="8"/>
      <c r="E957" s="33"/>
      <c r="F957" s="8"/>
      <c r="G957" s="8"/>
      <c r="H957" s="8"/>
      <c r="I957" s="6"/>
      <c r="J957" s="24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24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24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24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24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24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24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24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24"/>
    </row>
    <row r="958" spans="1:98" ht="13" x14ac:dyDescent="0.15">
      <c r="A958" s="8"/>
      <c r="B958" s="8"/>
      <c r="C958" s="8"/>
      <c r="D958" s="8"/>
      <c r="E958" s="33"/>
      <c r="F958" s="8"/>
      <c r="G958" s="8"/>
      <c r="H958" s="8"/>
      <c r="I958" s="6"/>
      <c r="J958" s="24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24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24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24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24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24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24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24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24"/>
    </row>
    <row r="959" spans="1:98" ht="13" x14ac:dyDescent="0.15">
      <c r="A959" s="8"/>
      <c r="B959" s="8"/>
      <c r="C959" s="8"/>
      <c r="D959" s="8"/>
      <c r="E959" s="33"/>
      <c r="F959" s="8"/>
      <c r="G959" s="8"/>
      <c r="H959" s="8"/>
      <c r="I959" s="6"/>
      <c r="J959" s="24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24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24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24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24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24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24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24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24"/>
    </row>
    <row r="960" spans="1:98" ht="13" x14ac:dyDescent="0.15">
      <c r="A960" s="8"/>
      <c r="B960" s="8"/>
      <c r="C960" s="8"/>
      <c r="D960" s="8"/>
      <c r="E960" s="33"/>
      <c r="F960" s="8"/>
      <c r="G960" s="8"/>
      <c r="H960" s="8"/>
      <c r="I960" s="6"/>
      <c r="J960" s="24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24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24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24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24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24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24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24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24"/>
    </row>
    <row r="961" spans="1:98" ht="13" x14ac:dyDescent="0.15">
      <c r="A961" s="8"/>
      <c r="B961" s="8"/>
      <c r="C961" s="8"/>
      <c r="D961" s="8"/>
      <c r="E961" s="33"/>
      <c r="F961" s="8"/>
      <c r="G961" s="8"/>
      <c r="H961" s="8"/>
      <c r="I961" s="6"/>
      <c r="J961" s="24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24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24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24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24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24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24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24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24"/>
    </row>
    <row r="962" spans="1:98" ht="13" x14ac:dyDescent="0.15">
      <c r="A962" s="8"/>
      <c r="B962" s="8"/>
      <c r="C962" s="8"/>
      <c r="D962" s="8"/>
      <c r="E962" s="33"/>
      <c r="F962" s="8"/>
      <c r="G962" s="8"/>
      <c r="H962" s="8"/>
      <c r="I962" s="6"/>
      <c r="J962" s="24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24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24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24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24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24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24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24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24"/>
    </row>
    <row r="963" spans="1:98" ht="13" x14ac:dyDescent="0.15">
      <c r="A963" s="8"/>
      <c r="B963" s="8"/>
      <c r="C963" s="8"/>
      <c r="D963" s="8"/>
      <c r="E963" s="33"/>
      <c r="F963" s="8"/>
      <c r="G963" s="8"/>
      <c r="H963" s="8"/>
      <c r="I963" s="6"/>
      <c r="J963" s="24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24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24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24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24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24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24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24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24"/>
    </row>
    <row r="964" spans="1:98" ht="13" x14ac:dyDescent="0.15">
      <c r="A964" s="8"/>
      <c r="B964" s="8"/>
      <c r="C964" s="8"/>
      <c r="D964" s="8"/>
      <c r="E964" s="33"/>
      <c r="F964" s="8"/>
      <c r="G964" s="8"/>
      <c r="H964" s="8"/>
      <c r="I964" s="6"/>
      <c r="J964" s="24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24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24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24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24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24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24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24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24"/>
    </row>
    <row r="965" spans="1:98" ht="13" x14ac:dyDescent="0.15">
      <c r="A965" s="8"/>
      <c r="B965" s="8"/>
      <c r="C965" s="8"/>
      <c r="D965" s="8"/>
      <c r="E965" s="33"/>
      <c r="F965" s="8"/>
      <c r="G965" s="8"/>
      <c r="H965" s="8"/>
      <c r="I965" s="6"/>
      <c r="J965" s="24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24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24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24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24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24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24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24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24"/>
    </row>
    <row r="966" spans="1:98" ht="13" x14ac:dyDescent="0.15">
      <c r="A966" s="8"/>
      <c r="B966" s="8"/>
      <c r="C966" s="8"/>
      <c r="D966" s="8"/>
      <c r="E966" s="33"/>
      <c r="F966" s="8"/>
      <c r="G966" s="8"/>
      <c r="H966" s="8"/>
      <c r="I966" s="6"/>
      <c r="J966" s="24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24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24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24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24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24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24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24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24"/>
    </row>
    <row r="967" spans="1:98" ht="13" x14ac:dyDescent="0.15">
      <c r="A967" s="8"/>
      <c r="B967" s="8"/>
      <c r="C967" s="8"/>
      <c r="D967" s="8"/>
      <c r="E967" s="33"/>
      <c r="F967" s="8"/>
      <c r="G967" s="8"/>
      <c r="H967" s="8"/>
      <c r="I967" s="6"/>
      <c r="J967" s="24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24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24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24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24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24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24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24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24"/>
    </row>
    <row r="968" spans="1:98" ht="13" x14ac:dyDescent="0.15">
      <c r="A968" s="8"/>
      <c r="B968" s="8"/>
      <c r="C968" s="8"/>
      <c r="D968" s="8"/>
      <c r="E968" s="33"/>
      <c r="F968" s="8"/>
      <c r="G968" s="8"/>
      <c r="H968" s="8"/>
      <c r="I968" s="6"/>
      <c r="J968" s="24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24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24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24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24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24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24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24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24"/>
    </row>
    <row r="969" spans="1:98" ht="13" x14ac:dyDescent="0.15">
      <c r="A969" s="8"/>
      <c r="B969" s="8"/>
      <c r="C969" s="8"/>
      <c r="D969" s="8"/>
      <c r="E969" s="33"/>
      <c r="F969" s="8"/>
      <c r="G969" s="8"/>
      <c r="H969" s="8"/>
      <c r="I969" s="6"/>
      <c r="J969" s="24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24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24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24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24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24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24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24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24"/>
    </row>
    <row r="970" spans="1:98" ht="13" x14ac:dyDescent="0.15">
      <c r="A970" s="8"/>
      <c r="B970" s="8"/>
      <c r="C970" s="8"/>
      <c r="D970" s="8"/>
      <c r="E970" s="33"/>
      <c r="F970" s="8"/>
      <c r="G970" s="8"/>
      <c r="H970" s="8"/>
      <c r="I970" s="6"/>
      <c r="J970" s="24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24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24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24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24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24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24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24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24"/>
    </row>
    <row r="971" spans="1:98" ht="13" x14ac:dyDescent="0.15">
      <c r="A971" s="8"/>
      <c r="B971" s="8"/>
      <c r="C971" s="8"/>
      <c r="D971" s="8"/>
      <c r="E971" s="33"/>
      <c r="F971" s="8"/>
      <c r="G971" s="8"/>
      <c r="H971" s="8"/>
      <c r="I971" s="6"/>
      <c r="J971" s="24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24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24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24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24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24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24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24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24"/>
    </row>
    <row r="972" spans="1:98" ht="13" x14ac:dyDescent="0.15">
      <c r="A972" s="8"/>
      <c r="B972" s="8"/>
      <c r="C972" s="8"/>
      <c r="D972" s="8"/>
      <c r="E972" s="33"/>
      <c r="F972" s="8"/>
      <c r="G972" s="8"/>
      <c r="H972" s="8"/>
      <c r="I972" s="6"/>
      <c r="J972" s="24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24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24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24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24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24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24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24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24"/>
    </row>
    <row r="973" spans="1:98" ht="13" x14ac:dyDescent="0.15">
      <c r="A973" s="8"/>
      <c r="B973" s="8"/>
      <c r="C973" s="8"/>
      <c r="D973" s="8"/>
      <c r="E973" s="33"/>
      <c r="F973" s="8"/>
      <c r="G973" s="8"/>
      <c r="H973" s="8"/>
      <c r="I973" s="6"/>
      <c r="J973" s="24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24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24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24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24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24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24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24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24"/>
    </row>
    <row r="974" spans="1:98" ht="13" x14ac:dyDescent="0.15">
      <c r="A974" s="8"/>
      <c r="B974" s="8"/>
      <c r="C974" s="8"/>
      <c r="D974" s="8"/>
      <c r="E974" s="33"/>
      <c r="F974" s="8"/>
      <c r="G974" s="8"/>
      <c r="H974" s="8"/>
      <c r="I974" s="6"/>
      <c r="J974" s="24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24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24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24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24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24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24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24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24"/>
    </row>
    <row r="975" spans="1:98" ht="13" x14ac:dyDescent="0.15">
      <c r="A975" s="8"/>
      <c r="B975" s="8"/>
      <c r="C975" s="8"/>
      <c r="D975" s="8"/>
      <c r="E975" s="33"/>
      <c r="F975" s="8"/>
      <c r="G975" s="8"/>
      <c r="H975" s="8"/>
      <c r="I975" s="6"/>
      <c r="J975" s="24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24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24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24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24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24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24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24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24"/>
    </row>
    <row r="976" spans="1:98" ht="13" x14ac:dyDescent="0.15">
      <c r="A976" s="8"/>
      <c r="B976" s="8"/>
      <c r="C976" s="8"/>
      <c r="D976" s="8"/>
      <c r="E976" s="33"/>
      <c r="F976" s="8"/>
      <c r="G976" s="8"/>
      <c r="H976" s="8"/>
      <c r="I976" s="6"/>
      <c r="J976" s="24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24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24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24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24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24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24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24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24"/>
    </row>
    <row r="977" spans="1:98" ht="13" x14ac:dyDescent="0.15">
      <c r="A977" s="8"/>
      <c r="B977" s="8"/>
      <c r="C977" s="8"/>
      <c r="D977" s="8"/>
      <c r="E977" s="33"/>
      <c r="F977" s="8"/>
      <c r="G977" s="8"/>
      <c r="H977" s="8"/>
      <c r="I977" s="6"/>
      <c r="J977" s="24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24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24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24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24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24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24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24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24"/>
    </row>
    <row r="978" spans="1:98" ht="13" x14ac:dyDescent="0.15">
      <c r="A978" s="8"/>
      <c r="B978" s="8"/>
      <c r="C978" s="8"/>
      <c r="D978" s="8"/>
      <c r="E978" s="33"/>
      <c r="F978" s="8"/>
      <c r="G978" s="8"/>
      <c r="H978" s="8"/>
      <c r="I978" s="6"/>
      <c r="J978" s="24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24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24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24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24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24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24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24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24"/>
    </row>
    <row r="979" spans="1:98" ht="13" x14ac:dyDescent="0.15">
      <c r="A979" s="8"/>
      <c r="B979" s="8"/>
      <c r="C979" s="8"/>
      <c r="D979" s="8"/>
      <c r="E979" s="33"/>
      <c r="F979" s="8"/>
      <c r="G979" s="8"/>
      <c r="H979" s="8"/>
      <c r="I979" s="6"/>
      <c r="J979" s="24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24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24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24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24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24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24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24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24"/>
    </row>
    <row r="980" spans="1:98" ht="13" x14ac:dyDescent="0.15">
      <c r="A980" s="8"/>
      <c r="B980" s="8"/>
      <c r="C980" s="8"/>
      <c r="D980" s="8"/>
      <c r="E980" s="33"/>
      <c r="F980" s="8"/>
      <c r="G980" s="8"/>
      <c r="H980" s="8"/>
      <c r="I980" s="6"/>
      <c r="J980" s="24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24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24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24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24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24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24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24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24"/>
    </row>
    <row r="981" spans="1:98" ht="13" x14ac:dyDescent="0.15">
      <c r="A981" s="8"/>
      <c r="B981" s="8"/>
      <c r="C981" s="8"/>
      <c r="D981" s="8"/>
      <c r="E981" s="33"/>
      <c r="F981" s="8"/>
      <c r="G981" s="8"/>
      <c r="H981" s="8"/>
      <c r="I981" s="6"/>
      <c r="J981" s="24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24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24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24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24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24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24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24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24"/>
    </row>
    <row r="982" spans="1:98" ht="13" x14ac:dyDescent="0.15">
      <c r="A982" s="8"/>
      <c r="B982" s="8"/>
      <c r="C982" s="8"/>
      <c r="D982" s="8"/>
      <c r="E982" s="33"/>
      <c r="F982" s="8"/>
      <c r="G982" s="8"/>
      <c r="H982" s="8"/>
      <c r="I982" s="6"/>
      <c r="J982" s="24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24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24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24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24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24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24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24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24"/>
    </row>
    <row r="983" spans="1:98" ht="13" x14ac:dyDescent="0.15">
      <c r="A983" s="8"/>
      <c r="B983" s="8"/>
      <c r="C983" s="8"/>
      <c r="D983" s="8"/>
      <c r="E983" s="33"/>
      <c r="F983" s="8"/>
      <c r="G983" s="8"/>
      <c r="H983" s="8"/>
      <c r="I983" s="6"/>
      <c r="J983" s="24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24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24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24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24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24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24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24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24"/>
    </row>
    <row r="984" spans="1:98" ht="13" x14ac:dyDescent="0.15">
      <c r="A984" s="8"/>
      <c r="B984" s="8"/>
      <c r="C984" s="8"/>
      <c r="D984" s="8"/>
      <c r="E984" s="33"/>
      <c r="F984" s="8"/>
      <c r="G984" s="8"/>
      <c r="H984" s="8"/>
      <c r="I984" s="6"/>
      <c r="J984" s="24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24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24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24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24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24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24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24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24"/>
    </row>
    <row r="985" spans="1:98" ht="13" x14ac:dyDescent="0.15">
      <c r="A985" s="8"/>
      <c r="B985" s="8"/>
      <c r="C985" s="8"/>
      <c r="D985" s="8"/>
      <c r="E985" s="33"/>
      <c r="F985" s="8"/>
      <c r="G985" s="8"/>
      <c r="H985" s="8"/>
      <c r="I985" s="6"/>
      <c r="J985" s="24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24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24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24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24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24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24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24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24"/>
    </row>
    <row r="986" spans="1:98" ht="13" x14ac:dyDescent="0.15">
      <c r="A986" s="8"/>
      <c r="B986" s="8"/>
      <c r="C986" s="8"/>
      <c r="D986" s="8"/>
      <c r="E986" s="33"/>
      <c r="F986" s="8"/>
      <c r="G986" s="8"/>
      <c r="H986" s="8"/>
      <c r="I986" s="6"/>
      <c r="J986" s="24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24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24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24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24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24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24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24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24"/>
    </row>
    <row r="987" spans="1:98" ht="13" x14ac:dyDescent="0.15">
      <c r="A987" s="8"/>
      <c r="B987" s="8"/>
      <c r="C987" s="8"/>
      <c r="D987" s="8"/>
      <c r="E987" s="33"/>
      <c r="F987" s="8"/>
      <c r="G987" s="8"/>
      <c r="H987" s="8"/>
      <c r="I987" s="6"/>
      <c r="J987" s="24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24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24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24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24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24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24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24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24"/>
    </row>
    <row r="988" spans="1:98" ht="13" x14ac:dyDescent="0.15">
      <c r="A988" s="8"/>
      <c r="B988" s="8"/>
      <c r="C988" s="8"/>
      <c r="D988" s="8"/>
      <c r="E988" s="33"/>
      <c r="F988" s="8"/>
      <c r="G988" s="8"/>
      <c r="H988" s="8"/>
      <c r="I988" s="6"/>
      <c r="J988" s="24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24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24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24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24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24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24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24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24"/>
    </row>
    <row r="989" spans="1:98" ht="13" x14ac:dyDescent="0.15">
      <c r="A989" s="8"/>
      <c r="B989" s="8"/>
      <c r="C989" s="8"/>
      <c r="D989" s="8"/>
      <c r="E989" s="33"/>
      <c r="F989" s="8"/>
      <c r="G989" s="8"/>
      <c r="H989" s="8"/>
      <c r="I989" s="6"/>
      <c r="J989" s="24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24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24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24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24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24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24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24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24"/>
    </row>
    <row r="990" spans="1:98" ht="13" x14ac:dyDescent="0.15">
      <c r="A990" s="8"/>
      <c r="B990" s="8"/>
      <c r="C990" s="8"/>
      <c r="D990" s="8"/>
      <c r="E990" s="33"/>
      <c r="F990" s="8"/>
      <c r="G990" s="8"/>
      <c r="H990" s="8"/>
      <c r="I990" s="6"/>
      <c r="J990" s="24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24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24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24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24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24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24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24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24"/>
    </row>
    <row r="991" spans="1:98" ht="13" x14ac:dyDescent="0.15">
      <c r="A991" s="8"/>
      <c r="B991" s="8"/>
      <c r="C991" s="8"/>
      <c r="D991" s="8"/>
      <c r="E991" s="33"/>
      <c r="F991" s="8"/>
      <c r="G991" s="8"/>
      <c r="H991" s="8"/>
      <c r="I991" s="6"/>
      <c r="J991" s="24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24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24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24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24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24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24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24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24"/>
    </row>
    <row r="992" spans="1:98" ht="13" x14ac:dyDescent="0.15">
      <c r="A992" s="8"/>
      <c r="B992" s="8"/>
      <c r="C992" s="8"/>
      <c r="D992" s="8"/>
      <c r="E992" s="33"/>
      <c r="F992" s="8"/>
      <c r="G992" s="8"/>
      <c r="H992" s="8"/>
      <c r="I992" s="6"/>
      <c r="J992" s="24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24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24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24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24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24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24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24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24"/>
    </row>
    <row r="993" spans="1:98" ht="13" x14ac:dyDescent="0.15">
      <c r="A993" s="8"/>
      <c r="B993" s="8"/>
      <c r="C993" s="8"/>
      <c r="D993" s="8"/>
      <c r="E993" s="33"/>
      <c r="F993" s="8"/>
      <c r="G993" s="8"/>
      <c r="H993" s="8"/>
      <c r="I993" s="6"/>
      <c r="J993" s="24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24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24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24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24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24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24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24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24"/>
    </row>
    <row r="994" spans="1:98" ht="13" x14ac:dyDescent="0.15">
      <c r="A994" s="8"/>
      <c r="B994" s="8"/>
      <c r="C994" s="8"/>
      <c r="D994" s="8"/>
      <c r="E994" s="33"/>
      <c r="F994" s="8"/>
      <c r="G994" s="8"/>
      <c r="H994" s="8"/>
      <c r="I994" s="6"/>
      <c r="J994" s="24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24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24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24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24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24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24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24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24"/>
    </row>
    <row r="995" spans="1:98" ht="13" x14ac:dyDescent="0.15">
      <c r="A995" s="8"/>
      <c r="B995" s="8"/>
      <c r="C995" s="8"/>
      <c r="D995" s="8"/>
      <c r="E995" s="33"/>
      <c r="F995" s="8"/>
      <c r="G995" s="8"/>
      <c r="H995" s="8"/>
      <c r="I995" s="6"/>
      <c r="J995" s="24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24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24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24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24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24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24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24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24"/>
    </row>
    <row r="996" spans="1:98" ht="13" x14ac:dyDescent="0.15">
      <c r="A996" s="8"/>
      <c r="B996" s="8"/>
      <c r="C996" s="8"/>
      <c r="D996" s="8"/>
      <c r="E996" s="33"/>
      <c r="F996" s="8"/>
      <c r="G996" s="8"/>
      <c r="H996" s="8"/>
      <c r="I996" s="6"/>
      <c r="J996" s="24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24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24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24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24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24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24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24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24"/>
    </row>
    <row r="997" spans="1:98" ht="13" x14ac:dyDescent="0.15">
      <c r="A997" s="8"/>
      <c r="B997" s="8"/>
      <c r="C997" s="8"/>
      <c r="D997" s="8"/>
      <c r="E997" s="33"/>
      <c r="F997" s="8"/>
      <c r="G997" s="8"/>
      <c r="H997" s="8"/>
      <c r="I997" s="6"/>
      <c r="J997" s="24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24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24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24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24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24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24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24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24"/>
    </row>
    <row r="998" spans="1:98" ht="13" x14ac:dyDescent="0.15">
      <c r="A998" s="8"/>
      <c r="B998" s="8"/>
      <c r="C998" s="8"/>
      <c r="D998" s="8"/>
      <c r="E998" s="33"/>
      <c r="F998" s="8"/>
      <c r="G998" s="8"/>
      <c r="H998" s="8"/>
      <c r="I998" s="6"/>
      <c r="J998" s="24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24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24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24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24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24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24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24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24"/>
    </row>
    <row r="999" spans="1:98" ht="13" x14ac:dyDescent="0.15">
      <c r="A999" s="8"/>
      <c r="B999" s="8"/>
      <c r="C999" s="8"/>
      <c r="D999" s="8"/>
      <c r="E999" s="33"/>
      <c r="F999" s="8"/>
      <c r="G999" s="8"/>
      <c r="H999" s="8"/>
      <c r="I999" s="6"/>
      <c r="J999" s="24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24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24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24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24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24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24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24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24"/>
    </row>
    <row r="1000" spans="1:98" ht="13" x14ac:dyDescent="0.15">
      <c r="A1000" s="8"/>
      <c r="B1000" s="8"/>
      <c r="C1000" s="8"/>
      <c r="D1000" s="8"/>
      <c r="E1000" s="33"/>
      <c r="F1000" s="8"/>
      <c r="G1000" s="8"/>
      <c r="H1000" s="8"/>
      <c r="I1000" s="6"/>
      <c r="J1000" s="24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24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24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24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24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24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24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24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24"/>
    </row>
    <row r="1001" spans="1:98" ht="13" x14ac:dyDescent="0.15">
      <c r="A1001" s="8"/>
      <c r="B1001" s="8"/>
      <c r="C1001" s="8"/>
      <c r="D1001" s="8"/>
      <c r="E1001" s="33"/>
      <c r="F1001" s="8"/>
      <c r="G1001" s="8"/>
      <c r="H1001" s="8"/>
      <c r="I1001" s="6"/>
      <c r="J1001" s="24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24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24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24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24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24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24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24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24"/>
    </row>
    <row r="1002" spans="1:98" ht="13" x14ac:dyDescent="0.15">
      <c r="A1002" s="8"/>
      <c r="B1002" s="8"/>
      <c r="C1002" s="8"/>
      <c r="D1002" s="8"/>
      <c r="E1002" s="33"/>
      <c r="F1002" s="8"/>
      <c r="G1002" s="8"/>
      <c r="H1002" s="8"/>
      <c r="I1002" s="6"/>
      <c r="J1002" s="24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24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24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24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24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24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24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24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24"/>
    </row>
    <row r="1003" spans="1:98" ht="13" x14ac:dyDescent="0.15">
      <c r="A1003" s="8"/>
      <c r="B1003" s="8"/>
      <c r="C1003" s="8"/>
      <c r="D1003" s="8"/>
      <c r="E1003" s="33"/>
      <c r="F1003" s="8"/>
      <c r="G1003" s="8"/>
      <c r="H1003" s="8"/>
      <c r="I1003" s="6"/>
      <c r="J1003" s="24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24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24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24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24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24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24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24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24"/>
    </row>
    <row r="1004" spans="1:98" ht="13" x14ac:dyDescent="0.15">
      <c r="A1004" s="8"/>
      <c r="B1004" s="8"/>
      <c r="C1004" s="8"/>
      <c r="D1004" s="8"/>
      <c r="E1004" s="33"/>
      <c r="F1004" s="8"/>
      <c r="G1004" s="8"/>
      <c r="H1004" s="8"/>
      <c r="I1004" s="6"/>
      <c r="J1004" s="24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24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24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24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24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24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24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24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24"/>
    </row>
    <row r="1005" spans="1:98" ht="13" x14ac:dyDescent="0.15">
      <c r="A1005" s="8"/>
      <c r="B1005" s="8"/>
      <c r="C1005" s="8"/>
      <c r="D1005" s="8"/>
      <c r="E1005" s="33"/>
      <c r="F1005" s="8"/>
      <c r="G1005" s="8"/>
      <c r="H1005" s="8"/>
      <c r="I1005" s="6"/>
      <c r="J1005" s="24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24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24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24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24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24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24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24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24"/>
    </row>
    <row r="1006" spans="1:98" ht="13" x14ac:dyDescent="0.15">
      <c r="A1006" s="8"/>
      <c r="B1006" s="8"/>
      <c r="C1006" s="8"/>
      <c r="D1006" s="8"/>
      <c r="E1006" s="33"/>
      <c r="F1006" s="8"/>
      <c r="G1006" s="8"/>
      <c r="H1006" s="8"/>
      <c r="I1006" s="6"/>
      <c r="J1006" s="24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24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24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24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24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24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24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24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24"/>
    </row>
    <row r="1007" spans="1:98" ht="13" x14ac:dyDescent="0.15">
      <c r="A1007" s="8"/>
      <c r="B1007" s="8"/>
      <c r="C1007" s="8"/>
      <c r="D1007" s="8"/>
      <c r="E1007" s="33"/>
      <c r="F1007" s="8"/>
      <c r="G1007" s="8"/>
      <c r="H1007" s="8"/>
      <c r="I1007" s="6"/>
      <c r="J1007" s="24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24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24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24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24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24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24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24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24"/>
    </row>
    <row r="1008" spans="1:98" ht="13" x14ac:dyDescent="0.15">
      <c r="A1008" s="8"/>
      <c r="B1008" s="8"/>
      <c r="C1008" s="8"/>
      <c r="D1008" s="8"/>
      <c r="E1008" s="33"/>
      <c r="F1008" s="8"/>
      <c r="G1008" s="8"/>
      <c r="H1008" s="8"/>
      <c r="I1008" s="6"/>
      <c r="J1008" s="24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24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24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24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24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24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24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24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24"/>
    </row>
    <row r="1009" spans="1:98" ht="13" x14ac:dyDescent="0.15">
      <c r="A1009" s="8"/>
      <c r="B1009" s="8"/>
      <c r="C1009" s="8"/>
      <c r="D1009" s="8"/>
      <c r="E1009" s="33"/>
      <c r="F1009" s="8"/>
      <c r="G1009" s="8"/>
      <c r="H1009" s="8"/>
      <c r="I1009" s="6"/>
      <c r="J1009" s="24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24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24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24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24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24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24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24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24"/>
    </row>
    <row r="1010" spans="1:98" ht="13" x14ac:dyDescent="0.15">
      <c r="A1010" s="8"/>
      <c r="B1010" s="8"/>
      <c r="C1010" s="8"/>
      <c r="D1010" s="8"/>
      <c r="E1010" s="33"/>
      <c r="F1010" s="8"/>
      <c r="G1010" s="8"/>
      <c r="H1010" s="8"/>
      <c r="I1010" s="6"/>
      <c r="J1010" s="24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24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24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24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24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24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24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24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24"/>
    </row>
    <row r="1011" spans="1:98" ht="13" x14ac:dyDescent="0.15">
      <c r="A1011" s="8"/>
      <c r="B1011" s="8"/>
      <c r="C1011" s="8"/>
      <c r="D1011" s="8"/>
      <c r="E1011" s="33"/>
      <c r="F1011" s="8"/>
      <c r="G1011" s="8"/>
      <c r="H1011" s="8"/>
      <c r="I1011" s="6"/>
      <c r="J1011" s="24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24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24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24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24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24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24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24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24"/>
    </row>
    <row r="1012" spans="1:98" ht="13" x14ac:dyDescent="0.15">
      <c r="A1012" s="8"/>
      <c r="B1012" s="8"/>
      <c r="C1012" s="8"/>
      <c r="D1012" s="8"/>
      <c r="E1012" s="33"/>
      <c r="F1012" s="8"/>
      <c r="G1012" s="8"/>
      <c r="H1012" s="8"/>
      <c r="I1012" s="6"/>
      <c r="J1012" s="24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24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24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24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24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24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24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24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24"/>
    </row>
    <row r="1013" spans="1:98" ht="13" x14ac:dyDescent="0.15">
      <c r="A1013" s="8"/>
      <c r="B1013" s="8"/>
      <c r="C1013" s="8"/>
      <c r="D1013" s="8"/>
      <c r="E1013" s="33"/>
      <c r="F1013" s="8"/>
      <c r="G1013" s="8"/>
      <c r="H1013" s="8"/>
      <c r="I1013" s="6"/>
      <c r="J1013" s="24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24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24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24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24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24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24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24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24"/>
    </row>
    <row r="1014" spans="1:98" ht="13" x14ac:dyDescent="0.15">
      <c r="A1014" s="8"/>
      <c r="B1014" s="8"/>
      <c r="C1014" s="8"/>
      <c r="D1014" s="8"/>
      <c r="E1014" s="33"/>
      <c r="F1014" s="8"/>
      <c r="G1014" s="8"/>
      <c r="H1014" s="8"/>
      <c r="I1014" s="6"/>
      <c r="J1014" s="24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24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24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24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24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24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24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24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24"/>
    </row>
    <row r="1015" spans="1:98" ht="13" x14ac:dyDescent="0.15">
      <c r="A1015" s="8"/>
      <c r="B1015" s="8"/>
      <c r="C1015" s="8"/>
      <c r="D1015" s="8"/>
      <c r="E1015" s="33"/>
      <c r="F1015" s="8"/>
      <c r="G1015" s="8"/>
      <c r="H1015" s="8"/>
      <c r="I1015" s="6"/>
      <c r="J1015" s="24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24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24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24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24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24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24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24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24"/>
    </row>
    <row r="1016" spans="1:98" ht="13" x14ac:dyDescent="0.15">
      <c r="A1016" s="8"/>
      <c r="B1016" s="8"/>
      <c r="C1016" s="8"/>
      <c r="D1016" s="8"/>
      <c r="E1016" s="33"/>
      <c r="F1016" s="8"/>
      <c r="G1016" s="8"/>
      <c r="H1016" s="8"/>
      <c r="I1016" s="6"/>
      <c r="J1016" s="24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24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24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24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24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24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24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24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24"/>
    </row>
    <row r="1017" spans="1:98" ht="13" x14ac:dyDescent="0.15">
      <c r="A1017" s="8"/>
      <c r="B1017" s="8"/>
      <c r="C1017" s="8"/>
      <c r="D1017" s="8"/>
      <c r="E1017" s="33"/>
      <c r="F1017" s="8"/>
      <c r="G1017" s="8"/>
      <c r="H1017" s="8"/>
      <c r="I1017" s="6"/>
      <c r="J1017" s="24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24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24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24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24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24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24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24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24"/>
    </row>
    <row r="1018" spans="1:98" ht="13" x14ac:dyDescent="0.15">
      <c r="A1018" s="8"/>
      <c r="B1018" s="8"/>
      <c r="C1018" s="8"/>
      <c r="D1018" s="8"/>
      <c r="E1018" s="33"/>
      <c r="F1018" s="8"/>
      <c r="G1018" s="8"/>
      <c r="H1018" s="8"/>
      <c r="I1018" s="6"/>
      <c r="J1018" s="24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24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24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24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24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24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24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24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24"/>
    </row>
    <row r="1019" spans="1:98" ht="13" x14ac:dyDescent="0.15">
      <c r="A1019" s="8"/>
      <c r="B1019" s="8"/>
      <c r="C1019" s="8"/>
      <c r="D1019" s="8"/>
      <c r="E1019" s="33"/>
      <c r="F1019" s="8"/>
      <c r="G1019" s="8"/>
      <c r="H1019" s="8"/>
      <c r="I1019" s="6"/>
      <c r="J1019" s="24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24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24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24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24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24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24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24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24"/>
    </row>
    <row r="1020" spans="1:98" ht="13" x14ac:dyDescent="0.15">
      <c r="A1020" s="8"/>
      <c r="B1020" s="8"/>
      <c r="C1020" s="8"/>
      <c r="D1020" s="8"/>
      <c r="E1020" s="33"/>
      <c r="F1020" s="8"/>
      <c r="G1020" s="8"/>
      <c r="H1020" s="8"/>
      <c r="I1020" s="6"/>
      <c r="J1020" s="24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24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24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24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24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24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24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24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24"/>
    </row>
    <row r="1021" spans="1:98" ht="13" x14ac:dyDescent="0.15">
      <c r="A1021" s="8"/>
      <c r="B1021" s="8"/>
      <c r="C1021" s="8"/>
      <c r="D1021" s="8"/>
      <c r="E1021" s="33"/>
      <c r="F1021" s="8"/>
      <c r="G1021" s="8"/>
      <c r="H1021" s="8"/>
      <c r="I1021" s="6"/>
      <c r="J1021" s="24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24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24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24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24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24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24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24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24"/>
    </row>
    <row r="1022" spans="1:98" ht="13" x14ac:dyDescent="0.15">
      <c r="A1022" s="8"/>
      <c r="B1022" s="8"/>
      <c r="C1022" s="8"/>
      <c r="D1022" s="8"/>
      <c r="E1022" s="33"/>
      <c r="F1022" s="8"/>
      <c r="G1022" s="8"/>
      <c r="H1022" s="8"/>
      <c r="I1022" s="6"/>
      <c r="J1022" s="24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24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24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24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24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24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24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24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24"/>
    </row>
    <row r="1023" spans="1:98" ht="13" x14ac:dyDescent="0.15">
      <c r="A1023" s="8"/>
      <c r="B1023" s="8"/>
      <c r="C1023" s="8"/>
      <c r="D1023" s="8"/>
      <c r="E1023" s="33"/>
      <c r="F1023" s="8"/>
      <c r="G1023" s="8"/>
      <c r="H1023" s="8"/>
      <c r="I1023" s="6"/>
      <c r="J1023" s="24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24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24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24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24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24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24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24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24"/>
    </row>
    <row r="1024" spans="1:98" ht="13" x14ac:dyDescent="0.15">
      <c r="A1024" s="8"/>
      <c r="B1024" s="8"/>
      <c r="C1024" s="8"/>
      <c r="D1024" s="8"/>
      <c r="E1024" s="33"/>
      <c r="F1024" s="8"/>
      <c r="G1024" s="8"/>
      <c r="H1024" s="8"/>
      <c r="I1024" s="6"/>
      <c r="J1024" s="24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24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24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24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24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24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24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24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24"/>
    </row>
    <row r="1025" spans="1:98" ht="13" x14ac:dyDescent="0.15">
      <c r="A1025" s="8"/>
      <c r="B1025" s="8"/>
      <c r="C1025" s="8"/>
      <c r="D1025" s="8"/>
      <c r="E1025" s="33"/>
      <c r="F1025" s="8"/>
      <c r="G1025" s="8"/>
      <c r="H1025" s="8"/>
      <c r="I1025" s="6"/>
      <c r="J1025" s="24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24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24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24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24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24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24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24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24"/>
    </row>
    <row r="1026" spans="1:98" ht="13" x14ac:dyDescent="0.15">
      <c r="A1026" s="8"/>
      <c r="B1026" s="8"/>
      <c r="C1026" s="8"/>
      <c r="D1026" s="8"/>
      <c r="E1026" s="33"/>
      <c r="F1026" s="8"/>
      <c r="G1026" s="8"/>
      <c r="H1026" s="8"/>
      <c r="I1026" s="6"/>
      <c r="J1026" s="24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24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24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24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24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24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24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24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24"/>
    </row>
    <row r="1027" spans="1:98" ht="13" x14ac:dyDescent="0.15">
      <c r="A1027" s="8"/>
      <c r="B1027" s="8"/>
      <c r="C1027" s="8"/>
      <c r="D1027" s="8"/>
      <c r="E1027" s="33"/>
      <c r="F1027" s="8"/>
      <c r="G1027" s="8"/>
      <c r="H1027" s="8"/>
      <c r="I1027" s="6"/>
      <c r="J1027" s="24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24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24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24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24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24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24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24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24"/>
    </row>
    <row r="1028" spans="1:98" ht="13" x14ac:dyDescent="0.15">
      <c r="A1028" s="8"/>
      <c r="B1028" s="8"/>
      <c r="C1028" s="8"/>
      <c r="D1028" s="8"/>
      <c r="E1028" s="33"/>
      <c r="F1028" s="8"/>
      <c r="G1028" s="8"/>
      <c r="H1028" s="8"/>
      <c r="I1028" s="6"/>
      <c r="J1028" s="24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24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24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24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24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24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24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24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24"/>
    </row>
    <row r="1029" spans="1:98" ht="13" x14ac:dyDescent="0.15">
      <c r="A1029" s="8"/>
      <c r="B1029" s="8"/>
      <c r="C1029" s="8"/>
      <c r="D1029" s="8"/>
      <c r="E1029" s="33"/>
      <c r="F1029" s="8"/>
      <c r="G1029" s="8"/>
      <c r="H1029" s="8"/>
      <c r="I1029" s="6"/>
      <c r="J1029" s="24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24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24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24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24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24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24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24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24"/>
    </row>
    <row r="1030" spans="1:98" ht="13" x14ac:dyDescent="0.15">
      <c r="A1030" s="8"/>
      <c r="B1030" s="8"/>
      <c r="C1030" s="8"/>
      <c r="D1030" s="8"/>
      <c r="E1030" s="33"/>
      <c r="F1030" s="8"/>
      <c r="G1030" s="8"/>
      <c r="H1030" s="8"/>
      <c r="I1030" s="6"/>
      <c r="J1030" s="24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24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24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24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24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24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24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24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24"/>
    </row>
    <row r="1031" spans="1:98" ht="13" x14ac:dyDescent="0.15">
      <c r="A1031" s="8"/>
      <c r="B1031" s="8"/>
      <c r="C1031" s="8"/>
      <c r="D1031" s="8"/>
      <c r="E1031" s="33"/>
      <c r="F1031" s="8"/>
      <c r="G1031" s="8"/>
      <c r="H1031" s="8"/>
      <c r="I1031" s="6"/>
      <c r="J1031" s="24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24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24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24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24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24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24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24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24"/>
    </row>
    <row r="1032" spans="1:98" ht="13" x14ac:dyDescent="0.15">
      <c r="A1032" s="8"/>
      <c r="B1032" s="8"/>
      <c r="C1032" s="8"/>
      <c r="D1032" s="8"/>
      <c r="E1032" s="33"/>
      <c r="F1032" s="8"/>
      <c r="G1032" s="8"/>
      <c r="H1032" s="8"/>
      <c r="I1032" s="6"/>
      <c r="J1032" s="24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24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24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24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24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24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24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24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24"/>
    </row>
    <row r="1033" spans="1:98" ht="13" x14ac:dyDescent="0.15">
      <c r="A1033" s="8"/>
      <c r="B1033" s="8"/>
      <c r="C1033" s="8"/>
      <c r="D1033" s="8"/>
      <c r="E1033" s="33"/>
      <c r="F1033" s="8"/>
      <c r="G1033" s="8"/>
      <c r="H1033" s="8"/>
      <c r="I1033" s="6"/>
      <c r="J1033" s="24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24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24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24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24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24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24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24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24"/>
    </row>
    <row r="1034" spans="1:98" ht="13" x14ac:dyDescent="0.15">
      <c r="A1034" s="8"/>
      <c r="B1034" s="8"/>
      <c r="C1034" s="8"/>
      <c r="D1034" s="8"/>
      <c r="E1034" s="33"/>
      <c r="F1034" s="8"/>
      <c r="G1034" s="8"/>
      <c r="H1034" s="8"/>
      <c r="I1034" s="6"/>
      <c r="J1034" s="24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24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24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24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24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24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24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24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24"/>
    </row>
    <row r="1035" spans="1:98" ht="13" x14ac:dyDescent="0.15">
      <c r="A1035" s="8"/>
      <c r="B1035" s="8"/>
      <c r="C1035" s="8"/>
      <c r="D1035" s="8"/>
      <c r="E1035" s="33"/>
      <c r="F1035" s="8"/>
      <c r="G1035" s="8"/>
      <c r="H1035" s="8"/>
      <c r="I1035" s="6"/>
      <c r="J1035" s="24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24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24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24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24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24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24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24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24"/>
    </row>
    <row r="1036" spans="1:98" ht="13" x14ac:dyDescent="0.15">
      <c r="A1036" s="8"/>
      <c r="B1036" s="8"/>
      <c r="C1036" s="8"/>
      <c r="D1036" s="8"/>
      <c r="E1036" s="33"/>
      <c r="F1036" s="8"/>
      <c r="G1036" s="8"/>
      <c r="H1036" s="8"/>
      <c r="I1036" s="6"/>
      <c r="J1036" s="24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24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24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24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24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24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24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24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24"/>
    </row>
    <row r="1037" spans="1:98" ht="13" x14ac:dyDescent="0.15">
      <c r="A1037" s="8"/>
      <c r="B1037" s="8"/>
      <c r="C1037" s="8"/>
      <c r="D1037" s="8"/>
      <c r="E1037" s="33"/>
      <c r="F1037" s="8"/>
      <c r="G1037" s="8"/>
      <c r="H1037" s="8"/>
      <c r="I1037" s="6"/>
      <c r="J1037" s="24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24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24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24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24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24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24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24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24"/>
    </row>
    <row r="1038" spans="1:98" ht="13" x14ac:dyDescent="0.15">
      <c r="A1038" s="8"/>
      <c r="B1038" s="8"/>
      <c r="C1038" s="8"/>
      <c r="D1038" s="8"/>
      <c r="E1038" s="33"/>
      <c r="F1038" s="8"/>
      <c r="G1038" s="8"/>
      <c r="H1038" s="8"/>
      <c r="I1038" s="6"/>
      <c r="J1038" s="24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24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24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24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24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24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24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24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24"/>
    </row>
    <row r="1039" spans="1:98" ht="13" x14ac:dyDescent="0.15">
      <c r="A1039" s="8"/>
      <c r="B1039" s="8"/>
      <c r="C1039" s="8"/>
      <c r="D1039" s="8"/>
      <c r="E1039" s="33"/>
      <c r="F1039" s="8"/>
      <c r="G1039" s="8"/>
      <c r="H1039" s="8"/>
      <c r="I1039" s="6"/>
      <c r="J1039" s="24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24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24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24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24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24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24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24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24"/>
    </row>
    <row r="1040" spans="1:98" ht="13" x14ac:dyDescent="0.15">
      <c r="A1040" s="8"/>
      <c r="B1040" s="8"/>
      <c r="C1040" s="8"/>
      <c r="D1040" s="8"/>
      <c r="E1040" s="33"/>
      <c r="F1040" s="8"/>
      <c r="G1040" s="8"/>
      <c r="H1040" s="8"/>
      <c r="I1040" s="6"/>
      <c r="J1040" s="24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24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24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24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24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24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24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24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24"/>
    </row>
    <row r="1041" spans="1:98" ht="13" x14ac:dyDescent="0.15">
      <c r="A1041" s="8"/>
      <c r="B1041" s="8"/>
      <c r="C1041" s="8"/>
      <c r="D1041" s="8"/>
      <c r="E1041" s="33"/>
      <c r="F1041" s="8"/>
      <c r="G1041" s="8"/>
      <c r="H1041" s="8"/>
      <c r="I1041" s="6"/>
      <c r="J1041" s="24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24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24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24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24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24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24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24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24"/>
    </row>
    <row r="1042" spans="1:98" ht="13" x14ac:dyDescent="0.15">
      <c r="A1042" s="8"/>
      <c r="B1042" s="8"/>
      <c r="C1042" s="8"/>
      <c r="D1042" s="8"/>
      <c r="E1042" s="33"/>
      <c r="F1042" s="8"/>
      <c r="G1042" s="8"/>
      <c r="H1042" s="8"/>
      <c r="I1042" s="6"/>
      <c r="J1042" s="24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24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24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24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24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24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24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24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24"/>
    </row>
    <row r="1043" spans="1:98" ht="13" x14ac:dyDescent="0.15">
      <c r="A1043" s="8"/>
      <c r="B1043" s="8"/>
      <c r="C1043" s="8"/>
      <c r="D1043" s="8"/>
      <c r="E1043" s="33"/>
      <c r="F1043" s="8"/>
      <c r="G1043" s="8"/>
      <c r="H1043" s="8"/>
      <c r="I1043" s="6"/>
      <c r="J1043" s="24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24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24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24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24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24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24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24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24"/>
    </row>
    <row r="1044" spans="1:98" ht="13" x14ac:dyDescent="0.15">
      <c r="A1044" s="8"/>
      <c r="B1044" s="8"/>
      <c r="C1044" s="8"/>
      <c r="D1044" s="8"/>
      <c r="E1044" s="33"/>
      <c r="F1044" s="8"/>
      <c r="G1044" s="8"/>
      <c r="H1044" s="8"/>
      <c r="I1044" s="6"/>
      <c r="J1044" s="24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24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24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24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24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24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24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24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24"/>
    </row>
    <row r="1045" spans="1:98" ht="13" x14ac:dyDescent="0.15">
      <c r="A1045" s="8"/>
      <c r="B1045" s="8"/>
      <c r="C1045" s="8"/>
      <c r="D1045" s="8"/>
      <c r="E1045" s="33"/>
      <c r="F1045" s="8"/>
      <c r="G1045" s="8"/>
      <c r="H1045" s="8"/>
      <c r="I1045" s="6"/>
      <c r="J1045" s="24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24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24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24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24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24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24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24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24"/>
    </row>
    <row r="1046" spans="1:98" ht="13" x14ac:dyDescent="0.15">
      <c r="A1046" s="8"/>
      <c r="B1046" s="8"/>
      <c r="C1046" s="8"/>
      <c r="D1046" s="8"/>
      <c r="E1046" s="33"/>
      <c r="F1046" s="8"/>
      <c r="G1046" s="8"/>
      <c r="H1046" s="8"/>
      <c r="I1046" s="6"/>
      <c r="J1046" s="24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24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24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24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24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24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24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24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24"/>
    </row>
    <row r="1047" spans="1:98" ht="13" x14ac:dyDescent="0.15">
      <c r="A1047" s="8"/>
      <c r="B1047" s="8"/>
      <c r="C1047" s="8"/>
      <c r="D1047" s="8"/>
      <c r="E1047" s="33"/>
      <c r="F1047" s="8"/>
      <c r="G1047" s="8"/>
      <c r="H1047" s="8"/>
      <c r="I1047" s="6"/>
      <c r="J1047" s="24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24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24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24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24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24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24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24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24"/>
    </row>
    <row r="1048" spans="1:98" ht="13" x14ac:dyDescent="0.15">
      <c r="A1048" s="8"/>
      <c r="B1048" s="8"/>
      <c r="C1048" s="8"/>
      <c r="D1048" s="8"/>
      <c r="E1048" s="33"/>
      <c r="F1048" s="8"/>
      <c r="G1048" s="8"/>
      <c r="H1048" s="8"/>
      <c r="I1048" s="6"/>
      <c r="J1048" s="24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24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24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24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24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24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24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24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24"/>
    </row>
    <row r="1049" spans="1:98" ht="13" x14ac:dyDescent="0.15">
      <c r="A1049" s="8"/>
      <c r="B1049" s="8"/>
      <c r="C1049" s="8"/>
      <c r="D1049" s="8"/>
      <c r="E1049" s="33"/>
      <c r="F1049" s="8"/>
      <c r="G1049" s="8"/>
      <c r="H1049" s="8"/>
      <c r="I1049" s="6"/>
      <c r="J1049" s="24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24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24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24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24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24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24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24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24"/>
    </row>
    <row r="1050" spans="1:98" ht="13" x14ac:dyDescent="0.15">
      <c r="A1050" s="8"/>
      <c r="B1050" s="8"/>
      <c r="C1050" s="8"/>
      <c r="D1050" s="8"/>
      <c r="E1050" s="33"/>
      <c r="F1050" s="8"/>
      <c r="G1050" s="8"/>
      <c r="H1050" s="8"/>
      <c r="I1050" s="6"/>
      <c r="J1050" s="24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24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24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24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24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24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24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24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24"/>
    </row>
    <row r="1051" spans="1:98" ht="13" x14ac:dyDescent="0.15">
      <c r="A1051" s="8"/>
      <c r="B1051" s="8"/>
      <c r="C1051" s="8"/>
      <c r="D1051" s="8"/>
      <c r="E1051" s="33"/>
      <c r="F1051" s="8"/>
      <c r="G1051" s="8"/>
      <c r="H1051" s="8"/>
      <c r="I1051" s="6"/>
      <c r="J1051" s="24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24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24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24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24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24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24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24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24"/>
    </row>
    <row r="1052" spans="1:98" ht="13" x14ac:dyDescent="0.15">
      <c r="A1052" s="8"/>
      <c r="B1052" s="8"/>
      <c r="C1052" s="8"/>
      <c r="D1052" s="8"/>
      <c r="E1052" s="33"/>
      <c r="F1052" s="8"/>
      <c r="G1052" s="8"/>
      <c r="H1052" s="8"/>
      <c r="I1052" s="6"/>
      <c r="J1052" s="24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24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24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24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24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24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24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24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24"/>
    </row>
    <row r="1053" spans="1:98" ht="13" x14ac:dyDescent="0.15">
      <c r="A1053" s="8"/>
      <c r="B1053" s="8"/>
      <c r="C1053" s="8"/>
      <c r="D1053" s="8"/>
      <c r="E1053" s="33"/>
      <c r="F1053" s="8"/>
      <c r="G1053" s="8"/>
      <c r="H1053" s="8"/>
      <c r="I1053" s="6"/>
      <c r="J1053" s="24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24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24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24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24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24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24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24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24"/>
    </row>
    <row r="1054" spans="1:98" ht="13" x14ac:dyDescent="0.15">
      <c r="A1054" s="8"/>
      <c r="B1054" s="8"/>
      <c r="C1054" s="8"/>
      <c r="D1054" s="8"/>
      <c r="E1054" s="33"/>
      <c r="F1054" s="8"/>
      <c r="G1054" s="8"/>
      <c r="H1054" s="8"/>
      <c r="I1054" s="6"/>
      <c r="J1054" s="24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24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24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24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24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24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24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24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24"/>
    </row>
    <row r="1055" spans="1:98" ht="13" x14ac:dyDescent="0.15">
      <c r="A1055" s="8"/>
      <c r="B1055" s="8"/>
      <c r="C1055" s="8"/>
      <c r="D1055" s="8"/>
      <c r="E1055" s="33"/>
      <c r="F1055" s="8"/>
      <c r="G1055" s="8"/>
      <c r="H1055" s="8"/>
      <c r="I1055" s="6"/>
      <c r="J1055" s="24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24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24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24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24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24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24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24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24"/>
    </row>
    <row r="1056" spans="1:98" ht="13" x14ac:dyDescent="0.15">
      <c r="A1056" s="8"/>
      <c r="B1056" s="8"/>
      <c r="C1056" s="8"/>
      <c r="D1056" s="8"/>
      <c r="E1056" s="33"/>
      <c r="F1056" s="8"/>
      <c r="G1056" s="8"/>
      <c r="H1056" s="8"/>
      <c r="I1056" s="6"/>
      <c r="J1056" s="24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24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24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24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24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24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24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24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24"/>
    </row>
    <row r="1057" spans="1:98" ht="13" x14ac:dyDescent="0.15">
      <c r="A1057" s="8"/>
      <c r="B1057" s="8"/>
      <c r="C1057" s="8"/>
      <c r="D1057" s="8"/>
      <c r="E1057" s="33"/>
      <c r="F1057" s="8"/>
      <c r="G1057" s="8"/>
      <c r="H1057" s="8"/>
      <c r="I1057" s="6"/>
      <c r="J1057" s="24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24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24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24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24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24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24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24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24"/>
    </row>
    <row r="1058" spans="1:98" ht="13" x14ac:dyDescent="0.15">
      <c r="A1058" s="8"/>
      <c r="B1058" s="8"/>
      <c r="C1058" s="8"/>
      <c r="D1058" s="8"/>
      <c r="E1058" s="33"/>
      <c r="F1058" s="8"/>
      <c r="G1058" s="8"/>
      <c r="H1058" s="8"/>
      <c r="I1058" s="6"/>
      <c r="J1058" s="24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24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24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24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24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24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24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24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24"/>
    </row>
    <row r="1059" spans="1:98" ht="13" x14ac:dyDescent="0.15">
      <c r="A1059" s="8"/>
      <c r="B1059" s="8"/>
      <c r="C1059" s="8"/>
      <c r="D1059" s="8"/>
      <c r="E1059" s="33"/>
      <c r="F1059" s="8"/>
      <c r="G1059" s="8"/>
      <c r="H1059" s="8"/>
      <c r="I1059" s="6"/>
      <c r="J1059" s="24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24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24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24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24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24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24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24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24"/>
    </row>
    <row r="1060" spans="1:98" ht="13" x14ac:dyDescent="0.15">
      <c r="A1060" s="8"/>
      <c r="B1060" s="8"/>
      <c r="C1060" s="8"/>
      <c r="D1060" s="8"/>
      <c r="E1060" s="33"/>
      <c r="F1060" s="8"/>
      <c r="G1060" s="8"/>
      <c r="H1060" s="8"/>
      <c r="I1060" s="6"/>
      <c r="J1060" s="24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24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24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24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24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24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24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24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24"/>
    </row>
    <row r="1061" spans="1:98" ht="13" x14ac:dyDescent="0.15">
      <c r="A1061" s="8"/>
      <c r="B1061" s="8"/>
      <c r="C1061" s="8"/>
      <c r="D1061" s="8"/>
      <c r="E1061" s="33"/>
      <c r="F1061" s="8"/>
      <c r="G1061" s="8"/>
      <c r="H1061" s="8"/>
      <c r="I1061" s="6"/>
      <c r="J1061" s="24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24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24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24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24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24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24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24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24"/>
    </row>
    <row r="1062" spans="1:98" ht="13" x14ac:dyDescent="0.15">
      <c r="A1062" s="8"/>
      <c r="B1062" s="8"/>
      <c r="C1062" s="8"/>
      <c r="D1062" s="8"/>
      <c r="E1062" s="33"/>
      <c r="F1062" s="8"/>
      <c r="G1062" s="8"/>
      <c r="H1062" s="8"/>
      <c r="I1062" s="6"/>
      <c r="J1062" s="24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24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24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24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24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24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24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24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24"/>
    </row>
    <row r="1063" spans="1:98" ht="13" x14ac:dyDescent="0.15">
      <c r="A1063" s="8"/>
      <c r="B1063" s="8"/>
      <c r="C1063" s="8"/>
      <c r="D1063" s="8"/>
      <c r="E1063" s="33"/>
      <c r="F1063" s="8"/>
      <c r="G1063" s="8"/>
      <c r="H1063" s="8"/>
      <c r="I1063" s="6"/>
      <c r="J1063" s="24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24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24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24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24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24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24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24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24"/>
    </row>
    <row r="1064" spans="1:98" ht="13" x14ac:dyDescent="0.15">
      <c r="A1064" s="8"/>
      <c r="B1064" s="8"/>
      <c r="C1064" s="8"/>
      <c r="D1064" s="8"/>
      <c r="E1064" s="33"/>
      <c r="F1064" s="8"/>
      <c r="G1064" s="8"/>
      <c r="H1064" s="8"/>
      <c r="I1064" s="6"/>
      <c r="J1064" s="24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24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24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24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24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24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24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24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24"/>
    </row>
    <row r="1065" spans="1:98" ht="13" x14ac:dyDescent="0.15">
      <c r="A1065" s="8"/>
      <c r="B1065" s="8"/>
      <c r="C1065" s="8"/>
      <c r="D1065" s="8"/>
      <c r="E1065" s="33"/>
      <c r="F1065" s="8"/>
      <c r="G1065" s="8"/>
      <c r="H1065" s="8"/>
      <c r="I1065" s="6"/>
      <c r="J1065" s="24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24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24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24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24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24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24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24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24"/>
    </row>
    <row r="1066" spans="1:98" ht="13" x14ac:dyDescent="0.15">
      <c r="A1066" s="8"/>
      <c r="B1066" s="8"/>
      <c r="C1066" s="8"/>
      <c r="D1066" s="8"/>
      <c r="E1066" s="33"/>
      <c r="F1066" s="8"/>
      <c r="G1066" s="8"/>
      <c r="H1066" s="8"/>
      <c r="I1066" s="6"/>
      <c r="J1066" s="24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24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24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24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24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24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24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24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24"/>
    </row>
    <row r="1067" spans="1:98" ht="13" x14ac:dyDescent="0.15">
      <c r="A1067" s="8"/>
      <c r="B1067" s="8"/>
      <c r="C1067" s="8"/>
      <c r="D1067" s="8"/>
      <c r="E1067" s="33"/>
      <c r="F1067" s="8"/>
      <c r="G1067" s="8"/>
      <c r="H1067" s="8"/>
      <c r="I1067" s="6"/>
      <c r="J1067" s="24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24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24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24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24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24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24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24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24"/>
    </row>
    <row r="1068" spans="1:98" ht="13" x14ac:dyDescent="0.15">
      <c r="A1068" s="8"/>
      <c r="B1068" s="8"/>
      <c r="C1068" s="8"/>
      <c r="D1068" s="8"/>
      <c r="E1068" s="33"/>
      <c r="F1068" s="8"/>
      <c r="G1068" s="8"/>
      <c r="H1068" s="8"/>
      <c r="I1068" s="8"/>
      <c r="J1068" s="24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24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24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24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24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24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24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24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24"/>
    </row>
    <row r="1069" spans="1:98" ht="13" x14ac:dyDescent="0.15">
      <c r="A1069" s="8"/>
      <c r="B1069" s="8"/>
      <c r="C1069" s="8"/>
      <c r="D1069" s="8"/>
      <c r="E1069" s="33"/>
      <c r="F1069" s="8"/>
      <c r="G1069" s="8"/>
      <c r="H1069" s="8"/>
      <c r="I1069" s="8"/>
      <c r="J1069" s="24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24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24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24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24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24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24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24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24"/>
    </row>
    <row r="1070" spans="1:98" ht="13" x14ac:dyDescent="0.15">
      <c r="A1070" s="8"/>
      <c r="B1070" s="8"/>
      <c r="C1070" s="8"/>
      <c r="D1070" s="8"/>
      <c r="E1070" s="33"/>
      <c r="F1070" s="8"/>
      <c r="G1070" s="8"/>
      <c r="H1070" s="8"/>
      <c r="I1070" s="8"/>
      <c r="J1070" s="24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24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24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24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24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24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24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24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24"/>
    </row>
    <row r="1071" spans="1:98" ht="13" x14ac:dyDescent="0.15">
      <c r="A1071" s="8"/>
      <c r="B1071" s="8"/>
      <c r="C1071" s="8"/>
      <c r="D1071" s="8"/>
      <c r="E1071" s="33"/>
      <c r="F1071" s="8"/>
      <c r="G1071" s="8"/>
      <c r="H1071" s="8"/>
      <c r="I1071" s="8"/>
      <c r="J1071" s="24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24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24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24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24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24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24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24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24"/>
    </row>
    <row r="1072" spans="1:98" ht="13" x14ac:dyDescent="0.15">
      <c r="A1072" s="8"/>
      <c r="B1072" s="8"/>
      <c r="C1072" s="8"/>
      <c r="D1072" s="8"/>
      <c r="E1072" s="33"/>
      <c r="F1072" s="8"/>
      <c r="G1072" s="8"/>
      <c r="H1072" s="8"/>
      <c r="I1072" s="8"/>
      <c r="J1072" s="24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24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24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24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24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24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24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24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24"/>
    </row>
    <row r="1073" spans="1:98" ht="13" x14ac:dyDescent="0.15">
      <c r="A1073" s="8"/>
      <c r="B1073" s="8"/>
      <c r="C1073" s="8"/>
      <c r="D1073" s="8"/>
      <c r="E1073" s="33"/>
      <c r="F1073" s="8"/>
      <c r="G1073" s="8"/>
      <c r="H1073" s="8"/>
      <c r="I1073" s="8"/>
      <c r="J1073" s="24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24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24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24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24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24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24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24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24"/>
    </row>
    <row r="1074" spans="1:98" ht="13" x14ac:dyDescent="0.15">
      <c r="A1074" s="8"/>
      <c r="B1074" s="8"/>
      <c r="C1074" s="8"/>
      <c r="D1074" s="8"/>
      <c r="E1074" s="33"/>
      <c r="F1074" s="8"/>
      <c r="G1074" s="8"/>
      <c r="H1074" s="8"/>
      <c r="I1074" s="8"/>
      <c r="J1074" s="24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24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24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24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24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24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24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24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24"/>
    </row>
    <row r="1075" spans="1:98" ht="13" x14ac:dyDescent="0.15">
      <c r="A1075" s="8"/>
      <c r="B1075" s="8"/>
      <c r="C1075" s="8"/>
      <c r="D1075" s="8"/>
      <c r="E1075" s="33"/>
      <c r="F1075" s="8"/>
      <c r="G1075" s="8"/>
      <c r="H1075" s="8"/>
      <c r="I1075" s="8"/>
      <c r="J1075" s="24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24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24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24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24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24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24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24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24"/>
    </row>
    <row r="1076" spans="1:98" ht="13" x14ac:dyDescent="0.15">
      <c r="A1076" s="8"/>
      <c r="B1076" s="8"/>
      <c r="C1076" s="8"/>
      <c r="D1076" s="8"/>
      <c r="E1076" s="33"/>
      <c r="F1076" s="8"/>
      <c r="G1076" s="8"/>
      <c r="H1076" s="8"/>
      <c r="I1076" s="8"/>
      <c r="J1076" s="24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24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24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24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24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24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24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24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24"/>
    </row>
    <row r="1077" spans="1:98" ht="13" x14ac:dyDescent="0.15">
      <c r="A1077" s="8"/>
      <c r="B1077" s="8"/>
      <c r="C1077" s="8"/>
      <c r="D1077" s="8"/>
      <c r="E1077" s="33"/>
      <c r="F1077" s="8"/>
      <c r="G1077" s="8"/>
      <c r="H1077" s="8"/>
      <c r="I1077" s="8"/>
      <c r="J1077" s="24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24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24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24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24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24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24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24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24"/>
    </row>
    <row r="1078" spans="1:98" ht="13" x14ac:dyDescent="0.15">
      <c r="A1078" s="8"/>
      <c r="B1078" s="8"/>
      <c r="C1078" s="8"/>
      <c r="D1078" s="8"/>
      <c r="E1078" s="33"/>
      <c r="F1078" s="8"/>
      <c r="G1078" s="8"/>
      <c r="H1078" s="8"/>
      <c r="I1078" s="8"/>
      <c r="J1078" s="24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24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24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24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24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24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24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24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24"/>
    </row>
    <row r="1079" spans="1:98" ht="13" x14ac:dyDescent="0.15">
      <c r="A1079" s="8"/>
      <c r="B1079" s="8"/>
      <c r="C1079" s="8"/>
      <c r="D1079" s="8"/>
      <c r="E1079" s="33"/>
      <c r="F1079" s="8"/>
      <c r="G1079" s="8"/>
      <c r="H1079" s="8"/>
      <c r="I1079" s="8"/>
      <c r="J1079" s="24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24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24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24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24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24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24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24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24"/>
    </row>
    <row r="1080" spans="1:98" ht="13" x14ac:dyDescent="0.15">
      <c r="A1080" s="8"/>
      <c r="B1080" s="8"/>
      <c r="C1080" s="8"/>
      <c r="D1080" s="8"/>
      <c r="E1080" s="33"/>
      <c r="F1080" s="8"/>
      <c r="G1080" s="8"/>
      <c r="H1080" s="8"/>
      <c r="I1080" s="8"/>
      <c r="J1080" s="24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24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24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24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24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24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24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24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24"/>
    </row>
    <row r="1081" spans="1:98" ht="13" x14ac:dyDescent="0.15">
      <c r="A1081" s="8"/>
      <c r="B1081" s="8"/>
      <c r="C1081" s="8"/>
      <c r="D1081" s="8"/>
      <c r="E1081" s="33"/>
      <c r="F1081" s="8"/>
      <c r="G1081" s="8"/>
      <c r="H1081" s="8"/>
      <c r="I1081" s="8"/>
      <c r="J1081" s="24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24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24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24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24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24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24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24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5052D-5639-3B43-AE0C-2B3922CB0736}">
  <sheetPr>
    <outlinePr summaryBelow="0" summaryRight="0"/>
  </sheetPr>
  <dimension ref="A1:CT1081"/>
  <sheetViews>
    <sheetView workbookViewId="0">
      <selection sqref="A1:XFD1"/>
    </sheetView>
  </sheetViews>
  <sheetFormatPr baseColWidth="10" defaultColWidth="14.5" defaultRowHeight="15.75" customHeight="1" x14ac:dyDescent="0.15"/>
  <cols>
    <col min="1" max="2" width="14.5" style="36"/>
    <col min="3" max="3" width="15.5" style="36" customWidth="1"/>
    <col min="4" max="9" width="14.5" style="36"/>
    <col min="10" max="10" width="2" style="36" customWidth="1"/>
    <col min="11" max="20" width="14.5" style="36" customWidth="1"/>
    <col min="21" max="21" width="2" style="36" customWidth="1"/>
    <col min="22" max="31" width="14.5" style="36" customWidth="1"/>
    <col min="32" max="32" width="2" style="36" customWidth="1"/>
    <col min="33" max="42" width="14.5" style="36" customWidth="1"/>
    <col min="43" max="43" width="2" style="36" customWidth="1"/>
    <col min="44" max="53" width="14.5" style="36" customWidth="1"/>
    <col min="54" max="54" width="2" style="36" customWidth="1"/>
    <col min="55" max="64" width="14.5" style="36" customWidth="1"/>
    <col min="65" max="65" width="2" style="36" customWidth="1"/>
    <col min="66" max="75" width="14.5" style="36" customWidth="1"/>
    <col min="76" max="76" width="2" style="36" customWidth="1"/>
    <col min="77" max="86" width="14.5" style="36" customWidth="1"/>
    <col min="87" max="87" width="2" style="36" customWidth="1"/>
    <col min="88" max="97" width="14.5" style="36" customWidth="1"/>
    <col min="98" max="98" width="2" style="36" customWidth="1"/>
    <col min="99" max="16384" width="14.5" style="36"/>
  </cols>
  <sheetData>
    <row r="1" spans="1:98" s="63" customFormat="1" ht="15.75" customHeight="1" x14ac:dyDescent="0.2">
      <c r="A1" s="68" t="s">
        <v>0</v>
      </c>
      <c r="B1" s="69"/>
      <c r="C1" s="69"/>
      <c r="D1" s="69"/>
      <c r="G1" s="70" t="s">
        <v>52</v>
      </c>
      <c r="J1" s="71"/>
      <c r="K1" s="72"/>
      <c r="L1" s="65"/>
      <c r="M1" s="65" t="s">
        <v>77</v>
      </c>
      <c r="N1" s="65" t="s">
        <v>64</v>
      </c>
      <c r="O1" s="72"/>
      <c r="P1" s="72"/>
      <c r="Q1" s="72"/>
      <c r="R1" s="72"/>
      <c r="S1" s="72"/>
      <c r="T1" s="65"/>
      <c r="U1" s="71"/>
      <c r="V1" s="72"/>
      <c r="W1" s="65"/>
      <c r="X1" s="65" t="s">
        <v>77</v>
      </c>
      <c r="Y1" s="65" t="s">
        <v>65</v>
      </c>
      <c r="Z1" s="72"/>
      <c r="AA1" s="72"/>
      <c r="AB1" s="72"/>
      <c r="AC1" s="72"/>
      <c r="AD1" s="72"/>
      <c r="AE1" s="65"/>
      <c r="AF1" s="71"/>
      <c r="AG1" s="72"/>
      <c r="AH1" s="65"/>
      <c r="AI1" s="65" t="s">
        <v>77</v>
      </c>
      <c r="AJ1" s="65" t="s">
        <v>66</v>
      </c>
      <c r="AK1" s="72"/>
      <c r="AL1" s="72"/>
      <c r="AM1" s="72"/>
      <c r="AN1" s="72"/>
      <c r="AO1" s="72"/>
      <c r="AP1" s="65"/>
      <c r="AQ1" s="71"/>
      <c r="AR1" s="72"/>
      <c r="AS1" s="65"/>
      <c r="AT1" s="65" t="s">
        <v>77</v>
      </c>
      <c r="AU1" s="65" t="s">
        <v>67</v>
      </c>
      <c r="AV1" s="72"/>
      <c r="AW1" s="72"/>
      <c r="AX1" s="72"/>
      <c r="AY1" s="72"/>
      <c r="AZ1" s="72"/>
      <c r="BA1" s="65"/>
      <c r="BB1" s="71"/>
      <c r="BC1" s="72"/>
      <c r="BD1" s="65"/>
      <c r="BE1" s="65" t="s">
        <v>77</v>
      </c>
      <c r="BF1" s="65" t="s">
        <v>68</v>
      </c>
      <c r="BG1" s="72"/>
      <c r="BH1" s="72"/>
      <c r="BI1" s="72"/>
      <c r="BJ1" s="72"/>
      <c r="BK1" s="72"/>
      <c r="BL1" s="65"/>
      <c r="BM1" s="71"/>
      <c r="BN1" s="72"/>
      <c r="BO1" s="65"/>
      <c r="BP1" s="65" t="s">
        <v>77</v>
      </c>
      <c r="BQ1" s="65" t="s">
        <v>69</v>
      </c>
      <c r="BR1" s="72"/>
      <c r="BS1" s="72"/>
      <c r="BT1" s="72"/>
      <c r="BU1" s="72"/>
      <c r="BV1" s="72"/>
      <c r="BW1" s="65"/>
      <c r="BX1" s="71"/>
      <c r="BY1" s="72"/>
      <c r="BZ1" s="65"/>
      <c r="CA1" s="65" t="s">
        <v>77</v>
      </c>
      <c r="CB1" s="65" t="s">
        <v>70</v>
      </c>
      <c r="CC1" s="72"/>
      <c r="CD1" s="72"/>
      <c r="CE1" s="72"/>
      <c r="CF1" s="72"/>
      <c r="CG1" s="72"/>
      <c r="CH1" s="65"/>
      <c r="CI1" s="71"/>
      <c r="CJ1" s="72"/>
      <c r="CK1" s="65"/>
      <c r="CL1" s="65" t="s">
        <v>77</v>
      </c>
      <c r="CM1" s="65" t="s">
        <v>71</v>
      </c>
      <c r="CN1" s="72"/>
      <c r="CO1" s="72"/>
      <c r="CP1" s="72"/>
      <c r="CQ1" s="72"/>
      <c r="CR1" s="72"/>
      <c r="CS1" s="65"/>
      <c r="CT1" s="71"/>
    </row>
    <row r="2" spans="1:98" ht="15.75" customHeight="1" x14ac:dyDescent="0.15">
      <c r="A2" s="8"/>
      <c r="B2" s="9"/>
      <c r="C2" s="12" t="s">
        <v>1</v>
      </c>
      <c r="D2" s="9"/>
      <c r="E2" s="60"/>
      <c r="F2" s="60"/>
      <c r="G2" s="60"/>
      <c r="H2" s="60"/>
      <c r="I2" s="60"/>
      <c r="J2" s="10" t="s">
        <v>0</v>
      </c>
      <c r="K2" s="33"/>
      <c r="L2" s="32" t="s">
        <v>2</v>
      </c>
      <c r="O2" s="33"/>
      <c r="P2" s="33" t="s">
        <v>3</v>
      </c>
      <c r="Q2" s="33"/>
      <c r="R2" s="33" t="s">
        <v>4</v>
      </c>
      <c r="S2" s="33"/>
      <c r="T2" s="37"/>
      <c r="U2" s="10" t="s">
        <v>0</v>
      </c>
      <c r="V2" s="33"/>
      <c r="W2" s="32" t="s">
        <v>2</v>
      </c>
      <c r="Z2" s="33"/>
      <c r="AA2" s="33" t="s">
        <v>3</v>
      </c>
      <c r="AB2" s="33"/>
      <c r="AC2" s="33" t="s">
        <v>4</v>
      </c>
      <c r="AD2" s="33"/>
      <c r="AE2" s="37"/>
      <c r="AF2" s="10" t="s">
        <v>0</v>
      </c>
      <c r="AG2" s="33"/>
      <c r="AH2" s="32" t="s">
        <v>2</v>
      </c>
      <c r="AK2" s="33"/>
      <c r="AL2" s="33" t="s">
        <v>3</v>
      </c>
      <c r="AM2" s="33"/>
      <c r="AN2" s="33" t="s">
        <v>4</v>
      </c>
      <c r="AO2" s="33"/>
      <c r="AP2" s="37"/>
      <c r="AQ2" s="10" t="s">
        <v>0</v>
      </c>
      <c r="AR2" s="33"/>
      <c r="AS2" s="32" t="s">
        <v>2</v>
      </c>
      <c r="AV2" s="33"/>
      <c r="AW2" s="33" t="s">
        <v>3</v>
      </c>
      <c r="AX2" s="33"/>
      <c r="AY2" s="33" t="s">
        <v>4</v>
      </c>
      <c r="AZ2" s="33"/>
      <c r="BA2" s="37"/>
      <c r="BB2" s="10" t="s">
        <v>0</v>
      </c>
      <c r="BC2" s="33"/>
      <c r="BD2" s="32" t="s">
        <v>2</v>
      </c>
      <c r="BG2" s="33"/>
      <c r="BH2" s="33" t="s">
        <v>3</v>
      </c>
      <c r="BI2" s="33"/>
      <c r="BJ2" s="33" t="s">
        <v>4</v>
      </c>
      <c r="BK2" s="33"/>
      <c r="BL2" s="37"/>
      <c r="BM2" s="10" t="s">
        <v>0</v>
      </c>
      <c r="BN2" s="33"/>
      <c r="BO2" s="32" t="s">
        <v>2</v>
      </c>
      <c r="BR2" s="33"/>
      <c r="BS2" s="33" t="s">
        <v>3</v>
      </c>
      <c r="BT2" s="33"/>
      <c r="BU2" s="33" t="s">
        <v>4</v>
      </c>
      <c r="BV2" s="33"/>
      <c r="BW2" s="37"/>
      <c r="BX2" s="10" t="s">
        <v>0</v>
      </c>
      <c r="BY2" s="33"/>
      <c r="BZ2" s="32" t="s">
        <v>2</v>
      </c>
      <c r="CC2" s="33"/>
      <c r="CD2" s="33" t="s">
        <v>3</v>
      </c>
      <c r="CE2" s="33"/>
      <c r="CF2" s="33" t="s">
        <v>4</v>
      </c>
      <c r="CG2" s="33"/>
      <c r="CH2" s="37"/>
      <c r="CI2" s="10" t="s">
        <v>0</v>
      </c>
      <c r="CJ2" s="33"/>
      <c r="CK2" s="32" t="s">
        <v>2</v>
      </c>
      <c r="CN2" s="33"/>
      <c r="CO2" s="33" t="s">
        <v>3</v>
      </c>
      <c r="CP2" s="33"/>
      <c r="CQ2" s="33" t="s">
        <v>4</v>
      </c>
      <c r="CR2" s="33"/>
      <c r="CS2" s="37"/>
      <c r="CT2" s="10" t="s">
        <v>0</v>
      </c>
    </row>
    <row r="3" spans="1:98" ht="15.75" customHeight="1" x14ac:dyDescent="0.15">
      <c r="A3" s="9"/>
      <c r="B3" s="13" t="s">
        <v>5</v>
      </c>
      <c r="C3" s="13" t="s">
        <v>6</v>
      </c>
      <c r="D3" s="13"/>
      <c r="E3" s="17" t="s">
        <v>7</v>
      </c>
      <c r="F3" s="18" t="s">
        <v>8</v>
      </c>
      <c r="G3" s="18" t="s">
        <v>9</v>
      </c>
      <c r="H3" s="18" t="s">
        <v>10</v>
      </c>
      <c r="I3" s="19" t="s">
        <v>11</v>
      </c>
      <c r="J3" s="10"/>
      <c r="K3" s="17" t="s">
        <v>7</v>
      </c>
      <c r="L3" s="18" t="s">
        <v>8</v>
      </c>
      <c r="M3" s="19" t="s">
        <v>9</v>
      </c>
      <c r="N3" s="18" t="s">
        <v>12</v>
      </c>
      <c r="O3" s="19" t="s">
        <v>11</v>
      </c>
      <c r="P3" s="18" t="s">
        <v>13</v>
      </c>
      <c r="Q3" s="18" t="s">
        <v>14</v>
      </c>
      <c r="R3" s="18" t="s">
        <v>15</v>
      </c>
      <c r="S3" s="18" t="s">
        <v>16</v>
      </c>
      <c r="T3" s="18" t="s">
        <v>17</v>
      </c>
      <c r="U3" s="10"/>
      <c r="V3" s="17" t="s">
        <v>7</v>
      </c>
      <c r="W3" s="18" t="s">
        <v>8</v>
      </c>
      <c r="X3" s="19" t="s">
        <v>9</v>
      </c>
      <c r="Y3" s="18" t="s">
        <v>12</v>
      </c>
      <c r="Z3" s="19" t="s">
        <v>11</v>
      </c>
      <c r="AA3" s="18" t="s">
        <v>13</v>
      </c>
      <c r="AB3" s="18" t="s">
        <v>14</v>
      </c>
      <c r="AC3" s="18" t="s">
        <v>15</v>
      </c>
      <c r="AD3" s="18" t="s">
        <v>16</v>
      </c>
      <c r="AE3" s="18" t="s">
        <v>17</v>
      </c>
      <c r="AF3" s="10"/>
      <c r="AG3" s="17" t="s">
        <v>7</v>
      </c>
      <c r="AH3" s="18" t="s">
        <v>8</v>
      </c>
      <c r="AI3" s="19" t="s">
        <v>9</v>
      </c>
      <c r="AJ3" s="18" t="s">
        <v>12</v>
      </c>
      <c r="AK3" s="19" t="s">
        <v>11</v>
      </c>
      <c r="AL3" s="18" t="s">
        <v>13</v>
      </c>
      <c r="AM3" s="18" t="s">
        <v>14</v>
      </c>
      <c r="AN3" s="18" t="s">
        <v>15</v>
      </c>
      <c r="AO3" s="18" t="s">
        <v>16</v>
      </c>
      <c r="AP3" s="18" t="s">
        <v>17</v>
      </c>
      <c r="AQ3" s="10"/>
      <c r="AR3" s="17" t="s">
        <v>7</v>
      </c>
      <c r="AS3" s="18" t="s">
        <v>8</v>
      </c>
      <c r="AT3" s="19" t="s">
        <v>9</v>
      </c>
      <c r="AU3" s="18" t="s">
        <v>12</v>
      </c>
      <c r="AV3" s="19" t="s">
        <v>11</v>
      </c>
      <c r="AW3" s="18" t="s">
        <v>13</v>
      </c>
      <c r="AX3" s="18" t="s">
        <v>14</v>
      </c>
      <c r="AY3" s="18" t="s">
        <v>15</v>
      </c>
      <c r="AZ3" s="18" t="s">
        <v>16</v>
      </c>
      <c r="BA3" s="18" t="s">
        <v>17</v>
      </c>
      <c r="BB3" s="10"/>
      <c r="BC3" s="17" t="s">
        <v>7</v>
      </c>
      <c r="BD3" s="18" t="s">
        <v>8</v>
      </c>
      <c r="BE3" s="19" t="s">
        <v>9</v>
      </c>
      <c r="BF3" s="18" t="s">
        <v>12</v>
      </c>
      <c r="BG3" s="19" t="s">
        <v>11</v>
      </c>
      <c r="BH3" s="18" t="s">
        <v>13</v>
      </c>
      <c r="BI3" s="18" t="s">
        <v>14</v>
      </c>
      <c r="BJ3" s="18" t="s">
        <v>15</v>
      </c>
      <c r="BK3" s="18" t="s">
        <v>16</v>
      </c>
      <c r="BL3" s="18" t="s">
        <v>17</v>
      </c>
      <c r="BM3" s="10"/>
      <c r="BN3" s="17" t="s">
        <v>7</v>
      </c>
      <c r="BO3" s="18" t="s">
        <v>8</v>
      </c>
      <c r="BP3" s="19" t="s">
        <v>9</v>
      </c>
      <c r="BQ3" s="18" t="s">
        <v>12</v>
      </c>
      <c r="BR3" s="19" t="s">
        <v>11</v>
      </c>
      <c r="BS3" s="18" t="s">
        <v>13</v>
      </c>
      <c r="BT3" s="18" t="s">
        <v>14</v>
      </c>
      <c r="BU3" s="18" t="s">
        <v>15</v>
      </c>
      <c r="BV3" s="18" t="s">
        <v>16</v>
      </c>
      <c r="BW3" s="18" t="s">
        <v>17</v>
      </c>
      <c r="BX3" s="10"/>
      <c r="BY3" s="17" t="s">
        <v>7</v>
      </c>
      <c r="BZ3" s="18" t="s">
        <v>8</v>
      </c>
      <c r="CA3" s="19" t="s">
        <v>9</v>
      </c>
      <c r="CB3" s="18" t="s">
        <v>12</v>
      </c>
      <c r="CC3" s="19" t="s">
        <v>11</v>
      </c>
      <c r="CD3" s="18" t="s">
        <v>13</v>
      </c>
      <c r="CE3" s="18" t="s">
        <v>14</v>
      </c>
      <c r="CF3" s="18" t="s">
        <v>15</v>
      </c>
      <c r="CG3" s="18" t="s">
        <v>16</v>
      </c>
      <c r="CH3" s="18" t="s">
        <v>17</v>
      </c>
      <c r="CI3" s="10"/>
      <c r="CJ3" s="17" t="s">
        <v>7</v>
      </c>
      <c r="CK3" s="18" t="s">
        <v>8</v>
      </c>
      <c r="CL3" s="19" t="s">
        <v>9</v>
      </c>
      <c r="CM3" s="18" t="s">
        <v>12</v>
      </c>
      <c r="CN3" s="19" t="s">
        <v>11</v>
      </c>
      <c r="CO3" s="18" t="s">
        <v>13</v>
      </c>
      <c r="CP3" s="18" t="s">
        <v>14</v>
      </c>
      <c r="CQ3" s="18" t="s">
        <v>15</v>
      </c>
      <c r="CR3" s="18" t="s">
        <v>16</v>
      </c>
      <c r="CS3" s="18" t="s">
        <v>17</v>
      </c>
      <c r="CT3" s="10"/>
    </row>
    <row r="4" spans="1:98" ht="15.75" customHeight="1" x14ac:dyDescent="0.15">
      <c r="A4" s="8" t="s">
        <v>18</v>
      </c>
      <c r="B4" s="34">
        <v>400</v>
      </c>
      <c r="C4" s="34">
        <v>77</v>
      </c>
      <c r="D4" s="21"/>
      <c r="E4" s="5">
        <f>SUM(E55:E59)</f>
        <v>0</v>
      </c>
      <c r="F4" s="22">
        <f>AVERAGE(F55:F59)</f>
        <v>33354.239404600004</v>
      </c>
      <c r="G4" s="22">
        <f>AVERAGE(G55:G59)</f>
        <v>3379.2707261999994</v>
      </c>
      <c r="H4" s="22">
        <f>AVERAGE(H55:H59)</f>
        <v>89.813576400000002</v>
      </c>
      <c r="I4" s="22">
        <f>AVERAGE(I55:I59)</f>
        <v>598.67116439999995</v>
      </c>
      <c r="J4" s="23"/>
      <c r="K4" s="5">
        <f>SUM(K55:K59)</f>
        <v>0</v>
      </c>
      <c r="L4" s="22">
        <f t="shared" ref="L4:O4" si="0">AVERAGE(L55:L59)</f>
        <v>31549.595767999999</v>
      </c>
      <c r="M4" s="22">
        <f t="shared" si="0"/>
        <v>16159.127482200001</v>
      </c>
      <c r="N4" s="22">
        <f t="shared" si="0"/>
        <v>48.651796599999997</v>
      </c>
      <c r="O4" s="22">
        <f t="shared" si="0"/>
        <v>599.50097600000004</v>
      </c>
      <c r="P4" s="22">
        <f t="shared" ref="P4:P14" si="1">N4-$H4</f>
        <v>-41.161779800000005</v>
      </c>
      <c r="Q4" s="22">
        <f t="shared" ref="Q4:T4" si="2">AVERAGE(Q55:Q59)</f>
        <v>2.2857522000000001</v>
      </c>
      <c r="R4" s="22">
        <f t="shared" si="2"/>
        <v>27.725711</v>
      </c>
      <c r="S4" s="22">
        <f t="shared" si="2"/>
        <v>1783.4</v>
      </c>
      <c r="T4" s="22">
        <f t="shared" si="2"/>
        <v>18.833560599999998</v>
      </c>
      <c r="U4" s="23"/>
      <c r="V4" s="5">
        <f>SUM(V55:V59)</f>
        <v>0</v>
      </c>
      <c r="W4" s="22">
        <f t="shared" ref="W4:Z4" si="3">AVERAGE(W55:W59)</f>
        <v>30505.371214199997</v>
      </c>
      <c r="X4" s="22">
        <f t="shared" si="3"/>
        <v>16532.962207600001</v>
      </c>
      <c r="Y4" s="22">
        <f t="shared" si="3"/>
        <v>45.4988302</v>
      </c>
      <c r="Z4" s="22">
        <f t="shared" si="3"/>
        <v>599.26306499999998</v>
      </c>
      <c r="AA4" s="22">
        <f t="shared" ref="AA4:AA14" si="4">Y4-$H4</f>
        <v>-44.314746200000002</v>
      </c>
      <c r="AB4" s="22">
        <f t="shared" ref="AB4:AE4" si="5">AVERAGE(AB55:AB59)</f>
        <v>21.9099358</v>
      </c>
      <c r="AC4" s="22">
        <f t="shared" si="5"/>
        <v>78.723258399999992</v>
      </c>
      <c r="AD4" s="22">
        <f t="shared" si="5"/>
        <v>4915.3999999999996</v>
      </c>
      <c r="AE4" s="22">
        <f t="shared" si="5"/>
        <v>18.454681400000002</v>
      </c>
      <c r="AF4" s="23"/>
      <c r="AG4" s="5">
        <f>SUM(AG55:AG59)</f>
        <v>0</v>
      </c>
      <c r="AH4" s="22">
        <f t="shared" ref="AH4:AK4" si="6">AVERAGE(AH55:AH59)</f>
        <v>30918.595493399996</v>
      </c>
      <c r="AI4" s="22">
        <f t="shared" si="6"/>
        <v>16698.874595200003</v>
      </c>
      <c r="AJ4" s="22">
        <f t="shared" si="6"/>
        <v>45.928153600000002</v>
      </c>
      <c r="AK4" s="22">
        <f t="shared" si="6"/>
        <v>600.05713899999989</v>
      </c>
      <c r="AL4" s="22">
        <f t="shared" ref="AL4:AL14" si="7">AJ4-$H4</f>
        <v>-43.885422800000001</v>
      </c>
      <c r="AM4" s="22">
        <f t="shared" ref="AM4:AP4" si="8">AVERAGE(AM55:AM59)</f>
        <v>7.5311096000000006</v>
      </c>
      <c r="AN4" s="22">
        <f t="shared" si="8"/>
        <v>51.123564599999995</v>
      </c>
      <c r="AO4" s="22">
        <f t="shared" si="8"/>
        <v>2905</v>
      </c>
      <c r="AP4" s="22">
        <f t="shared" si="8"/>
        <v>17.7825612</v>
      </c>
      <c r="AQ4" s="23"/>
      <c r="AR4" s="5">
        <f>SUM(AR55:AR59)</f>
        <v>0</v>
      </c>
      <c r="AS4" s="22">
        <f t="shared" ref="AS4:AV4" si="9">AVERAGE(AS55:AS59)</f>
        <v>30953.303327599999</v>
      </c>
      <c r="AT4" s="22">
        <f t="shared" si="9"/>
        <v>12422.306289</v>
      </c>
      <c r="AU4" s="22">
        <f t="shared" si="9"/>
        <v>59.768208200000004</v>
      </c>
      <c r="AV4" s="22">
        <f t="shared" si="9"/>
        <v>600.95450240000002</v>
      </c>
      <c r="AW4" s="22">
        <f t="shared" ref="AW4:AW14" si="10">AU4-$H4</f>
        <v>-30.045368199999999</v>
      </c>
      <c r="AX4" s="22">
        <f t="shared" ref="AX4:BA4" si="11">AVERAGE(AX55:AX59)</f>
        <v>1.4567199999999999E-2</v>
      </c>
      <c r="AY4" s="22">
        <f t="shared" si="11"/>
        <v>12.901090599999998</v>
      </c>
      <c r="AZ4" s="22">
        <f t="shared" si="11"/>
        <v>315</v>
      </c>
      <c r="BA4" s="22">
        <f t="shared" si="11"/>
        <v>5.9400750000000002</v>
      </c>
      <c r="BB4" s="23"/>
      <c r="BC4" s="5">
        <f>SUM(BC55:BC59)</f>
        <v>0</v>
      </c>
      <c r="BD4" s="22">
        <f t="shared" ref="BD4:BG4" si="12">AVERAGE(BD55:BD59)</f>
        <v>31433.982234800002</v>
      </c>
      <c r="BE4" s="22">
        <f t="shared" si="12"/>
        <v>17123.232975999999</v>
      </c>
      <c r="BF4" s="22">
        <f t="shared" si="12"/>
        <v>45.237432200000001</v>
      </c>
      <c r="BG4" s="22">
        <f t="shared" si="12"/>
        <v>601.091227</v>
      </c>
      <c r="BH4" s="22">
        <f t="shared" ref="BH4:BH14" si="13">BF4-$H4</f>
        <v>-44.576144200000002</v>
      </c>
      <c r="BI4" s="22">
        <f t="shared" ref="BI4:BL4" si="14">AVERAGE(BI55:BI59)</f>
        <v>20.030102800000002</v>
      </c>
      <c r="BJ4" s="22">
        <f t="shared" si="14"/>
        <v>91.714846600000001</v>
      </c>
      <c r="BK4" s="22">
        <f t="shared" si="14"/>
        <v>4588</v>
      </c>
      <c r="BL4" s="22">
        <f t="shared" si="14"/>
        <v>17.954055799999999</v>
      </c>
      <c r="BM4" s="23"/>
      <c r="BN4" s="5">
        <f>SUM(BN55:BN59)</f>
        <v>0</v>
      </c>
      <c r="BO4" s="22">
        <f t="shared" ref="BO4:BR4" si="15">AVERAGE(BO55:BO59)</f>
        <v>30728.780186400003</v>
      </c>
      <c r="BP4" s="22">
        <f t="shared" si="15"/>
        <v>15426.860923</v>
      </c>
      <c r="BQ4" s="22">
        <f t="shared" si="15"/>
        <v>49.6980906</v>
      </c>
      <c r="BR4" s="22">
        <f t="shared" si="15"/>
        <v>599.22973939999997</v>
      </c>
      <c r="BS4" s="22">
        <f t="shared" ref="BS4:BS14" si="16">BQ4-$H4</f>
        <v>-40.115485800000002</v>
      </c>
      <c r="BT4" s="22">
        <f t="shared" ref="BT4:BW4" si="17">AVERAGE(BT55:BT59)</f>
        <v>0.40547800000000001</v>
      </c>
      <c r="BU4" s="22">
        <f t="shared" si="17"/>
        <v>12.014476200000001</v>
      </c>
      <c r="BV4" s="22">
        <f t="shared" si="17"/>
        <v>840.6</v>
      </c>
      <c r="BW4" s="22">
        <f t="shared" si="17"/>
        <v>18.112235200000001</v>
      </c>
      <c r="BX4" s="23"/>
      <c r="BY4" s="5">
        <f>SUM(BY55:BY59)</f>
        <v>0</v>
      </c>
      <c r="BZ4" s="22">
        <f t="shared" ref="BZ4:CC4" si="18">AVERAGE(BZ55:BZ59)</f>
        <v>32766.8195252</v>
      </c>
      <c r="CA4" s="22">
        <f t="shared" si="18"/>
        <v>17345.421815199999</v>
      </c>
      <c r="CB4" s="22">
        <f t="shared" si="18"/>
        <v>46.779800199999997</v>
      </c>
      <c r="CC4" s="22">
        <f t="shared" si="18"/>
        <v>602.15581880000013</v>
      </c>
      <c r="CD4" s="22">
        <f t="shared" ref="CD4:CD14" si="19">CB4-$H4</f>
        <v>-43.033776200000005</v>
      </c>
      <c r="CE4" s="22">
        <f t="shared" ref="CE4:CH4" si="20">AVERAGE(CE55:CE59)</f>
        <v>31.282467400000002</v>
      </c>
      <c r="CF4" s="22">
        <f t="shared" si="20"/>
        <v>130.53058860000002</v>
      </c>
      <c r="CG4" s="22">
        <f t="shared" si="20"/>
        <v>6332</v>
      </c>
      <c r="CH4" s="22">
        <f t="shared" si="20"/>
        <v>17.7797518</v>
      </c>
      <c r="CI4" s="23"/>
      <c r="CJ4" s="5">
        <f>SUM(CJ55:CJ59)</f>
        <v>0</v>
      </c>
      <c r="CK4" s="22">
        <f t="shared" ref="CK4:CN4" si="21">AVERAGE(CK55:CK59)</f>
        <v>33827.573520799997</v>
      </c>
      <c r="CL4" s="22">
        <f t="shared" si="21"/>
        <v>16732.742649</v>
      </c>
      <c r="CM4" s="22">
        <f t="shared" si="21"/>
        <v>49.750565799999997</v>
      </c>
      <c r="CN4" s="22">
        <f t="shared" si="21"/>
        <v>603.24728859999993</v>
      </c>
      <c r="CO4" s="22">
        <f t="shared" ref="CO4:CO14" si="22">CM4-$H4</f>
        <v>-40.063010600000005</v>
      </c>
      <c r="CP4" s="22">
        <f t="shared" ref="CP4:CS4" si="23">AVERAGE(CP55:CP59)</f>
        <v>45.959999599999996</v>
      </c>
      <c r="CQ4" s="22">
        <f t="shared" si="23"/>
        <v>161.822746</v>
      </c>
      <c r="CR4" s="22">
        <f t="shared" si="23"/>
        <v>7402</v>
      </c>
      <c r="CS4" s="22">
        <f t="shared" si="23"/>
        <v>18.034298200000002</v>
      </c>
      <c r="CT4" s="23"/>
    </row>
    <row r="5" spans="1:98" ht="15.75" customHeight="1" x14ac:dyDescent="0.15">
      <c r="A5" s="8" t="s">
        <v>19</v>
      </c>
      <c r="B5" s="34">
        <v>366</v>
      </c>
      <c r="C5" s="34">
        <v>45</v>
      </c>
      <c r="D5" s="21"/>
      <c r="E5" s="5">
        <f>SUM(E60:E64)</f>
        <v>0</v>
      </c>
      <c r="F5" s="22">
        <f>AVERAGE(F60:F64)</f>
        <v>20529.537308799998</v>
      </c>
      <c r="G5" s="22">
        <f>AVERAGE(G60:G64)</f>
        <v>3292.4142140000004</v>
      </c>
      <c r="H5" s="22">
        <f>AVERAGE(H60:H64)</f>
        <v>83.879408399999988</v>
      </c>
      <c r="I5" s="22">
        <f>AVERAGE(I60:I64)</f>
        <v>598.6745623999999</v>
      </c>
      <c r="J5" s="23"/>
      <c r="K5" s="5">
        <f>SUM(K60:K64)</f>
        <v>0</v>
      </c>
      <c r="L5" s="22">
        <f t="shared" ref="L5:O5" si="24">AVERAGE(L60:L64)</f>
        <v>20133.300230599998</v>
      </c>
      <c r="M5" s="22">
        <f t="shared" si="24"/>
        <v>10451.7167828</v>
      </c>
      <c r="N5" s="22">
        <f t="shared" si="24"/>
        <v>48.025654000000003</v>
      </c>
      <c r="O5" s="22">
        <f t="shared" si="24"/>
        <v>599.51760519999993</v>
      </c>
      <c r="P5" s="22">
        <f t="shared" si="1"/>
        <v>-35.853754399999985</v>
      </c>
      <c r="Q5" s="22">
        <f t="shared" ref="Q5:T5" si="25">AVERAGE(Q60:Q64)</f>
        <v>6.7809070000000009</v>
      </c>
      <c r="R5" s="22">
        <f t="shared" si="25"/>
        <v>21.231482199999999</v>
      </c>
      <c r="S5" s="22">
        <f t="shared" si="25"/>
        <v>3160.8</v>
      </c>
      <c r="T5" s="22">
        <f t="shared" si="25"/>
        <v>20.491978</v>
      </c>
      <c r="U5" s="23"/>
      <c r="V5" s="5">
        <f>SUM(V60:V64)</f>
        <v>0</v>
      </c>
      <c r="W5" s="22">
        <f t="shared" ref="W5:Z5" si="26">AVERAGE(W60:W64)</f>
        <v>19251.165738799999</v>
      </c>
      <c r="X5" s="22">
        <f t="shared" si="26"/>
        <v>10937.9566242</v>
      </c>
      <c r="Y5" s="22">
        <f t="shared" si="26"/>
        <v>43.018593200000005</v>
      </c>
      <c r="Z5" s="22">
        <f t="shared" si="26"/>
        <v>599.16233420000003</v>
      </c>
      <c r="AA5" s="22">
        <f t="shared" si="4"/>
        <v>-40.860815199999983</v>
      </c>
      <c r="AB5" s="22">
        <f t="shared" ref="AB5:AE5" si="27">AVERAGE(AB60:AB64)</f>
        <v>51.966091000000006</v>
      </c>
      <c r="AC5" s="22">
        <f t="shared" si="27"/>
        <v>44.894273600000005</v>
      </c>
      <c r="AD5" s="22">
        <f t="shared" si="27"/>
        <v>7005.6</v>
      </c>
      <c r="AE5" s="22">
        <f t="shared" si="27"/>
        <v>20.534637</v>
      </c>
      <c r="AF5" s="23"/>
      <c r="AG5" s="5">
        <f>SUM(AG60:AG64)</f>
        <v>0</v>
      </c>
      <c r="AH5" s="22">
        <f t="shared" ref="AH5:AK5" si="28">AVERAGE(AH60:AH64)</f>
        <v>20017.7855796</v>
      </c>
      <c r="AI5" s="22">
        <f t="shared" si="28"/>
        <v>10896.5049746</v>
      </c>
      <c r="AJ5" s="22">
        <f t="shared" si="28"/>
        <v>45.303049999999999</v>
      </c>
      <c r="AK5" s="22">
        <f t="shared" si="28"/>
        <v>600.14912299999992</v>
      </c>
      <c r="AL5" s="22">
        <f t="shared" si="7"/>
        <v>-38.57635839999999</v>
      </c>
      <c r="AM5" s="22">
        <f t="shared" ref="AM5:AP5" si="29">AVERAGE(AM60:AM64)</f>
        <v>20.457846800000002</v>
      </c>
      <c r="AN5" s="22">
        <f t="shared" si="29"/>
        <v>34.861976599999998</v>
      </c>
      <c r="AO5" s="22">
        <f t="shared" si="29"/>
        <v>4540</v>
      </c>
      <c r="AP5" s="22">
        <f t="shared" si="29"/>
        <v>19.774851200000001</v>
      </c>
      <c r="AQ5" s="23"/>
      <c r="AR5" s="5">
        <f>SUM(AR60:AR64)</f>
        <v>0</v>
      </c>
      <c r="AS5" s="22">
        <f t="shared" ref="AS5:AV5" si="30">AVERAGE(AS60:AS64)</f>
        <v>19337.704802</v>
      </c>
      <c r="AT5" s="22">
        <f t="shared" si="30"/>
        <v>6565.0026593999992</v>
      </c>
      <c r="AU5" s="22">
        <f t="shared" si="30"/>
        <v>66.136416400000002</v>
      </c>
      <c r="AV5" s="22">
        <f t="shared" si="30"/>
        <v>601.26235659999998</v>
      </c>
      <c r="AW5" s="22">
        <f t="shared" si="10"/>
        <v>-17.742991999999987</v>
      </c>
      <c r="AX5" s="22">
        <f t="shared" ref="AX5:BA5" si="31">AVERAGE(AX60:AX64)</f>
        <v>5.2065999999999996E-3</v>
      </c>
      <c r="AY5" s="22">
        <f t="shared" si="31"/>
        <v>10.016030000000001</v>
      </c>
      <c r="AZ5" s="22">
        <f t="shared" si="31"/>
        <v>131</v>
      </c>
      <c r="BA5" s="22">
        <f t="shared" si="31"/>
        <v>18.823998400000001</v>
      </c>
      <c r="BB5" s="23"/>
      <c r="BC5" s="5">
        <f>SUM(BC60:BC64)</f>
        <v>0</v>
      </c>
      <c r="BD5" s="22">
        <f t="shared" ref="BD5:BG5" si="32">AVERAGE(BD60:BD64)</f>
        <v>19521.1336204</v>
      </c>
      <c r="BE5" s="22">
        <f t="shared" si="32"/>
        <v>10888.884497399999</v>
      </c>
      <c r="BF5" s="22">
        <f t="shared" si="32"/>
        <v>43.773760800000005</v>
      </c>
      <c r="BG5" s="22">
        <f t="shared" si="32"/>
        <v>601.39412179999999</v>
      </c>
      <c r="BH5" s="22">
        <f t="shared" si="13"/>
        <v>-40.105647599999983</v>
      </c>
      <c r="BI5" s="22">
        <f t="shared" ref="BI5:BL5" si="33">AVERAGE(BI60:BI64)</f>
        <v>50.798580200000004</v>
      </c>
      <c r="BJ5" s="22">
        <f t="shared" si="33"/>
        <v>55.461751199999995</v>
      </c>
      <c r="BK5" s="22">
        <f t="shared" si="33"/>
        <v>7271.6</v>
      </c>
      <c r="BL5" s="22">
        <f t="shared" si="33"/>
        <v>20.359719200000001</v>
      </c>
      <c r="BM5" s="23"/>
      <c r="BN5" s="5">
        <f>SUM(BN60:BN64)</f>
        <v>0</v>
      </c>
      <c r="BO5" s="22">
        <f t="shared" ref="BO5:BR5" si="34">AVERAGE(BO60:BO64)</f>
        <v>19923.840294400001</v>
      </c>
      <c r="BP5" s="22">
        <f t="shared" si="34"/>
        <v>10021.746355599998</v>
      </c>
      <c r="BQ5" s="22">
        <f t="shared" si="34"/>
        <v>49.548805999999999</v>
      </c>
      <c r="BR5" s="22">
        <f t="shared" si="34"/>
        <v>599.1456574</v>
      </c>
      <c r="BS5" s="22">
        <f t="shared" si="16"/>
        <v>-34.330602399999989</v>
      </c>
      <c r="BT5" s="22">
        <f t="shared" ref="BT5:BW5" si="35">AVERAGE(BT60:BT64)</f>
        <v>2.1042122000000001</v>
      </c>
      <c r="BU5" s="22">
        <f t="shared" si="35"/>
        <v>9.7913893999999999</v>
      </c>
      <c r="BV5" s="22">
        <f t="shared" si="35"/>
        <v>1504.4</v>
      </c>
      <c r="BW5" s="22">
        <f t="shared" si="35"/>
        <v>20.462097</v>
      </c>
      <c r="BX5" s="23"/>
      <c r="BY5" s="5">
        <f>SUM(BY60:BY64)</f>
        <v>0</v>
      </c>
      <c r="BZ5" s="22">
        <f t="shared" ref="BZ5:CC5" si="36">AVERAGE(BZ60:BZ64)</f>
        <v>20570.638607000001</v>
      </c>
      <c r="CA5" s="22">
        <f t="shared" si="36"/>
        <v>10815.877983599999</v>
      </c>
      <c r="CB5" s="22">
        <f t="shared" si="36"/>
        <v>47.333912600000005</v>
      </c>
      <c r="CC5" s="22">
        <f t="shared" si="36"/>
        <v>602.64479740000002</v>
      </c>
      <c r="CD5" s="22">
        <f t="shared" si="19"/>
        <v>-36.545495799999983</v>
      </c>
      <c r="CE5" s="22">
        <f t="shared" ref="CE5:CH5" si="37">AVERAGE(CE60:CE64)</f>
        <v>82.926454399999997</v>
      </c>
      <c r="CF5" s="22">
        <f t="shared" si="37"/>
        <v>72.711726999999996</v>
      </c>
      <c r="CG5" s="22">
        <f t="shared" si="37"/>
        <v>8832.6</v>
      </c>
      <c r="CH5" s="22">
        <f t="shared" si="37"/>
        <v>20.247505400000001</v>
      </c>
      <c r="CI5" s="23"/>
      <c r="CJ5" s="5">
        <f>SUM(CJ60:CJ64)</f>
        <v>0</v>
      </c>
      <c r="CK5" s="22">
        <f t="shared" ref="CK5:CN5" si="38">AVERAGE(CK60:CK64)</f>
        <v>20474.586065400003</v>
      </c>
      <c r="CL5" s="22">
        <f t="shared" si="38"/>
        <v>10557.658472200001</v>
      </c>
      <c r="CM5" s="22">
        <f t="shared" si="38"/>
        <v>48.315879399999993</v>
      </c>
      <c r="CN5" s="22">
        <f t="shared" si="38"/>
        <v>603.90063040000007</v>
      </c>
      <c r="CO5" s="22">
        <f t="shared" si="22"/>
        <v>-35.563528999999996</v>
      </c>
      <c r="CP5" s="22">
        <f t="shared" ref="CP5:CS5" si="39">AVERAGE(CP60:CP64)</f>
        <v>107.21431600000001</v>
      </c>
      <c r="CQ5" s="22">
        <f t="shared" si="39"/>
        <v>91.95818779999999</v>
      </c>
      <c r="CR5" s="22">
        <f t="shared" si="39"/>
        <v>10152.4</v>
      </c>
      <c r="CS5" s="22">
        <f t="shared" si="39"/>
        <v>20.192574399999998</v>
      </c>
      <c r="CT5" s="23"/>
    </row>
    <row r="6" spans="1:98" ht="15.75" customHeight="1" x14ac:dyDescent="0.15">
      <c r="A6" s="8" t="s">
        <v>20</v>
      </c>
      <c r="B6" s="34">
        <v>383</v>
      </c>
      <c r="C6" s="34">
        <v>9</v>
      </c>
      <c r="D6" s="21"/>
      <c r="E6" s="5">
        <f>SUM(E65:E69)</f>
        <v>5</v>
      </c>
      <c r="F6" s="22">
        <f>AVERAGE(F65:F69)</f>
        <v>4219.8218732000005</v>
      </c>
      <c r="G6" s="22">
        <f>AVERAGE(G65:G69)</f>
        <v>4219.8218732000005</v>
      </c>
      <c r="H6" s="22">
        <f>AVERAGE(H65:H69)</f>
        <v>0</v>
      </c>
      <c r="I6" s="22">
        <f>AVERAGE(I65:I69)</f>
        <v>25.087384799999999</v>
      </c>
      <c r="J6" s="23"/>
      <c r="K6" s="5">
        <f>SUM(K65:K69)</f>
        <v>5</v>
      </c>
      <c r="L6" s="22">
        <f t="shared" ref="L6:O6" si="40">AVERAGE(L65:L69)</f>
        <v>4219.8218732000005</v>
      </c>
      <c r="M6" s="22">
        <f t="shared" si="40"/>
        <v>4219.8218732000005</v>
      </c>
      <c r="N6" s="22">
        <f t="shared" si="40"/>
        <v>0</v>
      </c>
      <c r="O6" s="22">
        <f t="shared" si="40"/>
        <v>31.914629600000001</v>
      </c>
      <c r="P6" s="22">
        <f t="shared" si="1"/>
        <v>0</v>
      </c>
      <c r="Q6" s="22">
        <f t="shared" ref="Q6:T6" si="41">AVERAGE(Q65:Q69)</f>
        <v>3.4283800000000003E-2</v>
      </c>
      <c r="R6" s="22">
        <f t="shared" si="41"/>
        <v>2.6343041999999999</v>
      </c>
      <c r="S6" s="22">
        <f t="shared" si="41"/>
        <v>215.2</v>
      </c>
      <c r="T6" s="22">
        <f t="shared" si="41"/>
        <v>10.884073600000001</v>
      </c>
      <c r="U6" s="23"/>
      <c r="V6" s="5">
        <f>SUM(V65:V69)</f>
        <v>5</v>
      </c>
      <c r="W6" s="22">
        <f t="shared" ref="W6:Z6" si="42">AVERAGE(W65:W69)</f>
        <v>4219.8218732000005</v>
      </c>
      <c r="X6" s="22">
        <f t="shared" si="42"/>
        <v>4219.8218732000005</v>
      </c>
      <c r="Y6" s="22">
        <f t="shared" si="42"/>
        <v>0</v>
      </c>
      <c r="Z6" s="22">
        <f t="shared" si="42"/>
        <v>0.75868140000000006</v>
      </c>
      <c r="AA6" s="22">
        <f t="shared" si="4"/>
        <v>0</v>
      </c>
      <c r="AB6" s="22">
        <f t="shared" ref="AB6:AE6" si="43">AVERAGE(AB65:AB69)</f>
        <v>2.2133999999999999E-3</v>
      </c>
      <c r="AC6" s="22">
        <f t="shared" si="43"/>
        <v>0.10630880000000001</v>
      </c>
      <c r="AD6" s="22">
        <f t="shared" si="43"/>
        <v>36.200000000000003</v>
      </c>
      <c r="AE6" s="22">
        <f t="shared" si="43"/>
        <v>10.822619</v>
      </c>
      <c r="AF6" s="23"/>
      <c r="AG6" s="5">
        <f>SUM(AG65:AG69)</f>
        <v>5</v>
      </c>
      <c r="AH6" s="22">
        <f t="shared" ref="AH6:AK6" si="44">AVERAGE(AH65:AH69)</f>
        <v>4219.8218732000005</v>
      </c>
      <c r="AI6" s="22">
        <f t="shared" si="44"/>
        <v>4219.8218732000005</v>
      </c>
      <c r="AJ6" s="22">
        <f t="shared" si="44"/>
        <v>0</v>
      </c>
      <c r="AK6" s="22">
        <f t="shared" si="44"/>
        <v>62.62605520000001</v>
      </c>
      <c r="AL6" s="22">
        <f t="shared" si="7"/>
        <v>0</v>
      </c>
      <c r="AM6" s="22">
        <f t="shared" ref="AM6:AP6" si="45">AVERAGE(AM65:AM69)</f>
        <v>5.5723999999999999E-3</v>
      </c>
      <c r="AN6" s="22">
        <f t="shared" si="45"/>
        <v>4.8316531999999999</v>
      </c>
      <c r="AO6" s="22">
        <f t="shared" si="45"/>
        <v>117.4</v>
      </c>
      <c r="AP6" s="22">
        <f t="shared" si="45"/>
        <v>10.909581599999999</v>
      </c>
      <c r="AQ6" s="23"/>
      <c r="AR6" s="5">
        <f>SUM(AR65:AR69)</f>
        <v>5</v>
      </c>
      <c r="AS6" s="22">
        <f t="shared" ref="AS6:AV6" si="46">AVERAGE(AS65:AS69)</f>
        <v>4219.8218732000005</v>
      </c>
      <c r="AT6" s="22">
        <f t="shared" si="46"/>
        <v>4219.8218732000005</v>
      </c>
      <c r="AU6" s="22">
        <f t="shared" si="46"/>
        <v>0</v>
      </c>
      <c r="AV6" s="22">
        <f t="shared" si="46"/>
        <v>127.1152888</v>
      </c>
      <c r="AW6" s="22">
        <f t="shared" si="10"/>
        <v>0</v>
      </c>
      <c r="AX6" s="22">
        <f t="shared" ref="AX6:BA6" si="47">AVERAGE(AX65:AX69)</f>
        <v>6.2701999999999992E-3</v>
      </c>
      <c r="AY6" s="22">
        <f t="shared" si="47"/>
        <v>9.4214952000000007</v>
      </c>
      <c r="AZ6" s="22">
        <f t="shared" si="47"/>
        <v>171.4</v>
      </c>
      <c r="BA6" s="22">
        <f t="shared" si="47"/>
        <v>10.931053199999999</v>
      </c>
      <c r="BB6" s="23"/>
      <c r="BC6" s="5">
        <f>SUM(BC65:BC69)</f>
        <v>5</v>
      </c>
      <c r="BD6" s="22">
        <f t="shared" ref="BD6:BG6" si="48">AVERAGE(BD65:BD69)</f>
        <v>4219.8218732000005</v>
      </c>
      <c r="BE6" s="22">
        <f t="shared" si="48"/>
        <v>4219.8218732000005</v>
      </c>
      <c r="BF6" s="22">
        <f t="shared" si="48"/>
        <v>0</v>
      </c>
      <c r="BG6" s="22">
        <f t="shared" si="48"/>
        <v>124.551793</v>
      </c>
      <c r="BH6" s="22">
        <f t="shared" si="13"/>
        <v>0</v>
      </c>
      <c r="BI6" s="22">
        <f t="shared" ref="BI6:BL6" si="49">AVERAGE(BI65:BI69)</f>
        <v>1.6456800000000001E-2</v>
      </c>
      <c r="BJ6" s="22">
        <f t="shared" si="49"/>
        <v>9.5206778000000014</v>
      </c>
      <c r="BK6" s="22">
        <f t="shared" si="49"/>
        <v>218.8</v>
      </c>
      <c r="BL6" s="22">
        <f t="shared" si="49"/>
        <v>10.9155362</v>
      </c>
      <c r="BM6" s="23"/>
      <c r="BN6" s="5">
        <f>SUM(BN65:BN69)</f>
        <v>5</v>
      </c>
      <c r="BO6" s="22">
        <f t="shared" ref="BO6:BR6" si="50">AVERAGE(BO65:BO69)</f>
        <v>4219.8218732000005</v>
      </c>
      <c r="BP6" s="22">
        <f t="shared" si="50"/>
        <v>4219.8218732000005</v>
      </c>
      <c r="BQ6" s="22">
        <f t="shared" si="50"/>
        <v>0</v>
      </c>
      <c r="BR6" s="22">
        <f t="shared" si="50"/>
        <v>13.134589</v>
      </c>
      <c r="BS6" s="22">
        <f t="shared" si="16"/>
        <v>0</v>
      </c>
      <c r="BT6" s="22">
        <f t="shared" ref="BT6:BW6" si="51">AVERAGE(BT65:BT69)</f>
        <v>2.5010000000000002E-3</v>
      </c>
      <c r="BU6" s="22">
        <f t="shared" si="51"/>
        <v>1.0525758000000001</v>
      </c>
      <c r="BV6" s="22">
        <f t="shared" si="51"/>
        <v>44.6</v>
      </c>
      <c r="BW6" s="22">
        <f t="shared" si="51"/>
        <v>10.894308800000001</v>
      </c>
      <c r="BX6" s="23"/>
      <c r="BY6" s="5">
        <f>SUM(BY65:BY69)</f>
        <v>5</v>
      </c>
      <c r="BZ6" s="22">
        <f t="shared" ref="BZ6:CC6" si="52">AVERAGE(BZ65:BZ69)</f>
        <v>4219.8218732000005</v>
      </c>
      <c r="CA6" s="22">
        <f t="shared" si="52"/>
        <v>4219.8218732000005</v>
      </c>
      <c r="CB6" s="22">
        <f t="shared" si="52"/>
        <v>0</v>
      </c>
      <c r="CC6" s="22">
        <f t="shared" si="52"/>
        <v>186.58921960000001</v>
      </c>
      <c r="CD6" s="22">
        <f t="shared" si="19"/>
        <v>0</v>
      </c>
      <c r="CE6" s="22">
        <f t="shared" ref="CE6:CH6" si="53">AVERAGE(CE65:CE69)</f>
        <v>1.5900199999999996E-2</v>
      </c>
      <c r="CF6" s="22">
        <f t="shared" si="53"/>
        <v>14.2526454</v>
      </c>
      <c r="CG6" s="22">
        <f t="shared" si="53"/>
        <v>328.6</v>
      </c>
      <c r="CH6" s="22">
        <f t="shared" si="53"/>
        <v>10.8991142</v>
      </c>
      <c r="CI6" s="23"/>
      <c r="CJ6" s="5">
        <f>SUM(CJ65:CJ69)</f>
        <v>5</v>
      </c>
      <c r="CK6" s="22">
        <f t="shared" ref="CK6:CN6" si="54">AVERAGE(CK65:CK69)</f>
        <v>4219.8218732000005</v>
      </c>
      <c r="CL6" s="22">
        <f t="shared" si="54"/>
        <v>4219.8218732000005</v>
      </c>
      <c r="CM6" s="22">
        <f t="shared" si="54"/>
        <v>0</v>
      </c>
      <c r="CN6" s="22">
        <f t="shared" si="54"/>
        <v>248.54702600000002</v>
      </c>
      <c r="CO6" s="22">
        <f t="shared" si="22"/>
        <v>0</v>
      </c>
      <c r="CP6" s="22">
        <f t="shared" ref="CP6:CS6" si="55">AVERAGE(CP65:CP69)</f>
        <v>1.8614199999999997E-2</v>
      </c>
      <c r="CQ6" s="22">
        <f t="shared" si="55"/>
        <v>18.906252200000001</v>
      </c>
      <c r="CR6" s="22">
        <f t="shared" si="55"/>
        <v>408.6</v>
      </c>
      <c r="CS6" s="22">
        <f t="shared" si="55"/>
        <v>10.945618</v>
      </c>
      <c r="CT6" s="23"/>
    </row>
    <row r="7" spans="1:98" ht="15.75" customHeight="1" x14ac:dyDescent="0.15">
      <c r="A7" s="8" t="s">
        <v>21</v>
      </c>
      <c r="B7" s="34">
        <v>193</v>
      </c>
      <c r="C7" s="34">
        <v>6</v>
      </c>
      <c r="D7" s="21"/>
      <c r="E7" s="5">
        <f>SUM(E70:E74)</f>
        <v>0</v>
      </c>
      <c r="F7" s="22">
        <f>AVERAGE(F70:F74)</f>
        <v>42156.658243600003</v>
      </c>
      <c r="G7" s="22">
        <f>AVERAGE(G70:G74)</f>
        <v>10418.926971999999</v>
      </c>
      <c r="H7" s="22">
        <f>AVERAGE(H70:H74)</f>
        <v>75.229500600000009</v>
      </c>
      <c r="I7" s="22">
        <f>AVERAGE(I70:I74)</f>
        <v>598.66378280000004</v>
      </c>
      <c r="J7" s="23"/>
      <c r="K7" s="5">
        <f>SUM(K70:K74)</f>
        <v>0</v>
      </c>
      <c r="L7" s="22">
        <f t="shared" ref="L7:O7" si="56">AVERAGE(L70:L74)</f>
        <v>42359.250784600001</v>
      </c>
      <c r="M7" s="22">
        <f t="shared" si="56"/>
        <v>29750.400814799999</v>
      </c>
      <c r="N7" s="22">
        <f t="shared" si="56"/>
        <v>29.588320399999997</v>
      </c>
      <c r="O7" s="22">
        <f t="shared" si="56"/>
        <v>598.80629759999999</v>
      </c>
      <c r="P7" s="22">
        <f t="shared" si="1"/>
        <v>-45.641180200000008</v>
      </c>
      <c r="Q7" s="22">
        <f t="shared" ref="Q7:T7" si="57">AVERAGE(Q70:Q74)</f>
        <v>18.942608999999997</v>
      </c>
      <c r="R7" s="22">
        <f t="shared" si="57"/>
        <v>12.570429399999998</v>
      </c>
      <c r="S7" s="22">
        <f t="shared" si="57"/>
        <v>25630</v>
      </c>
      <c r="T7" s="22">
        <f t="shared" si="57"/>
        <v>7.9981592000000008</v>
      </c>
      <c r="U7" s="23"/>
      <c r="V7" s="5">
        <f>SUM(V70:V74)</f>
        <v>0</v>
      </c>
      <c r="W7" s="22">
        <f t="shared" ref="W7:Z7" si="58">AVERAGE(W70:W74)</f>
        <v>42156.118574799999</v>
      </c>
      <c r="X7" s="22">
        <f t="shared" si="58"/>
        <v>17232.754273599996</v>
      </c>
      <c r="Y7" s="22">
        <f t="shared" si="58"/>
        <v>58.970095999999998</v>
      </c>
      <c r="Z7" s="22">
        <f t="shared" si="58"/>
        <v>598.88802080000005</v>
      </c>
      <c r="AA7" s="22">
        <f t="shared" si="4"/>
        <v>-16.259404600000011</v>
      </c>
      <c r="AB7" s="22">
        <f t="shared" ref="AB7:AE7" si="59">AVERAGE(AB70:AB74)</f>
        <v>69.365765799999991</v>
      </c>
      <c r="AC7" s="22">
        <f t="shared" si="59"/>
        <v>6.3239312000000005</v>
      </c>
      <c r="AD7" s="22">
        <f t="shared" si="59"/>
        <v>10844.8</v>
      </c>
      <c r="AE7" s="22">
        <f t="shared" si="59"/>
        <v>7.9898743999999997</v>
      </c>
      <c r="AF7" s="23"/>
      <c r="AG7" s="5">
        <f>SUM(AG70:AG74)</f>
        <v>0</v>
      </c>
      <c r="AH7" s="22">
        <f t="shared" ref="AH7:AK7" si="60">AVERAGE(AH70:AH74)</f>
        <v>41923.908298200004</v>
      </c>
      <c r="AI7" s="22">
        <f t="shared" si="60"/>
        <v>30477.558482</v>
      </c>
      <c r="AJ7" s="22">
        <f t="shared" si="60"/>
        <v>27.210175600000003</v>
      </c>
      <c r="AK7" s="22">
        <f t="shared" si="60"/>
        <v>598.99610600000005</v>
      </c>
      <c r="AL7" s="22">
        <f t="shared" si="7"/>
        <v>-48.019325000000009</v>
      </c>
      <c r="AM7" s="22">
        <f t="shared" ref="AM7:AP7" si="61">AVERAGE(AM70:AM74)</f>
        <v>38.229901400000003</v>
      </c>
      <c r="AN7" s="22">
        <f t="shared" si="61"/>
        <v>23.983984799999998</v>
      </c>
      <c r="AO7" s="22">
        <f t="shared" si="61"/>
        <v>47358</v>
      </c>
      <c r="AP7" s="22">
        <f t="shared" si="61"/>
        <v>7.9978880000000006</v>
      </c>
      <c r="AQ7" s="23"/>
      <c r="AR7" s="5">
        <f>SUM(AR70:AR74)</f>
        <v>0</v>
      </c>
      <c r="AS7" s="22">
        <f t="shared" ref="AS7:AV7" si="62">AVERAGE(AS70:AS74)</f>
        <v>41394.321595400004</v>
      </c>
      <c r="AT7" s="22">
        <f t="shared" si="62"/>
        <v>12028.9544652</v>
      </c>
      <c r="AU7" s="22">
        <f t="shared" si="62"/>
        <v>70.957861199999996</v>
      </c>
      <c r="AV7" s="22">
        <f t="shared" si="62"/>
        <v>599.11534480000012</v>
      </c>
      <c r="AW7" s="22">
        <f t="shared" si="10"/>
        <v>-4.2716394000000122</v>
      </c>
      <c r="AX7" s="22">
        <f t="shared" ref="AX7:BA7" si="63">AVERAGE(AX70:AX74)</f>
        <v>11.0497424</v>
      </c>
      <c r="AY7" s="22">
        <f t="shared" si="63"/>
        <v>41.949397399999995</v>
      </c>
      <c r="AZ7" s="22">
        <f t="shared" si="63"/>
        <v>84295.6</v>
      </c>
      <c r="BA7" s="22">
        <f t="shared" si="63"/>
        <v>7.9987220000000008</v>
      </c>
      <c r="BB7" s="23"/>
      <c r="BC7" s="5">
        <f>SUM(BC70:BC74)</f>
        <v>0</v>
      </c>
      <c r="BD7" s="22">
        <f t="shared" ref="BD7:BG7" si="64">AVERAGE(BD70:BD74)</f>
        <v>42903.979282999993</v>
      </c>
      <c r="BE7" s="22">
        <f t="shared" si="64"/>
        <v>25618.5156862</v>
      </c>
      <c r="BF7" s="22">
        <f t="shared" si="64"/>
        <v>39.984347999999997</v>
      </c>
      <c r="BG7" s="22">
        <f t="shared" si="64"/>
        <v>599.37665000000004</v>
      </c>
      <c r="BH7" s="22">
        <f t="shared" si="13"/>
        <v>-35.245152600000011</v>
      </c>
      <c r="BI7" s="22">
        <f t="shared" ref="BI7:BL7" si="65">AVERAGE(BI70:BI74)</f>
        <v>71.217750999999993</v>
      </c>
      <c r="BJ7" s="22">
        <f t="shared" si="65"/>
        <v>45.1720732</v>
      </c>
      <c r="BK7" s="22">
        <f t="shared" si="65"/>
        <v>89238.6</v>
      </c>
      <c r="BL7" s="22">
        <f t="shared" si="65"/>
        <v>7.9981422000000011</v>
      </c>
      <c r="BM7" s="23"/>
      <c r="BN7" s="5">
        <f>SUM(BN70:BN74)</f>
        <v>0</v>
      </c>
      <c r="BO7" s="22">
        <f t="shared" ref="BO7:BR7" si="66">AVERAGE(BO70:BO74)</f>
        <v>42848.509102600001</v>
      </c>
      <c r="BP7" s="22">
        <f t="shared" si="66"/>
        <v>28182.9963016</v>
      </c>
      <c r="BQ7" s="22">
        <f t="shared" si="66"/>
        <v>34.0446016</v>
      </c>
      <c r="BR7" s="22">
        <f t="shared" si="66"/>
        <v>598.69633740000006</v>
      </c>
      <c r="BS7" s="22">
        <f t="shared" si="16"/>
        <v>-41.184899000000009</v>
      </c>
      <c r="BT7" s="22">
        <f t="shared" ref="BT7:BW7" si="67">AVERAGE(BT70:BT74)</f>
        <v>7.7565489999999997</v>
      </c>
      <c r="BU7" s="22">
        <f t="shared" si="67"/>
        <v>5.5151753999999995</v>
      </c>
      <c r="BV7" s="22">
        <f t="shared" si="67"/>
        <v>11594.2</v>
      </c>
      <c r="BW7" s="22">
        <f t="shared" si="67"/>
        <v>7.997686400000001</v>
      </c>
      <c r="BX7" s="23"/>
      <c r="BY7" s="5">
        <f>SUM(BY70:BY74)</f>
        <v>0</v>
      </c>
      <c r="BZ7" s="22">
        <f t="shared" ref="BZ7:CC7" si="68">AVERAGE(BZ70:BZ74)</f>
        <v>42412.206657999996</v>
      </c>
      <c r="CA7" s="22">
        <f t="shared" si="68"/>
        <v>28417.578394399996</v>
      </c>
      <c r="CB7" s="22">
        <f t="shared" si="68"/>
        <v>32.546084999999998</v>
      </c>
      <c r="CC7" s="22">
        <f t="shared" si="68"/>
        <v>599.72147259999997</v>
      </c>
      <c r="CD7" s="22">
        <f t="shared" si="19"/>
        <v>-42.683415600000011</v>
      </c>
      <c r="CE7" s="22">
        <f t="shared" ref="CE7:CH7" si="69">AVERAGE(CE70:CE74)</f>
        <v>88.573217200000002</v>
      </c>
      <c r="CF7" s="22">
        <f t="shared" si="69"/>
        <v>65.011582599999997</v>
      </c>
      <c r="CG7" s="22">
        <f t="shared" si="69"/>
        <v>132611.20000000001</v>
      </c>
      <c r="CH7" s="22">
        <f t="shared" si="69"/>
        <v>7.9980537999999992</v>
      </c>
      <c r="CI7" s="23"/>
      <c r="CJ7" s="5">
        <f>SUM(CJ70:CJ74)</f>
        <v>0</v>
      </c>
      <c r="CK7" s="22">
        <f t="shared" ref="CK7:CN7" si="70">AVERAGE(CK70:CK74)</f>
        <v>43449.0408732</v>
      </c>
      <c r="CL7" s="22">
        <f t="shared" si="70"/>
        <v>30889.2533626</v>
      </c>
      <c r="CM7" s="22">
        <f t="shared" si="70"/>
        <v>28.7679118</v>
      </c>
      <c r="CN7" s="22">
        <f t="shared" si="70"/>
        <v>600.08612420000009</v>
      </c>
      <c r="CO7" s="22">
        <f t="shared" si="22"/>
        <v>-46.461588800000008</v>
      </c>
      <c r="CP7" s="22">
        <f t="shared" ref="CP7:CS7" si="71">AVERAGE(CP70:CP74)</f>
        <v>113.11285600000001</v>
      </c>
      <c r="CQ7" s="22">
        <f t="shared" si="71"/>
        <v>83.130689799999999</v>
      </c>
      <c r="CR7" s="22">
        <f t="shared" si="71"/>
        <v>168272.2</v>
      </c>
      <c r="CS7" s="22">
        <f t="shared" si="71"/>
        <v>7.9982217999999987</v>
      </c>
      <c r="CT7" s="23"/>
    </row>
    <row r="8" spans="1:98" ht="15.75" customHeight="1" x14ac:dyDescent="0.15">
      <c r="A8" s="8" t="s">
        <v>22</v>
      </c>
      <c r="B8" s="34">
        <v>400</v>
      </c>
      <c r="C8" s="34">
        <v>24</v>
      </c>
      <c r="D8" s="21"/>
      <c r="E8" s="5">
        <f>SUM(E75:E79)</f>
        <v>5</v>
      </c>
      <c r="F8" s="22">
        <f>AVERAGE(F75:F79)</f>
        <v>0.41092700000000004</v>
      </c>
      <c r="G8" s="22">
        <f>AVERAGE(G75:G79)</f>
        <v>0.41092700000000004</v>
      </c>
      <c r="H8" s="22">
        <f>AVERAGE(H75:H79)</f>
        <v>0</v>
      </c>
      <c r="I8" s="22">
        <f>AVERAGE(I75:I79)</f>
        <v>1.8116600000000004E-2</v>
      </c>
      <c r="J8" s="23"/>
      <c r="K8" s="5">
        <f>SUM(K75:K79)</f>
        <v>5</v>
      </c>
      <c r="L8" s="22">
        <f t="shared" ref="L8:O8" si="72">AVERAGE(L75:L79)</f>
        <v>0.41092700000000004</v>
      </c>
      <c r="M8" s="22">
        <f t="shared" si="72"/>
        <v>0.41092700000000004</v>
      </c>
      <c r="N8" s="22">
        <f t="shared" si="72"/>
        <v>0</v>
      </c>
      <c r="O8" s="22">
        <f t="shared" si="72"/>
        <v>0.18959620000000002</v>
      </c>
      <c r="P8" s="22">
        <f t="shared" si="1"/>
        <v>0</v>
      </c>
      <c r="Q8" s="22">
        <f t="shared" ref="Q8:T8" si="73">AVERAGE(Q75:Q79)</f>
        <v>0</v>
      </c>
      <c r="R8" s="22">
        <f t="shared" si="73"/>
        <v>4.4257999999999997E-3</v>
      </c>
      <c r="S8" s="22">
        <f t="shared" si="73"/>
        <v>0</v>
      </c>
      <c r="T8" s="22">
        <f t="shared" si="73"/>
        <v>0</v>
      </c>
      <c r="U8" s="23"/>
      <c r="V8" s="5">
        <f>SUM(V75:V79)</f>
        <v>5</v>
      </c>
      <c r="W8" s="22">
        <f t="shared" ref="W8:Z8" si="74">AVERAGE(W75:W79)</f>
        <v>0.41092700000000004</v>
      </c>
      <c r="X8" s="22">
        <f t="shared" si="74"/>
        <v>0.41092700000000004</v>
      </c>
      <c r="Y8" s="22">
        <f t="shared" si="74"/>
        <v>0</v>
      </c>
      <c r="Z8" s="22">
        <f t="shared" si="74"/>
        <v>0.1831962</v>
      </c>
      <c r="AA8" s="22">
        <f t="shared" si="4"/>
        <v>0</v>
      </c>
      <c r="AB8" s="22">
        <f t="shared" ref="AB8:AE8" si="75">AVERAGE(AB75:AB79)</f>
        <v>0</v>
      </c>
      <c r="AC8" s="22">
        <f t="shared" si="75"/>
        <v>4.2831999999999992E-3</v>
      </c>
      <c r="AD8" s="22">
        <f t="shared" si="75"/>
        <v>0</v>
      </c>
      <c r="AE8" s="22">
        <f t="shared" si="75"/>
        <v>0</v>
      </c>
      <c r="AF8" s="23"/>
      <c r="AG8" s="5">
        <f>SUM(AG75:AG79)</f>
        <v>5</v>
      </c>
      <c r="AH8" s="22">
        <f t="shared" ref="AH8:AK8" si="76">AVERAGE(AH75:AH79)</f>
        <v>0.41092700000000004</v>
      </c>
      <c r="AI8" s="22">
        <f t="shared" si="76"/>
        <v>0.41092700000000004</v>
      </c>
      <c r="AJ8" s="22">
        <f t="shared" si="76"/>
        <v>0</v>
      </c>
      <c r="AK8" s="22">
        <f t="shared" si="76"/>
        <v>0.1917172</v>
      </c>
      <c r="AL8" s="22">
        <f t="shared" si="7"/>
        <v>0</v>
      </c>
      <c r="AM8" s="22">
        <f t="shared" ref="AM8:AP8" si="77">AVERAGE(AM75:AM79)</f>
        <v>0</v>
      </c>
      <c r="AN8" s="22">
        <f t="shared" si="77"/>
        <v>4.4348E-3</v>
      </c>
      <c r="AO8" s="22">
        <f t="shared" si="77"/>
        <v>0</v>
      </c>
      <c r="AP8" s="22">
        <f t="shared" si="77"/>
        <v>0</v>
      </c>
      <c r="AQ8" s="23"/>
      <c r="AR8" s="5">
        <f>SUM(AR75:AR79)</f>
        <v>5</v>
      </c>
      <c r="AS8" s="22">
        <f t="shared" ref="AS8:AV8" si="78">AVERAGE(AS75:AS79)</f>
        <v>0.41092700000000004</v>
      </c>
      <c r="AT8" s="22">
        <f t="shared" si="78"/>
        <v>0.41092700000000004</v>
      </c>
      <c r="AU8" s="22">
        <f t="shared" si="78"/>
        <v>0</v>
      </c>
      <c r="AV8" s="22">
        <f t="shared" si="78"/>
        <v>0.19479200000000002</v>
      </c>
      <c r="AW8" s="22">
        <f t="shared" si="10"/>
        <v>0</v>
      </c>
      <c r="AX8" s="22">
        <f t="shared" ref="AX8:BA8" si="79">AVERAGE(AX75:AX79)</f>
        <v>0</v>
      </c>
      <c r="AY8" s="22">
        <f t="shared" si="79"/>
        <v>4.5263999999999999E-3</v>
      </c>
      <c r="AZ8" s="22">
        <f t="shared" si="79"/>
        <v>0</v>
      </c>
      <c r="BA8" s="22">
        <f t="shared" si="79"/>
        <v>0</v>
      </c>
      <c r="BB8" s="23"/>
      <c r="BC8" s="5">
        <f>SUM(BC75:BC79)</f>
        <v>5</v>
      </c>
      <c r="BD8" s="22">
        <f t="shared" ref="BD8:BG8" si="80">AVERAGE(BD75:BD79)</f>
        <v>0.41092700000000004</v>
      </c>
      <c r="BE8" s="22">
        <f t="shared" si="80"/>
        <v>0.41092700000000004</v>
      </c>
      <c r="BF8" s="22">
        <f t="shared" si="80"/>
        <v>0</v>
      </c>
      <c r="BG8" s="22">
        <f t="shared" si="80"/>
        <v>0.1932566</v>
      </c>
      <c r="BH8" s="22">
        <f t="shared" si="13"/>
        <v>0</v>
      </c>
      <c r="BI8" s="22">
        <f t="shared" ref="BI8:BL8" si="81">AVERAGE(BI75:BI79)</f>
        <v>0</v>
      </c>
      <c r="BJ8" s="22">
        <f t="shared" si="81"/>
        <v>4.4424000000000009E-3</v>
      </c>
      <c r="BK8" s="22">
        <f t="shared" si="81"/>
        <v>0</v>
      </c>
      <c r="BL8" s="22">
        <f t="shared" si="81"/>
        <v>0</v>
      </c>
      <c r="BM8" s="23"/>
      <c r="BN8" s="5">
        <f>SUM(BN75:BN79)</f>
        <v>5</v>
      </c>
      <c r="BO8" s="22">
        <f t="shared" ref="BO8:BR8" si="82">AVERAGE(BO75:BO79)</f>
        <v>0.41092700000000004</v>
      </c>
      <c r="BP8" s="22">
        <f t="shared" si="82"/>
        <v>0.41092700000000004</v>
      </c>
      <c r="BQ8" s="22">
        <f t="shared" si="82"/>
        <v>0</v>
      </c>
      <c r="BR8" s="22">
        <f t="shared" si="82"/>
        <v>0.18229519999999999</v>
      </c>
      <c r="BS8" s="22">
        <f t="shared" si="16"/>
        <v>0</v>
      </c>
      <c r="BT8" s="22">
        <f t="shared" ref="BT8:BW8" si="83">AVERAGE(BT75:BT79)</f>
        <v>0</v>
      </c>
      <c r="BU8" s="22">
        <f t="shared" si="83"/>
        <v>4.2776000000000003E-3</v>
      </c>
      <c r="BV8" s="22">
        <f t="shared" si="83"/>
        <v>0</v>
      </c>
      <c r="BW8" s="22">
        <f t="shared" si="83"/>
        <v>0</v>
      </c>
      <c r="BX8" s="23"/>
      <c r="BY8" s="5">
        <f>SUM(BY75:BY79)</f>
        <v>5</v>
      </c>
      <c r="BZ8" s="22">
        <f t="shared" ref="BZ8:CC8" si="84">AVERAGE(BZ75:BZ79)</f>
        <v>0.41092700000000004</v>
      </c>
      <c r="CA8" s="22">
        <f t="shared" si="84"/>
        <v>0.41092700000000004</v>
      </c>
      <c r="CB8" s="22">
        <f t="shared" si="84"/>
        <v>0</v>
      </c>
      <c r="CC8" s="22">
        <f t="shared" si="84"/>
        <v>0.1805332</v>
      </c>
      <c r="CD8" s="22">
        <f t="shared" si="19"/>
        <v>0</v>
      </c>
      <c r="CE8" s="22">
        <f t="shared" ref="CE8:CH8" si="85">AVERAGE(CE75:CE79)</f>
        <v>0</v>
      </c>
      <c r="CF8" s="22">
        <f t="shared" si="85"/>
        <v>4.2760000000000003E-3</v>
      </c>
      <c r="CG8" s="22">
        <f t="shared" si="85"/>
        <v>0</v>
      </c>
      <c r="CH8" s="22">
        <f t="shared" si="85"/>
        <v>0</v>
      </c>
      <c r="CI8" s="23"/>
      <c r="CJ8" s="5">
        <f>SUM(CJ75:CJ79)</f>
        <v>5</v>
      </c>
      <c r="CK8" s="22">
        <f t="shared" ref="CK8:CN8" si="86">AVERAGE(CK75:CK79)</f>
        <v>0.41092700000000004</v>
      </c>
      <c r="CL8" s="22">
        <f t="shared" si="86"/>
        <v>0.41092700000000004</v>
      </c>
      <c r="CM8" s="22">
        <f t="shared" si="86"/>
        <v>0</v>
      </c>
      <c r="CN8" s="22">
        <f t="shared" si="86"/>
        <v>0.1844422</v>
      </c>
      <c r="CO8" s="22">
        <f t="shared" si="22"/>
        <v>0</v>
      </c>
      <c r="CP8" s="22">
        <f t="shared" ref="CP8:CS8" si="87">AVERAGE(CP75:CP79)</f>
        <v>0</v>
      </c>
      <c r="CQ8" s="22">
        <f t="shared" si="87"/>
        <v>4.3584000000000001E-3</v>
      </c>
      <c r="CR8" s="22">
        <f t="shared" si="87"/>
        <v>0</v>
      </c>
      <c r="CS8" s="22">
        <f t="shared" si="87"/>
        <v>0</v>
      </c>
      <c r="CT8" s="23"/>
    </row>
    <row r="9" spans="1:98" ht="15.75" customHeight="1" x14ac:dyDescent="0.15">
      <c r="A9" s="8" t="s">
        <v>23</v>
      </c>
      <c r="B9" s="34">
        <v>152</v>
      </c>
      <c r="C9" s="34">
        <v>20</v>
      </c>
      <c r="D9" s="21"/>
      <c r="E9" s="5">
        <f>SUM(E80:E84)</f>
        <v>5</v>
      </c>
      <c r="F9" s="22">
        <f>AVERAGE(F80:F84)</f>
        <v>5263.5907675999997</v>
      </c>
      <c r="G9" s="22">
        <f>AVERAGE(G80:G84)</f>
        <v>5263.5907675999997</v>
      </c>
      <c r="H9" s="22">
        <f>AVERAGE(H80:H84)</f>
        <v>0</v>
      </c>
      <c r="I9" s="22">
        <f>AVERAGE(I80:I84)</f>
        <v>228.62882880000001</v>
      </c>
      <c r="J9" s="23"/>
      <c r="K9" s="5">
        <f>SUM(K80:K84)</f>
        <v>5</v>
      </c>
      <c r="L9" s="22">
        <f t="shared" ref="L9:O9" si="88">AVERAGE(L80:L84)</f>
        <v>5263.5907675999997</v>
      </c>
      <c r="M9" s="22">
        <f t="shared" si="88"/>
        <v>5263.5907675999997</v>
      </c>
      <c r="N9" s="22">
        <f t="shared" si="88"/>
        <v>0</v>
      </c>
      <c r="O9" s="22">
        <f t="shared" si="88"/>
        <v>34.523220000000002</v>
      </c>
      <c r="P9" s="22">
        <f t="shared" si="1"/>
        <v>0</v>
      </c>
      <c r="Q9" s="22">
        <f t="shared" ref="Q9:T9" si="89">AVERAGE(Q80:Q84)</f>
        <v>6.5628400000000003E-2</v>
      </c>
      <c r="R9" s="22">
        <f t="shared" si="89"/>
        <v>3.7976817999999994</v>
      </c>
      <c r="S9" s="22">
        <f t="shared" si="89"/>
        <v>1322</v>
      </c>
      <c r="T9" s="22">
        <f t="shared" si="89"/>
        <v>15.928632799999999</v>
      </c>
      <c r="U9" s="23"/>
      <c r="V9" s="5">
        <f>SUM(V80:V84)</f>
        <v>5</v>
      </c>
      <c r="W9" s="22">
        <f t="shared" ref="W9:Z9" si="90">AVERAGE(W80:W84)</f>
        <v>5263.5907675999997</v>
      </c>
      <c r="X9" s="22">
        <f t="shared" si="90"/>
        <v>5263.5907675999997</v>
      </c>
      <c r="Y9" s="22">
        <f t="shared" si="90"/>
        <v>0</v>
      </c>
      <c r="Z9" s="22">
        <f t="shared" si="90"/>
        <v>7.4684529999999993</v>
      </c>
      <c r="AA9" s="22">
        <f t="shared" si="4"/>
        <v>0</v>
      </c>
      <c r="AB9" s="22">
        <f t="shared" ref="AB9:AE9" si="91">AVERAGE(AB80:AB84)</f>
        <v>5.41938E-2</v>
      </c>
      <c r="AC9" s="22">
        <f t="shared" si="91"/>
        <v>0.85706039999999994</v>
      </c>
      <c r="AD9" s="22">
        <f t="shared" si="91"/>
        <v>344.8</v>
      </c>
      <c r="AE9" s="22">
        <f t="shared" si="91"/>
        <v>16.534290800000001</v>
      </c>
      <c r="AF9" s="23"/>
      <c r="AG9" s="5">
        <f>SUM(AG80:AG84)</f>
        <v>5</v>
      </c>
      <c r="AH9" s="22">
        <f t="shared" ref="AH9:AK9" si="92">AVERAGE(AH80:AH84)</f>
        <v>5263.5907675999997</v>
      </c>
      <c r="AI9" s="22">
        <f t="shared" si="92"/>
        <v>5263.5907675999997</v>
      </c>
      <c r="AJ9" s="22">
        <f t="shared" si="92"/>
        <v>0</v>
      </c>
      <c r="AK9" s="22">
        <f t="shared" si="92"/>
        <v>64.691846200000001</v>
      </c>
      <c r="AL9" s="22">
        <f t="shared" si="7"/>
        <v>0</v>
      </c>
      <c r="AM9" s="22">
        <f t="shared" ref="AM9:AP9" si="93">AVERAGE(AM80:AM84)</f>
        <v>0.20941779999999999</v>
      </c>
      <c r="AN9" s="22">
        <f t="shared" si="93"/>
        <v>7.4347761999999991</v>
      </c>
      <c r="AO9" s="22">
        <f t="shared" si="93"/>
        <v>2476.6</v>
      </c>
      <c r="AP9" s="22">
        <f t="shared" si="93"/>
        <v>15.9241584</v>
      </c>
      <c r="AQ9" s="23"/>
      <c r="AR9" s="5">
        <f>SUM(AR80:AR84)</f>
        <v>5</v>
      </c>
      <c r="AS9" s="22">
        <f t="shared" ref="AS9:AV9" si="94">AVERAGE(AS80:AS84)</f>
        <v>5263.5907675999997</v>
      </c>
      <c r="AT9" s="22">
        <f t="shared" si="94"/>
        <v>5263.5907675999997</v>
      </c>
      <c r="AU9" s="22">
        <f t="shared" si="94"/>
        <v>0</v>
      </c>
      <c r="AV9" s="22">
        <f t="shared" si="94"/>
        <v>129.15096439999999</v>
      </c>
      <c r="AW9" s="22">
        <f t="shared" si="10"/>
        <v>0</v>
      </c>
      <c r="AX9" s="22">
        <f t="shared" ref="AX9:BA9" si="95">AVERAGE(AX80:AX84)</f>
        <v>0.1340944</v>
      </c>
      <c r="AY9" s="22">
        <f t="shared" si="95"/>
        <v>13.167612199999999</v>
      </c>
      <c r="AZ9" s="22">
        <f t="shared" si="95"/>
        <v>4262.8</v>
      </c>
      <c r="BA9" s="22">
        <f t="shared" si="95"/>
        <v>15.805301800000001</v>
      </c>
      <c r="BB9" s="23"/>
      <c r="BC9" s="5">
        <f>SUM(BC80:BC84)</f>
        <v>5</v>
      </c>
      <c r="BD9" s="22">
        <f t="shared" ref="BD9:BG9" si="96">AVERAGE(BD80:BD84)</f>
        <v>5263.5907675999997</v>
      </c>
      <c r="BE9" s="22">
        <f t="shared" si="96"/>
        <v>5263.5907675999997</v>
      </c>
      <c r="BF9" s="22">
        <f t="shared" si="96"/>
        <v>0</v>
      </c>
      <c r="BG9" s="22">
        <f t="shared" si="96"/>
        <v>123.66218180000001</v>
      </c>
      <c r="BH9" s="22">
        <f t="shared" si="13"/>
        <v>0</v>
      </c>
      <c r="BI9" s="22">
        <f t="shared" ref="BI9:BL9" si="97">AVERAGE(BI80:BI84)</f>
        <v>0.1759626</v>
      </c>
      <c r="BJ9" s="22">
        <f t="shared" si="97"/>
        <v>13.4701068</v>
      </c>
      <c r="BK9" s="22">
        <f t="shared" si="97"/>
        <v>4510.6000000000004</v>
      </c>
      <c r="BL9" s="22">
        <f t="shared" si="97"/>
        <v>15.821821600000002</v>
      </c>
      <c r="BM9" s="23"/>
      <c r="BN9" s="5">
        <f>SUM(BN80:BN84)</f>
        <v>5</v>
      </c>
      <c r="BO9" s="22">
        <f t="shared" ref="BO9:BR9" si="98">AVERAGE(BO80:BO84)</f>
        <v>5263.5907675999997</v>
      </c>
      <c r="BP9" s="22">
        <f t="shared" si="98"/>
        <v>5263.5907675999997</v>
      </c>
      <c r="BQ9" s="22">
        <f t="shared" si="98"/>
        <v>0</v>
      </c>
      <c r="BR9" s="22">
        <f t="shared" si="98"/>
        <v>16.394112600000003</v>
      </c>
      <c r="BS9" s="22">
        <f t="shared" si="16"/>
        <v>0</v>
      </c>
      <c r="BT9" s="22">
        <f t="shared" ref="BT9:BW9" si="99">AVERAGE(BT80:BT84)</f>
        <v>8.0090400000000006E-2</v>
      </c>
      <c r="BU9" s="22">
        <f t="shared" si="99"/>
        <v>1.9642928000000002</v>
      </c>
      <c r="BV9" s="22">
        <f t="shared" si="99"/>
        <v>743.2</v>
      </c>
      <c r="BW9" s="22">
        <f t="shared" si="99"/>
        <v>16.132298200000001</v>
      </c>
      <c r="BX9" s="23"/>
      <c r="BY9" s="5">
        <f>SUM(BY80:BY84)</f>
        <v>5</v>
      </c>
      <c r="BZ9" s="22">
        <f t="shared" ref="BZ9:CC9" si="100">AVERAGE(BZ80:BZ84)</f>
        <v>5263.5907675999997</v>
      </c>
      <c r="CA9" s="22">
        <f t="shared" si="100"/>
        <v>5263.5907675999997</v>
      </c>
      <c r="CB9" s="22">
        <f t="shared" si="100"/>
        <v>0</v>
      </c>
      <c r="CC9" s="22">
        <f t="shared" si="100"/>
        <v>185.5767472</v>
      </c>
      <c r="CD9" s="22">
        <f t="shared" si="19"/>
        <v>0</v>
      </c>
      <c r="CE9" s="22">
        <f t="shared" ref="CE9:CH9" si="101">AVERAGE(CE80:CE84)</f>
        <v>0.23187660000000002</v>
      </c>
      <c r="CF9" s="22">
        <f t="shared" si="101"/>
        <v>19.253065000000003</v>
      </c>
      <c r="CG9" s="22">
        <f t="shared" si="101"/>
        <v>6308</v>
      </c>
      <c r="CH9" s="22">
        <f t="shared" si="101"/>
        <v>15.8026374</v>
      </c>
      <c r="CI9" s="23"/>
      <c r="CJ9" s="5">
        <f>SUM(CJ80:CJ84)</f>
        <v>5</v>
      </c>
      <c r="CK9" s="22">
        <f t="shared" ref="CK9:CN9" si="102">AVERAGE(CK80:CK84)</f>
        <v>5263.5907675999997</v>
      </c>
      <c r="CL9" s="22">
        <f t="shared" si="102"/>
        <v>5263.5907675999997</v>
      </c>
      <c r="CM9" s="22">
        <f t="shared" si="102"/>
        <v>0</v>
      </c>
      <c r="CN9" s="22">
        <f t="shared" si="102"/>
        <v>246.52971699999998</v>
      </c>
      <c r="CO9" s="22">
        <f t="shared" si="22"/>
        <v>0</v>
      </c>
      <c r="CP9" s="22">
        <f t="shared" ref="CP9:CS9" si="103">AVERAGE(CP80:CP84)</f>
        <v>0.36207859999999997</v>
      </c>
      <c r="CQ9" s="22">
        <f t="shared" si="103"/>
        <v>25.219719599999998</v>
      </c>
      <c r="CR9" s="22">
        <f t="shared" si="103"/>
        <v>8332</v>
      </c>
      <c r="CS9" s="22">
        <f t="shared" si="103"/>
        <v>15.802642799999997</v>
      </c>
      <c r="CT9" s="23"/>
    </row>
    <row r="10" spans="1:98" ht="15.75" customHeight="1" x14ac:dyDescent="0.15">
      <c r="A10" s="8" t="s">
        <v>24</v>
      </c>
      <c r="B10" s="34">
        <v>196</v>
      </c>
      <c r="C10" s="34">
        <v>33</v>
      </c>
      <c r="D10" s="21"/>
      <c r="E10" s="5">
        <f>SUM(E85:E89)</f>
        <v>5</v>
      </c>
      <c r="F10" s="22">
        <f>AVERAGE(F85:F89)</f>
        <v>785.18262759999993</v>
      </c>
      <c r="G10" s="22">
        <f>AVERAGE(G85:G89)</f>
        <v>785.18262759999993</v>
      </c>
      <c r="H10" s="22">
        <f>AVERAGE(H85:H89)</f>
        <v>0</v>
      </c>
      <c r="I10" s="22">
        <f>AVERAGE(I85:I89)</f>
        <v>0.4088794</v>
      </c>
      <c r="J10" s="23"/>
      <c r="K10" s="5">
        <f>SUM(K85:K89)</f>
        <v>5</v>
      </c>
      <c r="L10" s="22">
        <f t="shared" ref="L10:O10" si="104">AVERAGE(L85:L89)</f>
        <v>785.18262759999993</v>
      </c>
      <c r="M10" s="22">
        <f t="shared" si="104"/>
        <v>785.18262759999993</v>
      </c>
      <c r="N10" s="22">
        <f t="shared" si="104"/>
        <v>0</v>
      </c>
      <c r="O10" s="22">
        <f t="shared" si="104"/>
        <v>0.1216882</v>
      </c>
      <c r="P10" s="22">
        <f t="shared" si="1"/>
        <v>0</v>
      </c>
      <c r="Q10" s="22">
        <f t="shared" ref="Q10:T10" si="105">AVERAGE(Q85:Q89)</f>
        <v>1.1799999999999999E-5</v>
      </c>
      <c r="R10" s="22">
        <f t="shared" si="105"/>
        <v>6.8106E-3</v>
      </c>
      <c r="S10" s="22">
        <f t="shared" si="105"/>
        <v>0.4</v>
      </c>
      <c r="T10" s="22">
        <f t="shared" si="105"/>
        <v>6.8</v>
      </c>
      <c r="U10" s="23"/>
      <c r="V10" s="5">
        <f>SUM(V85:V89)</f>
        <v>5</v>
      </c>
      <c r="W10" s="22">
        <f t="shared" ref="W10:Z10" si="106">AVERAGE(W85:W89)</f>
        <v>785.18262759999993</v>
      </c>
      <c r="X10" s="22">
        <f t="shared" si="106"/>
        <v>785.18262759999993</v>
      </c>
      <c r="Y10" s="22">
        <f t="shared" si="106"/>
        <v>0</v>
      </c>
      <c r="Z10" s="22">
        <f t="shared" si="106"/>
        <v>0.1284864</v>
      </c>
      <c r="AA10" s="22">
        <f t="shared" si="4"/>
        <v>0</v>
      </c>
      <c r="AB10" s="22">
        <f t="shared" ref="AB10:AE10" si="107">AVERAGE(AB85:AB89)</f>
        <v>1.34E-5</v>
      </c>
      <c r="AC10" s="22">
        <f t="shared" si="107"/>
        <v>7.2020000000000001E-3</v>
      </c>
      <c r="AD10" s="22">
        <f t="shared" si="107"/>
        <v>0.4</v>
      </c>
      <c r="AE10" s="22">
        <f t="shared" si="107"/>
        <v>6.8</v>
      </c>
      <c r="AF10" s="23"/>
      <c r="AG10" s="5">
        <f>SUM(AG85:AG89)</f>
        <v>5</v>
      </c>
      <c r="AH10" s="22">
        <f t="shared" ref="AH10:AK10" si="108">AVERAGE(AH85:AH89)</f>
        <v>785.18262759999993</v>
      </c>
      <c r="AI10" s="22">
        <f t="shared" si="108"/>
        <v>785.18262759999993</v>
      </c>
      <c r="AJ10" s="22">
        <f t="shared" si="108"/>
        <v>0</v>
      </c>
      <c r="AK10" s="22">
        <f t="shared" si="108"/>
        <v>0.13193240000000001</v>
      </c>
      <c r="AL10" s="22">
        <f t="shared" si="7"/>
        <v>0</v>
      </c>
      <c r="AM10" s="22">
        <f t="shared" ref="AM10:AP10" si="109">AVERAGE(AM85:AM89)</f>
        <v>1.3999999999999998E-5</v>
      </c>
      <c r="AN10" s="22">
        <f t="shared" si="109"/>
        <v>7.2851999999999986E-3</v>
      </c>
      <c r="AO10" s="22">
        <f t="shared" si="109"/>
        <v>0.4</v>
      </c>
      <c r="AP10" s="22">
        <f t="shared" si="109"/>
        <v>6.8</v>
      </c>
      <c r="AQ10" s="23"/>
      <c r="AR10" s="5">
        <f>SUM(AR85:AR89)</f>
        <v>5</v>
      </c>
      <c r="AS10" s="22">
        <f t="shared" ref="AS10:AV10" si="110">AVERAGE(AS85:AS89)</f>
        <v>785.18262759999993</v>
      </c>
      <c r="AT10" s="22">
        <f t="shared" si="110"/>
        <v>785.18262759999993</v>
      </c>
      <c r="AU10" s="22">
        <f t="shared" si="110"/>
        <v>0</v>
      </c>
      <c r="AV10" s="22">
        <f t="shared" si="110"/>
        <v>0.13216459999999999</v>
      </c>
      <c r="AW10" s="22">
        <f t="shared" si="10"/>
        <v>0</v>
      </c>
      <c r="AX10" s="22">
        <f t="shared" ref="AX10:BA10" si="111">AVERAGE(AX85:AX89)</f>
        <v>1.38E-5</v>
      </c>
      <c r="AY10" s="22">
        <f t="shared" si="111"/>
        <v>7.3888000000000009E-3</v>
      </c>
      <c r="AZ10" s="22">
        <f t="shared" si="111"/>
        <v>0.4</v>
      </c>
      <c r="BA10" s="22">
        <f t="shared" si="111"/>
        <v>6.8</v>
      </c>
      <c r="BB10" s="23"/>
      <c r="BC10" s="5">
        <f>SUM(BC85:BC89)</f>
        <v>5</v>
      </c>
      <c r="BD10" s="22">
        <f t="shared" ref="BD10:BG10" si="112">AVERAGE(BD85:BD89)</f>
        <v>785.18262759999993</v>
      </c>
      <c r="BE10" s="22">
        <f t="shared" si="112"/>
        <v>785.18262759999993</v>
      </c>
      <c r="BF10" s="22">
        <f t="shared" si="112"/>
        <v>0</v>
      </c>
      <c r="BG10" s="22">
        <f t="shared" si="112"/>
        <v>0.1241684</v>
      </c>
      <c r="BH10" s="22">
        <f t="shared" si="13"/>
        <v>0</v>
      </c>
      <c r="BI10" s="22">
        <f t="shared" ref="BI10:BL10" si="113">AVERAGE(BI85:BI89)</f>
        <v>1.2E-5</v>
      </c>
      <c r="BJ10" s="22">
        <f t="shared" si="113"/>
        <v>7.1306000000000008E-3</v>
      </c>
      <c r="BK10" s="22">
        <f t="shared" si="113"/>
        <v>0.4</v>
      </c>
      <c r="BL10" s="22">
        <f t="shared" si="113"/>
        <v>6.8</v>
      </c>
      <c r="BM10" s="23"/>
      <c r="BN10" s="5">
        <f>SUM(BN85:BN89)</f>
        <v>5</v>
      </c>
      <c r="BO10" s="22">
        <f t="shared" ref="BO10:BR10" si="114">AVERAGE(BO85:BO89)</f>
        <v>785.18262759999993</v>
      </c>
      <c r="BP10" s="22">
        <f t="shared" si="114"/>
        <v>785.18262759999993</v>
      </c>
      <c r="BQ10" s="22">
        <f t="shared" si="114"/>
        <v>0</v>
      </c>
      <c r="BR10" s="22">
        <f t="shared" si="114"/>
        <v>0.12546080000000001</v>
      </c>
      <c r="BS10" s="22">
        <f t="shared" si="16"/>
        <v>0</v>
      </c>
      <c r="BT10" s="22">
        <f t="shared" ref="BT10:BW10" si="115">AVERAGE(BT85:BT89)</f>
        <v>1.1799999999999999E-5</v>
      </c>
      <c r="BU10" s="22">
        <f t="shared" si="115"/>
        <v>6.9534000000000002E-3</v>
      </c>
      <c r="BV10" s="22">
        <f t="shared" si="115"/>
        <v>0.4</v>
      </c>
      <c r="BW10" s="22">
        <f t="shared" si="115"/>
        <v>6.8</v>
      </c>
      <c r="BX10" s="23"/>
      <c r="BY10" s="5">
        <f>SUM(BY85:BY89)</f>
        <v>5</v>
      </c>
      <c r="BZ10" s="22">
        <f t="shared" ref="BZ10:CC10" si="116">AVERAGE(BZ85:BZ89)</f>
        <v>785.18262759999993</v>
      </c>
      <c r="CA10" s="22">
        <f t="shared" si="116"/>
        <v>785.18262759999993</v>
      </c>
      <c r="CB10" s="22">
        <f t="shared" si="116"/>
        <v>0</v>
      </c>
      <c r="CC10" s="22">
        <f t="shared" si="116"/>
        <v>0.13116639999999999</v>
      </c>
      <c r="CD10" s="22">
        <f t="shared" si="19"/>
        <v>0</v>
      </c>
      <c r="CE10" s="22">
        <f t="shared" ref="CE10:CH10" si="117">AVERAGE(CE85:CE89)</f>
        <v>1.36E-5</v>
      </c>
      <c r="CF10" s="22">
        <f t="shared" si="117"/>
        <v>7.3332000000000007E-3</v>
      </c>
      <c r="CG10" s="22">
        <f t="shared" si="117"/>
        <v>0.4</v>
      </c>
      <c r="CH10" s="22">
        <f t="shared" si="117"/>
        <v>6.8</v>
      </c>
      <c r="CI10" s="23"/>
      <c r="CJ10" s="5">
        <f>SUM(CJ85:CJ89)</f>
        <v>5</v>
      </c>
      <c r="CK10" s="22">
        <f t="shared" ref="CK10:CN10" si="118">AVERAGE(CK85:CK89)</f>
        <v>785.18262759999993</v>
      </c>
      <c r="CL10" s="22">
        <f t="shared" si="118"/>
        <v>785.18262759999993</v>
      </c>
      <c r="CM10" s="22">
        <f t="shared" si="118"/>
        <v>0</v>
      </c>
      <c r="CN10" s="22">
        <f t="shared" si="118"/>
        <v>0.12876280000000001</v>
      </c>
      <c r="CO10" s="22">
        <f t="shared" si="22"/>
        <v>0</v>
      </c>
      <c r="CP10" s="22">
        <f t="shared" ref="CP10:CS10" si="119">AVERAGE(CP85:CP89)</f>
        <v>1.2999999999999999E-5</v>
      </c>
      <c r="CQ10" s="22">
        <f t="shared" si="119"/>
        <v>7.2351999999999998E-3</v>
      </c>
      <c r="CR10" s="22">
        <f t="shared" si="119"/>
        <v>0.4</v>
      </c>
      <c r="CS10" s="22">
        <f t="shared" si="119"/>
        <v>6.8</v>
      </c>
      <c r="CT10" s="23"/>
    </row>
    <row r="11" spans="1:98" ht="15.75" customHeight="1" x14ac:dyDescent="0.15">
      <c r="A11" s="8" t="s">
        <v>25</v>
      </c>
      <c r="B11" s="34">
        <v>400</v>
      </c>
      <c r="C11" s="34">
        <v>8</v>
      </c>
      <c r="D11" s="21"/>
      <c r="E11" s="5">
        <f>SUM(E90:E94)</f>
        <v>0</v>
      </c>
      <c r="F11" s="22">
        <f>AVERAGE(F90:F94)</f>
        <v>74830.053621200001</v>
      </c>
      <c r="G11" s="22">
        <f>AVERAGE(G90:G94)</f>
        <v>6497.4337298</v>
      </c>
      <c r="H11" s="22">
        <f>AVERAGE(H90:H94)</f>
        <v>91.320213600000002</v>
      </c>
      <c r="I11" s="22">
        <f>AVERAGE(I90:I94)</f>
        <v>598.61654079999994</v>
      </c>
      <c r="J11" s="23"/>
      <c r="K11" s="5">
        <f>SUM(K90:K94)</f>
        <v>0</v>
      </c>
      <c r="L11" s="22">
        <f t="shared" ref="L11:O11" si="120">AVERAGE(L90:L94)</f>
        <v>81891.378762599998</v>
      </c>
      <c r="M11" s="22">
        <f t="shared" si="120"/>
        <v>37550.274171399993</v>
      </c>
      <c r="N11" s="22">
        <f t="shared" si="120"/>
        <v>53.587160800000007</v>
      </c>
      <c r="O11" s="22">
        <f t="shared" si="120"/>
        <v>598.94464459999995</v>
      </c>
      <c r="P11" s="22">
        <f t="shared" si="1"/>
        <v>-37.733052799999996</v>
      </c>
      <c r="Q11" s="22">
        <f t="shared" ref="Q11:T11" si="121">AVERAGE(Q90:Q94)</f>
        <v>22.2586634</v>
      </c>
      <c r="R11" s="22">
        <f t="shared" si="121"/>
        <v>15.438079800000001</v>
      </c>
      <c r="S11" s="22">
        <f t="shared" si="121"/>
        <v>26570.400000000001</v>
      </c>
      <c r="T11" s="22">
        <f t="shared" si="121"/>
        <v>9.9835409999999989</v>
      </c>
      <c r="U11" s="23"/>
      <c r="V11" s="5">
        <f>SUM(V90:V94)</f>
        <v>0</v>
      </c>
      <c r="W11" s="22">
        <f t="shared" ref="W11:Z11" si="122">AVERAGE(W90:W94)</f>
        <v>77134.366333400001</v>
      </c>
      <c r="X11" s="22">
        <f t="shared" si="122"/>
        <v>31413.849880600006</v>
      </c>
      <c r="Y11" s="22">
        <f t="shared" si="122"/>
        <v>59.194462399999999</v>
      </c>
      <c r="Z11" s="22">
        <f t="shared" si="122"/>
        <v>598.97345240000004</v>
      </c>
      <c r="AA11" s="22">
        <f t="shared" si="4"/>
        <v>-32.125751200000003</v>
      </c>
      <c r="AB11" s="22">
        <f t="shared" ref="AB11:AE11" si="123">AVERAGE(AB90:AB94)</f>
        <v>93.749381200000016</v>
      </c>
      <c r="AC11" s="22">
        <f t="shared" si="123"/>
        <v>8.4737468000000007</v>
      </c>
      <c r="AD11" s="22">
        <f t="shared" si="123"/>
        <v>8395.7999999999993</v>
      </c>
      <c r="AE11" s="22">
        <f t="shared" si="123"/>
        <v>9.9872648000000002</v>
      </c>
      <c r="AF11" s="23"/>
      <c r="AG11" s="5">
        <f>SUM(AG90:AG94)</f>
        <v>0</v>
      </c>
      <c r="AH11" s="22">
        <f t="shared" ref="AH11:AK11" si="124">AVERAGE(AH90:AH94)</f>
        <v>73349.641941599999</v>
      </c>
      <c r="AI11" s="22">
        <f t="shared" si="124"/>
        <v>38719.189627800006</v>
      </c>
      <c r="AJ11" s="22">
        <f t="shared" si="124"/>
        <v>47.170120599999997</v>
      </c>
      <c r="AK11" s="22">
        <f t="shared" si="124"/>
        <v>599.2005418</v>
      </c>
      <c r="AL11" s="22">
        <f t="shared" si="7"/>
        <v>-44.150093000000005</v>
      </c>
      <c r="AM11" s="22">
        <f t="shared" ref="AM11:AP11" si="125">AVERAGE(AM90:AM94)</f>
        <v>47.502631200000003</v>
      </c>
      <c r="AN11" s="22">
        <f t="shared" si="125"/>
        <v>28.510676400000001</v>
      </c>
      <c r="AO11" s="22">
        <f t="shared" si="125"/>
        <v>48772.6</v>
      </c>
      <c r="AP11" s="22">
        <f t="shared" si="125"/>
        <v>9.9829793999999996</v>
      </c>
      <c r="AQ11" s="23"/>
      <c r="AR11" s="5">
        <f>SUM(AR90:AR94)</f>
        <v>0</v>
      </c>
      <c r="AS11" s="22">
        <f t="shared" ref="AS11:AV11" si="126">AVERAGE(AS90:AS94)</f>
        <v>81457.049568200004</v>
      </c>
      <c r="AT11" s="22">
        <f t="shared" si="126"/>
        <v>10543.146696400001</v>
      </c>
      <c r="AU11" s="22">
        <f t="shared" si="126"/>
        <v>86.997179799999998</v>
      </c>
      <c r="AV11" s="22">
        <f t="shared" si="126"/>
        <v>599.35784579999995</v>
      </c>
      <c r="AW11" s="22">
        <f t="shared" si="10"/>
        <v>-4.3230338000000046</v>
      </c>
      <c r="AX11" s="22">
        <f t="shared" ref="AX11:BA11" si="127">AVERAGE(AX90:AX94)</f>
        <v>7.3188150000000007</v>
      </c>
      <c r="AY11" s="22">
        <f t="shared" si="127"/>
        <v>42.626103999999998</v>
      </c>
      <c r="AZ11" s="22">
        <f t="shared" si="127"/>
        <v>81144.800000000003</v>
      </c>
      <c r="BA11" s="22">
        <f t="shared" si="127"/>
        <v>9.9838833999999999</v>
      </c>
      <c r="BB11" s="23"/>
      <c r="BC11" s="5">
        <f>SUM(BC90:BC94)</f>
        <v>0</v>
      </c>
      <c r="BD11" s="22">
        <f t="shared" ref="BD11:BG11" si="128">AVERAGE(BD90:BD94)</f>
        <v>78395.223198799998</v>
      </c>
      <c r="BE11" s="22">
        <f t="shared" si="128"/>
        <v>40092.802942800001</v>
      </c>
      <c r="BF11" s="22">
        <f t="shared" si="128"/>
        <v>48.774110200000003</v>
      </c>
      <c r="BG11" s="22">
        <f t="shared" si="128"/>
        <v>599.64734939999994</v>
      </c>
      <c r="BH11" s="22">
        <f t="shared" si="13"/>
        <v>-42.5461034</v>
      </c>
      <c r="BI11" s="22">
        <f t="shared" ref="BI11:BL11" si="129">AVERAGE(BI90:BI94)</f>
        <v>99.090464999999995</v>
      </c>
      <c r="BJ11" s="22">
        <f t="shared" si="129"/>
        <v>49.537521400000003</v>
      </c>
      <c r="BK11" s="22">
        <f t="shared" si="129"/>
        <v>87995.4</v>
      </c>
      <c r="BL11" s="22">
        <f t="shared" si="129"/>
        <v>9.9838619999999985</v>
      </c>
      <c r="BM11" s="23"/>
      <c r="BN11" s="5">
        <f>SUM(BN90:BN94)</f>
        <v>0</v>
      </c>
      <c r="BO11" s="22">
        <f t="shared" ref="BO11:BR11" si="130">AVERAGE(BO90:BO94)</f>
        <v>80404.693666599997</v>
      </c>
      <c r="BP11" s="22">
        <f t="shared" si="130"/>
        <v>35550.679622599993</v>
      </c>
      <c r="BQ11" s="22">
        <f t="shared" si="130"/>
        <v>55.578433800000006</v>
      </c>
      <c r="BR11" s="22">
        <f t="shared" si="130"/>
        <v>598.78331580000008</v>
      </c>
      <c r="BS11" s="22">
        <f t="shared" si="16"/>
        <v>-35.741779799999996</v>
      </c>
      <c r="BT11" s="22">
        <f t="shared" ref="BT11:BW11" si="131">AVERAGE(BT90:BT94)</f>
        <v>7.6775323999999996</v>
      </c>
      <c r="BU11" s="22">
        <f t="shared" si="131"/>
        <v>7.1298580000000005</v>
      </c>
      <c r="BV11" s="22">
        <f t="shared" si="131"/>
        <v>11641.8</v>
      </c>
      <c r="BW11" s="22">
        <f t="shared" si="131"/>
        <v>9.9813438000000012</v>
      </c>
      <c r="BX11" s="23"/>
      <c r="BY11" s="5">
        <f>SUM(BY90:BY94)</f>
        <v>0</v>
      </c>
      <c r="BZ11" s="22">
        <f t="shared" ref="BZ11:CC11" si="132">AVERAGE(BZ90:BZ94)</f>
        <v>94675.003625400015</v>
      </c>
      <c r="CA11" s="22">
        <f t="shared" si="132"/>
        <v>40250.617850199997</v>
      </c>
      <c r="CB11" s="22">
        <f t="shared" si="132"/>
        <v>56.953391599999996</v>
      </c>
      <c r="CC11" s="22">
        <f t="shared" si="132"/>
        <v>600.08871620000002</v>
      </c>
      <c r="CD11" s="22">
        <f t="shared" si="19"/>
        <v>-34.366822000000006</v>
      </c>
      <c r="CE11" s="22">
        <f t="shared" ref="CE11:CH11" si="133">AVERAGE(CE90:CE94)</f>
        <v>155.5658832</v>
      </c>
      <c r="CF11" s="22">
        <f t="shared" si="133"/>
        <v>67.826769800000008</v>
      </c>
      <c r="CG11" s="22">
        <f t="shared" si="133"/>
        <v>122404.2</v>
      </c>
      <c r="CH11" s="22">
        <f t="shared" si="133"/>
        <v>9.983924</v>
      </c>
      <c r="CI11" s="23"/>
      <c r="CJ11" s="5">
        <f>SUM(CJ90:CJ94)</f>
        <v>0</v>
      </c>
      <c r="CK11" s="22">
        <f t="shared" ref="CK11:CN11" si="134">AVERAGE(CK90:CK94)</f>
        <v>97922.089367199995</v>
      </c>
      <c r="CL11" s="22">
        <f t="shared" si="134"/>
        <v>40100.179696599997</v>
      </c>
      <c r="CM11" s="22">
        <f t="shared" si="134"/>
        <v>58.462077199999996</v>
      </c>
      <c r="CN11" s="22">
        <f t="shared" si="134"/>
        <v>600.49538999999993</v>
      </c>
      <c r="CO11" s="22">
        <f t="shared" si="22"/>
        <v>-32.858136400000006</v>
      </c>
      <c r="CP11" s="22">
        <f t="shared" ref="CP11:CS11" si="135">AVERAGE(CP90:CP94)</f>
        <v>206.42323719999999</v>
      </c>
      <c r="CQ11" s="22">
        <f t="shared" si="135"/>
        <v>84.419452800000002</v>
      </c>
      <c r="CR11" s="22">
        <f t="shared" si="135"/>
        <v>151267.6</v>
      </c>
      <c r="CS11" s="22">
        <f t="shared" si="135"/>
        <v>9.9850766000000011</v>
      </c>
      <c r="CT11" s="23"/>
    </row>
    <row r="12" spans="1:98" ht="15.75" customHeight="1" x14ac:dyDescent="0.15">
      <c r="A12" s="8" t="s">
        <v>26</v>
      </c>
      <c r="B12" s="34">
        <v>116</v>
      </c>
      <c r="C12" s="34">
        <v>60</v>
      </c>
      <c r="D12" s="21"/>
      <c r="E12" s="5">
        <f>SUM(E95:E99)</f>
        <v>5</v>
      </c>
      <c r="F12" s="22">
        <f>AVERAGE(F95:F99)</f>
        <v>16.645988999999997</v>
      </c>
      <c r="G12" s="22">
        <f>AVERAGE(G95:G99)</f>
        <v>16.645988999999997</v>
      </c>
      <c r="H12" s="22">
        <f>AVERAGE(H95:H99)</f>
        <v>0</v>
      </c>
      <c r="I12" s="22">
        <f>AVERAGE(I95:I99)</f>
        <v>1.3038600000000001E-2</v>
      </c>
      <c r="J12" s="23"/>
      <c r="K12" s="5">
        <f>SUM(K95:K99)</f>
        <v>5</v>
      </c>
      <c r="L12" s="22">
        <f t="shared" ref="L12:O12" si="136">AVERAGE(L95:L99)</f>
        <v>16.645988999999997</v>
      </c>
      <c r="M12" s="22">
        <f t="shared" si="136"/>
        <v>16.645988999999997</v>
      </c>
      <c r="N12" s="22">
        <f t="shared" si="136"/>
        <v>0</v>
      </c>
      <c r="O12" s="22">
        <f t="shared" si="136"/>
        <v>7.130800000000001E-2</v>
      </c>
      <c r="P12" s="22">
        <f t="shared" si="1"/>
        <v>0</v>
      </c>
      <c r="Q12" s="22">
        <f t="shared" ref="Q12:T12" si="137">AVERAGE(Q95:Q99)</f>
        <v>0</v>
      </c>
      <c r="R12" s="22">
        <f t="shared" si="137"/>
        <v>4.0695999999999996E-3</v>
      </c>
      <c r="S12" s="22">
        <f t="shared" si="137"/>
        <v>0</v>
      </c>
      <c r="T12" s="22">
        <f t="shared" si="137"/>
        <v>0</v>
      </c>
      <c r="U12" s="23"/>
      <c r="V12" s="5">
        <f>SUM(V95:V99)</f>
        <v>5</v>
      </c>
      <c r="W12" s="22">
        <f t="shared" ref="W12:Z12" si="138">AVERAGE(W95:W99)</f>
        <v>16.645988999999997</v>
      </c>
      <c r="X12" s="22">
        <f t="shared" si="138"/>
        <v>16.645988999999997</v>
      </c>
      <c r="Y12" s="22">
        <f t="shared" si="138"/>
        <v>0</v>
      </c>
      <c r="Z12" s="22">
        <f t="shared" si="138"/>
        <v>7.1335399999999993E-2</v>
      </c>
      <c r="AA12" s="22">
        <f t="shared" si="4"/>
        <v>0</v>
      </c>
      <c r="AB12" s="22">
        <f t="shared" ref="AB12:AE12" si="139">AVERAGE(AB95:AB99)</f>
        <v>0</v>
      </c>
      <c r="AC12" s="22">
        <f t="shared" si="139"/>
        <v>4.0213999999999996E-3</v>
      </c>
      <c r="AD12" s="22">
        <f t="shared" si="139"/>
        <v>0</v>
      </c>
      <c r="AE12" s="22">
        <f t="shared" si="139"/>
        <v>0</v>
      </c>
      <c r="AF12" s="23"/>
      <c r="AG12" s="5">
        <f>SUM(AG95:AG99)</f>
        <v>5</v>
      </c>
      <c r="AH12" s="22">
        <f t="shared" ref="AH12:AK12" si="140">AVERAGE(AH95:AH99)</f>
        <v>16.645988999999997</v>
      </c>
      <c r="AI12" s="22">
        <f t="shared" si="140"/>
        <v>16.645988999999997</v>
      </c>
      <c r="AJ12" s="22">
        <f t="shared" si="140"/>
        <v>0</v>
      </c>
      <c r="AK12" s="22">
        <f t="shared" si="140"/>
        <v>7.1341399999999999E-2</v>
      </c>
      <c r="AL12" s="22">
        <f t="shared" si="7"/>
        <v>0</v>
      </c>
      <c r="AM12" s="22">
        <f t="shared" ref="AM12:AP12" si="141">AVERAGE(AM95:AM99)</f>
        <v>0</v>
      </c>
      <c r="AN12" s="22">
        <f t="shared" si="141"/>
        <v>3.9836000000000003E-3</v>
      </c>
      <c r="AO12" s="22">
        <f t="shared" si="141"/>
        <v>0</v>
      </c>
      <c r="AP12" s="22">
        <f t="shared" si="141"/>
        <v>0</v>
      </c>
      <c r="AQ12" s="23"/>
      <c r="AR12" s="5">
        <f>SUM(AR95:AR99)</f>
        <v>5</v>
      </c>
      <c r="AS12" s="22">
        <f t="shared" ref="AS12:AV12" si="142">AVERAGE(AS95:AS99)</f>
        <v>16.645988999999997</v>
      </c>
      <c r="AT12" s="22">
        <f t="shared" si="142"/>
        <v>16.645988999999997</v>
      </c>
      <c r="AU12" s="22">
        <f t="shared" si="142"/>
        <v>0</v>
      </c>
      <c r="AV12" s="22">
        <f t="shared" si="142"/>
        <v>7.2824E-2</v>
      </c>
      <c r="AW12" s="22">
        <f t="shared" si="10"/>
        <v>0</v>
      </c>
      <c r="AX12" s="22">
        <f t="shared" ref="AX12:BA12" si="143">AVERAGE(AX95:AX99)</f>
        <v>0</v>
      </c>
      <c r="AY12" s="22">
        <f t="shared" si="143"/>
        <v>4.1901999999999998E-3</v>
      </c>
      <c r="AZ12" s="22">
        <f t="shared" si="143"/>
        <v>0</v>
      </c>
      <c r="BA12" s="22">
        <f t="shared" si="143"/>
        <v>0</v>
      </c>
      <c r="BB12" s="23"/>
      <c r="BC12" s="5">
        <f>SUM(BC95:BC99)</f>
        <v>5</v>
      </c>
      <c r="BD12" s="22">
        <f t="shared" ref="BD12:BG12" si="144">AVERAGE(BD95:BD99)</f>
        <v>16.645988999999997</v>
      </c>
      <c r="BE12" s="22">
        <f t="shared" si="144"/>
        <v>16.645988999999997</v>
      </c>
      <c r="BF12" s="22">
        <f t="shared" si="144"/>
        <v>0</v>
      </c>
      <c r="BG12" s="22">
        <f t="shared" si="144"/>
        <v>7.0875800000000003E-2</v>
      </c>
      <c r="BH12" s="22">
        <f t="shared" si="13"/>
        <v>0</v>
      </c>
      <c r="BI12" s="22">
        <f t="shared" ref="BI12:BL12" si="145">AVERAGE(BI95:BI99)</f>
        <v>0</v>
      </c>
      <c r="BJ12" s="22">
        <f t="shared" si="145"/>
        <v>4.0377999999999994E-3</v>
      </c>
      <c r="BK12" s="22">
        <f t="shared" si="145"/>
        <v>0</v>
      </c>
      <c r="BL12" s="22">
        <f t="shared" si="145"/>
        <v>0</v>
      </c>
      <c r="BM12" s="23"/>
      <c r="BN12" s="5">
        <f>SUM(BN95:BN99)</f>
        <v>5</v>
      </c>
      <c r="BO12" s="22">
        <f t="shared" ref="BO12:BR12" si="146">AVERAGE(BO95:BO99)</f>
        <v>16.645988999999997</v>
      </c>
      <c r="BP12" s="22">
        <f t="shared" si="146"/>
        <v>16.645988999999997</v>
      </c>
      <c r="BQ12" s="22">
        <f t="shared" si="146"/>
        <v>0</v>
      </c>
      <c r="BR12" s="22">
        <f t="shared" si="146"/>
        <v>6.9152000000000005E-2</v>
      </c>
      <c r="BS12" s="22">
        <f t="shared" si="16"/>
        <v>0</v>
      </c>
      <c r="BT12" s="22">
        <f t="shared" ref="BT12:BW12" si="147">AVERAGE(BT95:BT99)</f>
        <v>0</v>
      </c>
      <c r="BU12" s="22">
        <f t="shared" si="147"/>
        <v>3.9063999999999991E-3</v>
      </c>
      <c r="BV12" s="22">
        <f t="shared" si="147"/>
        <v>0</v>
      </c>
      <c r="BW12" s="22">
        <f t="shared" si="147"/>
        <v>0</v>
      </c>
      <c r="BX12" s="23"/>
      <c r="BY12" s="5">
        <f>SUM(BY95:BY99)</f>
        <v>5</v>
      </c>
      <c r="BZ12" s="22">
        <f t="shared" ref="BZ12:CC12" si="148">AVERAGE(BZ95:BZ99)</f>
        <v>16.645988999999997</v>
      </c>
      <c r="CA12" s="22">
        <f t="shared" si="148"/>
        <v>16.645988999999997</v>
      </c>
      <c r="CB12" s="22">
        <f t="shared" si="148"/>
        <v>0</v>
      </c>
      <c r="CC12" s="22">
        <f t="shared" si="148"/>
        <v>7.3580799999999988E-2</v>
      </c>
      <c r="CD12" s="22">
        <f t="shared" si="19"/>
        <v>0</v>
      </c>
      <c r="CE12" s="22">
        <f t="shared" ref="CE12:CH12" si="149">AVERAGE(CE95:CE99)</f>
        <v>0</v>
      </c>
      <c r="CF12" s="22">
        <f t="shared" si="149"/>
        <v>4.1554000000000001E-3</v>
      </c>
      <c r="CG12" s="22">
        <f t="shared" si="149"/>
        <v>0</v>
      </c>
      <c r="CH12" s="22">
        <f t="shared" si="149"/>
        <v>0</v>
      </c>
      <c r="CI12" s="23"/>
      <c r="CJ12" s="5">
        <f>SUM(CJ95:CJ99)</f>
        <v>5</v>
      </c>
      <c r="CK12" s="22">
        <f t="shared" ref="CK12:CN12" si="150">AVERAGE(CK95:CK99)</f>
        <v>16.645988999999997</v>
      </c>
      <c r="CL12" s="22">
        <f t="shared" si="150"/>
        <v>16.645988999999997</v>
      </c>
      <c r="CM12" s="22">
        <f t="shared" si="150"/>
        <v>0</v>
      </c>
      <c r="CN12" s="22">
        <f t="shared" si="150"/>
        <v>7.3826799999999998E-2</v>
      </c>
      <c r="CO12" s="22">
        <f t="shared" si="22"/>
        <v>0</v>
      </c>
      <c r="CP12" s="22">
        <f t="shared" ref="CP12:CS12" si="151">AVERAGE(CP95:CP99)</f>
        <v>0</v>
      </c>
      <c r="CQ12" s="22">
        <f t="shared" si="151"/>
        <v>4.1121999999999999E-3</v>
      </c>
      <c r="CR12" s="22">
        <f t="shared" si="151"/>
        <v>0</v>
      </c>
      <c r="CS12" s="22">
        <f t="shared" si="151"/>
        <v>0</v>
      </c>
      <c r="CT12" s="23"/>
    </row>
    <row r="13" spans="1:98" ht="15.75" customHeight="1" x14ac:dyDescent="0.15">
      <c r="A13" s="8" t="s">
        <v>27</v>
      </c>
      <c r="B13" s="34">
        <v>319</v>
      </c>
      <c r="C13" s="34">
        <v>30</v>
      </c>
      <c r="D13" s="21"/>
      <c r="E13" s="5">
        <f>SUM(E100:E104)</f>
        <v>5</v>
      </c>
      <c r="F13" s="22">
        <f>AVERAGE(F100:F104)</f>
        <v>84.045871200000008</v>
      </c>
      <c r="G13" s="22">
        <f>AVERAGE(G100:G104)</f>
        <v>84.045871200000008</v>
      </c>
      <c r="H13" s="22">
        <f>AVERAGE(H100:H104)</f>
        <v>0</v>
      </c>
      <c r="I13" s="22">
        <f>AVERAGE(I100:I104)</f>
        <v>1.6711399999999998E-2</v>
      </c>
      <c r="J13" s="23"/>
      <c r="K13" s="5">
        <f>SUM(K100:K104)</f>
        <v>5</v>
      </c>
      <c r="L13" s="22">
        <f t="shared" ref="L13:O13" si="152">AVERAGE(L100:L104)</f>
        <v>84.045871200000008</v>
      </c>
      <c r="M13" s="22">
        <f t="shared" si="152"/>
        <v>84.045871200000008</v>
      </c>
      <c r="N13" s="22">
        <f t="shared" si="152"/>
        <v>0</v>
      </c>
      <c r="O13" s="22">
        <f t="shared" si="152"/>
        <v>0.16137319999999999</v>
      </c>
      <c r="P13" s="22">
        <f t="shared" si="1"/>
        <v>0</v>
      </c>
      <c r="Q13" s="22">
        <f t="shared" ref="Q13:T13" si="153">AVERAGE(Q100:Q104)</f>
        <v>0</v>
      </c>
      <c r="R13" s="22">
        <f t="shared" si="153"/>
        <v>5.6057999999999993E-3</v>
      </c>
      <c r="S13" s="22">
        <f t="shared" si="153"/>
        <v>0</v>
      </c>
      <c r="T13" s="22">
        <f t="shared" si="153"/>
        <v>0</v>
      </c>
      <c r="U13" s="23"/>
      <c r="V13" s="5">
        <f>SUM(V100:V104)</f>
        <v>5</v>
      </c>
      <c r="W13" s="22">
        <f t="shared" ref="W13:Z13" si="154">AVERAGE(W100:W104)</f>
        <v>84.045871200000008</v>
      </c>
      <c r="X13" s="22">
        <f t="shared" si="154"/>
        <v>84.045871200000008</v>
      </c>
      <c r="Y13" s="22">
        <f t="shared" si="154"/>
        <v>0</v>
      </c>
      <c r="Z13" s="22">
        <f t="shared" si="154"/>
        <v>0.1581284</v>
      </c>
      <c r="AA13" s="22">
        <f t="shared" si="4"/>
        <v>0</v>
      </c>
      <c r="AB13" s="22">
        <f t="shared" ref="AB13:AE13" si="155">AVERAGE(AB100:AB104)</f>
        <v>0</v>
      </c>
      <c r="AC13" s="22">
        <f t="shared" si="155"/>
        <v>5.4282000000000002E-3</v>
      </c>
      <c r="AD13" s="22">
        <f t="shared" si="155"/>
        <v>0</v>
      </c>
      <c r="AE13" s="22">
        <f t="shared" si="155"/>
        <v>0</v>
      </c>
      <c r="AF13" s="23"/>
      <c r="AG13" s="5">
        <f>SUM(AG100:AG104)</f>
        <v>5</v>
      </c>
      <c r="AH13" s="22">
        <f t="shared" ref="AH13:AK13" si="156">AVERAGE(AH100:AH104)</f>
        <v>84.045871200000008</v>
      </c>
      <c r="AI13" s="22">
        <f t="shared" si="156"/>
        <v>84.045871200000008</v>
      </c>
      <c r="AJ13" s="22">
        <f t="shared" si="156"/>
        <v>0</v>
      </c>
      <c r="AK13" s="22">
        <f t="shared" si="156"/>
        <v>0.1635876</v>
      </c>
      <c r="AL13" s="22">
        <f t="shared" si="7"/>
        <v>0</v>
      </c>
      <c r="AM13" s="22">
        <f t="shared" ref="AM13:AP13" si="157">AVERAGE(AM100:AM104)</f>
        <v>0</v>
      </c>
      <c r="AN13" s="22">
        <f t="shared" si="157"/>
        <v>5.4797999999999999E-3</v>
      </c>
      <c r="AO13" s="22">
        <f t="shared" si="157"/>
        <v>0</v>
      </c>
      <c r="AP13" s="22">
        <f t="shared" si="157"/>
        <v>0</v>
      </c>
      <c r="AQ13" s="23"/>
      <c r="AR13" s="5">
        <f>SUM(AR100:AR104)</f>
        <v>5</v>
      </c>
      <c r="AS13" s="22">
        <f t="shared" ref="AS13:AV13" si="158">AVERAGE(AS100:AS104)</f>
        <v>84.045871200000008</v>
      </c>
      <c r="AT13" s="22">
        <f t="shared" si="158"/>
        <v>84.045871200000008</v>
      </c>
      <c r="AU13" s="22">
        <f t="shared" si="158"/>
        <v>0</v>
      </c>
      <c r="AV13" s="22">
        <f t="shared" si="158"/>
        <v>0.15785539999999998</v>
      </c>
      <c r="AW13" s="22">
        <f t="shared" si="10"/>
        <v>0</v>
      </c>
      <c r="AX13" s="22">
        <f t="shared" ref="AX13:BA13" si="159">AVERAGE(AX100:AX104)</f>
        <v>0</v>
      </c>
      <c r="AY13" s="22">
        <f t="shared" si="159"/>
        <v>5.4448000000000005E-3</v>
      </c>
      <c r="AZ13" s="22">
        <f t="shared" si="159"/>
        <v>0</v>
      </c>
      <c r="BA13" s="22">
        <f t="shared" si="159"/>
        <v>0</v>
      </c>
      <c r="BB13" s="23"/>
      <c r="BC13" s="5">
        <f>SUM(BC100:BC104)</f>
        <v>5</v>
      </c>
      <c r="BD13" s="22">
        <f t="shared" ref="BD13:BG13" si="160">AVERAGE(BD100:BD104)</f>
        <v>84.045871200000008</v>
      </c>
      <c r="BE13" s="22">
        <f t="shared" si="160"/>
        <v>84.045871200000008</v>
      </c>
      <c r="BF13" s="22">
        <f t="shared" si="160"/>
        <v>0</v>
      </c>
      <c r="BG13" s="22">
        <f t="shared" si="160"/>
        <v>0.16570840000000001</v>
      </c>
      <c r="BH13" s="22">
        <f t="shared" si="13"/>
        <v>0</v>
      </c>
      <c r="BI13" s="22">
        <f t="shared" ref="BI13:BL13" si="161">AVERAGE(BI100:BI104)</f>
        <v>0</v>
      </c>
      <c r="BJ13" s="22">
        <f t="shared" si="161"/>
        <v>5.7071999999999999E-3</v>
      </c>
      <c r="BK13" s="22">
        <f t="shared" si="161"/>
        <v>0</v>
      </c>
      <c r="BL13" s="22">
        <f t="shared" si="161"/>
        <v>0</v>
      </c>
      <c r="BM13" s="23"/>
      <c r="BN13" s="5">
        <f>SUM(BN100:BN104)</f>
        <v>5</v>
      </c>
      <c r="BO13" s="22">
        <f t="shared" ref="BO13:BR13" si="162">AVERAGE(BO100:BO104)</f>
        <v>84.045871200000008</v>
      </c>
      <c r="BP13" s="22">
        <f t="shared" si="162"/>
        <v>84.045871200000008</v>
      </c>
      <c r="BQ13" s="22">
        <f t="shared" si="162"/>
        <v>0</v>
      </c>
      <c r="BR13" s="22">
        <f t="shared" si="162"/>
        <v>0.16623260000000001</v>
      </c>
      <c r="BS13" s="22">
        <f t="shared" si="16"/>
        <v>0</v>
      </c>
      <c r="BT13" s="22">
        <f t="shared" ref="BT13:BW13" si="163">AVERAGE(BT100:BT104)</f>
        <v>0</v>
      </c>
      <c r="BU13" s="22">
        <f t="shared" si="163"/>
        <v>5.5163999999999994E-3</v>
      </c>
      <c r="BV13" s="22">
        <f t="shared" si="163"/>
        <v>0</v>
      </c>
      <c r="BW13" s="22">
        <f t="shared" si="163"/>
        <v>0</v>
      </c>
      <c r="BX13" s="23"/>
      <c r="BY13" s="5">
        <f>SUM(BY100:BY104)</f>
        <v>5</v>
      </c>
      <c r="BZ13" s="22">
        <f t="shared" ref="BZ13:CC13" si="164">AVERAGE(BZ100:BZ104)</f>
        <v>84.045871200000008</v>
      </c>
      <c r="CA13" s="22">
        <f t="shared" si="164"/>
        <v>84.045871200000008</v>
      </c>
      <c r="CB13" s="22">
        <f t="shared" si="164"/>
        <v>0</v>
      </c>
      <c r="CC13" s="22">
        <f t="shared" si="164"/>
        <v>0.15597739999999999</v>
      </c>
      <c r="CD13" s="22">
        <f t="shared" si="19"/>
        <v>0</v>
      </c>
      <c r="CE13" s="22">
        <f t="shared" ref="CE13:CH13" si="165">AVERAGE(CE100:CE104)</f>
        <v>0</v>
      </c>
      <c r="CF13" s="22">
        <f t="shared" si="165"/>
        <v>5.430599999999999E-3</v>
      </c>
      <c r="CG13" s="22">
        <f t="shared" si="165"/>
        <v>0</v>
      </c>
      <c r="CH13" s="22">
        <f t="shared" si="165"/>
        <v>0</v>
      </c>
      <c r="CI13" s="23"/>
      <c r="CJ13" s="5">
        <f>SUM(CJ100:CJ104)</f>
        <v>5</v>
      </c>
      <c r="CK13" s="22">
        <f t="shared" ref="CK13:CN13" si="166">AVERAGE(CK100:CK104)</f>
        <v>84.045871200000008</v>
      </c>
      <c r="CL13" s="22">
        <f t="shared" si="166"/>
        <v>84.045871200000008</v>
      </c>
      <c r="CM13" s="22">
        <f t="shared" si="166"/>
        <v>0</v>
      </c>
      <c r="CN13" s="22">
        <f t="shared" si="166"/>
        <v>0.1544498</v>
      </c>
      <c r="CO13" s="22">
        <f t="shared" si="22"/>
        <v>0</v>
      </c>
      <c r="CP13" s="22">
        <f t="shared" ref="CP13:CS13" si="167">AVERAGE(CP100:CP104)</f>
        <v>0</v>
      </c>
      <c r="CQ13" s="22">
        <f t="shared" si="167"/>
        <v>5.3182000000000004E-3</v>
      </c>
      <c r="CR13" s="22">
        <f t="shared" si="167"/>
        <v>0</v>
      </c>
      <c r="CS13" s="22">
        <f t="shared" si="167"/>
        <v>0</v>
      </c>
      <c r="CT13" s="23"/>
    </row>
    <row r="14" spans="1:98" ht="15.75" customHeight="1" x14ac:dyDescent="0.15">
      <c r="A14" s="8" t="s">
        <v>28</v>
      </c>
      <c r="B14" s="34">
        <v>108</v>
      </c>
      <c r="C14" s="34">
        <v>30</v>
      </c>
      <c r="D14" s="21"/>
      <c r="E14" s="5">
        <f>SUM(E105:E109)</f>
        <v>5</v>
      </c>
      <c r="F14" s="22">
        <f>AVERAGE(F105:F109)</f>
        <v>1093.5280742</v>
      </c>
      <c r="G14" s="22">
        <f>AVERAGE(G105:G109)</f>
        <v>1093.5280742</v>
      </c>
      <c r="H14" s="22">
        <f>AVERAGE(H105:H109)</f>
        <v>0</v>
      </c>
      <c r="I14" s="22">
        <f>AVERAGE(I105:I109)</f>
        <v>0.16379480000000002</v>
      </c>
      <c r="J14" s="23"/>
      <c r="K14" s="5">
        <f>SUM(K105:K109)</f>
        <v>5</v>
      </c>
      <c r="L14" s="22">
        <f t="shared" ref="L14:O14" si="168">AVERAGE(L105:L109)</f>
        <v>1093.5280742</v>
      </c>
      <c r="M14" s="22">
        <f t="shared" si="168"/>
        <v>1093.5280742</v>
      </c>
      <c r="N14" s="22">
        <f t="shared" si="168"/>
        <v>0</v>
      </c>
      <c r="O14" s="22">
        <f t="shared" si="168"/>
        <v>0.1777792</v>
      </c>
      <c r="P14" s="22">
        <f t="shared" si="1"/>
        <v>0</v>
      </c>
      <c r="Q14" s="22">
        <f t="shared" ref="Q14:T14" si="169">AVERAGE(Q105:Q109)</f>
        <v>0</v>
      </c>
      <c r="R14" s="22">
        <f t="shared" si="169"/>
        <v>2.3247999999999997E-3</v>
      </c>
      <c r="S14" s="22">
        <f t="shared" si="169"/>
        <v>0</v>
      </c>
      <c r="T14" s="22">
        <f t="shared" si="169"/>
        <v>0</v>
      </c>
      <c r="U14" s="23"/>
      <c r="V14" s="5">
        <f>SUM(V105:V109)</f>
        <v>5</v>
      </c>
      <c r="W14" s="22">
        <f t="shared" ref="W14:Z14" si="170">AVERAGE(W105:W109)</f>
        <v>1093.5280742</v>
      </c>
      <c r="X14" s="22">
        <f t="shared" si="170"/>
        <v>1093.5280742</v>
      </c>
      <c r="Y14" s="22">
        <f t="shared" si="170"/>
        <v>0</v>
      </c>
      <c r="Z14" s="22">
        <f t="shared" si="170"/>
        <v>0.17968679999999998</v>
      </c>
      <c r="AA14" s="22">
        <f t="shared" si="4"/>
        <v>0</v>
      </c>
      <c r="AB14" s="22">
        <f t="shared" ref="AB14:AE14" si="171">AVERAGE(AB105:AB109)</f>
        <v>0</v>
      </c>
      <c r="AC14" s="22">
        <f t="shared" si="171"/>
        <v>2.2420000000000001E-3</v>
      </c>
      <c r="AD14" s="22">
        <f t="shared" si="171"/>
        <v>0</v>
      </c>
      <c r="AE14" s="22">
        <f t="shared" si="171"/>
        <v>0</v>
      </c>
      <c r="AF14" s="23"/>
      <c r="AG14" s="5">
        <f>SUM(AG105:AG109)</f>
        <v>5</v>
      </c>
      <c r="AH14" s="22">
        <f t="shared" ref="AH14:AK14" si="172">AVERAGE(AH105:AH109)</f>
        <v>1093.5280742</v>
      </c>
      <c r="AI14" s="22">
        <f t="shared" si="172"/>
        <v>1093.5280742</v>
      </c>
      <c r="AJ14" s="22">
        <f t="shared" si="172"/>
        <v>0</v>
      </c>
      <c r="AK14" s="22">
        <f t="shared" si="172"/>
        <v>0.17552120000000002</v>
      </c>
      <c r="AL14" s="22">
        <f t="shared" si="7"/>
        <v>0</v>
      </c>
      <c r="AM14" s="22">
        <f t="shared" ref="AM14:AP14" si="173">AVERAGE(AM105:AM109)</f>
        <v>0</v>
      </c>
      <c r="AN14" s="22">
        <f t="shared" si="173"/>
        <v>2.3410000000000002E-3</v>
      </c>
      <c r="AO14" s="22">
        <f t="shared" si="173"/>
        <v>0</v>
      </c>
      <c r="AP14" s="22">
        <f t="shared" si="173"/>
        <v>0</v>
      </c>
      <c r="AQ14" s="23"/>
      <c r="AR14" s="5">
        <f>SUM(AR105:AR109)</f>
        <v>5</v>
      </c>
      <c r="AS14" s="22">
        <f t="shared" ref="AS14:AV14" si="174">AVERAGE(AS105:AS109)</f>
        <v>1093.5280742</v>
      </c>
      <c r="AT14" s="22">
        <f t="shared" si="174"/>
        <v>1093.5280742</v>
      </c>
      <c r="AU14" s="22">
        <f t="shared" si="174"/>
        <v>0</v>
      </c>
      <c r="AV14" s="22">
        <f t="shared" si="174"/>
        <v>0.18053319999999998</v>
      </c>
      <c r="AW14" s="22">
        <f t="shared" si="10"/>
        <v>0</v>
      </c>
      <c r="AX14" s="22">
        <f t="shared" ref="AX14:BA14" si="175">AVERAGE(AX105:AX109)</f>
        <v>0</v>
      </c>
      <c r="AY14" s="22">
        <f t="shared" si="175"/>
        <v>2.3144000000000003E-3</v>
      </c>
      <c r="AZ14" s="22">
        <f t="shared" si="175"/>
        <v>0</v>
      </c>
      <c r="BA14" s="22">
        <f t="shared" si="175"/>
        <v>0</v>
      </c>
      <c r="BB14" s="23"/>
      <c r="BC14" s="5">
        <f>SUM(BC105:BC109)</f>
        <v>5</v>
      </c>
      <c r="BD14" s="22">
        <f t="shared" ref="BD14:BG14" si="176">AVERAGE(BD105:BD109)</f>
        <v>1093.5280742</v>
      </c>
      <c r="BE14" s="22">
        <f t="shared" si="176"/>
        <v>1093.5280742</v>
      </c>
      <c r="BF14" s="22">
        <f t="shared" si="176"/>
        <v>0</v>
      </c>
      <c r="BG14" s="22">
        <f t="shared" si="176"/>
        <v>0.18435860000000001</v>
      </c>
      <c r="BH14" s="22">
        <f t="shared" si="13"/>
        <v>0</v>
      </c>
      <c r="BI14" s="22">
        <f t="shared" ref="BI14:BL14" si="177">AVERAGE(BI105:BI109)</f>
        <v>0</v>
      </c>
      <c r="BJ14" s="22">
        <f t="shared" si="177"/>
        <v>2.4137999999999998E-3</v>
      </c>
      <c r="BK14" s="22">
        <f t="shared" si="177"/>
        <v>0</v>
      </c>
      <c r="BL14" s="22">
        <f t="shared" si="177"/>
        <v>0</v>
      </c>
      <c r="BM14" s="23"/>
      <c r="BN14" s="5">
        <f>SUM(BN105:BN109)</f>
        <v>5</v>
      </c>
      <c r="BO14" s="22">
        <f t="shared" ref="BO14:BR14" si="178">AVERAGE(BO105:BO109)</f>
        <v>1093.5280742</v>
      </c>
      <c r="BP14" s="22">
        <f t="shared" si="178"/>
        <v>1093.5280742</v>
      </c>
      <c r="BQ14" s="22">
        <f t="shared" si="178"/>
        <v>0</v>
      </c>
      <c r="BR14" s="22">
        <f t="shared" si="178"/>
        <v>0.16553800000000002</v>
      </c>
      <c r="BS14" s="22">
        <f t="shared" si="16"/>
        <v>0</v>
      </c>
      <c r="BT14" s="22">
        <f t="shared" ref="BT14:BW14" si="179">AVERAGE(BT105:BT109)</f>
        <v>0</v>
      </c>
      <c r="BU14" s="22">
        <f t="shared" si="179"/>
        <v>2.3262000000000001E-3</v>
      </c>
      <c r="BV14" s="22">
        <f t="shared" si="179"/>
        <v>0</v>
      </c>
      <c r="BW14" s="22">
        <f t="shared" si="179"/>
        <v>0</v>
      </c>
      <c r="BX14" s="23"/>
      <c r="BY14" s="5">
        <f>SUM(BY105:BY109)</f>
        <v>5</v>
      </c>
      <c r="BZ14" s="22">
        <f t="shared" ref="BZ14:CC14" si="180">AVERAGE(BZ105:BZ109)</f>
        <v>1093.5280742</v>
      </c>
      <c r="CA14" s="22">
        <f t="shared" si="180"/>
        <v>1093.5280742</v>
      </c>
      <c r="CB14" s="22">
        <f t="shared" si="180"/>
        <v>0</v>
      </c>
      <c r="CC14" s="22">
        <f t="shared" si="180"/>
        <v>0.16378559999999998</v>
      </c>
      <c r="CD14" s="22">
        <f t="shared" si="19"/>
        <v>0</v>
      </c>
      <c r="CE14" s="22">
        <f t="shared" ref="CE14:CH14" si="181">AVERAGE(CE105:CE109)</f>
        <v>0</v>
      </c>
      <c r="CF14" s="22">
        <f t="shared" si="181"/>
        <v>2.2943999999999998E-3</v>
      </c>
      <c r="CG14" s="22">
        <f t="shared" si="181"/>
        <v>0</v>
      </c>
      <c r="CH14" s="22">
        <f t="shared" si="181"/>
        <v>0</v>
      </c>
      <c r="CI14" s="23"/>
      <c r="CJ14" s="5">
        <f>SUM(CJ105:CJ109)</f>
        <v>5</v>
      </c>
      <c r="CK14" s="22">
        <f t="shared" ref="CK14:CN14" si="182">AVERAGE(CK105:CK109)</f>
        <v>1093.5280742</v>
      </c>
      <c r="CL14" s="22">
        <f t="shared" si="182"/>
        <v>1093.5280742</v>
      </c>
      <c r="CM14" s="22">
        <f t="shared" si="182"/>
        <v>0</v>
      </c>
      <c r="CN14" s="22">
        <f t="shared" si="182"/>
        <v>0.17058199999999998</v>
      </c>
      <c r="CO14" s="22">
        <f t="shared" si="22"/>
        <v>0</v>
      </c>
      <c r="CP14" s="22">
        <f t="shared" ref="CP14:CS14" si="183">AVERAGE(CP105:CP109)</f>
        <v>0</v>
      </c>
      <c r="CQ14" s="22">
        <f t="shared" si="183"/>
        <v>2.3089999999999999E-3</v>
      </c>
      <c r="CR14" s="22">
        <f t="shared" si="183"/>
        <v>0</v>
      </c>
      <c r="CS14" s="22">
        <f t="shared" si="183"/>
        <v>0</v>
      </c>
      <c r="CT14" s="23"/>
    </row>
    <row r="15" spans="1:98" ht="15.75" customHeight="1" x14ac:dyDescent="0.15">
      <c r="A15" s="8"/>
      <c r="B15" s="8"/>
      <c r="C15" s="8"/>
      <c r="D15" s="8"/>
      <c r="E15" s="33"/>
      <c r="F15" s="8"/>
      <c r="G15" s="8"/>
      <c r="H15" s="8"/>
      <c r="I15" s="8"/>
      <c r="J15" s="24"/>
      <c r="K15" s="33"/>
      <c r="L15" s="33"/>
      <c r="M15" s="21"/>
      <c r="N15" s="33"/>
      <c r="O15" s="33"/>
      <c r="P15" s="33"/>
      <c r="Q15" s="33"/>
      <c r="R15" s="33"/>
      <c r="S15" s="33"/>
      <c r="T15" s="33"/>
      <c r="U15" s="24"/>
      <c r="V15" s="33"/>
      <c r="W15" s="33"/>
      <c r="X15" s="21"/>
      <c r="Y15" s="33"/>
      <c r="Z15" s="33"/>
      <c r="AA15" s="33"/>
      <c r="AB15" s="33"/>
      <c r="AC15" s="33"/>
      <c r="AD15" s="33"/>
      <c r="AE15" s="33"/>
      <c r="AF15" s="24"/>
      <c r="AG15" s="33"/>
      <c r="AH15" s="33"/>
      <c r="AI15" s="21"/>
      <c r="AJ15" s="33"/>
      <c r="AK15" s="33"/>
      <c r="AL15" s="33"/>
      <c r="AM15" s="33"/>
      <c r="AN15" s="33"/>
      <c r="AO15" s="33"/>
      <c r="AP15" s="33"/>
      <c r="AQ15" s="24"/>
      <c r="AR15" s="33"/>
      <c r="AS15" s="33"/>
      <c r="AT15" s="21"/>
      <c r="AU15" s="33"/>
      <c r="AV15" s="33"/>
      <c r="AW15" s="33"/>
      <c r="AX15" s="33"/>
      <c r="AY15" s="33"/>
      <c r="AZ15" s="33"/>
      <c r="BA15" s="33"/>
      <c r="BB15" s="24"/>
      <c r="BC15" s="33"/>
      <c r="BD15" s="33"/>
      <c r="BE15" s="21"/>
      <c r="BF15" s="33"/>
      <c r="BG15" s="33"/>
      <c r="BH15" s="33"/>
      <c r="BI15" s="33"/>
      <c r="BJ15" s="33"/>
      <c r="BK15" s="33"/>
      <c r="BL15" s="33"/>
      <c r="BM15" s="24"/>
      <c r="BN15" s="33"/>
      <c r="BO15" s="33"/>
      <c r="BP15" s="21"/>
      <c r="BQ15" s="33"/>
      <c r="BR15" s="33"/>
      <c r="BS15" s="33"/>
      <c r="BT15" s="33"/>
      <c r="BU15" s="33"/>
      <c r="BV15" s="33"/>
      <c r="BW15" s="33"/>
      <c r="BX15" s="24"/>
      <c r="BY15" s="33"/>
      <c r="BZ15" s="33"/>
      <c r="CA15" s="21"/>
      <c r="CB15" s="33"/>
      <c r="CC15" s="33"/>
      <c r="CD15" s="33"/>
      <c r="CE15" s="33"/>
      <c r="CF15" s="33"/>
      <c r="CG15" s="33"/>
      <c r="CH15" s="33"/>
      <c r="CI15" s="24"/>
      <c r="CJ15" s="33"/>
      <c r="CK15" s="33"/>
      <c r="CL15" s="21"/>
      <c r="CM15" s="33"/>
      <c r="CN15" s="33"/>
      <c r="CO15" s="33"/>
      <c r="CP15" s="33"/>
      <c r="CQ15" s="33"/>
      <c r="CR15" s="33"/>
      <c r="CS15" s="33"/>
      <c r="CT15" s="24"/>
    </row>
    <row r="16" spans="1:98" ht="15.75" customHeight="1" x14ac:dyDescent="0.15">
      <c r="A16" s="25" t="s">
        <v>29</v>
      </c>
      <c r="B16" s="8"/>
      <c r="C16" s="8"/>
      <c r="D16" s="8"/>
      <c r="E16" s="5">
        <f>SUM(E4:E14)</f>
        <v>35</v>
      </c>
      <c r="F16" s="8"/>
      <c r="G16" s="8"/>
      <c r="H16" s="40">
        <f t="shared" ref="H16:I16" si="184">AVERAGE(H4:H14)</f>
        <v>30.93115445454545</v>
      </c>
      <c r="I16" s="40">
        <f t="shared" si="184"/>
        <v>240.81480043636364</v>
      </c>
      <c r="J16" s="24"/>
      <c r="K16" s="5">
        <f>SUM(K4:K14)</f>
        <v>35</v>
      </c>
      <c r="L16" s="33"/>
      <c r="M16" s="21"/>
      <c r="N16" s="26">
        <f t="shared" ref="N16:P16" si="185">AVERAGE(N4:N14)</f>
        <v>16.35026652727273</v>
      </c>
      <c r="O16" s="22">
        <f t="shared" si="185"/>
        <v>223.99355616363636</v>
      </c>
      <c r="P16" s="26">
        <f t="shared" si="185"/>
        <v>-14.580887927272727</v>
      </c>
      <c r="Q16" s="21"/>
      <c r="R16" s="21"/>
      <c r="S16" s="21"/>
      <c r="T16" s="21"/>
      <c r="U16" s="24"/>
      <c r="V16" s="5">
        <f>SUM(V4:V14)</f>
        <v>35</v>
      </c>
      <c r="W16" s="33"/>
      <c r="X16" s="21"/>
      <c r="Y16" s="26">
        <f t="shared" ref="Y16:AA16" si="186">AVERAGE(Y4:Y14)</f>
        <v>18.789271072727271</v>
      </c>
      <c r="Z16" s="22">
        <f t="shared" si="186"/>
        <v>218.6577127272727</v>
      </c>
      <c r="AA16" s="26">
        <f t="shared" si="186"/>
        <v>-12.141883381818182</v>
      </c>
      <c r="AB16" s="21"/>
      <c r="AC16" s="21"/>
      <c r="AD16" s="21"/>
      <c r="AE16" s="21"/>
      <c r="AF16" s="24"/>
      <c r="AG16" s="5">
        <f>SUM(AG4:AG14)</f>
        <v>35</v>
      </c>
      <c r="AH16" s="33"/>
      <c r="AI16" s="21"/>
      <c r="AJ16" s="26">
        <f t="shared" ref="AJ16:AL16" si="187">AVERAGE(AJ4:AJ14)</f>
        <v>15.055590890909089</v>
      </c>
      <c r="AK16" s="22">
        <f t="shared" si="187"/>
        <v>229.67771918181822</v>
      </c>
      <c r="AL16" s="26">
        <f t="shared" si="187"/>
        <v>-15.875563563636364</v>
      </c>
      <c r="AM16" s="21"/>
      <c r="AN16" s="21"/>
      <c r="AO16" s="21"/>
      <c r="AP16" s="21"/>
      <c r="AQ16" s="24"/>
      <c r="AR16" s="5">
        <f>SUM(AR4:AR14)</f>
        <v>35</v>
      </c>
      <c r="AS16" s="33"/>
      <c r="AT16" s="21"/>
      <c r="AU16" s="26">
        <f t="shared" ref="AU16:AW16" si="188">AVERAGE(AU4:AU14)</f>
        <v>25.805424145454541</v>
      </c>
      <c r="AV16" s="22">
        <f t="shared" si="188"/>
        <v>241.60858836363633</v>
      </c>
      <c r="AW16" s="26">
        <f t="shared" si="188"/>
        <v>-5.1257303090909092</v>
      </c>
      <c r="AX16" s="21"/>
      <c r="AY16" s="21"/>
      <c r="AZ16" s="21"/>
      <c r="BA16" s="21"/>
      <c r="BB16" s="24"/>
      <c r="BC16" s="5">
        <f>SUM(BC4:BC14)</f>
        <v>35</v>
      </c>
      <c r="BD16" s="33"/>
      <c r="BE16" s="21"/>
      <c r="BF16" s="26">
        <f t="shared" ref="BF16:BH16" si="189">AVERAGE(BF4:BF14)</f>
        <v>16.160877381818182</v>
      </c>
      <c r="BG16" s="22">
        <f t="shared" si="189"/>
        <v>240.95106280000002</v>
      </c>
      <c r="BH16" s="26">
        <f t="shared" si="189"/>
        <v>-14.770277072727271</v>
      </c>
      <c r="BI16" s="21"/>
      <c r="BJ16" s="21"/>
      <c r="BK16" s="21"/>
      <c r="BL16" s="21"/>
      <c r="BM16" s="24"/>
      <c r="BN16" s="5">
        <f>SUM(BN4:BN14)</f>
        <v>35</v>
      </c>
      <c r="BO16" s="33"/>
      <c r="BP16" s="21"/>
      <c r="BQ16" s="26">
        <f t="shared" ref="BQ16:BS16" si="190">AVERAGE(BQ4:BQ14)</f>
        <v>17.169993818181819</v>
      </c>
      <c r="BR16" s="22">
        <f t="shared" si="190"/>
        <v>220.55385729090912</v>
      </c>
      <c r="BS16" s="26">
        <f t="shared" si="190"/>
        <v>-13.761160636363634</v>
      </c>
      <c r="BT16" s="21"/>
      <c r="BU16" s="21"/>
      <c r="BV16" s="21"/>
      <c r="BW16" s="21"/>
      <c r="BX16" s="24"/>
      <c r="BY16" s="5">
        <f>SUM(BY4:BY14)</f>
        <v>35</v>
      </c>
      <c r="BZ16" s="33"/>
      <c r="CA16" s="21"/>
      <c r="CB16" s="26">
        <f t="shared" ref="CB16:CD16" si="191">AVERAGE(CB4:CB14)</f>
        <v>16.692108127272729</v>
      </c>
      <c r="CC16" s="22">
        <f t="shared" si="191"/>
        <v>252.49834683636365</v>
      </c>
      <c r="CD16" s="26">
        <f t="shared" si="191"/>
        <v>-14.239046327272728</v>
      </c>
      <c r="CE16" s="21"/>
      <c r="CF16" s="21"/>
      <c r="CG16" s="21"/>
      <c r="CH16" s="21"/>
      <c r="CI16" s="24"/>
      <c r="CJ16" s="5">
        <f>SUM(CJ4:CJ14)</f>
        <v>35</v>
      </c>
      <c r="CK16" s="33"/>
      <c r="CL16" s="21"/>
      <c r="CM16" s="26">
        <f t="shared" ref="CM16:CO16" si="192">AVERAGE(CM4:CM14)</f>
        <v>16.84513038181818</v>
      </c>
      <c r="CN16" s="22">
        <f t="shared" si="192"/>
        <v>263.95620361818186</v>
      </c>
      <c r="CO16" s="26">
        <f t="shared" si="192"/>
        <v>-14.086024072727275</v>
      </c>
      <c r="CP16" s="21"/>
      <c r="CQ16" s="21"/>
      <c r="CR16" s="21"/>
      <c r="CS16" s="21"/>
      <c r="CT16" s="24"/>
    </row>
    <row r="17" spans="1:98" ht="15.75" customHeight="1" x14ac:dyDescent="0.15">
      <c r="A17" s="8"/>
      <c r="B17" s="9"/>
      <c r="C17" s="9"/>
      <c r="D17" s="8"/>
      <c r="E17" s="33"/>
      <c r="F17" s="8"/>
      <c r="G17" s="8"/>
      <c r="H17" s="8"/>
      <c r="I17" s="6"/>
      <c r="J17" s="24"/>
      <c r="K17" s="33"/>
      <c r="L17" s="33"/>
      <c r="M17" s="33"/>
      <c r="N17" s="6"/>
      <c r="O17" s="6"/>
      <c r="P17" s="6"/>
      <c r="Q17" s="6"/>
      <c r="R17" s="6"/>
      <c r="S17" s="6"/>
      <c r="T17" s="6"/>
      <c r="U17" s="24"/>
      <c r="V17" s="33"/>
      <c r="W17" s="33"/>
      <c r="X17" s="33"/>
      <c r="Y17" s="6"/>
      <c r="Z17" s="6"/>
      <c r="AA17" s="6"/>
      <c r="AB17" s="6"/>
      <c r="AC17" s="6"/>
      <c r="AD17" s="6"/>
      <c r="AE17" s="6"/>
      <c r="AF17" s="24"/>
      <c r="AG17" s="33"/>
      <c r="AH17" s="33"/>
      <c r="AI17" s="33"/>
      <c r="AJ17" s="6"/>
      <c r="AK17" s="6"/>
      <c r="AL17" s="6"/>
      <c r="AM17" s="6"/>
      <c r="AN17" s="6"/>
      <c r="AO17" s="6"/>
      <c r="AP17" s="6"/>
      <c r="AQ17" s="24"/>
      <c r="AR17" s="33"/>
      <c r="AS17" s="33"/>
      <c r="AT17" s="33"/>
      <c r="AU17" s="6"/>
      <c r="AV17" s="6"/>
      <c r="AW17" s="6"/>
      <c r="AX17" s="6"/>
      <c r="AY17" s="6"/>
      <c r="AZ17" s="6"/>
      <c r="BA17" s="6"/>
      <c r="BB17" s="24"/>
      <c r="BC17" s="33"/>
      <c r="BD17" s="33"/>
      <c r="BE17" s="33"/>
      <c r="BF17" s="6"/>
      <c r="BG17" s="6"/>
      <c r="BH17" s="6"/>
      <c r="BI17" s="6"/>
      <c r="BJ17" s="6"/>
      <c r="BK17" s="6"/>
      <c r="BL17" s="6"/>
      <c r="BM17" s="24"/>
      <c r="BN17" s="33"/>
      <c r="BO17" s="33"/>
      <c r="BP17" s="33"/>
      <c r="BQ17" s="6"/>
      <c r="BR17" s="6"/>
      <c r="BS17" s="6"/>
      <c r="BT17" s="6"/>
      <c r="BU17" s="6"/>
      <c r="BV17" s="6"/>
      <c r="BW17" s="6"/>
      <c r="BX17" s="24"/>
      <c r="BY17" s="33"/>
      <c r="BZ17" s="33"/>
      <c r="CA17" s="33"/>
      <c r="CB17" s="6"/>
      <c r="CC17" s="6"/>
      <c r="CD17" s="6"/>
      <c r="CE17" s="6"/>
      <c r="CF17" s="6"/>
      <c r="CG17" s="6"/>
      <c r="CH17" s="6"/>
      <c r="CI17" s="24"/>
      <c r="CJ17" s="33"/>
      <c r="CK17" s="33"/>
      <c r="CL17" s="33"/>
      <c r="CM17" s="6"/>
      <c r="CN17" s="6"/>
      <c r="CO17" s="6"/>
      <c r="CP17" s="6"/>
      <c r="CQ17" s="6"/>
      <c r="CR17" s="6"/>
      <c r="CS17" s="6"/>
      <c r="CT17" s="24"/>
    </row>
    <row r="18" spans="1:98" ht="15.75" customHeight="1" x14ac:dyDescent="0.15">
      <c r="A18" s="9"/>
      <c r="B18" s="9"/>
      <c r="C18" s="12" t="s">
        <v>30</v>
      </c>
      <c r="D18" s="8"/>
      <c r="E18" s="33"/>
      <c r="F18" s="8"/>
      <c r="G18" s="8"/>
      <c r="H18" s="8"/>
      <c r="I18" s="6"/>
      <c r="J18" s="24"/>
      <c r="K18" s="33"/>
      <c r="L18" s="33"/>
      <c r="M18" s="33"/>
      <c r="N18" s="6"/>
      <c r="O18" s="6"/>
      <c r="P18" s="6"/>
      <c r="Q18" s="6"/>
      <c r="R18" s="6"/>
      <c r="S18" s="6"/>
      <c r="T18" s="6"/>
      <c r="U18" s="24"/>
      <c r="V18" s="33"/>
      <c r="W18" s="33"/>
      <c r="X18" s="33"/>
      <c r="Y18" s="6"/>
      <c r="Z18" s="6"/>
      <c r="AA18" s="6"/>
      <c r="AB18" s="6"/>
      <c r="AC18" s="6"/>
      <c r="AD18" s="6"/>
      <c r="AE18" s="6"/>
      <c r="AF18" s="24"/>
      <c r="AG18" s="33"/>
      <c r="AH18" s="33"/>
      <c r="AI18" s="33"/>
      <c r="AJ18" s="6"/>
      <c r="AK18" s="6"/>
      <c r="AL18" s="6"/>
      <c r="AM18" s="6"/>
      <c r="AN18" s="6"/>
      <c r="AO18" s="6"/>
      <c r="AP18" s="6"/>
      <c r="AQ18" s="24"/>
      <c r="AR18" s="33"/>
      <c r="AS18" s="33"/>
      <c r="AT18" s="33"/>
      <c r="AU18" s="6"/>
      <c r="AV18" s="6"/>
      <c r="AW18" s="6"/>
      <c r="AX18" s="6"/>
      <c r="AY18" s="6"/>
      <c r="AZ18" s="6"/>
      <c r="BA18" s="6"/>
      <c r="BB18" s="24"/>
      <c r="BC18" s="33"/>
      <c r="BD18" s="33"/>
      <c r="BE18" s="33"/>
      <c r="BF18" s="6"/>
      <c r="BG18" s="6"/>
      <c r="BH18" s="6"/>
      <c r="BI18" s="6"/>
      <c r="BJ18" s="6"/>
      <c r="BK18" s="6"/>
      <c r="BL18" s="6"/>
      <c r="BM18" s="24"/>
      <c r="BN18" s="33"/>
      <c r="BO18" s="33"/>
      <c r="BP18" s="33"/>
      <c r="BQ18" s="6"/>
      <c r="BR18" s="6"/>
      <c r="BS18" s="6"/>
      <c r="BT18" s="6"/>
      <c r="BU18" s="6"/>
      <c r="BV18" s="6"/>
      <c r="BW18" s="6"/>
      <c r="BX18" s="24"/>
      <c r="BY18" s="33"/>
      <c r="BZ18" s="33"/>
      <c r="CA18" s="33"/>
      <c r="CB18" s="6"/>
      <c r="CC18" s="6"/>
      <c r="CD18" s="6"/>
      <c r="CE18" s="6"/>
      <c r="CF18" s="6"/>
      <c r="CG18" s="6"/>
      <c r="CH18" s="6"/>
      <c r="CI18" s="24"/>
      <c r="CJ18" s="33"/>
      <c r="CK18" s="33"/>
      <c r="CL18" s="33"/>
      <c r="CM18" s="6"/>
      <c r="CN18" s="6"/>
      <c r="CO18" s="6"/>
      <c r="CP18" s="6"/>
      <c r="CQ18" s="6"/>
      <c r="CR18" s="6"/>
      <c r="CS18" s="6"/>
      <c r="CT18" s="24"/>
    </row>
    <row r="19" spans="1:98" ht="15.75" customHeight="1" x14ac:dyDescent="0.15">
      <c r="A19" s="9"/>
      <c r="B19" s="9"/>
      <c r="C19" s="9"/>
      <c r="D19" s="8"/>
      <c r="E19" s="33"/>
      <c r="F19" s="8"/>
      <c r="G19" s="8"/>
      <c r="H19" s="8"/>
      <c r="I19" s="6"/>
      <c r="J19" s="24"/>
      <c r="K19" s="33"/>
      <c r="L19" s="33"/>
      <c r="M19" s="33"/>
      <c r="N19" s="6"/>
      <c r="O19" s="6"/>
      <c r="P19" s="6"/>
      <c r="Q19" s="6"/>
      <c r="R19" s="6"/>
      <c r="S19" s="6"/>
      <c r="T19" s="6"/>
      <c r="U19" s="24"/>
      <c r="V19" s="33"/>
      <c r="W19" s="33"/>
      <c r="X19" s="33"/>
      <c r="Y19" s="6"/>
      <c r="Z19" s="6"/>
      <c r="AA19" s="6"/>
      <c r="AB19" s="6"/>
      <c r="AC19" s="6"/>
      <c r="AD19" s="6"/>
      <c r="AE19" s="6"/>
      <c r="AF19" s="24"/>
      <c r="AG19" s="33"/>
      <c r="AH19" s="33"/>
      <c r="AI19" s="33"/>
      <c r="AJ19" s="6"/>
      <c r="AK19" s="6"/>
      <c r="AL19" s="6"/>
      <c r="AM19" s="6"/>
      <c r="AN19" s="6"/>
      <c r="AO19" s="6"/>
      <c r="AP19" s="6"/>
      <c r="AQ19" s="24"/>
      <c r="AR19" s="33"/>
      <c r="AS19" s="33"/>
      <c r="AT19" s="33"/>
      <c r="AU19" s="6"/>
      <c r="AV19" s="6"/>
      <c r="AW19" s="6"/>
      <c r="AX19" s="6"/>
      <c r="AY19" s="6"/>
      <c r="AZ19" s="6"/>
      <c r="BA19" s="6"/>
      <c r="BB19" s="24"/>
      <c r="BC19" s="33"/>
      <c r="BD19" s="33"/>
      <c r="BE19" s="33"/>
      <c r="BF19" s="6"/>
      <c r="BG19" s="6"/>
      <c r="BH19" s="6"/>
      <c r="BI19" s="6"/>
      <c r="BJ19" s="6"/>
      <c r="BK19" s="6"/>
      <c r="BL19" s="6"/>
      <c r="BM19" s="24"/>
      <c r="BN19" s="33"/>
      <c r="BO19" s="33"/>
      <c r="BP19" s="33"/>
      <c r="BQ19" s="6"/>
      <c r="BR19" s="6"/>
      <c r="BS19" s="6"/>
      <c r="BT19" s="6"/>
      <c r="BU19" s="6"/>
      <c r="BV19" s="6"/>
      <c r="BW19" s="6"/>
      <c r="BX19" s="24"/>
      <c r="BY19" s="33"/>
      <c r="BZ19" s="33"/>
      <c r="CA19" s="33"/>
      <c r="CB19" s="6"/>
      <c r="CC19" s="6"/>
      <c r="CD19" s="6"/>
      <c r="CE19" s="6"/>
      <c r="CF19" s="6"/>
      <c r="CG19" s="6"/>
      <c r="CH19" s="6"/>
      <c r="CI19" s="24"/>
      <c r="CJ19" s="33"/>
      <c r="CK19" s="33"/>
      <c r="CL19" s="33"/>
      <c r="CM19" s="6"/>
      <c r="CN19" s="6"/>
      <c r="CO19" s="6"/>
      <c r="CP19" s="6"/>
      <c r="CQ19" s="6"/>
      <c r="CR19" s="6"/>
      <c r="CS19" s="6"/>
      <c r="CT19" s="24"/>
    </row>
    <row r="20" spans="1:98" ht="15.75" customHeight="1" x14ac:dyDescent="0.15">
      <c r="A20" s="8" t="s">
        <v>31</v>
      </c>
      <c r="B20" s="8" t="s">
        <v>5</v>
      </c>
      <c r="C20" s="8" t="s">
        <v>6</v>
      </c>
      <c r="D20" s="8"/>
      <c r="E20" s="33"/>
      <c r="F20" s="8"/>
      <c r="G20" s="8"/>
      <c r="H20" s="8"/>
      <c r="I20" s="6"/>
      <c r="J20" s="24"/>
      <c r="K20" s="33"/>
      <c r="L20" s="33"/>
      <c r="M20" s="33"/>
      <c r="N20" s="6"/>
      <c r="O20" s="6"/>
      <c r="P20" s="6"/>
      <c r="Q20" s="6"/>
      <c r="R20" s="6"/>
      <c r="S20" s="6"/>
      <c r="T20" s="6"/>
      <c r="U20" s="24"/>
      <c r="V20" s="33"/>
      <c r="W20" s="33"/>
      <c r="X20" s="33"/>
      <c r="Y20" s="6"/>
      <c r="Z20" s="6"/>
      <c r="AA20" s="6"/>
      <c r="AB20" s="6"/>
      <c r="AC20" s="6"/>
      <c r="AD20" s="6"/>
      <c r="AE20" s="6"/>
      <c r="AF20" s="24"/>
      <c r="AG20" s="33"/>
      <c r="AH20" s="33"/>
      <c r="AI20" s="33"/>
      <c r="AJ20" s="6"/>
      <c r="AK20" s="6"/>
      <c r="AL20" s="6"/>
      <c r="AM20" s="6"/>
      <c r="AN20" s="6"/>
      <c r="AO20" s="6"/>
      <c r="AP20" s="6"/>
      <c r="AQ20" s="24"/>
      <c r="AR20" s="33"/>
      <c r="AS20" s="33"/>
      <c r="AT20" s="33"/>
      <c r="AU20" s="6"/>
      <c r="AV20" s="6"/>
      <c r="AW20" s="6"/>
      <c r="AX20" s="6"/>
      <c r="AY20" s="6"/>
      <c r="AZ20" s="6"/>
      <c r="BA20" s="6"/>
      <c r="BB20" s="24"/>
      <c r="BC20" s="33"/>
      <c r="BD20" s="33"/>
      <c r="BE20" s="33"/>
      <c r="BF20" s="6"/>
      <c r="BG20" s="6"/>
      <c r="BH20" s="6"/>
      <c r="BI20" s="6"/>
      <c r="BJ20" s="6"/>
      <c r="BK20" s="6"/>
      <c r="BL20" s="6"/>
      <c r="BM20" s="24"/>
      <c r="BN20" s="33"/>
      <c r="BO20" s="33"/>
      <c r="BP20" s="33"/>
      <c r="BQ20" s="6"/>
      <c r="BR20" s="6"/>
      <c r="BS20" s="6"/>
      <c r="BT20" s="6"/>
      <c r="BU20" s="6"/>
      <c r="BV20" s="6"/>
      <c r="BW20" s="6"/>
      <c r="BX20" s="24"/>
      <c r="BY20" s="33"/>
      <c r="BZ20" s="33"/>
      <c r="CA20" s="33"/>
      <c r="CB20" s="6"/>
      <c r="CC20" s="6"/>
      <c r="CD20" s="6"/>
      <c r="CE20" s="6"/>
      <c r="CF20" s="6"/>
      <c r="CG20" s="6"/>
      <c r="CH20" s="6"/>
      <c r="CI20" s="24"/>
      <c r="CJ20" s="33"/>
      <c r="CK20" s="33"/>
      <c r="CL20" s="33"/>
      <c r="CM20" s="6"/>
      <c r="CN20" s="6"/>
      <c r="CO20" s="6"/>
      <c r="CP20" s="6"/>
      <c r="CQ20" s="6"/>
      <c r="CR20" s="6"/>
      <c r="CS20" s="6"/>
      <c r="CT20" s="24"/>
    </row>
    <row r="21" spans="1:98" ht="15.75" customHeight="1" x14ac:dyDescent="0.15">
      <c r="A21" s="8" t="s">
        <v>32</v>
      </c>
      <c r="B21" s="20">
        <v>60</v>
      </c>
      <c r="C21" s="20">
        <v>2</v>
      </c>
      <c r="D21" s="21"/>
      <c r="E21" s="5">
        <f>SUM(E111:E115)</f>
        <v>5</v>
      </c>
      <c r="F21" s="22">
        <f>AVERAGE(F111:F115)</f>
        <v>8056.0397045999998</v>
      </c>
      <c r="G21" s="22">
        <f>AVERAGE(G111:G115)</f>
        <v>8056.0397045999998</v>
      </c>
      <c r="H21" s="22">
        <f>AVERAGE(H111:H115)</f>
        <v>0</v>
      </c>
      <c r="I21" s="22">
        <f>AVERAGE(I111:I115)</f>
        <v>0.58296800000000004</v>
      </c>
      <c r="J21" s="23"/>
      <c r="K21" s="5">
        <f>SUM(K111:K115)</f>
        <v>5</v>
      </c>
      <c r="L21" s="22">
        <f t="shared" ref="L21:O21" si="193">AVERAGE(L111:L115)</f>
        <v>8056.0397045999998</v>
      </c>
      <c r="M21" s="22">
        <f t="shared" si="193"/>
        <v>8056.0397045999998</v>
      </c>
      <c r="N21" s="22">
        <f t="shared" si="193"/>
        <v>0</v>
      </c>
      <c r="O21" s="22">
        <f t="shared" si="193"/>
        <v>30.532152400000001</v>
      </c>
      <c r="P21" s="22">
        <f t="shared" ref="P21:P32" si="194">N21-$H21</f>
        <v>0</v>
      </c>
      <c r="Q21" s="22">
        <f t="shared" ref="Q21:T21" si="195">AVERAGE(Q111:Q115)</f>
        <v>1.0546088</v>
      </c>
      <c r="R21" s="22">
        <f t="shared" si="195"/>
        <v>7.0811656000000003</v>
      </c>
      <c r="S21" s="22">
        <f t="shared" si="195"/>
        <v>4532.2</v>
      </c>
      <c r="T21" s="22">
        <f t="shared" si="195"/>
        <v>4</v>
      </c>
      <c r="U21" s="23"/>
      <c r="V21" s="5">
        <f>SUM(V111:V115)</f>
        <v>5</v>
      </c>
      <c r="W21" s="22">
        <f t="shared" ref="W21:Z21" si="196">AVERAGE(W111:W115)</f>
        <v>8056.0397045999998</v>
      </c>
      <c r="X21" s="22">
        <f t="shared" si="196"/>
        <v>8056.0397045999998</v>
      </c>
      <c r="Y21" s="22">
        <f t="shared" si="196"/>
        <v>0</v>
      </c>
      <c r="Z21" s="22">
        <f t="shared" si="196"/>
        <v>0.10838080000000001</v>
      </c>
      <c r="AA21" s="22">
        <f t="shared" ref="AA21:AA32" si="197">Y21-$H21</f>
        <v>0</v>
      </c>
      <c r="AB21" s="22">
        <f t="shared" ref="AB21:AE21" si="198">AVERAGE(AB111:AB115)</f>
        <v>3.3338000000000005E-3</v>
      </c>
      <c r="AC21" s="22">
        <f t="shared" si="198"/>
        <v>1.2674599999999999E-2</v>
      </c>
      <c r="AD21" s="22">
        <f t="shared" si="198"/>
        <v>64.599999999999994</v>
      </c>
      <c r="AE21" s="22">
        <f t="shared" si="198"/>
        <v>3.9894736000000002</v>
      </c>
      <c r="AF21" s="23"/>
      <c r="AG21" s="5">
        <f>SUM(AG111:AG115)</f>
        <v>5</v>
      </c>
      <c r="AH21" s="22">
        <f t="shared" ref="AH21:AK21" si="199">AVERAGE(AH111:AH115)</f>
        <v>8056.0397045999998</v>
      </c>
      <c r="AI21" s="22">
        <f t="shared" si="199"/>
        <v>8056.0397045999998</v>
      </c>
      <c r="AJ21" s="22">
        <f t="shared" si="199"/>
        <v>0</v>
      </c>
      <c r="AK21" s="22">
        <f t="shared" si="199"/>
        <v>60.9337096</v>
      </c>
      <c r="AL21" s="22">
        <f t="shared" ref="AL21:AL32" si="200">AJ21-$H21</f>
        <v>0</v>
      </c>
      <c r="AM21" s="22">
        <f t="shared" ref="AM21:AP21" si="201">AVERAGE(AM111:AM115)</f>
        <v>2.0359152000000003</v>
      </c>
      <c r="AN21" s="22">
        <f t="shared" si="201"/>
        <v>13.562304000000001</v>
      </c>
      <c r="AO21" s="22">
        <f t="shared" si="201"/>
        <v>5447.4</v>
      </c>
      <c r="AP21" s="22">
        <f t="shared" si="201"/>
        <v>4</v>
      </c>
      <c r="AQ21" s="23"/>
      <c r="AR21" s="5">
        <f>SUM(AR111:AR115)</f>
        <v>5</v>
      </c>
      <c r="AS21" s="22">
        <f t="shared" ref="AS21:AV21" si="202">AVERAGE(AS111:AS115)</f>
        <v>8056.0397045999998</v>
      </c>
      <c r="AT21" s="22">
        <f t="shared" si="202"/>
        <v>8056.0397045999998</v>
      </c>
      <c r="AU21" s="22">
        <f t="shared" si="202"/>
        <v>0</v>
      </c>
      <c r="AV21" s="22">
        <f t="shared" si="202"/>
        <v>121.7705718</v>
      </c>
      <c r="AW21" s="22">
        <f t="shared" ref="AW21:AW32" si="203">AU21-$H21</f>
        <v>0</v>
      </c>
      <c r="AX21" s="22">
        <f t="shared" ref="AX21:BA21" si="204">AVERAGE(AX111:AX115)</f>
        <v>3.8814183999999998</v>
      </c>
      <c r="AY21" s="22">
        <f t="shared" si="204"/>
        <v>25.644535000000001</v>
      </c>
      <c r="AZ21" s="22">
        <f t="shared" si="204"/>
        <v>6445.2</v>
      </c>
      <c r="BA21" s="22">
        <f t="shared" si="204"/>
        <v>4</v>
      </c>
      <c r="BB21" s="23"/>
      <c r="BC21" s="5">
        <f>SUM(BC111:BC115)</f>
        <v>5</v>
      </c>
      <c r="BD21" s="22">
        <f t="shared" ref="BD21:BG21" si="205">AVERAGE(BD111:BD115)</f>
        <v>8056.0397045999998</v>
      </c>
      <c r="BE21" s="22">
        <f t="shared" si="205"/>
        <v>8056.0397045999998</v>
      </c>
      <c r="BF21" s="22">
        <f t="shared" si="205"/>
        <v>0</v>
      </c>
      <c r="BG21" s="22">
        <f t="shared" si="205"/>
        <v>121.65239779999999</v>
      </c>
      <c r="BH21" s="22">
        <f t="shared" ref="BH21:BH32" si="206">BF21-$H21</f>
        <v>0</v>
      </c>
      <c r="BI21" s="22">
        <f t="shared" ref="BI21:BL21" si="207">AVERAGE(BI111:BI115)</f>
        <v>3.8570500000000001</v>
      </c>
      <c r="BJ21" s="22">
        <f t="shared" si="207"/>
        <v>25.623476399999998</v>
      </c>
      <c r="BK21" s="22">
        <f t="shared" si="207"/>
        <v>6506.8</v>
      </c>
      <c r="BL21" s="22">
        <f t="shared" si="207"/>
        <v>3.9999582000000005</v>
      </c>
      <c r="BM21" s="23"/>
      <c r="BN21" s="5">
        <f>SUM(BN111:BN115)</f>
        <v>5</v>
      </c>
      <c r="BO21" s="22">
        <f t="shared" ref="BO21:BR21" si="208">AVERAGE(BO111:BO115)</f>
        <v>8056.0397045999998</v>
      </c>
      <c r="BP21" s="22">
        <f t="shared" si="208"/>
        <v>8056.0397045999998</v>
      </c>
      <c r="BQ21" s="22">
        <f t="shared" si="208"/>
        <v>0</v>
      </c>
      <c r="BR21" s="22">
        <f t="shared" si="208"/>
        <v>12.254118799999997</v>
      </c>
      <c r="BS21" s="22">
        <f t="shared" ref="BS21:BS32" si="209">BQ21-$H21</f>
        <v>0</v>
      </c>
      <c r="BT21" s="22">
        <f t="shared" ref="BT21:BW21" si="210">AVERAGE(BT111:BT115)</f>
        <v>0.44130560000000002</v>
      </c>
      <c r="BU21" s="22">
        <f t="shared" si="210"/>
        <v>2.9910638000000001</v>
      </c>
      <c r="BV21" s="22">
        <f t="shared" si="210"/>
        <v>3381.8</v>
      </c>
      <c r="BW21" s="22">
        <f t="shared" si="210"/>
        <v>4</v>
      </c>
      <c r="BX21" s="23"/>
      <c r="BY21" s="5">
        <f>SUM(BY111:BY115)</f>
        <v>5</v>
      </c>
      <c r="BZ21" s="22">
        <f t="shared" ref="BZ21:CC21" si="211">AVERAGE(BZ111:BZ115)</f>
        <v>8056.0397045999998</v>
      </c>
      <c r="CA21" s="22">
        <f t="shared" si="211"/>
        <v>8056.0397045999998</v>
      </c>
      <c r="CB21" s="22">
        <f t="shared" si="211"/>
        <v>0</v>
      </c>
      <c r="CC21" s="22">
        <f t="shared" si="211"/>
        <v>182.3163194</v>
      </c>
      <c r="CD21" s="22">
        <f t="shared" ref="CD21:CD32" si="212">CB21-$H21</f>
        <v>0</v>
      </c>
      <c r="CE21" s="22">
        <f t="shared" ref="CE21:CH21" si="213">AVERAGE(CE111:CE115)</f>
        <v>5.3746462000000008</v>
      </c>
      <c r="CF21" s="22">
        <f t="shared" si="213"/>
        <v>35.708959</v>
      </c>
      <c r="CG21" s="22">
        <f t="shared" si="213"/>
        <v>7022</v>
      </c>
      <c r="CH21" s="22">
        <f t="shared" si="213"/>
        <v>3.9999612</v>
      </c>
      <c r="CI21" s="23"/>
      <c r="CJ21" s="5">
        <f>SUM(CJ111:CJ115)</f>
        <v>5</v>
      </c>
      <c r="CK21" s="22">
        <f t="shared" ref="CK21:CN21" si="214">AVERAGE(CK111:CK115)</f>
        <v>8056.0397045999998</v>
      </c>
      <c r="CL21" s="22">
        <f t="shared" si="214"/>
        <v>8056.0397045999998</v>
      </c>
      <c r="CM21" s="22">
        <f t="shared" si="214"/>
        <v>0</v>
      </c>
      <c r="CN21" s="22">
        <f t="shared" si="214"/>
        <v>243.01214959999999</v>
      </c>
      <c r="CO21" s="22">
        <f t="shared" ref="CO21:CO32" si="215">CM21-$H21</f>
        <v>0</v>
      </c>
      <c r="CP21" s="22">
        <f t="shared" ref="CP21:CS21" si="216">AVERAGE(CP111:CP115)</f>
        <v>7.1595525999999996</v>
      </c>
      <c r="CQ21" s="22">
        <f t="shared" si="216"/>
        <v>47.246232800000001</v>
      </c>
      <c r="CR21" s="22">
        <f t="shared" si="216"/>
        <v>7510.4</v>
      </c>
      <c r="CS21" s="22">
        <f t="shared" si="216"/>
        <v>4</v>
      </c>
      <c r="CT21" s="23"/>
    </row>
    <row r="22" spans="1:98" ht="15.75" customHeight="1" x14ac:dyDescent="0.15">
      <c r="A22" s="8" t="s">
        <v>33</v>
      </c>
      <c r="B22" s="20">
        <v>60</v>
      </c>
      <c r="C22" s="20">
        <v>5</v>
      </c>
      <c r="D22" s="21"/>
      <c r="E22" s="5">
        <f>SUM(E116:E120)</f>
        <v>5</v>
      </c>
      <c r="F22" s="22">
        <f>AVERAGE(F116:F120)</f>
        <v>6504.8177860000014</v>
      </c>
      <c r="G22" s="22">
        <f>AVERAGE(G116:G120)</f>
        <v>6504.8177860000014</v>
      </c>
      <c r="H22" s="22">
        <f>AVERAGE(H116:H120)</f>
        <v>0</v>
      </c>
      <c r="I22" s="22">
        <f>AVERAGE(I116:I120)</f>
        <v>1.6583294</v>
      </c>
      <c r="J22" s="23"/>
      <c r="K22" s="5">
        <f>SUM(K116:K120)</f>
        <v>5</v>
      </c>
      <c r="L22" s="22">
        <f t="shared" ref="L22:O22" si="217">AVERAGE(L116:L120)</f>
        <v>6504.8177860000014</v>
      </c>
      <c r="M22" s="22">
        <f t="shared" si="217"/>
        <v>6504.8177860000014</v>
      </c>
      <c r="N22" s="22">
        <f t="shared" si="217"/>
        <v>0</v>
      </c>
      <c r="O22" s="22">
        <f t="shared" si="217"/>
        <v>30.948991799999998</v>
      </c>
      <c r="P22" s="22">
        <f t="shared" si="194"/>
        <v>0</v>
      </c>
      <c r="Q22" s="22">
        <f t="shared" ref="Q22:T22" si="218">AVERAGE(Q116:Q120)</f>
        <v>0.67778819999999995</v>
      </c>
      <c r="R22" s="22">
        <f t="shared" si="218"/>
        <v>6.8361843999999987</v>
      </c>
      <c r="S22" s="22">
        <f t="shared" si="218"/>
        <v>18519.8</v>
      </c>
      <c r="T22" s="22">
        <f t="shared" si="218"/>
        <v>6.9999716000000003</v>
      </c>
      <c r="U22" s="23"/>
      <c r="V22" s="5">
        <f>SUM(V116:V120)</f>
        <v>5</v>
      </c>
      <c r="W22" s="22">
        <f t="shared" ref="W22:Z22" si="219">AVERAGE(W116:W120)</f>
        <v>6504.8177860000014</v>
      </c>
      <c r="X22" s="22">
        <f t="shared" si="219"/>
        <v>6504.8177860000014</v>
      </c>
      <c r="Y22" s="22">
        <f t="shared" si="219"/>
        <v>0</v>
      </c>
      <c r="Z22" s="22">
        <f t="shared" si="219"/>
        <v>0.43811979999999995</v>
      </c>
      <c r="AA22" s="22">
        <f t="shared" si="197"/>
        <v>0</v>
      </c>
      <c r="AB22" s="22">
        <f t="shared" ref="AB22:AE22" si="220">AVERAGE(AB116:AB120)</f>
        <v>9.6014000000000013E-3</v>
      </c>
      <c r="AC22" s="22">
        <f t="shared" si="220"/>
        <v>4.0348800000000004E-2</v>
      </c>
      <c r="AD22" s="22">
        <f t="shared" si="220"/>
        <v>106.6</v>
      </c>
      <c r="AE22" s="22">
        <f t="shared" si="220"/>
        <v>6.9982899999999999</v>
      </c>
      <c r="AF22" s="23"/>
      <c r="AG22" s="5">
        <f>SUM(AG116:AG120)</f>
        <v>5</v>
      </c>
      <c r="AH22" s="22">
        <f t="shared" ref="AH22:AK22" si="221">AVERAGE(AH116:AH120)</f>
        <v>6504.8177860000014</v>
      </c>
      <c r="AI22" s="22">
        <f t="shared" si="221"/>
        <v>6504.8177860000014</v>
      </c>
      <c r="AJ22" s="22">
        <f t="shared" si="221"/>
        <v>0</v>
      </c>
      <c r="AK22" s="22">
        <f t="shared" si="221"/>
        <v>61.418427400000006</v>
      </c>
      <c r="AL22" s="22">
        <f t="shared" si="200"/>
        <v>0</v>
      </c>
      <c r="AM22" s="22">
        <f t="shared" ref="AM22:AP22" si="222">AVERAGE(AM116:AM120)</f>
        <v>1.1517066</v>
      </c>
      <c r="AN22" s="22">
        <f t="shared" si="222"/>
        <v>11.6165064</v>
      </c>
      <c r="AO22" s="22">
        <f t="shared" si="222"/>
        <v>26712.400000000001</v>
      </c>
      <c r="AP22" s="22">
        <f t="shared" si="222"/>
        <v>6.9999557999999995</v>
      </c>
      <c r="AQ22" s="23"/>
      <c r="AR22" s="5">
        <f>SUM(AR116:AR120)</f>
        <v>5</v>
      </c>
      <c r="AS22" s="22">
        <f t="shared" ref="AS22:AV22" si="223">AVERAGE(AS116:AS120)</f>
        <v>6504.8177860000014</v>
      </c>
      <c r="AT22" s="22">
        <f t="shared" si="223"/>
        <v>6504.8177860000014</v>
      </c>
      <c r="AU22" s="22">
        <f t="shared" si="223"/>
        <v>0</v>
      </c>
      <c r="AV22" s="22">
        <f t="shared" si="223"/>
        <v>122.3519598</v>
      </c>
      <c r="AW22" s="22">
        <f t="shared" si="203"/>
        <v>0</v>
      </c>
      <c r="AX22" s="22">
        <f t="shared" ref="AX22:BA22" si="224">AVERAGE(AX116:AX120)</f>
        <v>1.8029873999999999</v>
      </c>
      <c r="AY22" s="22">
        <f t="shared" si="224"/>
        <v>18.364312599999998</v>
      </c>
      <c r="AZ22" s="22">
        <f t="shared" si="224"/>
        <v>37186.400000000001</v>
      </c>
      <c r="BA22" s="22">
        <f t="shared" si="224"/>
        <v>6.9999665999999987</v>
      </c>
      <c r="BB22" s="23"/>
      <c r="BC22" s="5">
        <f>SUM(BC116:BC120)</f>
        <v>5</v>
      </c>
      <c r="BD22" s="22">
        <f t="shared" ref="BD22:BG22" si="225">AVERAGE(BD116:BD120)</f>
        <v>6504.8177860000014</v>
      </c>
      <c r="BE22" s="22">
        <f t="shared" si="225"/>
        <v>6504.8177860000014</v>
      </c>
      <c r="BF22" s="22">
        <f t="shared" si="225"/>
        <v>0</v>
      </c>
      <c r="BG22" s="22">
        <f t="shared" si="225"/>
        <v>122.0457102</v>
      </c>
      <c r="BH22" s="22">
        <f t="shared" si="206"/>
        <v>0</v>
      </c>
      <c r="BI22" s="22">
        <f t="shared" ref="BI22:BL22" si="226">AVERAGE(BI116:BI120)</f>
        <v>1.8024060000000002</v>
      </c>
      <c r="BJ22" s="22">
        <f t="shared" si="226"/>
        <v>18.2871554</v>
      </c>
      <c r="BK22" s="22">
        <f t="shared" si="226"/>
        <v>37529.599999999999</v>
      </c>
      <c r="BL22" s="22">
        <f t="shared" si="226"/>
        <v>6.9999626000000008</v>
      </c>
      <c r="BM22" s="23"/>
      <c r="BN22" s="5">
        <f>SUM(BN116:BN120)</f>
        <v>5</v>
      </c>
      <c r="BO22" s="22">
        <f t="shared" ref="BO22:BR22" si="227">AVERAGE(BO116:BO120)</f>
        <v>6504.8177860000014</v>
      </c>
      <c r="BP22" s="22">
        <f t="shared" si="227"/>
        <v>6504.8177860000014</v>
      </c>
      <c r="BQ22" s="22">
        <f t="shared" si="227"/>
        <v>0</v>
      </c>
      <c r="BR22" s="22">
        <f t="shared" si="227"/>
        <v>12.455604399999999</v>
      </c>
      <c r="BS22" s="22">
        <f t="shared" si="209"/>
        <v>0</v>
      </c>
      <c r="BT22" s="22">
        <f t="shared" ref="BT22:BW22" si="228">AVERAGE(BT116:BT120)</f>
        <v>0.32405139999999999</v>
      </c>
      <c r="BU22" s="22">
        <f t="shared" si="228"/>
        <v>3.2265070000000002</v>
      </c>
      <c r="BV22" s="22">
        <f t="shared" si="228"/>
        <v>9811.4</v>
      </c>
      <c r="BW22" s="22">
        <f t="shared" si="228"/>
        <v>6.9999811999999988</v>
      </c>
      <c r="BX22" s="23"/>
      <c r="BY22" s="5">
        <f>SUM(BY116:BY120)</f>
        <v>5</v>
      </c>
      <c r="BZ22" s="22">
        <f t="shared" ref="BZ22:CC22" si="229">AVERAGE(BZ116:BZ120)</f>
        <v>6504.8177860000014</v>
      </c>
      <c r="CA22" s="22">
        <f t="shared" si="229"/>
        <v>6504.8177860000014</v>
      </c>
      <c r="CB22" s="22">
        <f t="shared" si="229"/>
        <v>0</v>
      </c>
      <c r="CC22" s="22">
        <f t="shared" si="229"/>
        <v>182.50758539999998</v>
      </c>
      <c r="CD22" s="22">
        <f t="shared" si="212"/>
        <v>0</v>
      </c>
      <c r="CE22" s="22">
        <f t="shared" ref="CE22:CH22" si="230">AVERAGE(CE116:CE120)</f>
        <v>2.0856006000000002</v>
      </c>
      <c r="CF22" s="22">
        <f t="shared" si="230"/>
        <v>21.281884999999999</v>
      </c>
      <c r="CG22" s="22">
        <f t="shared" si="230"/>
        <v>41266</v>
      </c>
      <c r="CH22" s="22">
        <f t="shared" si="230"/>
        <v>6.9999628000000005</v>
      </c>
      <c r="CI22" s="23"/>
      <c r="CJ22" s="5">
        <f>SUM(CJ116:CJ120)</f>
        <v>5</v>
      </c>
      <c r="CK22" s="22">
        <f t="shared" ref="CK22:CN22" si="231">AVERAGE(CK116:CK120)</f>
        <v>6504.8177860000014</v>
      </c>
      <c r="CL22" s="22">
        <f t="shared" si="231"/>
        <v>6504.8177860000014</v>
      </c>
      <c r="CM22" s="22">
        <f t="shared" si="231"/>
        <v>0</v>
      </c>
      <c r="CN22" s="22">
        <f t="shared" si="231"/>
        <v>242.93684199999998</v>
      </c>
      <c r="CO22" s="22">
        <f t="shared" si="215"/>
        <v>0</v>
      </c>
      <c r="CP22" s="22">
        <f t="shared" ref="CP22:CS22" si="232">AVERAGE(CP116:CP120)</f>
        <v>2.6482711999999995</v>
      </c>
      <c r="CQ22" s="22">
        <f t="shared" si="232"/>
        <v>26.859484200000004</v>
      </c>
      <c r="CR22" s="22">
        <f t="shared" si="232"/>
        <v>47799.8</v>
      </c>
      <c r="CS22" s="22">
        <f t="shared" si="232"/>
        <v>6.9999739999999999</v>
      </c>
      <c r="CT22" s="23"/>
    </row>
    <row r="23" spans="1:98" ht="15.75" customHeight="1" x14ac:dyDescent="0.15">
      <c r="A23" s="8" t="s">
        <v>34</v>
      </c>
      <c r="B23" s="20">
        <v>60</v>
      </c>
      <c r="C23" s="20">
        <v>10</v>
      </c>
      <c r="D23" s="21"/>
      <c r="E23" s="5">
        <f>SUM(E121:E125)</f>
        <v>5</v>
      </c>
      <c r="F23" s="22">
        <f>AVERAGE(F121:F125)</f>
        <v>3264.1937137999998</v>
      </c>
      <c r="G23" s="22">
        <f>AVERAGE(G121:G125)</f>
        <v>3264.1937137999998</v>
      </c>
      <c r="H23" s="22">
        <f>AVERAGE(H121:H125)</f>
        <v>0</v>
      </c>
      <c r="I23" s="22">
        <f>AVERAGE(I121:I125)</f>
        <v>1.2118378000000001</v>
      </c>
      <c r="J23" s="23"/>
      <c r="K23" s="5">
        <f>SUM(K121:K125)</f>
        <v>5</v>
      </c>
      <c r="L23" s="22">
        <f t="shared" ref="L23:M23" si="233">AVERAGE(L121:L125)</f>
        <v>3264.1937137999998</v>
      </c>
      <c r="M23" s="22">
        <f t="shared" si="233"/>
        <v>3264.1937137999998</v>
      </c>
      <c r="N23" s="22">
        <f>AVERAGE(N121:N125)</f>
        <v>0</v>
      </c>
      <c r="O23" s="22">
        <f t="shared" ref="O23" si="234">AVERAGE(O121:O125)</f>
        <v>30.828235999999997</v>
      </c>
      <c r="P23" s="22">
        <f t="shared" si="194"/>
        <v>0</v>
      </c>
      <c r="Q23" s="22">
        <f t="shared" ref="Q23:T23" si="235">AVERAGE(Q121:Q125)</f>
        <v>0.20620260000000004</v>
      </c>
      <c r="R23" s="22">
        <f t="shared" si="235"/>
        <v>5.0002892000000001</v>
      </c>
      <c r="S23" s="22">
        <f t="shared" si="235"/>
        <v>8316.2000000000007</v>
      </c>
      <c r="T23" s="22">
        <f t="shared" si="235"/>
        <v>11.9999082</v>
      </c>
      <c r="U23" s="23"/>
      <c r="V23" s="5">
        <f>SUM(V121:V125)</f>
        <v>5</v>
      </c>
      <c r="W23" s="22">
        <f t="shared" ref="W23:X23" si="236">AVERAGE(W121:W125)</f>
        <v>3264.1937137999998</v>
      </c>
      <c r="X23" s="22">
        <f t="shared" si="236"/>
        <v>3264.1937137999998</v>
      </c>
      <c r="Y23" s="22">
        <f>AVERAGE(Y121:Y125)</f>
        <v>0</v>
      </c>
      <c r="Z23" s="22">
        <f t="shared" ref="Z23" si="237">AVERAGE(Z121:Z125)</f>
        <v>0.33706439999999999</v>
      </c>
      <c r="AA23" s="22">
        <f t="shared" si="197"/>
        <v>0</v>
      </c>
      <c r="AB23" s="22">
        <f t="shared" ref="AB23:AE23" si="238">AVERAGE(AB121:AB125)</f>
        <v>3.1638E-3</v>
      </c>
      <c r="AC23" s="22">
        <f t="shared" si="238"/>
        <v>3.4929200000000001E-2</v>
      </c>
      <c r="AD23" s="22">
        <f t="shared" si="238"/>
        <v>52.4</v>
      </c>
      <c r="AE23" s="22">
        <f t="shared" si="238"/>
        <v>11.9954622</v>
      </c>
      <c r="AF23" s="23"/>
      <c r="AG23" s="5">
        <f>SUM(AG121:AG125)</f>
        <v>5</v>
      </c>
      <c r="AH23" s="22">
        <f t="shared" ref="AH23:AI23" si="239">AVERAGE(AH121:AH125)</f>
        <v>3264.1937137999998</v>
      </c>
      <c r="AI23" s="22">
        <f t="shared" si="239"/>
        <v>3264.1937137999998</v>
      </c>
      <c r="AJ23" s="22">
        <f>AVERAGE(AJ121:AJ125)</f>
        <v>0</v>
      </c>
      <c r="AK23" s="22">
        <f t="shared" ref="AK23" si="240">AVERAGE(AK121:AK125)</f>
        <v>61.436481800000003</v>
      </c>
      <c r="AL23" s="22">
        <f t="shared" si="200"/>
        <v>0</v>
      </c>
      <c r="AM23" s="22">
        <f t="shared" ref="AM23:AP23" si="241">AVERAGE(AM121:AM125)</f>
        <v>0.36653960000000002</v>
      </c>
      <c r="AN23" s="22">
        <f t="shared" si="241"/>
        <v>9.0882031999999988</v>
      </c>
      <c r="AO23" s="22">
        <f t="shared" si="241"/>
        <v>13971.6</v>
      </c>
      <c r="AP23" s="22">
        <f t="shared" si="241"/>
        <v>11.999912599999998</v>
      </c>
      <c r="AQ23" s="23"/>
      <c r="AR23" s="5">
        <f>SUM(AR121:AR125)</f>
        <v>5</v>
      </c>
      <c r="AS23" s="22">
        <f t="shared" ref="AS23:AT23" si="242">AVERAGE(AS121:AS125)</f>
        <v>3264.1937137999998</v>
      </c>
      <c r="AT23" s="22">
        <f t="shared" si="242"/>
        <v>3264.1937137999998</v>
      </c>
      <c r="AU23" s="22">
        <f>AVERAGE(AU121:AU125)</f>
        <v>0</v>
      </c>
      <c r="AV23" s="22">
        <f t="shared" ref="AV23" si="243">AVERAGE(AV121:AV125)</f>
        <v>122.6304834</v>
      </c>
      <c r="AW23" s="22">
        <f t="shared" si="203"/>
        <v>0</v>
      </c>
      <c r="AX23" s="22">
        <f t="shared" ref="AX23:BA23" si="244">AVERAGE(AX121:AX125)</f>
        <v>0.56620340000000013</v>
      </c>
      <c r="AY23" s="22">
        <f t="shared" si="244"/>
        <v>15.105513200000001</v>
      </c>
      <c r="AZ23" s="22">
        <f t="shared" si="244"/>
        <v>22123.200000000001</v>
      </c>
      <c r="BA23" s="22">
        <f t="shared" si="244"/>
        <v>11.999943999999999</v>
      </c>
      <c r="BB23" s="23"/>
      <c r="BC23" s="5">
        <f>SUM(BC121:BC125)</f>
        <v>5</v>
      </c>
      <c r="BD23" s="22">
        <f t="shared" ref="BD23:BE23" si="245">AVERAGE(BD121:BD125)</f>
        <v>3264.1937137999998</v>
      </c>
      <c r="BE23" s="22">
        <f t="shared" si="245"/>
        <v>3264.1937137999998</v>
      </c>
      <c r="BF23" s="22">
        <f>AVERAGE(BF121:BF125)</f>
        <v>0</v>
      </c>
      <c r="BG23" s="22">
        <f t="shared" ref="BG23" si="246">AVERAGE(BG121:BG125)</f>
        <v>122.52804760000001</v>
      </c>
      <c r="BH23" s="22">
        <f t="shared" si="206"/>
        <v>0</v>
      </c>
      <c r="BI23" s="22">
        <f t="shared" ref="BI23:BL23" si="247">AVERAGE(BI121:BI125)</f>
        <v>0.56323259999999986</v>
      </c>
      <c r="BJ23" s="22">
        <f t="shared" si="247"/>
        <v>14.925765000000002</v>
      </c>
      <c r="BK23" s="22">
        <f t="shared" si="247"/>
        <v>22350.799999999999</v>
      </c>
      <c r="BL23" s="22">
        <f t="shared" si="247"/>
        <v>11.999319600000002</v>
      </c>
      <c r="BM23" s="23"/>
      <c r="BN23" s="5">
        <f>SUM(BN121:BN125)</f>
        <v>5</v>
      </c>
      <c r="BO23" s="22">
        <f t="shared" ref="BO23:BP23" si="248">AVERAGE(BO121:BO125)</f>
        <v>3264.1937137999998</v>
      </c>
      <c r="BP23" s="22">
        <f t="shared" si="248"/>
        <v>3264.1937137999998</v>
      </c>
      <c r="BQ23" s="22">
        <f>AVERAGE(BQ121:BQ125)</f>
        <v>0</v>
      </c>
      <c r="BR23" s="22">
        <f t="shared" ref="BR23" si="249">AVERAGE(BR121:BR125)</f>
        <v>12.409006999999999</v>
      </c>
      <c r="BS23" s="22">
        <f t="shared" si="209"/>
        <v>0</v>
      </c>
      <c r="BT23" s="22">
        <f t="shared" ref="BT23:BW23" si="250">AVERAGE(BT121:BT125)</f>
        <v>9.3114600000000006E-2</v>
      </c>
      <c r="BU23" s="22">
        <f t="shared" si="250"/>
        <v>2.1481298</v>
      </c>
      <c r="BV23" s="22">
        <f t="shared" si="250"/>
        <v>3809.8</v>
      </c>
      <c r="BW23" s="22">
        <f t="shared" si="250"/>
        <v>11.999952199999999</v>
      </c>
      <c r="BX23" s="23"/>
      <c r="BY23" s="5">
        <f>SUM(BY121:BY125)</f>
        <v>5</v>
      </c>
      <c r="BZ23" s="22">
        <f t="shared" ref="BZ23:CA23" si="251">AVERAGE(BZ121:BZ125)</f>
        <v>3264.1937137999998</v>
      </c>
      <c r="CA23" s="22">
        <f t="shared" si="251"/>
        <v>3264.1937137999998</v>
      </c>
      <c r="CB23" s="22">
        <f>AVERAGE(CB121:CB125)</f>
        <v>0</v>
      </c>
      <c r="CC23" s="22">
        <f t="shared" ref="CC23" si="252">AVERAGE(CC121:CC125)</f>
        <v>183.26641380000001</v>
      </c>
      <c r="CD23" s="22">
        <f t="shared" si="212"/>
        <v>0</v>
      </c>
      <c r="CE23" s="22">
        <f t="shared" ref="CE23:CH23" si="253">AVERAGE(CE121:CE125)</f>
        <v>0.67333399999999999</v>
      </c>
      <c r="CF23" s="22">
        <f t="shared" si="253"/>
        <v>18.787973800000003</v>
      </c>
      <c r="CG23" s="22">
        <f t="shared" si="253"/>
        <v>25630.799999999999</v>
      </c>
      <c r="CH23" s="22">
        <f t="shared" si="253"/>
        <v>11.999483600000001</v>
      </c>
      <c r="CI23" s="23"/>
      <c r="CJ23" s="5">
        <f>SUM(CJ121:CJ125)</f>
        <v>5</v>
      </c>
      <c r="CK23" s="22">
        <f t="shared" ref="CK23:CL23" si="254">AVERAGE(CK121:CK125)</f>
        <v>3264.1937137999998</v>
      </c>
      <c r="CL23" s="22">
        <f t="shared" si="254"/>
        <v>3264.1937137999998</v>
      </c>
      <c r="CM23" s="22">
        <f>AVERAGE(CM121:CM125)</f>
        <v>0</v>
      </c>
      <c r="CN23" s="22">
        <f t="shared" ref="CN23" si="255">AVERAGE(CN121:CN125)</f>
        <v>243.81271559999999</v>
      </c>
      <c r="CO23" s="22">
        <f t="shared" si="215"/>
        <v>0</v>
      </c>
      <c r="CP23" s="22">
        <f t="shared" ref="CP23:CS23" si="256">AVERAGE(CP121:CP125)</f>
        <v>0.84411979999999998</v>
      </c>
      <c r="CQ23" s="22">
        <f t="shared" si="256"/>
        <v>24.031463200000001</v>
      </c>
      <c r="CR23" s="22">
        <f t="shared" si="256"/>
        <v>32234.6</v>
      </c>
      <c r="CS23" s="22">
        <f t="shared" si="256"/>
        <v>11.999572199999999</v>
      </c>
      <c r="CT23" s="23"/>
    </row>
    <row r="24" spans="1:98" ht="15.75" customHeight="1" x14ac:dyDescent="0.15">
      <c r="A24" s="8" t="s">
        <v>35</v>
      </c>
      <c r="B24" s="20">
        <v>100</v>
      </c>
      <c r="C24" s="20">
        <v>2</v>
      </c>
      <c r="D24" s="21"/>
      <c r="E24" s="5">
        <f>SUM(E126:E130)</f>
        <v>5</v>
      </c>
      <c r="F24" s="22">
        <f>AVERAGE(F126:F130)</f>
        <v>18302.866670200001</v>
      </c>
      <c r="G24" s="22">
        <f>AVERAGE(G126:G130)</f>
        <v>18302.866670200001</v>
      </c>
      <c r="H24" s="22">
        <f>AVERAGE(H126:H130)</f>
        <v>0</v>
      </c>
      <c r="I24" s="22">
        <f>AVERAGE(I126:I130)</f>
        <v>12.3721022</v>
      </c>
      <c r="J24" s="23"/>
      <c r="K24" s="5">
        <f>SUM(K126:K130)</f>
        <v>5</v>
      </c>
      <c r="L24" s="22">
        <f t="shared" ref="L24:M24" si="257">AVERAGE(L126:L130)</f>
        <v>18302.866670200001</v>
      </c>
      <c r="M24" s="22">
        <f t="shared" si="257"/>
        <v>18302.866670200001</v>
      </c>
      <c r="N24" s="22">
        <f>AVERAGE(N126:N130)</f>
        <v>0</v>
      </c>
      <c r="O24" s="22">
        <f t="shared" ref="O24" si="258">AVERAGE(O126:O130)</f>
        <v>30.927700200000004</v>
      </c>
      <c r="P24" s="22">
        <f t="shared" si="194"/>
        <v>0</v>
      </c>
      <c r="Q24" s="22">
        <f t="shared" ref="Q24:T24" si="259">AVERAGE(Q126:Q130)</f>
        <v>1.7335374000000001</v>
      </c>
      <c r="R24" s="22">
        <f t="shared" si="259"/>
        <v>7.0909352000000014</v>
      </c>
      <c r="S24" s="22">
        <f t="shared" si="259"/>
        <v>14356.2</v>
      </c>
      <c r="T24" s="22">
        <f t="shared" si="259"/>
        <v>3.9999541999999999</v>
      </c>
      <c r="U24" s="23"/>
      <c r="V24" s="5">
        <f>SUM(V126:V130)</f>
        <v>5</v>
      </c>
      <c r="W24" s="22">
        <f t="shared" ref="W24:X24" si="260">AVERAGE(W126:W130)</f>
        <v>18302.866670200001</v>
      </c>
      <c r="X24" s="22">
        <f t="shared" si="260"/>
        <v>18302.866670200001</v>
      </c>
      <c r="Y24" s="22">
        <f>AVERAGE(Y126:Y130)</f>
        <v>0</v>
      </c>
      <c r="Z24" s="22">
        <f t="shared" ref="Z24" si="261">AVERAGE(Z126:Z130)</f>
        <v>0.98237179999999991</v>
      </c>
      <c r="AA24" s="22">
        <f t="shared" si="197"/>
        <v>0</v>
      </c>
      <c r="AB24" s="22">
        <f t="shared" ref="AB24:AE24" si="262">AVERAGE(AB126:AB130)</f>
        <v>9.9314600000000003E-2</v>
      </c>
      <c r="AC24" s="22">
        <f t="shared" si="262"/>
        <v>0.1038434</v>
      </c>
      <c r="AD24" s="22">
        <f t="shared" si="262"/>
        <v>496</v>
      </c>
      <c r="AE24" s="22">
        <f t="shared" si="262"/>
        <v>3.9983038</v>
      </c>
      <c r="AF24" s="23"/>
      <c r="AG24" s="5">
        <f>SUM(AG126:AG130)</f>
        <v>5</v>
      </c>
      <c r="AH24" s="22">
        <f t="shared" ref="AH24:AI24" si="263">AVERAGE(AH126:AH130)</f>
        <v>18302.866670200001</v>
      </c>
      <c r="AI24" s="22">
        <f t="shared" si="263"/>
        <v>18302.866670200001</v>
      </c>
      <c r="AJ24" s="22">
        <f>AVERAGE(AJ126:AJ130)</f>
        <v>0</v>
      </c>
      <c r="AK24" s="22">
        <f t="shared" ref="AK24" si="264">AVERAGE(AK126:AK130)</f>
        <v>61.326966000000006</v>
      </c>
      <c r="AL24" s="22">
        <f t="shared" si="200"/>
        <v>0</v>
      </c>
      <c r="AM24" s="22">
        <f t="shared" ref="AM24:AP24" si="265">AVERAGE(AM126:AM130)</f>
        <v>3.2736078000000006</v>
      </c>
      <c r="AN24" s="22">
        <f t="shared" si="265"/>
        <v>12.5751154</v>
      </c>
      <c r="AO24" s="22">
        <f t="shared" si="265"/>
        <v>19236.599999999999</v>
      </c>
      <c r="AP24" s="22">
        <f t="shared" si="265"/>
        <v>4</v>
      </c>
      <c r="AQ24" s="23"/>
      <c r="AR24" s="5">
        <f>SUM(AR126:AR130)</f>
        <v>5</v>
      </c>
      <c r="AS24" s="22">
        <f t="shared" ref="AS24:AT24" si="266">AVERAGE(AS126:AS130)</f>
        <v>18302.866670200001</v>
      </c>
      <c r="AT24" s="22">
        <f t="shared" si="266"/>
        <v>18302.866670200001</v>
      </c>
      <c r="AU24" s="22">
        <f>AVERAGE(AU126:AU130)</f>
        <v>0</v>
      </c>
      <c r="AV24" s="22">
        <f t="shared" ref="AV24" si="267">AVERAGE(AV126:AV130)</f>
        <v>128.1255578</v>
      </c>
      <c r="AW24" s="22">
        <f t="shared" si="203"/>
        <v>0</v>
      </c>
      <c r="AX24" s="22">
        <f t="shared" ref="AX24:BA24" si="268">AVERAGE(AX126:AX130)</f>
        <v>5.8272161999999996</v>
      </c>
      <c r="AY24" s="22">
        <f t="shared" si="268"/>
        <v>21.502969400000001</v>
      </c>
      <c r="AZ24" s="22">
        <f t="shared" si="268"/>
        <v>25727.4</v>
      </c>
      <c r="BA24" s="22">
        <f t="shared" si="268"/>
        <v>4</v>
      </c>
      <c r="BB24" s="23"/>
      <c r="BC24" s="5">
        <f>SUM(BC126:BC130)</f>
        <v>5</v>
      </c>
      <c r="BD24" s="22">
        <f t="shared" ref="BD24:BE24" si="269">AVERAGE(BD126:BD130)</f>
        <v>18302.866670200001</v>
      </c>
      <c r="BE24" s="22">
        <f t="shared" si="269"/>
        <v>18302.866670200001</v>
      </c>
      <c r="BF24" s="22">
        <f>AVERAGE(BF126:BF130)</f>
        <v>0</v>
      </c>
      <c r="BG24" s="22">
        <f t="shared" ref="BG24" si="270">AVERAGE(BG126:BG130)</f>
        <v>121.68581639999999</v>
      </c>
      <c r="BH24" s="22">
        <f t="shared" si="206"/>
        <v>0</v>
      </c>
      <c r="BI24" s="22">
        <f t="shared" ref="BI24:BL24" si="271">AVERAGE(BI126:BI130)</f>
        <v>5.8975445999999989</v>
      </c>
      <c r="BJ24" s="22">
        <f t="shared" si="271"/>
        <v>21.611090000000001</v>
      </c>
      <c r="BK24" s="22">
        <f t="shared" si="271"/>
        <v>26348</v>
      </c>
      <c r="BL24" s="22">
        <f t="shared" si="271"/>
        <v>3.9999769999999999</v>
      </c>
      <c r="BM24" s="23"/>
      <c r="BN24" s="5">
        <f>SUM(BN126:BN130)</f>
        <v>5</v>
      </c>
      <c r="BO24" s="22">
        <f t="shared" ref="BO24:BP24" si="272">AVERAGE(BO126:BO130)</f>
        <v>18302.866670200001</v>
      </c>
      <c r="BP24" s="22">
        <f t="shared" si="272"/>
        <v>18302.866670200001</v>
      </c>
      <c r="BQ24" s="22">
        <f>AVERAGE(BQ126:BQ130)</f>
        <v>0</v>
      </c>
      <c r="BR24" s="22">
        <f t="shared" ref="BR24" si="273">AVERAGE(BR126:BR130)</f>
        <v>12.5560332</v>
      </c>
      <c r="BS24" s="22">
        <f t="shared" si="209"/>
        <v>0</v>
      </c>
      <c r="BT24" s="22">
        <f t="shared" ref="BT24:BW24" si="274">AVERAGE(BT126:BT130)</f>
        <v>0.77112800000000004</v>
      </c>
      <c r="BU24" s="22">
        <f t="shared" si="274"/>
        <v>3.2520284000000004</v>
      </c>
      <c r="BV24" s="22">
        <f t="shared" si="274"/>
        <v>8973.6</v>
      </c>
      <c r="BW24" s="22">
        <f t="shared" si="274"/>
        <v>4</v>
      </c>
      <c r="BX24" s="23"/>
      <c r="BY24" s="5">
        <f>SUM(BY126:BY130)</f>
        <v>5</v>
      </c>
      <c r="BZ24" s="22">
        <f t="shared" ref="BZ24:CA24" si="275">AVERAGE(BZ126:BZ130)</f>
        <v>18302.866670200001</v>
      </c>
      <c r="CA24" s="22">
        <f t="shared" si="275"/>
        <v>18302.866670200001</v>
      </c>
      <c r="CB24" s="22">
        <f>AVERAGE(CB126:CB130)</f>
        <v>0</v>
      </c>
      <c r="CC24" s="22">
        <f t="shared" ref="CC24" si="276">AVERAGE(CC126:CC130)</f>
        <v>182.32875059999998</v>
      </c>
      <c r="CD24" s="22">
        <f t="shared" si="212"/>
        <v>0</v>
      </c>
      <c r="CE24" s="22">
        <f t="shared" ref="CE24:CH24" si="277">AVERAGE(CE126:CE130)</f>
        <v>8.3578989999999997</v>
      </c>
      <c r="CF24" s="22">
        <f t="shared" si="277"/>
        <v>29.263276600000001</v>
      </c>
      <c r="CG24" s="22">
        <f t="shared" si="277"/>
        <v>30236</v>
      </c>
      <c r="CH24" s="22">
        <f t="shared" si="277"/>
        <v>3.9999920000000002</v>
      </c>
      <c r="CI24" s="23"/>
      <c r="CJ24" s="5">
        <f>SUM(CJ126:CJ130)</f>
        <v>5</v>
      </c>
      <c r="CK24" s="22">
        <f t="shared" ref="CK24:CL24" si="278">AVERAGE(CK126:CK130)</f>
        <v>18302.866670200001</v>
      </c>
      <c r="CL24" s="22">
        <f t="shared" si="278"/>
        <v>18302.866670200001</v>
      </c>
      <c r="CM24" s="22">
        <f>AVERAGE(CM126:CM130)</f>
        <v>0</v>
      </c>
      <c r="CN24" s="22">
        <f t="shared" ref="CN24" si="279">AVERAGE(CN126:CN130)</f>
        <v>242.74069560000004</v>
      </c>
      <c r="CO24" s="22">
        <f t="shared" si="215"/>
        <v>0</v>
      </c>
      <c r="CP24" s="22">
        <f t="shared" ref="CP24:CS24" si="280">AVERAGE(CP126:CP130)</f>
        <v>10.787429399999999</v>
      </c>
      <c r="CQ24" s="22">
        <f t="shared" si="280"/>
        <v>36.881142400000002</v>
      </c>
      <c r="CR24" s="22">
        <f t="shared" si="280"/>
        <v>34236.400000000001</v>
      </c>
      <c r="CS24" s="22">
        <f t="shared" si="280"/>
        <v>3.9999682000000001</v>
      </c>
      <c r="CT24" s="23"/>
    </row>
    <row r="25" spans="1:98" ht="15.75" customHeight="1" x14ac:dyDescent="0.15">
      <c r="A25" s="8" t="s">
        <v>36</v>
      </c>
      <c r="B25" s="20">
        <v>100</v>
      </c>
      <c r="C25" s="20">
        <v>5</v>
      </c>
      <c r="D25" s="21"/>
      <c r="E25" s="5">
        <f>SUM(E131:E135)</f>
        <v>4</v>
      </c>
      <c r="F25" s="22">
        <f>AVERAGE(F131:F135)</f>
        <v>12461.986792399999</v>
      </c>
      <c r="G25" s="22">
        <f>AVERAGE(G131:G135)</f>
        <v>12041.4950118</v>
      </c>
      <c r="H25" s="22">
        <f>AVERAGE(H131:H135)</f>
        <v>2.9648254000000001</v>
      </c>
      <c r="I25" s="22">
        <f>AVERAGE(I131:I135)</f>
        <v>181.72342280000001</v>
      </c>
      <c r="J25" s="23"/>
      <c r="K25" s="5">
        <f>SUM(K131:K135)</f>
        <v>5</v>
      </c>
      <c r="L25" s="22">
        <f t="shared" ref="L25:O25" si="281">AVERAGE(L131:L135)</f>
        <v>12461.986792399999</v>
      </c>
      <c r="M25" s="22">
        <f t="shared" si="281"/>
        <v>12461.986792399999</v>
      </c>
      <c r="N25" s="22">
        <f t="shared" si="281"/>
        <v>0</v>
      </c>
      <c r="O25" s="22">
        <f t="shared" si="281"/>
        <v>33.089703999999998</v>
      </c>
      <c r="P25" s="22">
        <f t="shared" si="194"/>
        <v>-2.9648254000000001</v>
      </c>
      <c r="Q25" s="22">
        <f t="shared" ref="Q25:T25" si="282">AVERAGE(Q131:Q135)</f>
        <v>1.8195441999999999</v>
      </c>
      <c r="R25" s="22">
        <f t="shared" si="282"/>
        <v>10.219856199999999</v>
      </c>
      <c r="S25" s="22">
        <f t="shared" si="282"/>
        <v>27737.8</v>
      </c>
      <c r="T25" s="22">
        <f t="shared" si="282"/>
        <v>6.9999561999999997</v>
      </c>
      <c r="U25" s="23"/>
      <c r="V25" s="5">
        <f>SUM(V131:V135)</f>
        <v>5</v>
      </c>
      <c r="W25" s="22">
        <f t="shared" ref="W25:Z25" si="283">AVERAGE(W131:W135)</f>
        <v>12461.986792399999</v>
      </c>
      <c r="X25" s="22">
        <f t="shared" si="283"/>
        <v>12461.986792399999</v>
      </c>
      <c r="Y25" s="22">
        <f t="shared" si="283"/>
        <v>0</v>
      </c>
      <c r="Z25" s="22">
        <f t="shared" si="283"/>
        <v>7.2703340000000001</v>
      </c>
      <c r="AA25" s="22">
        <f t="shared" si="197"/>
        <v>-2.9648254000000001</v>
      </c>
      <c r="AB25" s="22">
        <f t="shared" ref="AB25:AE25" si="284">AVERAGE(AB131:AB135)</f>
        <v>0.22402799999999998</v>
      </c>
      <c r="AC25" s="22">
        <f t="shared" si="284"/>
        <v>0.31796579999999997</v>
      </c>
      <c r="AD25" s="22">
        <f t="shared" si="284"/>
        <v>681.6</v>
      </c>
      <c r="AE25" s="22">
        <f t="shared" si="284"/>
        <v>6.9923284000000008</v>
      </c>
      <c r="AF25" s="23"/>
      <c r="AG25" s="5">
        <f>SUM(AG131:AG135)</f>
        <v>5</v>
      </c>
      <c r="AH25" s="22">
        <f t="shared" ref="AH25:AK25" si="285">AVERAGE(AH131:AH135)</f>
        <v>12461.986792399999</v>
      </c>
      <c r="AI25" s="22">
        <f t="shared" si="285"/>
        <v>12461.986792399999</v>
      </c>
      <c r="AJ25" s="22">
        <f t="shared" si="285"/>
        <v>0</v>
      </c>
      <c r="AK25" s="22">
        <f t="shared" si="285"/>
        <v>64.0665932</v>
      </c>
      <c r="AL25" s="22">
        <f t="shared" si="200"/>
        <v>-2.9648254000000001</v>
      </c>
      <c r="AM25" s="22">
        <f t="shared" ref="AM25:AP25" si="286">AVERAGE(AM131:AM135)</f>
        <v>3.0327393999999996</v>
      </c>
      <c r="AN25" s="22">
        <f t="shared" si="286"/>
        <v>17.127442199999997</v>
      </c>
      <c r="AO25" s="22">
        <f t="shared" si="286"/>
        <v>45775</v>
      </c>
      <c r="AP25" s="22">
        <f t="shared" si="286"/>
        <v>6.9999364000000002</v>
      </c>
      <c r="AQ25" s="23"/>
      <c r="AR25" s="5">
        <f>SUM(AR131:AR135)</f>
        <v>5</v>
      </c>
      <c r="AS25" s="22">
        <f t="shared" ref="AS25:AV25" si="287">AVERAGE(AS131:AS135)</f>
        <v>12461.986792399999</v>
      </c>
      <c r="AT25" s="22">
        <f t="shared" si="287"/>
        <v>12461.986792399999</v>
      </c>
      <c r="AU25" s="22">
        <f t="shared" si="287"/>
        <v>0</v>
      </c>
      <c r="AV25" s="22">
        <f t="shared" si="287"/>
        <v>139.98343419999998</v>
      </c>
      <c r="AW25" s="22">
        <f t="shared" si="203"/>
        <v>-2.9648254000000001</v>
      </c>
      <c r="AX25" s="22">
        <f t="shared" ref="AX25:BA25" si="288">AVERAGE(AX131:AX135)</f>
        <v>4.5716404000000006</v>
      </c>
      <c r="AY25" s="22">
        <f t="shared" si="288"/>
        <v>26.936624399999999</v>
      </c>
      <c r="AZ25" s="22">
        <f t="shared" si="288"/>
        <v>70833.8</v>
      </c>
      <c r="BA25" s="22">
        <f t="shared" si="288"/>
        <v>6.9999821999999998</v>
      </c>
      <c r="BB25" s="23"/>
      <c r="BC25" s="5">
        <f>SUM(BC131:BC135)</f>
        <v>5</v>
      </c>
      <c r="BD25" s="22">
        <f t="shared" ref="BD25:BG25" si="289">AVERAGE(BD131:BD135)</f>
        <v>12461.986792399999</v>
      </c>
      <c r="BE25" s="22">
        <f t="shared" si="289"/>
        <v>12461.986792399999</v>
      </c>
      <c r="BF25" s="22">
        <f t="shared" si="289"/>
        <v>0</v>
      </c>
      <c r="BG25" s="22">
        <f t="shared" si="289"/>
        <v>125.43618339999998</v>
      </c>
      <c r="BH25" s="22">
        <f t="shared" si="206"/>
        <v>-2.9648254000000001</v>
      </c>
      <c r="BI25" s="22">
        <f t="shared" ref="BI25:BL25" si="290">AVERAGE(BI131:BI135)</f>
        <v>4.7719445999999994</v>
      </c>
      <c r="BJ25" s="22">
        <f t="shared" si="290"/>
        <v>27.248615399999998</v>
      </c>
      <c r="BK25" s="22">
        <f t="shared" si="290"/>
        <v>71425</v>
      </c>
      <c r="BL25" s="22">
        <f t="shared" si="290"/>
        <v>6.9999733999999991</v>
      </c>
      <c r="BM25" s="23"/>
      <c r="BN25" s="5">
        <f>SUM(BN131:BN135)</f>
        <v>5</v>
      </c>
      <c r="BO25" s="22">
        <f t="shared" ref="BO25:BR25" si="291">AVERAGE(BO131:BO135)</f>
        <v>12461.986792399999</v>
      </c>
      <c r="BP25" s="22">
        <f t="shared" si="291"/>
        <v>12461.986792399999</v>
      </c>
      <c r="BQ25" s="22">
        <f t="shared" si="291"/>
        <v>0</v>
      </c>
      <c r="BR25" s="22">
        <f t="shared" si="291"/>
        <v>14.885037800000001</v>
      </c>
      <c r="BS25" s="22">
        <f t="shared" si="209"/>
        <v>-2.9648254000000001</v>
      </c>
      <c r="BT25" s="22">
        <f t="shared" ref="BT25:BW25" si="292">AVERAGE(BT131:BT135)</f>
        <v>0.85674039999999996</v>
      </c>
      <c r="BU25" s="22">
        <f t="shared" si="292"/>
        <v>4.5563332000000001</v>
      </c>
      <c r="BV25" s="22">
        <f t="shared" si="292"/>
        <v>13082.8</v>
      </c>
      <c r="BW25" s="22">
        <f t="shared" si="292"/>
        <v>6.9998626000000002</v>
      </c>
      <c r="BX25" s="23"/>
      <c r="BY25" s="5">
        <f>SUM(BY131:BY135)</f>
        <v>5</v>
      </c>
      <c r="BZ25" s="22">
        <f t="shared" ref="BZ25:CC25" si="293">AVERAGE(BZ131:BZ135)</f>
        <v>12461.986792399999</v>
      </c>
      <c r="CA25" s="22">
        <f t="shared" si="293"/>
        <v>12461.986792399999</v>
      </c>
      <c r="CB25" s="22">
        <f t="shared" si="293"/>
        <v>0</v>
      </c>
      <c r="CC25" s="22">
        <f t="shared" si="293"/>
        <v>185.45760660000002</v>
      </c>
      <c r="CD25" s="22">
        <f t="shared" si="212"/>
        <v>-2.9648254000000001</v>
      </c>
      <c r="CE25" s="22">
        <f t="shared" ref="CE25:CH25" si="294">AVERAGE(CE131:CE135)</f>
        <v>5.9143737999999999</v>
      </c>
      <c r="CF25" s="22">
        <f t="shared" si="294"/>
        <v>33.696597799999999</v>
      </c>
      <c r="CG25" s="22">
        <f t="shared" si="294"/>
        <v>88748.800000000003</v>
      </c>
      <c r="CH25" s="22">
        <f t="shared" si="294"/>
        <v>6.9999640000000003</v>
      </c>
      <c r="CI25" s="23"/>
      <c r="CJ25" s="5">
        <f>SUM(CJ131:CJ135)</f>
        <v>5</v>
      </c>
      <c r="CK25" s="22">
        <f t="shared" ref="CK25:CN25" si="295">AVERAGE(CK131:CK135)</f>
        <v>12461.986792399999</v>
      </c>
      <c r="CL25" s="22">
        <f t="shared" si="295"/>
        <v>12461.986792399999</v>
      </c>
      <c r="CM25" s="22">
        <f t="shared" si="295"/>
        <v>0</v>
      </c>
      <c r="CN25" s="22">
        <f t="shared" si="295"/>
        <v>245.8111968</v>
      </c>
      <c r="CO25" s="22">
        <f t="shared" si="215"/>
        <v>-2.9648254000000001</v>
      </c>
      <c r="CP25" s="22">
        <f t="shared" ref="CP25:CS25" si="296">AVERAGE(CP131:CP135)</f>
        <v>7.2846418000000002</v>
      </c>
      <c r="CQ25" s="22">
        <f t="shared" si="296"/>
        <v>40.427111199999999</v>
      </c>
      <c r="CR25" s="22">
        <f t="shared" si="296"/>
        <v>104650.2</v>
      </c>
      <c r="CS25" s="22">
        <f t="shared" si="296"/>
        <v>6.9999668000000002</v>
      </c>
      <c r="CT25" s="23"/>
    </row>
    <row r="26" spans="1:98" ht="15.75" customHeight="1" x14ac:dyDescent="0.15">
      <c r="A26" s="8" t="s">
        <v>37</v>
      </c>
      <c r="B26" s="20">
        <v>100</v>
      </c>
      <c r="C26" s="20">
        <v>10</v>
      </c>
      <c r="D26" s="21"/>
      <c r="E26" s="5">
        <f>SUM(E136:E140)</f>
        <v>0</v>
      </c>
      <c r="F26" s="22">
        <f>AVERAGE(F136:F140)</f>
        <v>9965.675942599999</v>
      </c>
      <c r="G26" s="22">
        <f>AVERAGE(G136:G140)</f>
        <v>7612.6011231999992</v>
      </c>
      <c r="H26" s="22">
        <f>AVERAGE(H136:H140)</f>
        <v>22.100094599999998</v>
      </c>
      <c r="I26" s="22">
        <f>AVERAGE(I136:I140)</f>
        <v>598.77565700000002</v>
      </c>
      <c r="J26" s="23"/>
      <c r="K26" s="5">
        <f>SUM(K136:K140)</f>
        <v>4</v>
      </c>
      <c r="L26" s="22">
        <f t="shared" ref="L26:O26" si="297">AVERAGE(L136:L140)</f>
        <v>9935.8943995999998</v>
      </c>
      <c r="M26" s="22">
        <f t="shared" si="297"/>
        <v>9688.3190136000012</v>
      </c>
      <c r="N26" s="22">
        <f t="shared" si="297"/>
        <v>1.8812652000000001</v>
      </c>
      <c r="O26" s="22">
        <f t="shared" si="297"/>
        <v>166.29759940000002</v>
      </c>
      <c r="P26" s="22">
        <f t="shared" si="194"/>
        <v>-20.218829399999997</v>
      </c>
      <c r="Q26" s="22">
        <f t="shared" ref="Q26:T26" si="298">AVERAGE(Q136:Q140)</f>
        <v>2.2690601999999997</v>
      </c>
      <c r="R26" s="22">
        <f t="shared" si="298"/>
        <v>14.08478</v>
      </c>
      <c r="S26" s="22">
        <f t="shared" si="298"/>
        <v>23176.400000000001</v>
      </c>
      <c r="T26" s="22">
        <f t="shared" si="298"/>
        <v>11.999504400000001</v>
      </c>
      <c r="U26" s="23"/>
      <c r="V26" s="5">
        <f>SUM(V136:V140)</f>
        <v>4</v>
      </c>
      <c r="W26" s="22">
        <f t="shared" ref="W26:Z26" si="299">AVERAGE(W136:W140)</f>
        <v>9844.5464900000006</v>
      </c>
      <c r="X26" s="22">
        <f t="shared" si="299"/>
        <v>9418.6196870000003</v>
      </c>
      <c r="Y26" s="22">
        <f t="shared" si="299"/>
        <v>3.3528812000000001</v>
      </c>
      <c r="Z26" s="22">
        <f t="shared" si="299"/>
        <v>163.48701979999998</v>
      </c>
      <c r="AA26" s="22">
        <f t="shared" si="197"/>
        <v>-18.7472134</v>
      </c>
      <c r="AB26" s="22">
        <f t="shared" ref="AB26:AE26" si="300">AVERAGE(AB136:AB140)</f>
        <v>2.5864261999999996</v>
      </c>
      <c r="AC26" s="22">
        <f t="shared" si="300"/>
        <v>3.2969412</v>
      </c>
      <c r="AD26" s="22">
        <f t="shared" si="300"/>
        <v>1992.4</v>
      </c>
      <c r="AE26" s="22">
        <f t="shared" si="300"/>
        <v>11.987811000000001</v>
      </c>
      <c r="AF26" s="23"/>
      <c r="AG26" s="5">
        <f>SUM(AG136:AG140)</f>
        <v>4</v>
      </c>
      <c r="AH26" s="22">
        <f t="shared" ref="AH26:AK26" si="301">AVERAGE(AH136:AH140)</f>
        <v>9844.5464900000006</v>
      </c>
      <c r="AI26" s="22">
        <f t="shared" si="301"/>
        <v>9654.6555420000004</v>
      </c>
      <c r="AJ26" s="22">
        <f t="shared" si="301"/>
        <v>1.494815</v>
      </c>
      <c r="AK26" s="22">
        <f t="shared" si="301"/>
        <v>191.77305719999998</v>
      </c>
      <c r="AL26" s="22">
        <f t="shared" si="200"/>
        <v>-20.605279599999999</v>
      </c>
      <c r="AM26" s="22">
        <f t="shared" ref="AM26:AP26" si="302">AVERAGE(AM136:AM140)</f>
        <v>3.5237115999999999</v>
      </c>
      <c r="AN26" s="22">
        <f t="shared" si="302"/>
        <v>25.273726799999999</v>
      </c>
      <c r="AO26" s="22">
        <f t="shared" si="302"/>
        <v>40046.800000000003</v>
      </c>
      <c r="AP26" s="22">
        <f t="shared" si="302"/>
        <v>11.999752000000001</v>
      </c>
      <c r="AQ26" s="23"/>
      <c r="AR26" s="5">
        <f>SUM(AR136:AR140)</f>
        <v>4</v>
      </c>
      <c r="AS26" s="22">
        <f t="shared" ref="AS26:AV26" si="303">AVERAGE(AS136:AS140)</f>
        <v>9844.5464900000006</v>
      </c>
      <c r="AT26" s="22">
        <f t="shared" si="303"/>
        <v>9471.230005200001</v>
      </c>
      <c r="AU26" s="22">
        <f t="shared" si="303"/>
        <v>2.9387346000000001</v>
      </c>
      <c r="AV26" s="22">
        <f t="shared" si="303"/>
        <v>307.09469340000004</v>
      </c>
      <c r="AW26" s="22">
        <f t="shared" si="203"/>
        <v>-19.161359999999998</v>
      </c>
      <c r="AX26" s="22">
        <f t="shared" ref="AX26:BA26" si="304">AVERAGE(AX136:AX140)</f>
        <v>3.9159245999999994</v>
      </c>
      <c r="AY26" s="22">
        <f t="shared" si="304"/>
        <v>42.014718800000004</v>
      </c>
      <c r="AZ26" s="22">
        <f t="shared" si="304"/>
        <v>67327.600000000006</v>
      </c>
      <c r="BA26" s="22">
        <f t="shared" si="304"/>
        <v>11.999890199999999</v>
      </c>
      <c r="BB26" s="23"/>
      <c r="BC26" s="5">
        <f>SUM(BC136:BC140)</f>
        <v>4</v>
      </c>
      <c r="BD26" s="22">
        <f t="shared" ref="BD26:BG26" si="305">AVERAGE(BD136:BD140)</f>
        <v>9844.5464900000006</v>
      </c>
      <c r="BE26" s="22">
        <f t="shared" si="305"/>
        <v>9705.229441200001</v>
      </c>
      <c r="BF26" s="22">
        <f t="shared" si="305"/>
        <v>1.0966989999999999</v>
      </c>
      <c r="BG26" s="22">
        <f t="shared" si="305"/>
        <v>237.82505500000002</v>
      </c>
      <c r="BH26" s="22">
        <f t="shared" si="206"/>
        <v>-21.003395599999998</v>
      </c>
      <c r="BI26" s="22">
        <f t="shared" ref="BI26:BL26" si="306">AVERAGE(BI136:BI140)</f>
        <v>4.4776088000000005</v>
      </c>
      <c r="BJ26" s="22">
        <f t="shared" si="306"/>
        <v>41.896774600000001</v>
      </c>
      <c r="BK26" s="22">
        <f t="shared" si="306"/>
        <v>68893.600000000006</v>
      </c>
      <c r="BL26" s="22">
        <f t="shared" si="306"/>
        <v>11.9998276</v>
      </c>
      <c r="BM26" s="23"/>
      <c r="BN26" s="5">
        <f>SUM(BN136:BN140)</f>
        <v>4</v>
      </c>
      <c r="BO26" s="22">
        <f t="shared" ref="BO26:BR26" si="307">AVERAGE(BO136:BO140)</f>
        <v>9935.8943995999998</v>
      </c>
      <c r="BP26" s="22">
        <f t="shared" si="307"/>
        <v>9638.0489178000007</v>
      </c>
      <c r="BQ26" s="22">
        <f t="shared" si="307"/>
        <v>2.2632553999999998</v>
      </c>
      <c r="BR26" s="22">
        <f t="shared" si="307"/>
        <v>154.58146419999997</v>
      </c>
      <c r="BS26" s="22">
        <f t="shared" si="209"/>
        <v>-19.8368392</v>
      </c>
      <c r="BT26" s="22">
        <f t="shared" ref="BT26:BW26" si="308">AVERAGE(BT136:BT140)</f>
        <v>0.9650742000000001</v>
      </c>
      <c r="BU26" s="22">
        <f t="shared" si="308"/>
        <v>6.2400822000000007</v>
      </c>
      <c r="BV26" s="22">
        <f t="shared" si="308"/>
        <v>10121.4</v>
      </c>
      <c r="BW26" s="22">
        <f t="shared" si="308"/>
        <v>11.999507400000002</v>
      </c>
      <c r="BX26" s="23"/>
      <c r="BY26" s="5">
        <f>SUM(BY136:BY140)</f>
        <v>4</v>
      </c>
      <c r="BZ26" s="22">
        <f t="shared" ref="BZ26:CC26" si="309">AVERAGE(BZ136:BZ140)</f>
        <v>9844.5464900000006</v>
      </c>
      <c r="CA26" s="22">
        <f t="shared" si="309"/>
        <v>9652.837818</v>
      </c>
      <c r="CB26" s="22">
        <f t="shared" si="309"/>
        <v>1.5091240000000001</v>
      </c>
      <c r="CC26" s="22">
        <f t="shared" si="309"/>
        <v>287.15625900000003</v>
      </c>
      <c r="CD26" s="22">
        <f t="shared" si="212"/>
        <v>-20.590970599999999</v>
      </c>
      <c r="CE26" s="22">
        <f t="shared" ref="CE26:CH26" si="310">AVERAGE(CE136:CE140)</f>
        <v>6.6029454000000003</v>
      </c>
      <c r="CF26" s="22">
        <f t="shared" si="310"/>
        <v>55.437468000000003</v>
      </c>
      <c r="CG26" s="22">
        <f t="shared" si="310"/>
        <v>90536</v>
      </c>
      <c r="CH26" s="22">
        <f t="shared" si="310"/>
        <v>11.999859599999999</v>
      </c>
      <c r="CI26" s="23"/>
      <c r="CJ26" s="5">
        <f>SUM(CJ136:CJ140)</f>
        <v>4</v>
      </c>
      <c r="CK26" s="22">
        <f t="shared" ref="CK26:CN26" si="311">AVERAGE(CK136:CK140)</f>
        <v>9844.5464900000006</v>
      </c>
      <c r="CL26" s="22">
        <f t="shared" si="311"/>
        <v>9686.0937883999995</v>
      </c>
      <c r="CM26" s="22">
        <f t="shared" si="311"/>
        <v>1.2473342000000001</v>
      </c>
      <c r="CN26" s="22">
        <f t="shared" si="311"/>
        <v>341.49842559999996</v>
      </c>
      <c r="CO26" s="22">
        <f t="shared" si="215"/>
        <v>-20.852760399999998</v>
      </c>
      <c r="CP26" s="22">
        <f t="shared" ref="CP26:CS26" si="312">AVERAGE(CP136:CP140)</f>
        <v>6.9194675999999999</v>
      </c>
      <c r="CQ26" s="22">
        <f t="shared" si="312"/>
        <v>67.493635000000012</v>
      </c>
      <c r="CR26" s="22">
        <f t="shared" si="312"/>
        <v>109054.8</v>
      </c>
      <c r="CS26" s="22">
        <f t="shared" si="312"/>
        <v>11.9998886</v>
      </c>
      <c r="CT26" s="23"/>
    </row>
    <row r="27" spans="1:98" ht="15.75" customHeight="1" x14ac:dyDescent="0.15">
      <c r="A27" s="8" t="s">
        <v>38</v>
      </c>
      <c r="B27" s="20">
        <v>200</v>
      </c>
      <c r="C27" s="20">
        <v>2</v>
      </c>
      <c r="D27" s="21"/>
      <c r="E27" s="5">
        <f>SUM(E141:E145)</f>
        <v>1</v>
      </c>
      <c r="F27" s="22">
        <f>AVERAGE(F141:F145)</f>
        <v>33600.160506600005</v>
      </c>
      <c r="G27" s="22">
        <f>AVERAGE(G141:G145)</f>
        <v>22069.977801599998</v>
      </c>
      <c r="H27" s="22">
        <f>AVERAGE(H141:H145)</f>
        <v>35.1925168</v>
      </c>
      <c r="I27" s="22">
        <f>AVERAGE(I141:I145)</f>
        <v>497.03000800000001</v>
      </c>
      <c r="J27" s="23"/>
      <c r="K27" s="5">
        <f>SUM(K141:K145)</f>
        <v>5</v>
      </c>
      <c r="L27" s="22">
        <f t="shared" ref="L27" si="313">AVERAGE(L141:L145)</f>
        <v>33600.160506600005</v>
      </c>
      <c r="M27" s="22">
        <f>AVERAGE(M141:M145)</f>
        <v>33600.160506600005</v>
      </c>
      <c r="N27" s="22">
        <f t="shared" ref="N27:O27" si="314">AVERAGE(N141:N145)</f>
        <v>0</v>
      </c>
      <c r="O27" s="22">
        <f t="shared" si="314"/>
        <v>33.244661000000001</v>
      </c>
      <c r="P27" s="22">
        <f t="shared" si="194"/>
        <v>-35.1925168</v>
      </c>
      <c r="Q27" s="22">
        <f t="shared" ref="Q27:T27" si="315">AVERAGE(Q141:Q145)</f>
        <v>2.3815706000000003</v>
      </c>
      <c r="R27" s="22">
        <f t="shared" si="315"/>
        <v>7.4463483999999998</v>
      </c>
      <c r="S27" s="22">
        <f t="shared" si="315"/>
        <v>30599.4</v>
      </c>
      <c r="T27" s="22">
        <f t="shared" si="315"/>
        <v>3.9999614000000001</v>
      </c>
      <c r="U27" s="23"/>
      <c r="V27" s="5">
        <f>SUM(V141:V145)</f>
        <v>5</v>
      </c>
      <c r="W27" s="22">
        <f t="shared" ref="W27" si="316">AVERAGE(W141:W145)</f>
        <v>33600.160506600005</v>
      </c>
      <c r="X27" s="22">
        <f>AVERAGE(X141:X145)</f>
        <v>33600.160506600005</v>
      </c>
      <c r="Y27" s="22">
        <f t="shared" ref="Y27:Z27" si="317">AVERAGE(Y141:Y145)</f>
        <v>0</v>
      </c>
      <c r="Z27" s="22">
        <f t="shared" si="317"/>
        <v>15.877469199999998</v>
      </c>
      <c r="AA27" s="22">
        <f t="shared" si="197"/>
        <v>-35.1925168</v>
      </c>
      <c r="AB27" s="22">
        <f t="shared" ref="AB27:AE27" si="318">AVERAGE(AB141:AB145)</f>
        <v>0.59859759999999995</v>
      </c>
      <c r="AC27" s="22">
        <f t="shared" si="318"/>
        <v>0.34059800000000001</v>
      </c>
      <c r="AD27" s="22">
        <f t="shared" si="318"/>
        <v>1052.8</v>
      </c>
      <c r="AE27" s="22">
        <f t="shared" si="318"/>
        <v>3.9979957999999995</v>
      </c>
      <c r="AF27" s="23"/>
      <c r="AG27" s="5">
        <f>SUM(AG141:AG145)</f>
        <v>5</v>
      </c>
      <c r="AH27" s="22">
        <f t="shared" ref="AH27" si="319">AVERAGE(AH141:AH145)</f>
        <v>33600.160506600005</v>
      </c>
      <c r="AI27" s="22">
        <f>AVERAGE(AI141:AI145)</f>
        <v>33600.160506600005</v>
      </c>
      <c r="AJ27" s="22">
        <f t="shared" ref="AJ27:AK27" si="320">AVERAGE(AJ141:AJ145)</f>
        <v>0</v>
      </c>
      <c r="AK27" s="22">
        <f t="shared" si="320"/>
        <v>65.429997</v>
      </c>
      <c r="AL27" s="22">
        <f t="shared" si="200"/>
        <v>-35.1925168</v>
      </c>
      <c r="AM27" s="22">
        <f t="shared" ref="AM27:AP27" si="321">AVERAGE(AM141:AM145)</f>
        <v>4.0563386000000001</v>
      </c>
      <c r="AN27" s="22">
        <f t="shared" si="321"/>
        <v>12.847982999999999</v>
      </c>
      <c r="AO27" s="22">
        <f t="shared" si="321"/>
        <v>48510</v>
      </c>
      <c r="AP27" s="22">
        <f t="shared" si="321"/>
        <v>3.9999628</v>
      </c>
      <c r="AQ27" s="23"/>
      <c r="AR27" s="5">
        <f>SUM(AR141:AR145)</f>
        <v>3</v>
      </c>
      <c r="AS27" s="22">
        <f t="shared" ref="AS27" si="322">AVERAGE(AS141:AS145)</f>
        <v>33600.160506600005</v>
      </c>
      <c r="AT27" s="22">
        <f>AVERAGE(AT141:AT145)</f>
        <v>32400.641920800001</v>
      </c>
      <c r="AU27" s="22">
        <f t="shared" ref="AU27:AV27" si="323">AVERAGE(AU141:AU145)</f>
        <v>3.6688755999999998</v>
      </c>
      <c r="AV27" s="22">
        <f t="shared" si="323"/>
        <v>482.28933500000005</v>
      </c>
      <c r="AW27" s="22">
        <f t="shared" si="203"/>
        <v>-31.5236412</v>
      </c>
      <c r="AX27" s="22">
        <f t="shared" ref="AX27:BA27" si="324">AVERAGE(AX141:AX145)</f>
        <v>4.8951113999999993</v>
      </c>
      <c r="AY27" s="22">
        <f t="shared" si="324"/>
        <v>20.015063399999999</v>
      </c>
      <c r="AZ27" s="22">
        <f t="shared" si="324"/>
        <v>70575.600000000006</v>
      </c>
      <c r="BA27" s="22">
        <f t="shared" si="324"/>
        <v>3.9999943999999998</v>
      </c>
      <c r="BB27" s="23"/>
      <c r="BC27" s="5">
        <f>SUM(BC141:BC145)</f>
        <v>5</v>
      </c>
      <c r="BD27" s="22">
        <f t="shared" ref="BD27" si="325">AVERAGE(BD141:BD145)</f>
        <v>33600.160506600005</v>
      </c>
      <c r="BE27" s="22">
        <f>AVERAGE(BE141:BE145)</f>
        <v>33600.160506600005</v>
      </c>
      <c r="BF27" s="22">
        <f t="shared" ref="BF27:BG27" si="326">AVERAGE(BF141:BF145)</f>
        <v>0</v>
      </c>
      <c r="BG27" s="22">
        <f t="shared" si="326"/>
        <v>125.467428</v>
      </c>
      <c r="BH27" s="22">
        <f t="shared" si="206"/>
        <v>-35.1925168</v>
      </c>
      <c r="BI27" s="22">
        <f t="shared" ref="BI27:BL27" si="327">AVERAGE(BI141:BI145)</f>
        <v>5.6353419999999996</v>
      </c>
      <c r="BJ27" s="22">
        <f t="shared" si="327"/>
        <v>20.182145600000002</v>
      </c>
      <c r="BK27" s="22">
        <f t="shared" si="327"/>
        <v>71802.600000000006</v>
      </c>
      <c r="BL27" s="22">
        <f t="shared" si="327"/>
        <v>3.9999867999999998</v>
      </c>
      <c r="BM27" s="23"/>
      <c r="BN27" s="5">
        <f>SUM(BN141:BN145)</f>
        <v>5</v>
      </c>
      <c r="BO27" s="22">
        <f t="shared" ref="BO27" si="328">AVERAGE(BO141:BO145)</f>
        <v>33600.160506600005</v>
      </c>
      <c r="BP27" s="22">
        <f>AVERAGE(BP141:BP145)</f>
        <v>33600.160506600005</v>
      </c>
      <c r="BQ27" s="22">
        <f t="shared" ref="BQ27:BR27" si="329">AVERAGE(BQ141:BQ145)</f>
        <v>0</v>
      </c>
      <c r="BR27" s="22">
        <f t="shared" si="329"/>
        <v>14.146014399999999</v>
      </c>
      <c r="BS27" s="22">
        <f t="shared" si="209"/>
        <v>-35.1925168</v>
      </c>
      <c r="BT27" s="22">
        <f t="shared" ref="BT27:BW27" si="330">AVERAGE(BT141:BT145)</f>
        <v>1.3310242000000001</v>
      </c>
      <c r="BU27" s="22">
        <f t="shared" si="330"/>
        <v>3.4132564000000003</v>
      </c>
      <c r="BV27" s="22">
        <f t="shared" si="330"/>
        <v>15232.2</v>
      </c>
      <c r="BW27" s="22">
        <f t="shared" si="330"/>
        <v>3.9999600000000002</v>
      </c>
      <c r="BX27" s="23"/>
      <c r="BY27" s="5">
        <f>SUM(BY141:BY145)</f>
        <v>5</v>
      </c>
      <c r="BZ27" s="22">
        <f t="shared" ref="BZ27" si="331">AVERAGE(BZ141:BZ145)</f>
        <v>33600.160506600005</v>
      </c>
      <c r="CA27" s="22">
        <f>AVERAGE(CA141:CA145)</f>
        <v>33600.160506600005</v>
      </c>
      <c r="CB27" s="22">
        <f t="shared" ref="CB27:CC27" si="332">AVERAGE(CB141:CB145)</f>
        <v>0</v>
      </c>
      <c r="CC27" s="22">
        <f t="shared" si="332"/>
        <v>186.7474636</v>
      </c>
      <c r="CD27" s="22">
        <f t="shared" si="212"/>
        <v>-35.1925168</v>
      </c>
      <c r="CE27" s="22">
        <f t="shared" ref="CE27:CH27" si="333">AVERAGE(CE141:CE145)</f>
        <v>7.1977924</v>
      </c>
      <c r="CF27" s="22">
        <f t="shared" si="333"/>
        <v>25.555743999999997</v>
      </c>
      <c r="CG27" s="22">
        <f t="shared" si="333"/>
        <v>85635.4</v>
      </c>
      <c r="CH27" s="22">
        <f t="shared" si="333"/>
        <v>3.9999865999999997</v>
      </c>
      <c r="CI27" s="23"/>
      <c r="CJ27" s="5">
        <f>SUM(CJ141:CJ145)</f>
        <v>5</v>
      </c>
      <c r="CK27" s="22">
        <f t="shared" ref="CK27" si="334">AVERAGE(CK141:CK145)</f>
        <v>33600.160506600005</v>
      </c>
      <c r="CL27" s="22">
        <f>AVERAGE(CL141:CL145)</f>
        <v>33600.160506600005</v>
      </c>
      <c r="CM27" s="22">
        <f t="shared" ref="CM27:CN27" si="335">AVERAGE(CM141:CM145)</f>
        <v>0</v>
      </c>
      <c r="CN27" s="22">
        <f t="shared" si="335"/>
        <v>247.29206099999996</v>
      </c>
      <c r="CO27" s="22">
        <f t="shared" si="215"/>
        <v>-35.1925168</v>
      </c>
      <c r="CP27" s="22">
        <f t="shared" ref="CP27:CS27" si="336">AVERAGE(CP141:CP145)</f>
        <v>8.3525844000000014</v>
      </c>
      <c r="CQ27" s="22">
        <f t="shared" si="336"/>
        <v>30.866113000000002</v>
      </c>
      <c r="CR27" s="22">
        <f t="shared" si="336"/>
        <v>97805.2</v>
      </c>
      <c r="CS27" s="22">
        <f t="shared" si="336"/>
        <v>3.9999777999999999</v>
      </c>
      <c r="CT27" s="23"/>
    </row>
    <row r="28" spans="1:98" ht="15.75" customHeight="1" x14ac:dyDescent="0.15">
      <c r="A28" s="8" t="s">
        <v>39</v>
      </c>
      <c r="B28" s="20">
        <v>200</v>
      </c>
      <c r="C28" s="20">
        <v>5</v>
      </c>
      <c r="D28" s="21"/>
      <c r="E28" s="5">
        <f>SUM(E146:E150)</f>
        <v>0</v>
      </c>
      <c r="F28" s="22">
        <f>AVERAGE(F146:F150)</f>
        <v>30246.412059200004</v>
      </c>
      <c r="G28" s="22">
        <f>AVERAGE(G146:G150)</f>
        <v>12405.1271868</v>
      </c>
      <c r="H28" s="22">
        <f>AVERAGE(H146:H150)</f>
        <v>58.760613800000002</v>
      </c>
      <c r="I28" s="22">
        <f>AVERAGE(I146:I150)</f>
        <v>598.65515140000002</v>
      </c>
      <c r="J28" s="23"/>
      <c r="K28" s="5">
        <f>SUM(K146:K150)</f>
        <v>3</v>
      </c>
      <c r="L28" s="22">
        <f t="shared" ref="L28:O28" si="337">AVERAGE(L146:L150)</f>
        <v>29824.726961600001</v>
      </c>
      <c r="M28" s="22">
        <f t="shared" si="337"/>
        <v>28900.701344599998</v>
      </c>
      <c r="N28" s="22">
        <f t="shared" si="337"/>
        <v>2.9087722</v>
      </c>
      <c r="O28" s="22">
        <f t="shared" si="337"/>
        <v>410.02178720000001</v>
      </c>
      <c r="P28" s="22">
        <f t="shared" si="194"/>
        <v>-55.8518416</v>
      </c>
      <c r="Q28" s="22">
        <f t="shared" ref="Q28:T28" si="338">AVERAGE(Q146:Q150)</f>
        <v>10.838839000000002</v>
      </c>
      <c r="R28" s="22">
        <f t="shared" si="338"/>
        <v>12.639879400000002</v>
      </c>
      <c r="S28" s="22">
        <f t="shared" si="338"/>
        <v>34138.400000000001</v>
      </c>
      <c r="T28" s="22">
        <f t="shared" si="338"/>
        <v>6.9996511999999997</v>
      </c>
      <c r="U28" s="23"/>
      <c r="V28" s="5">
        <f>SUM(V146:V150)</f>
        <v>0</v>
      </c>
      <c r="W28" s="22">
        <f t="shared" ref="W28:Z28" si="339">AVERAGE(W146:W150)</f>
        <v>29913.027636999999</v>
      </c>
      <c r="X28" s="22">
        <f t="shared" si="339"/>
        <v>22589.606714600002</v>
      </c>
      <c r="Y28" s="22">
        <f t="shared" si="339"/>
        <v>23.506389399999996</v>
      </c>
      <c r="Z28" s="22">
        <f t="shared" si="339"/>
        <v>598.92571420000002</v>
      </c>
      <c r="AA28" s="22">
        <f t="shared" si="197"/>
        <v>-35.254224400000005</v>
      </c>
      <c r="AB28" s="22">
        <f t="shared" ref="AB28:AE28" si="340">AVERAGE(AB146:AB150)</f>
        <v>31.804130600000001</v>
      </c>
      <c r="AC28" s="22">
        <f t="shared" si="340"/>
        <v>7.9984732000000012</v>
      </c>
      <c r="AD28" s="22">
        <f t="shared" si="340"/>
        <v>7674.4</v>
      </c>
      <c r="AE28" s="22">
        <f t="shared" si="340"/>
        <v>6.9958983999999997</v>
      </c>
      <c r="AF28" s="23"/>
      <c r="AG28" s="5">
        <f>SUM(AG146:AG150)</f>
        <v>3</v>
      </c>
      <c r="AH28" s="22">
        <f t="shared" ref="AH28:AK28" si="341">AVERAGE(AH146:AH150)</f>
        <v>29824.726961600001</v>
      </c>
      <c r="AI28" s="22">
        <f t="shared" si="341"/>
        <v>29287.119662599998</v>
      </c>
      <c r="AJ28" s="22">
        <f t="shared" si="341"/>
        <v>1.6934533999999999</v>
      </c>
      <c r="AK28" s="22">
        <f t="shared" si="341"/>
        <v>411.39134319999994</v>
      </c>
      <c r="AL28" s="22">
        <f t="shared" si="200"/>
        <v>-57.067160399999999</v>
      </c>
      <c r="AM28" s="22">
        <f t="shared" ref="AM28:AP28" si="342">AVERAGE(AM146:AM150)</f>
        <v>12.1010366</v>
      </c>
      <c r="AN28" s="22">
        <f t="shared" si="342"/>
        <v>22.422604200000002</v>
      </c>
      <c r="AO28" s="22">
        <f t="shared" si="342"/>
        <v>58072.800000000003</v>
      </c>
      <c r="AP28" s="22">
        <f t="shared" si="342"/>
        <v>6.9998322000000002</v>
      </c>
      <c r="AQ28" s="23"/>
      <c r="AR28" s="5">
        <f>SUM(AR146:AR150)</f>
        <v>0</v>
      </c>
      <c r="AS28" s="22">
        <f t="shared" ref="AS28:AV28" si="343">AVERAGE(AS146:AS150)</f>
        <v>30109.300653799997</v>
      </c>
      <c r="AT28" s="22">
        <f t="shared" si="343"/>
        <v>16208.2754628</v>
      </c>
      <c r="AU28" s="22">
        <f t="shared" si="343"/>
        <v>45.216337199999998</v>
      </c>
      <c r="AV28" s="22">
        <f t="shared" si="343"/>
        <v>599.31406479999998</v>
      </c>
      <c r="AW28" s="22">
        <f t="shared" si="203"/>
        <v>-13.544276600000003</v>
      </c>
      <c r="AX28" s="22">
        <f t="shared" ref="AX28:BA28" si="344">AVERAGE(AX146:AX150)</f>
        <v>7.7341740000000003</v>
      </c>
      <c r="AY28" s="22">
        <f t="shared" si="344"/>
        <v>36.845019200000003</v>
      </c>
      <c r="AZ28" s="22">
        <f t="shared" si="344"/>
        <v>98613.4</v>
      </c>
      <c r="BA28" s="22">
        <f t="shared" si="344"/>
        <v>6.9999628000000005</v>
      </c>
      <c r="BB28" s="23"/>
      <c r="BC28" s="5">
        <f>SUM(BC146:BC150)</f>
        <v>3</v>
      </c>
      <c r="BD28" s="22">
        <f t="shared" ref="BD28:BG28" si="345">AVERAGE(BD146:BD150)</f>
        <v>29824.726961600001</v>
      </c>
      <c r="BE28" s="22">
        <f t="shared" si="345"/>
        <v>29289.398201599997</v>
      </c>
      <c r="BF28" s="22">
        <f t="shared" si="345"/>
        <v>1.6875720000000001</v>
      </c>
      <c r="BG28" s="22">
        <f t="shared" si="345"/>
        <v>388.92656040000003</v>
      </c>
      <c r="BH28" s="22">
        <f t="shared" si="206"/>
        <v>-57.073041799999999</v>
      </c>
      <c r="BI28" s="22">
        <f t="shared" ref="BI28:BL28" si="346">AVERAGE(BI146:BI150)</f>
        <v>20.277325599999998</v>
      </c>
      <c r="BJ28" s="22">
        <f t="shared" si="346"/>
        <v>38.605190199999996</v>
      </c>
      <c r="BK28" s="22">
        <f t="shared" si="346"/>
        <v>103618.6</v>
      </c>
      <c r="BL28" s="22">
        <f t="shared" si="346"/>
        <v>6.9999098000000002</v>
      </c>
      <c r="BM28" s="23"/>
      <c r="BN28" s="5">
        <f>SUM(BN146:BN150)</f>
        <v>2</v>
      </c>
      <c r="BO28" s="22">
        <f t="shared" ref="BO28:BR28" si="347">AVERAGE(BO146:BO150)</f>
        <v>29913.027636999999</v>
      </c>
      <c r="BP28" s="22">
        <f t="shared" si="347"/>
        <v>28157.689964600002</v>
      </c>
      <c r="BQ28" s="22">
        <f t="shared" si="347"/>
        <v>5.6232556000000002</v>
      </c>
      <c r="BR28" s="22">
        <f t="shared" si="347"/>
        <v>506.92341980000003</v>
      </c>
      <c r="BS28" s="22">
        <f t="shared" si="209"/>
        <v>-53.137358200000001</v>
      </c>
      <c r="BT28" s="22">
        <f t="shared" ref="BT28:BW28" si="348">AVERAGE(BT146:BT150)</f>
        <v>5.3643169999999998</v>
      </c>
      <c r="BU28" s="22">
        <f t="shared" si="348"/>
        <v>5.879683</v>
      </c>
      <c r="BV28" s="22">
        <f t="shared" si="348"/>
        <v>14442.2</v>
      </c>
      <c r="BW28" s="22">
        <f t="shared" si="348"/>
        <v>6.9995990000000008</v>
      </c>
      <c r="BX28" s="23"/>
      <c r="BY28" s="5">
        <f>SUM(BY146:BY150)</f>
        <v>3</v>
      </c>
      <c r="BZ28" s="22">
        <f t="shared" ref="BZ28:CC28" si="349">AVERAGE(BZ146:BZ150)</f>
        <v>29824.726961600001</v>
      </c>
      <c r="CA28" s="22">
        <f t="shared" si="349"/>
        <v>29173.184648200004</v>
      </c>
      <c r="CB28" s="22">
        <f t="shared" si="349"/>
        <v>2.0588139999999999</v>
      </c>
      <c r="CC28" s="22">
        <f t="shared" si="349"/>
        <v>437.33595500000001</v>
      </c>
      <c r="CD28" s="22">
        <f t="shared" si="212"/>
        <v>-56.701799800000003</v>
      </c>
      <c r="CE28" s="22">
        <f t="shared" ref="CE28:CH28" si="350">AVERAGE(CE146:CE150)</f>
        <v>21.727469599999999</v>
      </c>
      <c r="CF28" s="22">
        <f t="shared" si="350"/>
        <v>53.080161799999999</v>
      </c>
      <c r="CG28" s="22">
        <f t="shared" si="350"/>
        <v>139689</v>
      </c>
      <c r="CH28" s="22">
        <f t="shared" si="350"/>
        <v>6.999887600000001</v>
      </c>
      <c r="CI28" s="23"/>
      <c r="CJ28" s="5">
        <f>SUM(CJ146:CJ150)</f>
        <v>3</v>
      </c>
      <c r="CK28" s="22">
        <f t="shared" ref="CK28:CN28" si="351">AVERAGE(CK146:CK150)</f>
        <v>30059.669837000001</v>
      </c>
      <c r="CL28" s="22">
        <f t="shared" si="351"/>
        <v>29235.892789999994</v>
      </c>
      <c r="CM28" s="22">
        <f t="shared" si="351"/>
        <v>2.4964208000000001</v>
      </c>
      <c r="CN28" s="22">
        <f t="shared" si="351"/>
        <v>481.66114299999998</v>
      </c>
      <c r="CO28" s="22">
        <f t="shared" si="215"/>
        <v>-56.264192999999999</v>
      </c>
      <c r="CP28" s="22">
        <f t="shared" ref="CP28:CS28" si="352">AVERAGE(CP146:CP150)</f>
        <v>23.208119799999999</v>
      </c>
      <c r="CQ28" s="22">
        <f t="shared" si="352"/>
        <v>64.583676400000002</v>
      </c>
      <c r="CR28" s="22">
        <f t="shared" si="352"/>
        <v>170917</v>
      </c>
      <c r="CS28" s="22">
        <f t="shared" si="352"/>
        <v>6.9999092000000003</v>
      </c>
      <c r="CT28" s="23"/>
    </row>
    <row r="29" spans="1:98" ht="15.75" customHeight="1" x14ac:dyDescent="0.15">
      <c r="A29" s="8" t="s">
        <v>40</v>
      </c>
      <c r="B29" s="20">
        <v>200</v>
      </c>
      <c r="C29" s="20">
        <v>10</v>
      </c>
      <c r="D29" s="21"/>
      <c r="E29" s="5">
        <f>SUM(E151:E155)</f>
        <v>0</v>
      </c>
      <c r="F29" s="22">
        <f>AVERAGE(F151:F155)</f>
        <v>24282.021396600001</v>
      </c>
      <c r="G29" s="22">
        <f>AVERAGE(G151:G155)</f>
        <v>6811.6535803999996</v>
      </c>
      <c r="H29" s="22">
        <f>AVERAGE(H151:H155)</f>
        <v>71.095029999999994</v>
      </c>
      <c r="I29" s="22">
        <f>AVERAGE(I151:I155)</f>
        <v>598.66118919999997</v>
      </c>
      <c r="J29" s="23"/>
      <c r="K29" s="5">
        <f>SUM(K151:K155)</f>
        <v>0</v>
      </c>
      <c r="L29" s="22">
        <f t="shared" ref="L29:O29" si="353">AVERAGE(L151:L155)</f>
        <v>24027.0782526</v>
      </c>
      <c r="M29" s="22">
        <f t="shared" si="353"/>
        <v>16307.213350600001</v>
      </c>
      <c r="N29" s="22">
        <f t="shared" si="353"/>
        <v>30.9439454</v>
      </c>
      <c r="O29" s="22">
        <f t="shared" si="353"/>
        <v>599.08179059999998</v>
      </c>
      <c r="P29" s="22">
        <f t="shared" si="194"/>
        <v>-40.15108459999999</v>
      </c>
      <c r="Q29" s="22">
        <f t="shared" ref="Q29:T29" si="354">AVERAGE(Q151:Q155)</f>
        <v>17.824505000000002</v>
      </c>
      <c r="R29" s="22">
        <f t="shared" si="354"/>
        <v>15.927716600000002</v>
      </c>
      <c r="S29" s="22">
        <f t="shared" si="354"/>
        <v>24887</v>
      </c>
      <c r="T29" s="22">
        <f t="shared" si="354"/>
        <v>11.999347199999999</v>
      </c>
      <c r="U29" s="23"/>
      <c r="V29" s="5">
        <f>SUM(V151:V155)</f>
        <v>0</v>
      </c>
      <c r="W29" s="22">
        <f t="shared" ref="W29:Z29" si="355">AVERAGE(W151:W155)</f>
        <v>23962.661241000002</v>
      </c>
      <c r="X29" s="22">
        <f t="shared" si="355"/>
        <v>14237.009721999999</v>
      </c>
      <c r="Y29" s="22">
        <f t="shared" si="355"/>
        <v>39.289144000000007</v>
      </c>
      <c r="Z29" s="22">
        <f t="shared" si="355"/>
        <v>599.06713839999998</v>
      </c>
      <c r="AA29" s="22">
        <f t="shared" si="197"/>
        <v>-31.805885999999987</v>
      </c>
      <c r="AB29" s="22">
        <f t="shared" ref="AB29:AE29" si="356">AVERAGE(AB151:AB155)</f>
        <v>63.145293399999993</v>
      </c>
      <c r="AC29" s="22">
        <f t="shared" si="356"/>
        <v>11.8958032</v>
      </c>
      <c r="AD29" s="22">
        <f t="shared" si="356"/>
        <v>11431.6</v>
      </c>
      <c r="AE29" s="22">
        <f t="shared" si="356"/>
        <v>11.996075199999998</v>
      </c>
      <c r="AF29" s="23"/>
      <c r="AG29" s="5">
        <f>SUM(AG151:AG155)</f>
        <v>0</v>
      </c>
      <c r="AH29" s="22">
        <f t="shared" ref="AH29:AK29" si="357">AVERAGE(AH151:AH155)</f>
        <v>24086.3493824</v>
      </c>
      <c r="AI29" s="22">
        <f t="shared" si="357"/>
        <v>16547.819097600001</v>
      </c>
      <c r="AJ29" s="22">
        <f t="shared" si="357"/>
        <v>30.056290600000001</v>
      </c>
      <c r="AK29" s="22">
        <f t="shared" si="357"/>
        <v>599.38149040000008</v>
      </c>
      <c r="AL29" s="22">
        <f t="shared" si="200"/>
        <v>-41.038739399999997</v>
      </c>
      <c r="AM29" s="22">
        <f t="shared" ref="AM29:AP29" si="358">AVERAGE(AM151:AM155)</f>
        <v>36.769248400000002</v>
      </c>
      <c r="AN29" s="22">
        <f t="shared" si="358"/>
        <v>28.454879399999999</v>
      </c>
      <c r="AO29" s="22">
        <f t="shared" si="358"/>
        <v>43378.400000000001</v>
      </c>
      <c r="AP29" s="22">
        <f t="shared" si="358"/>
        <v>11.9993082</v>
      </c>
      <c r="AQ29" s="23"/>
      <c r="AR29" s="5">
        <f>SUM(AR151:AR155)</f>
        <v>0</v>
      </c>
      <c r="AS29" s="22">
        <f t="shared" ref="AS29:AV29" si="359">AVERAGE(AS151:AS155)</f>
        <v>24436.703935600002</v>
      </c>
      <c r="AT29" s="22">
        <f t="shared" si="359"/>
        <v>10215.1369266</v>
      </c>
      <c r="AU29" s="22">
        <f t="shared" si="359"/>
        <v>57.018501999999998</v>
      </c>
      <c r="AV29" s="22">
        <f t="shared" si="359"/>
        <v>599.63215259999993</v>
      </c>
      <c r="AW29" s="22">
        <f t="shared" si="203"/>
        <v>-14.076527999999996</v>
      </c>
      <c r="AX29" s="22">
        <f t="shared" ref="AX29:BA29" si="360">AVERAGE(AX151:AX155)</f>
        <v>4.0195784000000003</v>
      </c>
      <c r="AY29" s="22">
        <f t="shared" si="360"/>
        <v>38.656965200000002</v>
      </c>
      <c r="AZ29" s="22">
        <f t="shared" si="360"/>
        <v>62772.800000000003</v>
      </c>
      <c r="BA29" s="22">
        <f t="shared" si="360"/>
        <v>11.9999068</v>
      </c>
      <c r="BB29" s="23"/>
      <c r="BC29" s="5">
        <f>SUM(BC151:BC155)</f>
        <v>0</v>
      </c>
      <c r="BD29" s="22">
        <f t="shared" ref="BD29:BG29" si="361">AVERAGE(BD151:BD155)</f>
        <v>24420.611657600002</v>
      </c>
      <c r="BE29" s="22">
        <f t="shared" si="361"/>
        <v>16682.868447599998</v>
      </c>
      <c r="BF29" s="22">
        <f t="shared" si="361"/>
        <v>30.850131599999997</v>
      </c>
      <c r="BG29" s="22">
        <f t="shared" si="361"/>
        <v>599.89342539999996</v>
      </c>
      <c r="BH29" s="22">
        <f t="shared" si="206"/>
        <v>-40.244898399999997</v>
      </c>
      <c r="BI29" s="22">
        <f t="shared" ref="BI29:BL29" si="362">AVERAGE(BI151:BI155)</f>
        <v>61.813442799999997</v>
      </c>
      <c r="BJ29" s="22">
        <f t="shared" si="362"/>
        <v>46.800724600000002</v>
      </c>
      <c r="BK29" s="22">
        <f t="shared" si="362"/>
        <v>71046.8</v>
      </c>
      <c r="BL29" s="22">
        <f t="shared" si="362"/>
        <v>11.999555600000001</v>
      </c>
      <c r="BM29" s="23"/>
      <c r="BN29" s="5">
        <f>SUM(BN151:BN155)</f>
        <v>0</v>
      </c>
      <c r="BO29" s="22">
        <f t="shared" ref="BO29:BR29" si="363">AVERAGE(BO151:BO155)</f>
        <v>23991.764714200002</v>
      </c>
      <c r="BP29" s="22">
        <f t="shared" si="363"/>
        <v>15775.63672</v>
      </c>
      <c r="BQ29" s="22">
        <f t="shared" si="363"/>
        <v>33.234803200000002</v>
      </c>
      <c r="BR29" s="22">
        <f t="shared" si="363"/>
        <v>598.88551399999994</v>
      </c>
      <c r="BS29" s="22">
        <f t="shared" si="209"/>
        <v>-37.860226799999992</v>
      </c>
      <c r="BT29" s="22">
        <f t="shared" ref="BT29:BW29" si="364">AVERAGE(BT151:BT155)</f>
        <v>6.8475798000000001</v>
      </c>
      <c r="BU29" s="22">
        <f t="shared" si="364"/>
        <v>7.5696938000000005</v>
      </c>
      <c r="BV29" s="22">
        <f t="shared" si="364"/>
        <v>12193.4</v>
      </c>
      <c r="BW29" s="22">
        <f t="shared" si="364"/>
        <v>11.999357</v>
      </c>
      <c r="BX29" s="23"/>
      <c r="BY29" s="5">
        <f>SUM(BY151:BY155)</f>
        <v>0</v>
      </c>
      <c r="BZ29" s="22">
        <f t="shared" ref="BZ29:CC29" si="365">AVERAGE(BZ151:BZ155)</f>
        <v>23853.995537000003</v>
      </c>
      <c r="CA29" s="22">
        <f t="shared" si="365"/>
        <v>16602.372205</v>
      </c>
      <c r="CB29" s="22">
        <f t="shared" si="365"/>
        <v>29.334706799999999</v>
      </c>
      <c r="CC29" s="22">
        <f t="shared" si="365"/>
        <v>600.32981819999998</v>
      </c>
      <c r="CD29" s="22">
        <f t="shared" si="212"/>
        <v>-41.760323199999995</v>
      </c>
      <c r="CE29" s="22">
        <f t="shared" ref="CE29:CH29" si="366">AVERAGE(CE151:CE155)</f>
        <v>84.592330799999985</v>
      </c>
      <c r="CF29" s="22">
        <f t="shared" si="366"/>
        <v>61.942389400000003</v>
      </c>
      <c r="CG29" s="22">
        <f t="shared" si="366"/>
        <v>95367.8</v>
      </c>
      <c r="CH29" s="22">
        <f t="shared" si="366"/>
        <v>11.9995198</v>
      </c>
      <c r="CI29" s="23"/>
      <c r="CJ29" s="5">
        <f>SUM(CJ151:CJ155)</f>
        <v>0</v>
      </c>
      <c r="CK29" s="22">
        <f t="shared" ref="CK29:CN29" si="367">AVERAGE(CK151:CK155)</f>
        <v>24722.597618200001</v>
      </c>
      <c r="CL29" s="22">
        <f t="shared" si="367"/>
        <v>14431.928457799999</v>
      </c>
      <c r="CM29" s="22">
        <f t="shared" si="367"/>
        <v>39.781733200000005</v>
      </c>
      <c r="CN29" s="22">
        <f t="shared" si="367"/>
        <v>600.79852460000006</v>
      </c>
      <c r="CO29" s="22">
        <f t="shared" si="215"/>
        <v>-31.313296799999989</v>
      </c>
      <c r="CP29" s="22">
        <f t="shared" ref="CP29:CS29" si="368">AVERAGE(CP151:CP155)</f>
        <v>109.4509692</v>
      </c>
      <c r="CQ29" s="22">
        <f t="shared" si="368"/>
        <v>76.43354939999999</v>
      </c>
      <c r="CR29" s="22">
        <f t="shared" si="368"/>
        <v>115710</v>
      </c>
      <c r="CS29" s="22">
        <f t="shared" si="368"/>
        <v>11.999527799999999</v>
      </c>
      <c r="CT29" s="23"/>
    </row>
    <row r="30" spans="1:98" ht="15.75" customHeight="1" x14ac:dyDescent="0.15">
      <c r="A30" s="8" t="s">
        <v>41</v>
      </c>
      <c r="B30" s="20">
        <v>500</v>
      </c>
      <c r="C30" s="20">
        <v>2</v>
      </c>
      <c r="D30" s="21"/>
      <c r="E30" s="5">
        <f>SUM(E156:E160)</f>
        <v>0</v>
      </c>
      <c r="F30" s="22">
        <f>AVERAGE(F156:F160)</f>
        <v>90534.651565599983</v>
      </c>
      <c r="G30" s="22">
        <f>AVERAGE(G156:G160)</f>
        <v>19061.756926800001</v>
      </c>
      <c r="H30" s="22">
        <f>AVERAGE(H156:H160)</f>
        <v>78.838155200000003</v>
      </c>
      <c r="I30" s="22">
        <f>AVERAGE(I156:I160)</f>
        <v>598.59423779999997</v>
      </c>
      <c r="J30" s="23"/>
      <c r="K30" s="5">
        <f>SUM(K156:K160)</f>
        <v>4</v>
      </c>
      <c r="L30" s="22">
        <f t="shared" ref="L30:O30" si="369">AVERAGE(L156:L160)</f>
        <v>90114.37414639999</v>
      </c>
      <c r="M30" s="22">
        <f t="shared" si="369"/>
        <v>89803.564330199995</v>
      </c>
      <c r="N30" s="22">
        <f t="shared" si="369"/>
        <v>0.31980320000000001</v>
      </c>
      <c r="O30" s="22">
        <f t="shared" si="369"/>
        <v>243.95206139999999</v>
      </c>
      <c r="P30" s="22">
        <f t="shared" si="194"/>
        <v>-78.518352000000007</v>
      </c>
      <c r="Q30" s="22">
        <f t="shared" ref="Q30:T30" si="370">AVERAGE(Q156:Q160)</f>
        <v>15.452115799999998</v>
      </c>
      <c r="R30" s="22">
        <f t="shared" si="370"/>
        <v>8.6553426000000009</v>
      </c>
      <c r="S30" s="22">
        <f t="shared" si="370"/>
        <v>35006.400000000001</v>
      </c>
      <c r="T30" s="22">
        <f t="shared" si="370"/>
        <v>3.9998282000000005</v>
      </c>
      <c r="U30" s="23"/>
      <c r="V30" s="5">
        <f>SUM(V156:V160)</f>
        <v>0</v>
      </c>
      <c r="W30" s="22">
        <f t="shared" ref="W30:Z30" si="371">AVERAGE(W156:W160)</f>
        <v>90577.203943199987</v>
      </c>
      <c r="X30" s="22">
        <f t="shared" si="371"/>
        <v>82001.90800299999</v>
      </c>
      <c r="Y30" s="22">
        <f t="shared" si="371"/>
        <v>9.3769930000000006</v>
      </c>
      <c r="Z30" s="22">
        <f t="shared" si="371"/>
        <v>599.45565120000003</v>
      </c>
      <c r="AA30" s="22">
        <f t="shared" si="197"/>
        <v>-69.461162200000004</v>
      </c>
      <c r="AB30" s="22">
        <f t="shared" ref="AB30:AE30" si="372">AVERAGE(AB156:AB160)</f>
        <v>41.102396800000001</v>
      </c>
      <c r="AC30" s="22">
        <f t="shared" si="372"/>
        <v>6.4251874000000004</v>
      </c>
      <c r="AD30" s="22">
        <f t="shared" si="372"/>
        <v>7309</v>
      </c>
      <c r="AE30" s="22">
        <f t="shared" si="372"/>
        <v>3.9978450000000003</v>
      </c>
      <c r="AF30" s="23"/>
      <c r="AG30" s="5">
        <f>SUM(AG156:AG160)</f>
        <v>4</v>
      </c>
      <c r="AH30" s="22">
        <f t="shared" ref="AH30:AK30" si="373">AVERAGE(AH156:AH160)</f>
        <v>90114.37414639999</v>
      </c>
      <c r="AI30" s="22">
        <f t="shared" si="373"/>
        <v>89936.381226600002</v>
      </c>
      <c r="AJ30" s="22">
        <f t="shared" si="373"/>
        <v>0.18314320000000001</v>
      </c>
      <c r="AK30" s="22">
        <f t="shared" si="373"/>
        <v>244.15916979999997</v>
      </c>
      <c r="AL30" s="22">
        <f t="shared" si="200"/>
        <v>-78.655011999999999</v>
      </c>
      <c r="AM30" s="22">
        <f t="shared" ref="AM30:AP30" si="374">AVERAGE(AM156:AM160)</f>
        <v>15.777202399999998</v>
      </c>
      <c r="AN30" s="22">
        <f t="shared" si="374"/>
        <v>14.221515</v>
      </c>
      <c r="AO30" s="22">
        <f t="shared" si="374"/>
        <v>57288.800000000003</v>
      </c>
      <c r="AP30" s="22">
        <f t="shared" si="374"/>
        <v>3.9998953999999998</v>
      </c>
      <c r="AQ30" s="23"/>
      <c r="AR30" s="5">
        <f>SUM(AR156:AR160)</f>
        <v>0</v>
      </c>
      <c r="AS30" s="22">
        <f t="shared" ref="AS30:AV30" si="375">AVERAGE(AS156:AS160)</f>
        <v>90464.819681399997</v>
      </c>
      <c r="AT30" s="22">
        <f t="shared" si="375"/>
        <v>25211.884528200004</v>
      </c>
      <c r="AU30" s="22">
        <f t="shared" si="375"/>
        <v>72.016693199999992</v>
      </c>
      <c r="AV30" s="22">
        <f t="shared" si="375"/>
        <v>600.12068299999999</v>
      </c>
      <c r="AW30" s="22">
        <f t="shared" si="203"/>
        <v>-6.821462000000011</v>
      </c>
      <c r="AX30" s="22">
        <f t="shared" ref="AX30:BA30" si="376">AVERAGE(AX156:AX160)</f>
        <v>6.2124718000000003</v>
      </c>
      <c r="AY30" s="22">
        <f t="shared" si="376"/>
        <v>21.331722200000002</v>
      </c>
      <c r="AZ30" s="22">
        <f t="shared" si="376"/>
        <v>89706.2</v>
      </c>
      <c r="BA30" s="22">
        <f t="shared" si="376"/>
        <v>3.9999934000000001</v>
      </c>
      <c r="BB30" s="23"/>
      <c r="BC30" s="5">
        <f>SUM(BC156:BC160)</f>
        <v>5</v>
      </c>
      <c r="BD30" s="22">
        <f t="shared" ref="BD30:BG30" si="377">AVERAGE(BD156:BD160)</f>
        <v>90114.37414639999</v>
      </c>
      <c r="BE30" s="22">
        <f t="shared" si="377"/>
        <v>90114.37414639999</v>
      </c>
      <c r="BF30" s="22">
        <f t="shared" si="377"/>
        <v>0</v>
      </c>
      <c r="BG30" s="22">
        <f t="shared" si="377"/>
        <v>252.93477619999999</v>
      </c>
      <c r="BH30" s="22">
        <f t="shared" si="206"/>
        <v>-78.838155200000003</v>
      </c>
      <c r="BI30" s="22">
        <f t="shared" ref="BI30:BL30" si="378">AVERAGE(BI156:BI160)</f>
        <v>18.950045999999997</v>
      </c>
      <c r="BJ30" s="22">
        <f t="shared" si="378"/>
        <v>22.919836199999999</v>
      </c>
      <c r="BK30" s="22">
        <f t="shared" si="378"/>
        <v>92605</v>
      </c>
      <c r="BL30" s="22">
        <f t="shared" si="378"/>
        <v>3.9998982000000005</v>
      </c>
      <c r="BM30" s="23"/>
      <c r="BN30" s="5">
        <f>SUM(BN156:BN160)</f>
        <v>4</v>
      </c>
      <c r="BO30" s="22">
        <f t="shared" ref="BO30:BR30" si="379">AVERAGE(BO156:BO160)</f>
        <v>90180.259430799997</v>
      </c>
      <c r="BP30" s="22">
        <f t="shared" si="379"/>
        <v>89202.353405600006</v>
      </c>
      <c r="BQ30" s="22">
        <f t="shared" si="379"/>
        <v>1.0028032</v>
      </c>
      <c r="BR30" s="22">
        <f t="shared" si="379"/>
        <v>276.31810899999999</v>
      </c>
      <c r="BS30" s="22">
        <f t="shared" si="209"/>
        <v>-77.835352</v>
      </c>
      <c r="BT30" s="22">
        <f t="shared" ref="BT30:BW30" si="380">AVERAGE(BT156:BT160)</f>
        <v>7.4025093999999996</v>
      </c>
      <c r="BU30" s="22">
        <f t="shared" si="380"/>
        <v>4.0978046000000008</v>
      </c>
      <c r="BV30" s="22">
        <f t="shared" si="380"/>
        <v>16940.8</v>
      </c>
      <c r="BW30" s="22">
        <f t="shared" si="380"/>
        <v>3.9997584000000002</v>
      </c>
      <c r="BX30" s="23"/>
      <c r="BY30" s="5">
        <f>SUM(BY156:BY160)</f>
        <v>4</v>
      </c>
      <c r="BZ30" s="22">
        <f t="shared" ref="BZ30:CC30" si="381">AVERAGE(BZ156:BZ160)</f>
        <v>90114.37414639999</v>
      </c>
      <c r="CA30" s="22">
        <f t="shared" si="381"/>
        <v>90081.568959600001</v>
      </c>
      <c r="CB30" s="22">
        <f t="shared" si="381"/>
        <v>3.3754400000000004E-2</v>
      </c>
      <c r="CC30" s="22">
        <f t="shared" si="381"/>
        <v>345.38013919999992</v>
      </c>
      <c r="CD30" s="22">
        <f t="shared" si="212"/>
        <v>-78.804400799999996</v>
      </c>
      <c r="CE30" s="22">
        <f t="shared" ref="CE30:CH30" si="382">AVERAGE(CE156:CE160)</f>
        <v>22.2308126</v>
      </c>
      <c r="CF30" s="22">
        <f t="shared" si="382"/>
        <v>29.600208800000001</v>
      </c>
      <c r="CG30" s="22">
        <f t="shared" si="382"/>
        <v>123086</v>
      </c>
      <c r="CH30" s="22">
        <f t="shared" si="382"/>
        <v>3.9999454000000001</v>
      </c>
      <c r="CI30" s="23"/>
      <c r="CJ30" s="5">
        <f>SUM(CJ156:CJ160)</f>
        <v>4</v>
      </c>
      <c r="CK30" s="22">
        <f t="shared" ref="CK30:CN30" si="383">AVERAGE(CK156:CK160)</f>
        <v>90114.37414639999</v>
      </c>
      <c r="CL30" s="22">
        <f t="shared" si="383"/>
        <v>89677.487381999992</v>
      </c>
      <c r="CM30" s="22">
        <f t="shared" si="383"/>
        <v>0.44952839999999999</v>
      </c>
      <c r="CN30" s="22">
        <f t="shared" si="383"/>
        <v>384.7659104</v>
      </c>
      <c r="CO30" s="22">
        <f t="shared" si="215"/>
        <v>-78.388626799999997</v>
      </c>
      <c r="CP30" s="22">
        <f t="shared" ref="CP30:CS30" si="384">AVERAGE(CP156:CP160)</f>
        <v>31.048864600000002</v>
      </c>
      <c r="CQ30" s="22">
        <f t="shared" si="384"/>
        <v>35.797207800000002</v>
      </c>
      <c r="CR30" s="22">
        <f t="shared" si="384"/>
        <v>146691.79999999999</v>
      </c>
      <c r="CS30" s="22">
        <f t="shared" si="384"/>
        <v>3.9999471999999998</v>
      </c>
      <c r="CT30" s="23"/>
    </row>
    <row r="31" spans="1:98" ht="15.75" customHeight="1" x14ac:dyDescent="0.15">
      <c r="A31" s="8" t="s">
        <v>42</v>
      </c>
      <c r="B31" s="20">
        <v>500</v>
      </c>
      <c r="C31" s="20">
        <v>5</v>
      </c>
      <c r="D31" s="21"/>
      <c r="E31" s="5">
        <f>SUM(E161:E165)</f>
        <v>0</v>
      </c>
      <c r="F31" s="22">
        <f>AVERAGE(F161:F165)</f>
        <v>85788.736379599985</v>
      </c>
      <c r="G31" s="22">
        <f>AVERAGE(G161:G165)</f>
        <v>9141.9489307999993</v>
      </c>
      <c r="H31" s="22">
        <f>AVERAGE(H161:H165)</f>
        <v>89.287182200000004</v>
      </c>
      <c r="I31" s="22">
        <f>AVERAGE(I161:I165)</f>
        <v>598.60106819999999</v>
      </c>
      <c r="J31" s="23"/>
      <c r="K31" s="5">
        <f>SUM(K161:K165)</f>
        <v>0</v>
      </c>
      <c r="L31" s="22">
        <f t="shared" ref="L31:O31" si="385">AVERAGE(L161:L165)</f>
        <v>85681.237078200007</v>
      </c>
      <c r="M31" s="22">
        <f t="shared" si="385"/>
        <v>57436.528991200008</v>
      </c>
      <c r="N31" s="22">
        <f t="shared" si="385"/>
        <v>32.765262800000002</v>
      </c>
      <c r="O31" s="22">
        <f t="shared" si="385"/>
        <v>599.08689580000009</v>
      </c>
      <c r="P31" s="22">
        <f t="shared" si="194"/>
        <v>-56.521919400000002</v>
      </c>
      <c r="Q31" s="22">
        <f t="shared" ref="Q31:T31" si="386">AVERAGE(Q161:Q165)</f>
        <v>23.222656600000001</v>
      </c>
      <c r="R31" s="22">
        <f t="shared" si="386"/>
        <v>12.682496799999999</v>
      </c>
      <c r="S31" s="22">
        <f t="shared" si="386"/>
        <v>30885.200000000001</v>
      </c>
      <c r="T31" s="22">
        <f t="shared" si="386"/>
        <v>6.9997854000000004</v>
      </c>
      <c r="U31" s="23"/>
      <c r="V31" s="5">
        <f>SUM(V161:V165)</f>
        <v>0</v>
      </c>
      <c r="W31" s="22">
        <f t="shared" ref="W31:Z31" si="387">AVERAGE(W161:W165)</f>
        <v>84189.063766800013</v>
      </c>
      <c r="X31" s="22">
        <f t="shared" si="387"/>
        <v>49379.007646600003</v>
      </c>
      <c r="Y31" s="22">
        <f t="shared" si="387"/>
        <v>41.183110800000001</v>
      </c>
      <c r="Z31" s="22">
        <f t="shared" si="387"/>
        <v>599.06816359999993</v>
      </c>
      <c r="AA31" s="22">
        <f t="shared" si="197"/>
        <v>-48.104071400000002</v>
      </c>
      <c r="AB31" s="22">
        <f t="shared" ref="AB31:AE31" si="388">AVERAGE(AB161:AB165)</f>
        <v>94.086735200000007</v>
      </c>
      <c r="AC31" s="22">
        <f t="shared" si="388"/>
        <v>6.7981639999999999</v>
      </c>
      <c r="AD31" s="22">
        <f t="shared" si="388"/>
        <v>7771.4</v>
      </c>
      <c r="AE31" s="22">
        <f t="shared" si="388"/>
        <v>6.9981602000000009</v>
      </c>
      <c r="AF31" s="23"/>
      <c r="AG31" s="5">
        <f>SUM(AG161:AG165)</f>
        <v>0</v>
      </c>
      <c r="AH31" s="22">
        <f t="shared" ref="AH31:AK31" si="389">AVERAGE(AH161:AH165)</f>
        <v>86618.856187200014</v>
      </c>
      <c r="AI31" s="22">
        <f t="shared" si="389"/>
        <v>58932.693453200001</v>
      </c>
      <c r="AJ31" s="22">
        <f t="shared" si="389"/>
        <v>31.937594199999999</v>
      </c>
      <c r="AK31" s="22">
        <f t="shared" si="389"/>
        <v>599.3751876</v>
      </c>
      <c r="AL31" s="22">
        <f t="shared" si="200"/>
        <v>-57.349588000000004</v>
      </c>
      <c r="AM31" s="22">
        <f t="shared" ref="AM31:AP31" si="390">AVERAGE(AM161:AM165)</f>
        <v>50.380435600000006</v>
      </c>
      <c r="AN31" s="22">
        <f t="shared" si="390"/>
        <v>22.4830124</v>
      </c>
      <c r="AO31" s="22">
        <f t="shared" si="390"/>
        <v>54432.2</v>
      </c>
      <c r="AP31" s="22">
        <f t="shared" si="390"/>
        <v>6.9998158000000004</v>
      </c>
      <c r="AQ31" s="23"/>
      <c r="AR31" s="5">
        <f>SUM(AR161:AR165)</f>
        <v>0</v>
      </c>
      <c r="AS31" s="22">
        <f t="shared" ref="AS31:AV31" si="391">AVERAGE(AS161:AS165)</f>
        <v>89082.347009399993</v>
      </c>
      <c r="AT31" s="22">
        <f t="shared" si="391"/>
        <v>16423.701148799999</v>
      </c>
      <c r="AU31" s="22">
        <f t="shared" si="391"/>
        <v>81.449360200000001</v>
      </c>
      <c r="AV31" s="22">
        <f t="shared" si="391"/>
        <v>599.61180979999995</v>
      </c>
      <c r="AW31" s="22">
        <f t="shared" si="203"/>
        <v>-7.8378220000000027</v>
      </c>
      <c r="AX31" s="22">
        <f t="shared" ref="AX31:BA31" si="392">AVERAGE(AX161:AX165)</f>
        <v>7.3692549999999999</v>
      </c>
      <c r="AY31" s="22">
        <f t="shared" si="392"/>
        <v>32.251402999999996</v>
      </c>
      <c r="AZ31" s="22">
        <f t="shared" si="392"/>
        <v>86501</v>
      </c>
      <c r="BA31" s="22">
        <f t="shared" si="392"/>
        <v>6.9999812000000006</v>
      </c>
      <c r="BB31" s="23"/>
      <c r="BC31" s="5">
        <f>SUM(BC161:BC165)</f>
        <v>0</v>
      </c>
      <c r="BD31" s="22">
        <f t="shared" ref="BD31:BG31" si="393">AVERAGE(BD161:BD165)</f>
        <v>88934.813633000012</v>
      </c>
      <c r="BE31" s="22">
        <f t="shared" si="393"/>
        <v>60013.225028400004</v>
      </c>
      <c r="BF31" s="22">
        <f t="shared" si="393"/>
        <v>32.327272999999998</v>
      </c>
      <c r="BG31" s="22">
        <f t="shared" si="393"/>
        <v>599.8592294</v>
      </c>
      <c r="BH31" s="22">
        <f t="shared" si="206"/>
        <v>-56.959909200000006</v>
      </c>
      <c r="BI31" s="22">
        <f t="shared" ref="BI31:BL31" si="394">AVERAGE(BI161:BI165)</f>
        <v>98.447841199999999</v>
      </c>
      <c r="BJ31" s="22">
        <f t="shared" si="394"/>
        <v>37.159453200000002</v>
      </c>
      <c r="BK31" s="22">
        <f t="shared" si="394"/>
        <v>93180.4</v>
      </c>
      <c r="BL31" s="22">
        <f t="shared" si="394"/>
        <v>6.9998576000000012</v>
      </c>
      <c r="BM31" s="23"/>
      <c r="BN31" s="5">
        <f>SUM(BN161:BN165)</f>
        <v>0</v>
      </c>
      <c r="BO31" s="22">
        <f t="shared" ref="BO31:BR31" si="395">AVERAGE(BO161:BO165)</f>
        <v>85465.479481399991</v>
      </c>
      <c r="BP31" s="22">
        <f t="shared" si="395"/>
        <v>54613.430413399998</v>
      </c>
      <c r="BQ31" s="22">
        <f t="shared" si="395"/>
        <v>35.892871999999997</v>
      </c>
      <c r="BR31" s="22">
        <f t="shared" si="395"/>
        <v>598.89504839999995</v>
      </c>
      <c r="BS31" s="22">
        <f t="shared" si="209"/>
        <v>-53.394310200000007</v>
      </c>
      <c r="BT31" s="22">
        <f t="shared" ref="BT31:BW31" si="396">AVERAGE(BT161:BT165)</f>
        <v>8.6461247999999991</v>
      </c>
      <c r="BU31" s="22">
        <f t="shared" si="396"/>
        <v>5.6017210000000004</v>
      </c>
      <c r="BV31" s="22">
        <f t="shared" si="396"/>
        <v>13307.8</v>
      </c>
      <c r="BW31" s="22">
        <f t="shared" si="396"/>
        <v>6.9998351999999997</v>
      </c>
      <c r="BX31" s="23"/>
      <c r="BY31" s="5">
        <f>SUM(BY161:BY165)</f>
        <v>0</v>
      </c>
      <c r="BZ31" s="22">
        <f t="shared" ref="BZ31:CC31" si="397">AVERAGE(BZ161:BZ165)</f>
        <v>93820.377547399999</v>
      </c>
      <c r="CA31" s="22">
        <f t="shared" si="397"/>
        <v>60302.150465799998</v>
      </c>
      <c r="CB31" s="22">
        <f t="shared" si="397"/>
        <v>35.642772600000001</v>
      </c>
      <c r="CC31" s="22">
        <f t="shared" si="397"/>
        <v>600.32210640000005</v>
      </c>
      <c r="CD31" s="22">
        <f t="shared" si="212"/>
        <v>-53.644409600000003</v>
      </c>
      <c r="CE31" s="22">
        <f t="shared" ref="CE31:CH31" si="398">AVERAGE(CE161:CE165)</f>
        <v>150.10722379999999</v>
      </c>
      <c r="CF31" s="22">
        <f t="shared" si="398"/>
        <v>49.937105000000003</v>
      </c>
      <c r="CG31" s="22">
        <f t="shared" si="398"/>
        <v>128249.4</v>
      </c>
      <c r="CH31" s="22">
        <f t="shared" si="398"/>
        <v>6.9998535999999998</v>
      </c>
      <c r="CI31" s="23"/>
      <c r="CJ31" s="5">
        <f>SUM(CJ161:CJ165)</f>
        <v>0</v>
      </c>
      <c r="CK31" s="22">
        <f t="shared" ref="CK31:CN31" si="399">AVERAGE(CK161:CK165)</f>
        <v>102104.53398959999</v>
      </c>
      <c r="CL31" s="22">
        <f t="shared" si="399"/>
        <v>60117.214217799992</v>
      </c>
      <c r="CM31" s="22">
        <f t="shared" si="399"/>
        <v>40.470066399999993</v>
      </c>
      <c r="CN31" s="22">
        <f t="shared" si="399"/>
        <v>600.75594100000012</v>
      </c>
      <c r="CO31" s="22">
        <f t="shared" si="215"/>
        <v>-48.81711580000001</v>
      </c>
      <c r="CP31" s="22">
        <f t="shared" ref="CP31:CS31" si="400">AVERAGE(CP161:CP165)</f>
        <v>192.9658642</v>
      </c>
      <c r="CQ31" s="22">
        <f t="shared" si="400"/>
        <v>62.533319800000001</v>
      </c>
      <c r="CR31" s="22">
        <f t="shared" si="400"/>
        <v>157848.6</v>
      </c>
      <c r="CS31" s="22">
        <f t="shared" si="400"/>
        <v>6.9998680000000011</v>
      </c>
      <c r="CT31" s="23"/>
    </row>
    <row r="32" spans="1:98" ht="15.75" customHeight="1" x14ac:dyDescent="0.15">
      <c r="A32" s="8" t="s">
        <v>43</v>
      </c>
      <c r="B32" s="20">
        <v>500</v>
      </c>
      <c r="C32" s="20">
        <v>10</v>
      </c>
      <c r="D32" s="21"/>
      <c r="E32" s="5">
        <f>SUM(E166:E170)</f>
        <v>0</v>
      </c>
      <c r="F32" s="22">
        <f>AVERAGE(F166:F170)</f>
        <v>85724.867303799983</v>
      </c>
      <c r="G32" s="22">
        <f>AVERAGE(G166:G170)</f>
        <v>5833.9277242000007</v>
      </c>
      <c r="H32" s="22">
        <f>AVERAGE(H166:H170)</f>
        <v>93.122257400000009</v>
      </c>
      <c r="I32" s="22">
        <f>AVERAGE(I166:I170)</f>
        <v>598.6053523999999</v>
      </c>
      <c r="J32" s="23"/>
      <c r="K32" s="5">
        <f>SUM(K166:K170)</f>
        <v>0</v>
      </c>
      <c r="L32" s="22">
        <f t="shared" ref="L32:M32" si="401">AVERAGE(L166:L170)</f>
        <v>90064.940317600005</v>
      </c>
      <c r="M32" s="22">
        <f t="shared" si="401"/>
        <v>34404.873355600001</v>
      </c>
      <c r="N32" s="22">
        <f>AVERAGE(N166:N170)</f>
        <v>61.3061322</v>
      </c>
      <c r="O32" s="22">
        <f t="shared" ref="O32" si="402">AVERAGE(O166:O170)</f>
        <v>599.11063319999994</v>
      </c>
      <c r="P32" s="22">
        <f t="shared" si="194"/>
        <v>-31.816125200000009</v>
      </c>
      <c r="Q32" s="22">
        <f t="shared" ref="Q32:T32" si="403">AVERAGE(Q166:Q170)</f>
        <v>21.690135000000001</v>
      </c>
      <c r="R32" s="22">
        <f t="shared" si="403"/>
        <v>15.373317600000002</v>
      </c>
      <c r="S32" s="22">
        <f t="shared" si="403"/>
        <v>22827</v>
      </c>
      <c r="T32" s="22">
        <f t="shared" si="403"/>
        <v>11.9997902</v>
      </c>
      <c r="U32" s="23"/>
      <c r="V32" s="5">
        <f>SUM(V166:V170)</f>
        <v>0</v>
      </c>
      <c r="W32" s="22">
        <f t="shared" ref="W32:X32" si="404">AVERAGE(W166:W170)</f>
        <v>84111.17182860001</v>
      </c>
      <c r="X32" s="22">
        <f t="shared" si="404"/>
        <v>30020.165475000005</v>
      </c>
      <c r="Y32" s="22">
        <f>AVERAGE(Y166:Y170)</f>
        <v>64.058454400000002</v>
      </c>
      <c r="Z32" s="22">
        <f t="shared" ref="Z32" si="405">AVERAGE(Z166:Z170)</f>
        <v>599.07748659999993</v>
      </c>
      <c r="AA32" s="22">
        <f t="shared" si="197"/>
        <v>-29.063803000000007</v>
      </c>
      <c r="AB32" s="22">
        <f t="shared" ref="AB32:AE32" si="406">AVERAGE(AB166:AB170)</f>
        <v>93.358425000000011</v>
      </c>
      <c r="AC32" s="22">
        <f t="shared" si="406"/>
        <v>10.7740192</v>
      </c>
      <c r="AD32" s="22">
        <f t="shared" si="406"/>
        <v>7130.6</v>
      </c>
      <c r="AE32" s="22">
        <f t="shared" si="406"/>
        <v>11.9982088</v>
      </c>
      <c r="AF32" s="23"/>
      <c r="AG32" s="5">
        <f>SUM(AG166:AG170)</f>
        <v>0</v>
      </c>
      <c r="AH32" s="22">
        <f t="shared" ref="AH32:AI32" si="407">AVERAGE(AH166:AH170)</f>
        <v>87087.125188599995</v>
      </c>
      <c r="AI32" s="22">
        <f t="shared" si="407"/>
        <v>35577.051691599998</v>
      </c>
      <c r="AJ32" s="22">
        <f>AVERAGE(AJ166:AJ170)</f>
        <v>59.014631599999994</v>
      </c>
      <c r="AK32" s="22">
        <f t="shared" ref="AK32" si="408">AVERAGE(AK166:AK170)</f>
        <v>599.43127879999997</v>
      </c>
      <c r="AL32" s="22">
        <f t="shared" si="200"/>
        <v>-34.107625800000015</v>
      </c>
      <c r="AM32" s="22">
        <f t="shared" ref="AM32:AP32" si="409">AVERAGE(AM166:AM170)</f>
        <v>47.083789199999998</v>
      </c>
      <c r="AN32" s="22">
        <f t="shared" si="409"/>
        <v>27.6320668</v>
      </c>
      <c r="AO32" s="22">
        <f t="shared" si="409"/>
        <v>39111</v>
      </c>
      <c r="AP32" s="22">
        <f t="shared" si="409"/>
        <v>11.9998054</v>
      </c>
      <c r="AQ32" s="23"/>
      <c r="AR32" s="5">
        <f>SUM(AR166:AR170)</f>
        <v>0</v>
      </c>
      <c r="AS32" s="22">
        <f t="shared" ref="AS32:AT32" si="410">AVERAGE(AS166:AS170)</f>
        <v>95347.620089000004</v>
      </c>
      <c r="AT32" s="22">
        <f t="shared" si="410"/>
        <v>12706.649775799999</v>
      </c>
      <c r="AU32" s="22">
        <f>AVERAGE(AU166:AU170)</f>
        <v>86.669889200000014</v>
      </c>
      <c r="AV32" s="22">
        <f t="shared" ref="AV32" si="411">AVERAGE(AV166:AV170)</f>
        <v>599.68367020000005</v>
      </c>
      <c r="AW32" s="22">
        <f t="shared" si="203"/>
        <v>-6.4523681999999951</v>
      </c>
      <c r="AX32" s="22">
        <f t="shared" ref="AX32:BA32" si="412">AVERAGE(AX166:AX170)</f>
        <v>5.1757320000000009</v>
      </c>
      <c r="AY32" s="22">
        <f t="shared" si="412"/>
        <v>39.397043000000004</v>
      </c>
      <c r="AZ32" s="22">
        <f t="shared" si="412"/>
        <v>61713</v>
      </c>
      <c r="BA32" s="22">
        <f t="shared" si="412"/>
        <v>11.999912400000001</v>
      </c>
      <c r="BB32" s="23"/>
      <c r="BC32" s="5">
        <f>SUM(BC166:BC170)</f>
        <v>0</v>
      </c>
      <c r="BD32" s="22">
        <f t="shared" ref="BD32:BE32" si="413">AVERAGE(BD166:BD170)</f>
        <v>91586.231660399993</v>
      </c>
      <c r="BE32" s="22">
        <f t="shared" si="413"/>
        <v>36698.226183800005</v>
      </c>
      <c r="BF32" s="22">
        <f>AVERAGE(BF166:BF170)</f>
        <v>59.152363399999999</v>
      </c>
      <c r="BG32" s="22">
        <f t="shared" ref="BG32" si="414">AVERAGE(BG166:BG170)</f>
        <v>599.95371180000006</v>
      </c>
      <c r="BH32" s="22">
        <f t="shared" si="206"/>
        <v>-33.969894000000011</v>
      </c>
      <c r="BI32" s="22">
        <f t="shared" ref="BI32:BL32" si="415">AVERAGE(BI166:BI170)</f>
        <v>100.26860359999999</v>
      </c>
      <c r="BJ32" s="22">
        <f t="shared" si="415"/>
        <v>47.224268999999993</v>
      </c>
      <c r="BK32" s="22">
        <f t="shared" si="415"/>
        <v>70310.399999999994</v>
      </c>
      <c r="BL32" s="22">
        <f t="shared" si="415"/>
        <v>11.999810400000001</v>
      </c>
      <c r="BM32" s="23"/>
      <c r="BN32" s="5">
        <f>SUM(BN166:BN170)</f>
        <v>0</v>
      </c>
      <c r="BO32" s="22">
        <f t="shared" ref="BO32:BP32" si="416">AVERAGE(BO166:BO170)</f>
        <v>86105.3904148</v>
      </c>
      <c r="BP32" s="22">
        <f t="shared" si="416"/>
        <v>32666.174675999995</v>
      </c>
      <c r="BQ32" s="22">
        <f>AVERAGE(BQ166:BQ170)</f>
        <v>61.905275600000003</v>
      </c>
      <c r="BR32" s="22">
        <f t="shared" ref="BR32" si="417">AVERAGE(BR166:BR170)</f>
        <v>598.92346699999996</v>
      </c>
      <c r="BS32" s="22">
        <f t="shared" si="209"/>
        <v>-31.216981800000006</v>
      </c>
      <c r="BT32" s="22">
        <f t="shared" ref="BT32:BW32" si="418">AVERAGE(BT166:BT170)</f>
        <v>7.809292000000001</v>
      </c>
      <c r="BU32" s="22">
        <f t="shared" si="418"/>
        <v>7.0126068000000004</v>
      </c>
      <c r="BV32" s="22">
        <f t="shared" si="418"/>
        <v>9766.2000000000007</v>
      </c>
      <c r="BW32" s="22">
        <f t="shared" si="418"/>
        <v>11.999793800000003</v>
      </c>
      <c r="BX32" s="23"/>
      <c r="BY32" s="5">
        <f>SUM(BY166:BY170)</f>
        <v>0</v>
      </c>
      <c r="BZ32" s="22">
        <f t="shared" ref="BZ32:CA32" si="419">AVERAGE(BZ166:BZ170)</f>
        <v>109552.98148300001</v>
      </c>
      <c r="CA32" s="22">
        <f t="shared" si="419"/>
        <v>37063.586750400005</v>
      </c>
      <c r="CB32" s="22">
        <f>AVERAGE(CB166:CB170)</f>
        <v>65.572301199999998</v>
      </c>
      <c r="CC32" s="22">
        <f t="shared" ref="CC32" si="420">AVERAGE(CC166:CC170)</f>
        <v>600.44189900000003</v>
      </c>
      <c r="CD32" s="22">
        <f t="shared" si="212"/>
        <v>-27.549956200000011</v>
      </c>
      <c r="CE32" s="22">
        <f t="shared" ref="CE32:CH32" si="421">AVERAGE(CE166:CE170)</f>
        <v>147.88797779999999</v>
      </c>
      <c r="CF32" s="22">
        <f t="shared" si="421"/>
        <v>65.047180400000002</v>
      </c>
      <c r="CG32" s="22">
        <f t="shared" si="421"/>
        <v>94368.6</v>
      </c>
      <c r="CH32" s="22">
        <f t="shared" si="421"/>
        <v>11.999728599999999</v>
      </c>
      <c r="CI32" s="23"/>
      <c r="CJ32" s="5">
        <f>SUM(CJ166:CJ170)</f>
        <v>0</v>
      </c>
      <c r="CK32" s="22">
        <f t="shared" ref="CK32:CL32" si="422">AVERAGE(CK166:CK170)</f>
        <v>132404.746216</v>
      </c>
      <c r="CL32" s="22">
        <f t="shared" si="422"/>
        <v>36759.620880999995</v>
      </c>
      <c r="CM32" s="22">
        <f>AVERAGE(CM166:CM170)</f>
        <v>71.502215199999995</v>
      </c>
      <c r="CN32" s="22">
        <f t="shared" ref="CN32" si="423">AVERAGE(CN166:CN170)</f>
        <v>600.89516520000006</v>
      </c>
      <c r="CO32" s="22">
        <f t="shared" si="215"/>
        <v>-21.620042200000015</v>
      </c>
      <c r="CP32" s="22">
        <f t="shared" ref="CP32:CS32" si="424">AVERAGE(CP166:CP170)</f>
        <v>203.59532780000001</v>
      </c>
      <c r="CQ32" s="22">
        <f t="shared" si="424"/>
        <v>78.5372208</v>
      </c>
      <c r="CR32" s="22">
        <f t="shared" si="424"/>
        <v>114118.6</v>
      </c>
      <c r="CS32" s="22">
        <f t="shared" si="424"/>
        <v>11.999756999999999</v>
      </c>
      <c r="CT32" s="23"/>
    </row>
    <row r="33" spans="1:98" ht="15.75" customHeight="1" x14ac:dyDescent="0.15">
      <c r="A33" s="8"/>
      <c r="B33" s="8"/>
      <c r="C33" s="8"/>
      <c r="D33" s="9"/>
      <c r="E33" s="33"/>
      <c r="F33" s="21"/>
      <c r="G33" s="8"/>
      <c r="H33" s="8"/>
      <c r="I33" s="6"/>
      <c r="J33" s="10"/>
      <c r="K33" s="33"/>
      <c r="L33" s="21"/>
      <c r="M33" s="6"/>
      <c r="N33" s="6"/>
      <c r="O33" s="22"/>
      <c r="P33" s="22"/>
      <c r="Q33" s="22"/>
      <c r="R33" s="22"/>
      <c r="S33" s="22"/>
      <c r="T33" s="22"/>
      <c r="U33" s="10"/>
      <c r="V33" s="33"/>
      <c r="W33" s="21"/>
      <c r="X33" s="6"/>
      <c r="Y33" s="6"/>
      <c r="Z33" s="22"/>
      <c r="AA33" s="22"/>
      <c r="AB33" s="22"/>
      <c r="AC33" s="22"/>
      <c r="AD33" s="22"/>
      <c r="AE33" s="22"/>
      <c r="AF33" s="10"/>
      <c r="AG33" s="33"/>
      <c r="AH33" s="21"/>
      <c r="AI33" s="6"/>
      <c r="AJ33" s="6"/>
      <c r="AK33" s="22"/>
      <c r="AL33" s="22"/>
      <c r="AM33" s="22"/>
      <c r="AN33" s="22"/>
      <c r="AO33" s="22"/>
      <c r="AP33" s="22"/>
      <c r="AQ33" s="10"/>
      <c r="AR33" s="33"/>
      <c r="AS33" s="21"/>
      <c r="AT33" s="6"/>
      <c r="AU33" s="6"/>
      <c r="AV33" s="22"/>
      <c r="AW33" s="22"/>
      <c r="AX33" s="22"/>
      <c r="AY33" s="22"/>
      <c r="AZ33" s="22"/>
      <c r="BA33" s="22"/>
      <c r="BB33" s="10"/>
      <c r="BC33" s="33"/>
      <c r="BD33" s="21"/>
      <c r="BE33" s="6"/>
      <c r="BF33" s="6"/>
      <c r="BG33" s="22"/>
      <c r="BH33" s="22"/>
      <c r="BI33" s="22"/>
      <c r="BJ33" s="22"/>
      <c r="BK33" s="22"/>
      <c r="BL33" s="22"/>
      <c r="BM33" s="10"/>
      <c r="BN33" s="33"/>
      <c r="BO33" s="21"/>
      <c r="BP33" s="6"/>
      <c r="BQ33" s="6"/>
      <c r="BR33" s="22"/>
      <c r="BS33" s="22"/>
      <c r="BT33" s="22"/>
      <c r="BU33" s="22"/>
      <c r="BV33" s="22"/>
      <c r="BW33" s="22"/>
      <c r="BX33" s="10"/>
      <c r="BY33" s="33"/>
      <c r="BZ33" s="21"/>
      <c r="CA33" s="6"/>
      <c r="CB33" s="6"/>
      <c r="CC33" s="22"/>
      <c r="CD33" s="22"/>
      <c r="CE33" s="22"/>
      <c r="CF33" s="22"/>
      <c r="CG33" s="22"/>
      <c r="CH33" s="22"/>
      <c r="CI33" s="10"/>
      <c r="CJ33" s="33"/>
      <c r="CK33" s="21"/>
      <c r="CL33" s="6"/>
      <c r="CM33" s="6"/>
      <c r="CN33" s="22"/>
      <c r="CO33" s="22"/>
      <c r="CP33" s="22"/>
      <c r="CQ33" s="22"/>
      <c r="CR33" s="22"/>
      <c r="CS33" s="22"/>
      <c r="CT33" s="10"/>
    </row>
    <row r="34" spans="1:98" ht="15.75" customHeight="1" x14ac:dyDescent="0.15">
      <c r="A34" s="25" t="s">
        <v>29</v>
      </c>
      <c r="B34" s="8"/>
      <c r="C34" s="8"/>
      <c r="D34" s="9"/>
      <c r="E34" s="5">
        <f>SUM(E21:E32)</f>
        <v>25</v>
      </c>
      <c r="F34" s="21"/>
      <c r="G34" s="8"/>
      <c r="H34" s="41">
        <f t="shared" ref="H34:I34" si="425">AVERAGE(H21:H32)</f>
        <v>37.613389616666673</v>
      </c>
      <c r="I34" s="41">
        <f t="shared" si="425"/>
        <v>357.20594368333332</v>
      </c>
      <c r="J34" s="10"/>
      <c r="K34" s="5">
        <f>SUM(K21:K32)</f>
        <v>41</v>
      </c>
      <c r="L34" s="21"/>
      <c r="M34" s="6"/>
      <c r="N34" s="26">
        <f t="shared" ref="N34:P34" si="426">AVERAGE(N21:N32)</f>
        <v>10.843765083333333</v>
      </c>
      <c r="O34" s="22">
        <f t="shared" si="426"/>
        <v>233.92685108333333</v>
      </c>
      <c r="P34" s="26">
        <f t="shared" si="426"/>
        <v>-26.769624533333332</v>
      </c>
      <c r="Q34" s="4"/>
      <c r="R34" s="4"/>
      <c r="S34" s="4"/>
      <c r="T34" s="4"/>
      <c r="U34" s="10"/>
      <c r="V34" s="5">
        <f>SUM(V21:V32)</f>
        <v>34</v>
      </c>
      <c r="W34" s="21"/>
      <c r="X34" s="6"/>
      <c r="Y34" s="26">
        <f t="shared" ref="Y34:AA34" si="427">AVERAGE(Y21:Y32)</f>
        <v>15.063914400000002</v>
      </c>
      <c r="Z34" s="22">
        <f t="shared" si="427"/>
        <v>265.34124281666664</v>
      </c>
      <c r="AA34" s="26">
        <f t="shared" si="427"/>
        <v>-22.549475216666668</v>
      </c>
      <c r="AB34" s="4"/>
      <c r="AC34" s="4"/>
      <c r="AD34" s="4"/>
      <c r="AE34" s="4"/>
      <c r="AF34" s="10"/>
      <c r="AG34" s="5">
        <f>SUM(AG21:AG32)</f>
        <v>41</v>
      </c>
      <c r="AH34" s="21"/>
      <c r="AI34" s="6"/>
      <c r="AJ34" s="26">
        <f t="shared" ref="AJ34:AL34" si="428">AVERAGE(AJ21:AJ32)</f>
        <v>10.364994000000001</v>
      </c>
      <c r="AK34" s="22">
        <f t="shared" si="428"/>
        <v>251.67697516666667</v>
      </c>
      <c r="AL34" s="26">
        <f t="shared" si="428"/>
        <v>-27.248395616666667</v>
      </c>
      <c r="AM34" s="4"/>
      <c r="AN34" s="4"/>
      <c r="AO34" s="4"/>
      <c r="AP34" s="4"/>
      <c r="AQ34" s="10"/>
      <c r="AR34" s="5">
        <f>SUM(AR21:AR32)</f>
        <v>32</v>
      </c>
      <c r="AS34" s="21"/>
      <c r="AT34" s="6"/>
      <c r="AU34" s="26">
        <f t="shared" ref="AU34:AW34" si="429">AVERAGE(AU21:AU32)</f>
        <v>29.081532666666664</v>
      </c>
      <c r="AV34" s="22">
        <f t="shared" si="429"/>
        <v>368.55070131666662</v>
      </c>
      <c r="AW34" s="26">
        <f t="shared" si="429"/>
        <v>-8.5318569499999999</v>
      </c>
      <c r="AX34" s="4"/>
      <c r="AY34" s="4"/>
      <c r="AZ34" s="4"/>
      <c r="BA34" s="4"/>
      <c r="BB34" s="10"/>
      <c r="BC34" s="5">
        <f>SUM(BC21:BC32)</f>
        <v>42</v>
      </c>
      <c r="BD34" s="21"/>
      <c r="BE34" s="6"/>
      <c r="BF34" s="26">
        <f t="shared" ref="BF34:BH34" si="430">AVERAGE(BF21:BF32)</f>
        <v>10.426169916666666</v>
      </c>
      <c r="BG34" s="22">
        <f t="shared" si="430"/>
        <v>284.85069513333332</v>
      </c>
      <c r="BH34" s="26">
        <f t="shared" si="430"/>
        <v>-27.187219700000004</v>
      </c>
      <c r="BI34" s="4"/>
      <c r="BJ34" s="4"/>
      <c r="BK34" s="4"/>
      <c r="BL34" s="4"/>
      <c r="BM34" s="10"/>
      <c r="BN34" s="5">
        <f>SUM(BN21:BN32)</f>
        <v>40</v>
      </c>
      <c r="BO34" s="21"/>
      <c r="BP34" s="6"/>
      <c r="BQ34" s="26">
        <f t="shared" ref="BQ34:BS34" si="431">AVERAGE(BQ21:BQ32)</f>
        <v>11.660188750000001</v>
      </c>
      <c r="BR34" s="22">
        <f t="shared" si="431"/>
        <v>234.43606983333333</v>
      </c>
      <c r="BS34" s="26">
        <f t="shared" si="431"/>
        <v>-25.953200866666663</v>
      </c>
      <c r="BT34" s="4"/>
      <c r="BU34" s="4"/>
      <c r="BV34" s="4"/>
      <c r="BW34" s="4"/>
      <c r="BX34" s="10"/>
      <c r="BY34" s="5">
        <f>SUM(BY21:BY32)</f>
        <v>41</v>
      </c>
      <c r="BZ34" s="21"/>
      <c r="CA34" s="6"/>
      <c r="CB34" s="26">
        <f t="shared" ref="CB34:CD34" si="432">AVERAGE(CB21:CB32)</f>
        <v>11.179289416666668</v>
      </c>
      <c r="CC34" s="22">
        <f t="shared" si="432"/>
        <v>331.13252634999998</v>
      </c>
      <c r="CD34" s="26">
        <f t="shared" si="432"/>
        <v>-26.4341002</v>
      </c>
      <c r="CE34" s="4"/>
      <c r="CF34" s="4"/>
      <c r="CG34" s="4"/>
      <c r="CH34" s="4"/>
      <c r="CI34" s="10"/>
      <c r="CJ34" s="5">
        <f>SUM(CJ21:CJ32)</f>
        <v>41</v>
      </c>
      <c r="CK34" s="21"/>
      <c r="CL34" s="6"/>
      <c r="CM34" s="26">
        <f t="shared" ref="CM34:CO34" si="433">AVERAGE(CM21:CM32)</f>
        <v>12.995608183333331</v>
      </c>
      <c r="CN34" s="22">
        <f t="shared" si="433"/>
        <v>372.99839753333328</v>
      </c>
      <c r="CO34" s="26">
        <f t="shared" si="433"/>
        <v>-24.617781433333331</v>
      </c>
      <c r="CP34" s="4"/>
      <c r="CQ34" s="4"/>
      <c r="CR34" s="4"/>
      <c r="CS34" s="4"/>
      <c r="CT34" s="10"/>
    </row>
    <row r="35" spans="1:98" ht="15.75" customHeight="1" x14ac:dyDescent="0.15">
      <c r="A35" s="8"/>
      <c r="B35" s="8"/>
      <c r="C35" s="8"/>
      <c r="D35" s="21"/>
      <c r="E35" s="33"/>
      <c r="F35" s="21"/>
      <c r="G35" s="21"/>
      <c r="H35" s="21"/>
      <c r="I35" s="6"/>
      <c r="J35" s="23"/>
      <c r="K35" s="33"/>
      <c r="L35" s="21"/>
      <c r="M35" s="21"/>
      <c r="N35" s="6"/>
      <c r="O35" s="6"/>
      <c r="P35" s="6"/>
      <c r="Q35" s="6"/>
      <c r="R35" s="6"/>
      <c r="S35" s="6"/>
      <c r="T35" s="6"/>
      <c r="U35" s="23"/>
      <c r="V35" s="33"/>
      <c r="W35" s="21"/>
      <c r="X35" s="21"/>
      <c r="Y35" s="6"/>
      <c r="Z35" s="6"/>
      <c r="AA35" s="6"/>
      <c r="AB35" s="6"/>
      <c r="AC35" s="6"/>
      <c r="AD35" s="6"/>
      <c r="AE35" s="6"/>
      <c r="AF35" s="23"/>
      <c r="AG35" s="33"/>
      <c r="AH35" s="21"/>
      <c r="AI35" s="21"/>
      <c r="AJ35" s="6"/>
      <c r="AK35" s="6"/>
      <c r="AL35" s="6"/>
      <c r="AM35" s="6"/>
      <c r="AN35" s="6"/>
      <c r="AO35" s="6"/>
      <c r="AP35" s="6"/>
      <c r="AQ35" s="23"/>
      <c r="AR35" s="33"/>
      <c r="AS35" s="21"/>
      <c r="AT35" s="21"/>
      <c r="AU35" s="6"/>
      <c r="AV35" s="6"/>
      <c r="AW35" s="6"/>
      <c r="AX35" s="6"/>
      <c r="AY35" s="6"/>
      <c r="AZ35" s="6"/>
      <c r="BA35" s="6"/>
      <c r="BB35" s="23"/>
      <c r="BC35" s="33"/>
      <c r="BD35" s="21"/>
      <c r="BE35" s="21"/>
      <c r="BF35" s="6"/>
      <c r="BG35" s="6"/>
      <c r="BH35" s="6"/>
      <c r="BI35" s="6"/>
      <c r="BJ35" s="6"/>
      <c r="BK35" s="6"/>
      <c r="BL35" s="6"/>
      <c r="BM35" s="23"/>
      <c r="BN35" s="33"/>
      <c r="BO35" s="21"/>
      <c r="BP35" s="21"/>
      <c r="BQ35" s="6"/>
      <c r="BR35" s="6"/>
      <c r="BS35" s="6"/>
      <c r="BT35" s="6"/>
      <c r="BU35" s="6"/>
      <c r="BV35" s="6"/>
      <c r="BW35" s="6"/>
      <c r="BX35" s="23"/>
      <c r="BY35" s="33"/>
      <c r="BZ35" s="21"/>
      <c r="CA35" s="21"/>
      <c r="CB35" s="6"/>
      <c r="CC35" s="6"/>
      <c r="CD35" s="6"/>
      <c r="CE35" s="6"/>
      <c r="CF35" s="6"/>
      <c r="CG35" s="6"/>
      <c r="CH35" s="6"/>
      <c r="CI35" s="23"/>
      <c r="CJ35" s="33"/>
      <c r="CK35" s="21"/>
      <c r="CL35" s="21"/>
      <c r="CM35" s="6"/>
      <c r="CN35" s="6"/>
      <c r="CO35" s="6"/>
      <c r="CP35" s="6"/>
      <c r="CQ35" s="6"/>
      <c r="CR35" s="6"/>
      <c r="CS35" s="6"/>
      <c r="CT35" s="23"/>
    </row>
    <row r="36" spans="1:98" ht="15.75" customHeight="1" x14ac:dyDescent="0.15">
      <c r="A36" s="8" t="s">
        <v>44</v>
      </c>
      <c r="B36" s="8"/>
      <c r="C36" s="8"/>
      <c r="D36" s="21"/>
      <c r="E36" s="33"/>
      <c r="F36" s="21"/>
      <c r="G36" s="21"/>
      <c r="H36" s="21"/>
      <c r="I36" s="6"/>
      <c r="J36" s="23"/>
      <c r="K36" s="33"/>
      <c r="L36" s="21"/>
      <c r="M36" s="21"/>
      <c r="N36" s="6"/>
      <c r="O36" s="6"/>
      <c r="P36" s="6"/>
      <c r="Q36" s="6"/>
      <c r="R36" s="6"/>
      <c r="S36" s="6"/>
      <c r="T36" s="6"/>
      <c r="U36" s="23"/>
      <c r="V36" s="33"/>
      <c r="W36" s="21"/>
      <c r="X36" s="21"/>
      <c r="Y36" s="6"/>
      <c r="Z36" s="6"/>
      <c r="AA36" s="6"/>
      <c r="AB36" s="6"/>
      <c r="AC36" s="6"/>
      <c r="AD36" s="6"/>
      <c r="AE36" s="6"/>
      <c r="AF36" s="23"/>
      <c r="AG36" s="33"/>
      <c r="AH36" s="21"/>
      <c r="AI36" s="21"/>
      <c r="AJ36" s="6"/>
      <c r="AK36" s="6"/>
      <c r="AL36" s="6"/>
      <c r="AM36" s="6"/>
      <c r="AN36" s="6"/>
      <c r="AO36" s="6"/>
      <c r="AP36" s="6"/>
      <c r="AQ36" s="23"/>
      <c r="AR36" s="33"/>
      <c r="AS36" s="21"/>
      <c r="AT36" s="21"/>
      <c r="AU36" s="6"/>
      <c r="AV36" s="6"/>
      <c r="AW36" s="6"/>
      <c r="AX36" s="6"/>
      <c r="AY36" s="6"/>
      <c r="AZ36" s="6"/>
      <c r="BA36" s="6"/>
      <c r="BB36" s="23"/>
      <c r="BC36" s="33"/>
      <c r="BD36" s="21"/>
      <c r="BE36" s="21"/>
      <c r="BF36" s="6"/>
      <c r="BG36" s="6"/>
      <c r="BH36" s="6"/>
      <c r="BI36" s="6"/>
      <c r="BJ36" s="6"/>
      <c r="BK36" s="6"/>
      <c r="BL36" s="6"/>
      <c r="BM36" s="23"/>
      <c r="BN36" s="33"/>
      <c r="BO36" s="21"/>
      <c r="BP36" s="21"/>
      <c r="BQ36" s="6"/>
      <c r="BR36" s="6"/>
      <c r="BS36" s="6"/>
      <c r="BT36" s="6"/>
      <c r="BU36" s="6"/>
      <c r="BV36" s="6"/>
      <c r="BW36" s="6"/>
      <c r="BX36" s="23"/>
      <c r="BY36" s="33"/>
      <c r="BZ36" s="21"/>
      <c r="CA36" s="21"/>
      <c r="CB36" s="6"/>
      <c r="CC36" s="6"/>
      <c r="CD36" s="6"/>
      <c r="CE36" s="6"/>
      <c r="CF36" s="6"/>
      <c r="CG36" s="6"/>
      <c r="CH36" s="6"/>
      <c r="CI36" s="23"/>
      <c r="CJ36" s="33"/>
      <c r="CK36" s="21"/>
      <c r="CL36" s="21"/>
      <c r="CM36" s="6"/>
      <c r="CN36" s="6"/>
      <c r="CO36" s="6"/>
      <c r="CP36" s="6"/>
      <c r="CQ36" s="6"/>
      <c r="CR36" s="6"/>
      <c r="CS36" s="6"/>
      <c r="CT36" s="23"/>
    </row>
    <row r="37" spans="1:98" ht="15.75" customHeight="1" x14ac:dyDescent="0.15">
      <c r="A37" s="8" t="s">
        <v>32</v>
      </c>
      <c r="B37" s="20">
        <v>60</v>
      </c>
      <c r="C37" s="20">
        <v>2</v>
      </c>
      <c r="D37" s="21"/>
      <c r="E37" s="5">
        <f>SUM(E171:E175)</f>
        <v>5</v>
      </c>
      <c r="F37" s="22">
        <f>AVERAGE(F171:F175)</f>
        <v>12646.3812688</v>
      </c>
      <c r="G37" s="22">
        <f>AVERAGE(G171:G175)</f>
        <v>12646.3812688</v>
      </c>
      <c r="H37" s="22">
        <f>AVERAGE(H171:H175)</f>
        <v>0</v>
      </c>
      <c r="I37" s="22">
        <f>AVERAGE(I171:I175)</f>
        <v>2.2992220000000003</v>
      </c>
      <c r="J37" s="23"/>
      <c r="K37" s="5">
        <f>SUM(K171:K175)</f>
        <v>5</v>
      </c>
      <c r="L37" s="22">
        <f t="shared" ref="L37:O37" si="434">AVERAGE(L171:L175)</f>
        <v>12646.3812688</v>
      </c>
      <c r="M37" s="22">
        <f t="shared" si="434"/>
        <v>12646.3812688</v>
      </c>
      <c r="N37" s="22">
        <f t="shared" si="434"/>
        <v>0</v>
      </c>
      <c r="O37" s="22">
        <f t="shared" si="434"/>
        <v>30.775130999999998</v>
      </c>
      <c r="P37" s="22">
        <f t="shared" ref="P37:P48" si="435">N37-$H37</f>
        <v>0</v>
      </c>
      <c r="Q37" s="22">
        <f t="shared" ref="Q37:T37" si="436">AVERAGE(Q171:Q175)</f>
        <v>1.4847493999999999</v>
      </c>
      <c r="R37" s="22">
        <f t="shared" si="436"/>
        <v>7.0516176000000002</v>
      </c>
      <c r="S37" s="22">
        <f t="shared" si="436"/>
        <v>10705.2</v>
      </c>
      <c r="T37" s="22">
        <f t="shared" si="436"/>
        <v>4</v>
      </c>
      <c r="U37" s="23"/>
      <c r="V37" s="5">
        <f>SUM(V171:V175)</f>
        <v>5</v>
      </c>
      <c r="W37" s="22">
        <f t="shared" ref="W37:Z37" si="437">AVERAGE(W171:W175)</f>
        <v>12646.3812688</v>
      </c>
      <c r="X37" s="22">
        <f t="shared" si="437"/>
        <v>12646.3812688</v>
      </c>
      <c r="Y37" s="22">
        <f t="shared" si="437"/>
        <v>0</v>
      </c>
      <c r="Z37" s="22">
        <f t="shared" si="437"/>
        <v>0.40247359999999999</v>
      </c>
      <c r="AA37" s="22">
        <f t="shared" ref="AA37:AA48" si="438">Y37-$H37</f>
        <v>0</v>
      </c>
      <c r="AB37" s="22">
        <f t="shared" ref="AB37:AE37" si="439">AVERAGE(AB171:AB175)</f>
        <v>1.0842399999999999E-2</v>
      </c>
      <c r="AC37" s="22">
        <f t="shared" si="439"/>
        <v>2.2043399999999998E-2</v>
      </c>
      <c r="AD37" s="22">
        <f t="shared" si="439"/>
        <v>115.8</v>
      </c>
      <c r="AE37" s="22">
        <f t="shared" si="439"/>
        <v>3.9961538000000005</v>
      </c>
      <c r="AF37" s="23"/>
      <c r="AG37" s="5">
        <f>SUM(AG171:AG175)</f>
        <v>5</v>
      </c>
      <c r="AH37" s="22">
        <f t="shared" ref="AH37:AK37" si="440">AVERAGE(AH171:AH175)</f>
        <v>12646.3812688</v>
      </c>
      <c r="AI37" s="22">
        <f t="shared" si="440"/>
        <v>12646.3812688</v>
      </c>
      <c r="AJ37" s="22">
        <f t="shared" si="440"/>
        <v>0</v>
      </c>
      <c r="AK37" s="22">
        <f t="shared" si="440"/>
        <v>61.007085400000008</v>
      </c>
      <c r="AL37" s="22">
        <f t="shared" ref="AL37:AL48" si="441">AJ37-$H37</f>
        <v>0</v>
      </c>
      <c r="AM37" s="22">
        <f t="shared" ref="AM37:AP37" si="442">AVERAGE(AM171:AM175)</f>
        <v>2.7939566</v>
      </c>
      <c r="AN37" s="22">
        <f t="shared" si="442"/>
        <v>12.891723799999999</v>
      </c>
      <c r="AO37" s="22">
        <f t="shared" si="442"/>
        <v>13810.6</v>
      </c>
      <c r="AP37" s="22">
        <f t="shared" si="442"/>
        <v>3.9999740000000004</v>
      </c>
      <c r="AQ37" s="23"/>
      <c r="AR37" s="5">
        <f>SUM(AR171:AR175)</f>
        <v>5</v>
      </c>
      <c r="AS37" s="22">
        <f t="shared" ref="AS37:AV37" si="443">AVERAGE(AS171:AS175)</f>
        <v>12646.3812688</v>
      </c>
      <c r="AT37" s="22">
        <f t="shared" si="443"/>
        <v>12646.3812688</v>
      </c>
      <c r="AU37" s="22">
        <f t="shared" si="443"/>
        <v>0</v>
      </c>
      <c r="AV37" s="22">
        <f t="shared" si="443"/>
        <v>122.28091300000001</v>
      </c>
      <c r="AW37" s="22">
        <f t="shared" ref="AW37:AW48" si="444">AU37-$H37</f>
        <v>0</v>
      </c>
      <c r="AX37" s="22">
        <f t="shared" ref="AX37:BA37" si="445">AVERAGE(AX171:AX175)</f>
        <v>5.1427770000000006</v>
      </c>
      <c r="AY37" s="22">
        <f t="shared" si="445"/>
        <v>23.159362799999997</v>
      </c>
      <c r="AZ37" s="22">
        <f t="shared" si="445"/>
        <v>17274.400000000001</v>
      </c>
      <c r="BA37" s="22">
        <f t="shared" si="445"/>
        <v>4</v>
      </c>
      <c r="BB37" s="23"/>
      <c r="BC37" s="5">
        <f>SUM(BC171:BC175)</f>
        <v>5</v>
      </c>
      <c r="BD37" s="22">
        <f t="shared" ref="BD37:BG37" si="446">AVERAGE(BD171:BD175)</f>
        <v>12646.3812688</v>
      </c>
      <c r="BE37" s="22">
        <f t="shared" si="446"/>
        <v>12646.3812688</v>
      </c>
      <c r="BF37" s="22">
        <f t="shared" si="446"/>
        <v>0</v>
      </c>
      <c r="BG37" s="22">
        <f t="shared" si="446"/>
        <v>121.402648</v>
      </c>
      <c r="BH37" s="22">
        <f t="shared" ref="BH37:BH48" si="447">BF37-$H37</f>
        <v>0</v>
      </c>
      <c r="BI37" s="22">
        <f t="shared" ref="BI37:BL37" si="448">AVERAGE(BI171:BI175)</f>
        <v>5.1486453999999995</v>
      </c>
      <c r="BJ37" s="22">
        <f t="shared" si="448"/>
        <v>23.157814600000002</v>
      </c>
      <c r="BK37" s="22">
        <f t="shared" si="448"/>
        <v>17372.2</v>
      </c>
      <c r="BL37" s="22">
        <f t="shared" si="448"/>
        <v>3.9999794</v>
      </c>
      <c r="BM37" s="23"/>
      <c r="BN37" s="5">
        <f>SUM(BN171:BN175)</f>
        <v>5</v>
      </c>
      <c r="BO37" s="22">
        <f t="shared" ref="BO37:BR37" si="449">AVERAGE(BO171:BO175)</f>
        <v>12646.3812688</v>
      </c>
      <c r="BP37" s="22">
        <f t="shared" si="449"/>
        <v>12646.3812688</v>
      </c>
      <c r="BQ37" s="22">
        <f t="shared" si="449"/>
        <v>0</v>
      </c>
      <c r="BR37" s="22">
        <f t="shared" si="449"/>
        <v>12.4680944</v>
      </c>
      <c r="BS37" s="22">
        <f t="shared" ref="BS37:BS48" si="450">BQ37-$H37</f>
        <v>0</v>
      </c>
      <c r="BT37" s="22">
        <f t="shared" ref="BT37:BW37" si="451">AVERAGE(BT171:BT175)</f>
        <v>0.65871820000000003</v>
      </c>
      <c r="BU37" s="22">
        <f t="shared" si="451"/>
        <v>3.1456565999999997</v>
      </c>
      <c r="BV37" s="22">
        <f t="shared" si="451"/>
        <v>7167</v>
      </c>
      <c r="BW37" s="22">
        <f t="shared" si="451"/>
        <v>3.9999764</v>
      </c>
      <c r="BX37" s="23"/>
      <c r="BY37" s="5">
        <f>SUM(BY171:BY175)</f>
        <v>5</v>
      </c>
      <c r="BZ37" s="22">
        <f t="shared" ref="BZ37:CC37" si="452">AVERAGE(BZ171:BZ175)</f>
        <v>12646.3812688</v>
      </c>
      <c r="CA37" s="22">
        <f t="shared" si="452"/>
        <v>12646.3812688</v>
      </c>
      <c r="CB37" s="22">
        <f t="shared" si="452"/>
        <v>0</v>
      </c>
      <c r="CC37" s="22">
        <f t="shared" si="452"/>
        <v>182.13969600000001</v>
      </c>
      <c r="CD37" s="22">
        <f t="shared" ref="CD37:CD48" si="453">CB37-$H37</f>
        <v>0</v>
      </c>
      <c r="CE37" s="22">
        <f t="shared" ref="CE37:CH37" si="454">AVERAGE(CE171:CE175)</f>
        <v>6.8335359999999996</v>
      </c>
      <c r="CF37" s="22">
        <f t="shared" si="454"/>
        <v>30.234305599999999</v>
      </c>
      <c r="CG37" s="22">
        <f t="shared" si="454"/>
        <v>19053</v>
      </c>
      <c r="CH37" s="22">
        <f t="shared" si="454"/>
        <v>4</v>
      </c>
      <c r="CI37" s="23"/>
      <c r="CJ37" s="5">
        <f>SUM(CJ171:CJ175)</f>
        <v>5</v>
      </c>
      <c r="CK37" s="22">
        <f t="shared" ref="CK37:CN37" si="455">AVERAGE(CK171:CK175)</f>
        <v>12646.3812688</v>
      </c>
      <c r="CL37" s="22">
        <f t="shared" si="455"/>
        <v>12646.3812688</v>
      </c>
      <c r="CM37" s="22">
        <f t="shared" si="455"/>
        <v>0</v>
      </c>
      <c r="CN37" s="22">
        <f t="shared" si="455"/>
        <v>242.0954624</v>
      </c>
      <c r="CO37" s="22">
        <f t="shared" ref="CO37:CO48" si="456">CM37-$H37</f>
        <v>0</v>
      </c>
      <c r="CP37" s="22">
        <f t="shared" ref="CP37:CS37" si="457">AVERAGE(CP171:CP175)</f>
        <v>9.0544284000000008</v>
      </c>
      <c r="CQ37" s="22">
        <f t="shared" si="457"/>
        <v>39.544635800000002</v>
      </c>
      <c r="CR37" s="22">
        <f t="shared" si="457"/>
        <v>20795</v>
      </c>
      <c r="CS37" s="22">
        <f t="shared" si="457"/>
        <v>3.9999887999999997</v>
      </c>
      <c r="CT37" s="23"/>
    </row>
    <row r="38" spans="1:98" ht="15.75" customHeight="1" x14ac:dyDescent="0.15">
      <c r="A38" s="8" t="s">
        <v>33</v>
      </c>
      <c r="B38" s="20">
        <v>60</v>
      </c>
      <c r="C38" s="20">
        <v>5</v>
      </c>
      <c r="D38" s="21"/>
      <c r="E38" s="5">
        <f>SUM(E176:E180)</f>
        <v>5</v>
      </c>
      <c r="F38" s="22">
        <f>AVERAGE(F176:F180)</f>
        <v>9390.098388800001</v>
      </c>
      <c r="G38" s="22">
        <f>AVERAGE(G176:G180)</f>
        <v>9390.098388800001</v>
      </c>
      <c r="H38" s="22">
        <f>AVERAGE(H176:H180)</f>
        <v>0</v>
      </c>
      <c r="I38" s="22">
        <f>AVERAGE(I176:I180)</f>
        <v>10.270816399999999</v>
      </c>
      <c r="J38" s="23"/>
      <c r="K38" s="5">
        <f>SUM(K176:K180)</f>
        <v>5</v>
      </c>
      <c r="L38" s="22">
        <f t="shared" ref="L38:O38" si="458">AVERAGE(L176:L180)</f>
        <v>9390.098388800001</v>
      </c>
      <c r="M38" s="22">
        <f t="shared" si="458"/>
        <v>9390.098388800001</v>
      </c>
      <c r="N38" s="22">
        <f t="shared" si="458"/>
        <v>0</v>
      </c>
      <c r="O38" s="22">
        <f t="shared" si="458"/>
        <v>31.585723399999999</v>
      </c>
      <c r="P38" s="22">
        <f t="shared" si="435"/>
        <v>0</v>
      </c>
      <c r="Q38" s="22">
        <f t="shared" ref="Q38:T38" si="459">AVERAGE(Q176:Q180)</f>
        <v>1.3440444</v>
      </c>
      <c r="R38" s="22">
        <f t="shared" si="459"/>
        <v>8.2816098</v>
      </c>
      <c r="S38" s="22">
        <f t="shared" si="459"/>
        <v>30852.2</v>
      </c>
      <c r="T38" s="22">
        <f t="shared" si="459"/>
        <v>6.9999806000000007</v>
      </c>
      <c r="U38" s="23"/>
      <c r="V38" s="5">
        <f>SUM(V176:V180)</f>
        <v>5</v>
      </c>
      <c r="W38" s="22">
        <f t="shared" ref="W38:Z38" si="460">AVERAGE(W176:W180)</f>
        <v>9390.098388800001</v>
      </c>
      <c r="X38" s="22">
        <f t="shared" si="460"/>
        <v>9390.098388800001</v>
      </c>
      <c r="Y38" s="22">
        <f t="shared" si="460"/>
        <v>0</v>
      </c>
      <c r="Z38" s="22">
        <f t="shared" si="460"/>
        <v>0.76423319999999995</v>
      </c>
      <c r="AA38" s="22">
        <f t="shared" si="438"/>
        <v>0</v>
      </c>
      <c r="AB38" s="22">
        <f t="shared" ref="AB38:AE38" si="461">AVERAGE(AB176:AB180)</f>
        <v>2.5693999999999995E-2</v>
      </c>
      <c r="AC38" s="22">
        <f t="shared" si="461"/>
        <v>7.0447400000000007E-2</v>
      </c>
      <c r="AD38" s="22">
        <f t="shared" si="461"/>
        <v>174</v>
      </c>
      <c r="AE38" s="22">
        <f t="shared" si="461"/>
        <v>6.9941348000000003</v>
      </c>
      <c r="AF38" s="23"/>
      <c r="AG38" s="5">
        <f>SUM(AG176:AG180)</f>
        <v>5</v>
      </c>
      <c r="AH38" s="22">
        <f t="shared" ref="AH38:AK38" si="462">AVERAGE(AH176:AH180)</f>
        <v>9390.098388800001</v>
      </c>
      <c r="AI38" s="22">
        <f t="shared" si="462"/>
        <v>9390.098388800001</v>
      </c>
      <c r="AJ38" s="22">
        <f t="shared" si="462"/>
        <v>0</v>
      </c>
      <c r="AK38" s="22">
        <f t="shared" si="462"/>
        <v>62.247925200000012</v>
      </c>
      <c r="AL38" s="22">
        <f t="shared" si="441"/>
        <v>0</v>
      </c>
      <c r="AM38" s="22">
        <f t="shared" ref="AM38:AP38" si="463">AVERAGE(AM176:AM180)</f>
        <v>2.2098583999999999</v>
      </c>
      <c r="AN38" s="22">
        <f t="shared" si="463"/>
        <v>13.3666304</v>
      </c>
      <c r="AO38" s="22">
        <f t="shared" si="463"/>
        <v>46751.6</v>
      </c>
      <c r="AP38" s="22">
        <f t="shared" si="463"/>
        <v>6.9999874000000002</v>
      </c>
      <c r="AQ38" s="23"/>
      <c r="AR38" s="5">
        <f>SUM(AR176:AR180)</f>
        <v>5</v>
      </c>
      <c r="AS38" s="22">
        <f t="shared" ref="AS38:AV38" si="464">AVERAGE(AS176:AS180)</f>
        <v>9390.098388800001</v>
      </c>
      <c r="AT38" s="22">
        <f t="shared" si="464"/>
        <v>9390.098388800001</v>
      </c>
      <c r="AU38" s="22">
        <f t="shared" si="464"/>
        <v>0</v>
      </c>
      <c r="AV38" s="22">
        <f t="shared" si="464"/>
        <v>124.9753314</v>
      </c>
      <c r="AW38" s="22">
        <f t="shared" si="444"/>
        <v>0</v>
      </c>
      <c r="AX38" s="22">
        <f t="shared" ref="AX38:BA38" si="465">AVERAGE(AX176:AX180)</f>
        <v>3.2683634000000006</v>
      </c>
      <c r="AY38" s="22">
        <f t="shared" si="465"/>
        <v>19.960225400000002</v>
      </c>
      <c r="AZ38" s="22">
        <f t="shared" si="465"/>
        <v>68234.2</v>
      </c>
      <c r="BA38" s="22">
        <f t="shared" si="465"/>
        <v>6.9999911999999993</v>
      </c>
      <c r="BB38" s="23"/>
      <c r="BC38" s="5">
        <f>SUM(BC176:BC180)</f>
        <v>5</v>
      </c>
      <c r="BD38" s="22">
        <f t="shared" ref="BD38:BG38" si="466">AVERAGE(BD176:BD180)</f>
        <v>9390.098388800001</v>
      </c>
      <c r="BE38" s="22">
        <f t="shared" si="466"/>
        <v>9390.098388800001</v>
      </c>
      <c r="BF38" s="22">
        <f t="shared" si="466"/>
        <v>0</v>
      </c>
      <c r="BG38" s="22">
        <f t="shared" si="466"/>
        <v>122.69751260000001</v>
      </c>
      <c r="BH38" s="22">
        <f t="shared" si="447"/>
        <v>0</v>
      </c>
      <c r="BI38" s="22">
        <f t="shared" ref="BI38:BL38" si="467">AVERAGE(BI176:BI180)</f>
        <v>3.2331454000000002</v>
      </c>
      <c r="BJ38" s="22">
        <f t="shared" si="467"/>
        <v>19.655201999999999</v>
      </c>
      <c r="BK38" s="22">
        <f t="shared" si="467"/>
        <v>67874.2</v>
      </c>
      <c r="BL38" s="22">
        <f t="shared" si="467"/>
        <v>6.9999881999999998</v>
      </c>
      <c r="BM38" s="23"/>
      <c r="BN38" s="5">
        <f>SUM(BN176:BN180)</f>
        <v>5</v>
      </c>
      <c r="BO38" s="22">
        <f t="shared" ref="BO38:BR38" si="468">AVERAGE(BO176:BO180)</f>
        <v>9390.098388800001</v>
      </c>
      <c r="BP38" s="22">
        <f t="shared" si="468"/>
        <v>9390.098388800001</v>
      </c>
      <c r="BQ38" s="22">
        <f t="shared" si="468"/>
        <v>0</v>
      </c>
      <c r="BR38" s="22">
        <f t="shared" si="468"/>
        <v>12.8790852</v>
      </c>
      <c r="BS38" s="22">
        <f t="shared" si="450"/>
        <v>0</v>
      </c>
      <c r="BT38" s="22">
        <f t="shared" ref="BT38:BW38" si="469">AVERAGE(BT176:BT180)</f>
        <v>0.64114419999999994</v>
      </c>
      <c r="BU38" s="22">
        <f t="shared" si="469"/>
        <v>3.8593508000000001</v>
      </c>
      <c r="BV38" s="22">
        <f t="shared" si="469"/>
        <v>14712.4</v>
      </c>
      <c r="BW38" s="22">
        <f t="shared" si="469"/>
        <v>6.9999597999999992</v>
      </c>
      <c r="BX38" s="23"/>
      <c r="BY38" s="5">
        <f>SUM(BY176:BY180)</f>
        <v>5</v>
      </c>
      <c r="BZ38" s="22">
        <f t="shared" ref="BZ38:CC38" si="470">AVERAGE(BZ176:BZ180)</f>
        <v>9390.098388800001</v>
      </c>
      <c r="CA38" s="22">
        <f t="shared" si="470"/>
        <v>9390.098388800001</v>
      </c>
      <c r="CB38" s="22">
        <f t="shared" si="470"/>
        <v>0</v>
      </c>
      <c r="CC38" s="22">
        <f t="shared" si="470"/>
        <v>183.16855759999999</v>
      </c>
      <c r="CD38" s="22">
        <f t="shared" si="453"/>
        <v>0</v>
      </c>
      <c r="CE38" s="22">
        <f t="shared" ref="CE38:CH38" si="471">AVERAGE(CE176:CE180)</f>
        <v>4.0276730000000001</v>
      </c>
      <c r="CF38" s="22">
        <f t="shared" si="471"/>
        <v>24.116164000000001</v>
      </c>
      <c r="CG38" s="22">
        <f t="shared" si="471"/>
        <v>79954.2</v>
      </c>
      <c r="CH38" s="22">
        <f t="shared" si="471"/>
        <v>6.9999899999999995</v>
      </c>
      <c r="CI38" s="23"/>
      <c r="CJ38" s="5">
        <f>SUM(CJ176:CJ180)</f>
        <v>5</v>
      </c>
      <c r="CK38" s="22">
        <f t="shared" ref="CK38:CN38" si="472">AVERAGE(CK176:CK180)</f>
        <v>9390.098388800001</v>
      </c>
      <c r="CL38" s="22">
        <f t="shared" si="472"/>
        <v>9390.098388800001</v>
      </c>
      <c r="CM38" s="22">
        <f t="shared" si="472"/>
        <v>0</v>
      </c>
      <c r="CN38" s="22">
        <f t="shared" si="472"/>
        <v>243.12667620000002</v>
      </c>
      <c r="CO38" s="22">
        <f t="shared" si="456"/>
        <v>0</v>
      </c>
      <c r="CP38" s="22">
        <f t="shared" ref="CP38:CS38" si="473">AVERAGE(CP176:CP180)</f>
        <v>5.0142842000000005</v>
      </c>
      <c r="CQ38" s="22">
        <f t="shared" si="473"/>
        <v>29.148466200000001</v>
      </c>
      <c r="CR38" s="22">
        <f t="shared" si="473"/>
        <v>94000</v>
      </c>
      <c r="CS38" s="22">
        <f t="shared" si="473"/>
        <v>6.9999874000000002</v>
      </c>
      <c r="CT38" s="23"/>
    </row>
    <row r="39" spans="1:98" ht="15.75" customHeight="1" x14ac:dyDescent="0.15">
      <c r="A39" s="8" t="s">
        <v>34</v>
      </c>
      <c r="B39" s="20">
        <v>60</v>
      </c>
      <c r="C39" s="20">
        <v>10</v>
      </c>
      <c r="D39" s="21"/>
      <c r="E39" s="5">
        <f>SUM(E181:E185)</f>
        <v>5</v>
      </c>
      <c r="F39" s="22">
        <f>AVERAGE(F181:F185)</f>
        <v>7477.9529638000004</v>
      </c>
      <c r="G39" s="22">
        <f>AVERAGE(G181:G185)</f>
        <v>7477.9529638000004</v>
      </c>
      <c r="H39" s="22">
        <f>AVERAGE(H181:H185)</f>
        <v>0</v>
      </c>
      <c r="I39" s="22">
        <f>AVERAGE(I181:I185)</f>
        <v>146.19643119999998</v>
      </c>
      <c r="J39" s="23"/>
      <c r="K39" s="5">
        <f>SUM(K181:K185)</f>
        <v>5</v>
      </c>
      <c r="L39" s="22">
        <f t="shared" ref="L39:O39" si="474">AVERAGE(L181:L185)</f>
        <v>7477.9529638000004</v>
      </c>
      <c r="M39" s="22">
        <f t="shared" si="474"/>
        <v>7477.9529638000004</v>
      </c>
      <c r="N39" s="22">
        <f t="shared" si="474"/>
        <v>0</v>
      </c>
      <c r="O39" s="22">
        <f t="shared" si="474"/>
        <v>38.048623800000001</v>
      </c>
      <c r="P39" s="22">
        <f t="shared" si="435"/>
        <v>0</v>
      </c>
      <c r="Q39" s="22">
        <f t="shared" ref="Q39:T39" si="475">AVERAGE(Q181:Q185)</f>
        <v>1.0662742000000001</v>
      </c>
      <c r="R39" s="22">
        <f t="shared" si="475"/>
        <v>10.6434336</v>
      </c>
      <c r="S39" s="22">
        <f t="shared" si="475"/>
        <v>25496.400000000001</v>
      </c>
      <c r="T39" s="22">
        <f t="shared" si="475"/>
        <v>11.9998676</v>
      </c>
      <c r="U39" s="23"/>
      <c r="V39" s="5">
        <f>SUM(V181:V185)</f>
        <v>5</v>
      </c>
      <c r="W39" s="22">
        <f t="shared" ref="W39:Z39" si="476">AVERAGE(W181:W185)</f>
        <v>7477.9529638000004</v>
      </c>
      <c r="X39" s="22">
        <f t="shared" si="476"/>
        <v>7477.9529638000004</v>
      </c>
      <c r="Y39" s="22">
        <f t="shared" si="476"/>
        <v>0</v>
      </c>
      <c r="Z39" s="22">
        <f t="shared" si="476"/>
        <v>9.2318417999999998</v>
      </c>
      <c r="AA39" s="22">
        <f t="shared" si="438"/>
        <v>0</v>
      </c>
      <c r="AB39" s="22">
        <f t="shared" ref="AB39:AE39" si="477">AVERAGE(AB181:AB185)</f>
        <v>0.19044259999999999</v>
      </c>
      <c r="AC39" s="22">
        <f t="shared" si="477"/>
        <v>0.55241079999999998</v>
      </c>
      <c r="AD39" s="22">
        <f t="shared" si="477"/>
        <v>630.4</v>
      </c>
      <c r="AE39" s="22">
        <f t="shared" si="477"/>
        <v>11.9884244</v>
      </c>
      <c r="AF39" s="23"/>
      <c r="AG39" s="5">
        <f>SUM(AG181:AG185)</f>
        <v>5</v>
      </c>
      <c r="AH39" s="22">
        <f t="shared" ref="AH39:AK39" si="478">AVERAGE(AH181:AH185)</f>
        <v>7477.9529638000004</v>
      </c>
      <c r="AI39" s="22">
        <f t="shared" si="478"/>
        <v>7477.9529638000004</v>
      </c>
      <c r="AJ39" s="22">
        <f t="shared" si="478"/>
        <v>0</v>
      </c>
      <c r="AK39" s="22">
        <f t="shared" si="478"/>
        <v>67.808961600000004</v>
      </c>
      <c r="AL39" s="22">
        <f t="shared" si="441"/>
        <v>0</v>
      </c>
      <c r="AM39" s="22">
        <f t="shared" ref="AM39:AP39" si="479">AVERAGE(AM181:AM185)</f>
        <v>1.6249401999999999</v>
      </c>
      <c r="AN39" s="22">
        <f t="shared" si="479"/>
        <v>18.440961199999997</v>
      </c>
      <c r="AO39" s="22">
        <f t="shared" si="479"/>
        <v>42573</v>
      </c>
      <c r="AP39" s="22">
        <f t="shared" si="479"/>
        <v>11.999938400000001</v>
      </c>
      <c r="AQ39" s="23"/>
      <c r="AR39" s="5">
        <f>SUM(AR181:AR185)</f>
        <v>5</v>
      </c>
      <c r="AS39" s="22">
        <f t="shared" ref="AS39:AV39" si="480">AVERAGE(AS181:AS185)</f>
        <v>7477.9529638000004</v>
      </c>
      <c r="AT39" s="22">
        <f t="shared" si="480"/>
        <v>7477.9529638000004</v>
      </c>
      <c r="AU39" s="22">
        <f t="shared" si="480"/>
        <v>0</v>
      </c>
      <c r="AV39" s="22">
        <f t="shared" si="480"/>
        <v>134.42903000000001</v>
      </c>
      <c r="AW39" s="22">
        <f t="shared" si="444"/>
        <v>0</v>
      </c>
      <c r="AX39" s="22">
        <f t="shared" ref="AX39:BA39" si="481">AVERAGE(AX181:AX185)</f>
        <v>2.4285807999999998</v>
      </c>
      <c r="AY39" s="22">
        <f t="shared" si="481"/>
        <v>29.387701</v>
      </c>
      <c r="AZ39" s="22">
        <f t="shared" si="481"/>
        <v>67856.600000000006</v>
      </c>
      <c r="BA39" s="22">
        <f t="shared" si="481"/>
        <v>11.999964199999999</v>
      </c>
      <c r="BB39" s="23"/>
      <c r="BC39" s="5">
        <f>SUM(BC181:BC185)</f>
        <v>5</v>
      </c>
      <c r="BD39" s="22">
        <f t="shared" ref="BD39:BG39" si="482">AVERAGE(BD181:BD185)</f>
        <v>7477.9529638000004</v>
      </c>
      <c r="BE39" s="22">
        <f t="shared" si="482"/>
        <v>7477.9529638000004</v>
      </c>
      <c r="BF39" s="22">
        <f t="shared" si="482"/>
        <v>0</v>
      </c>
      <c r="BG39" s="22">
        <f t="shared" si="482"/>
        <v>130.69575020000002</v>
      </c>
      <c r="BH39" s="22">
        <f t="shared" si="447"/>
        <v>0</v>
      </c>
      <c r="BI39" s="22">
        <f t="shared" ref="BI39:BL39" si="483">AVERAGE(BI181:BI185)</f>
        <v>2.5408434</v>
      </c>
      <c r="BJ39" s="22">
        <f t="shared" si="483"/>
        <v>28.867706999999996</v>
      </c>
      <c r="BK39" s="22">
        <f t="shared" si="483"/>
        <v>68381.8</v>
      </c>
      <c r="BL39" s="22">
        <f t="shared" si="483"/>
        <v>11.999936999999999</v>
      </c>
      <c r="BM39" s="23"/>
      <c r="BN39" s="5">
        <f>SUM(BN181:BN185)</f>
        <v>5</v>
      </c>
      <c r="BO39" s="22">
        <f t="shared" ref="BO39:BR39" si="484">AVERAGE(BO181:BO185)</f>
        <v>7477.9529638000004</v>
      </c>
      <c r="BP39" s="22">
        <f t="shared" si="484"/>
        <v>7477.9529638000004</v>
      </c>
      <c r="BQ39" s="22">
        <f t="shared" si="484"/>
        <v>0</v>
      </c>
      <c r="BR39" s="22">
        <f t="shared" si="484"/>
        <v>18.2779284</v>
      </c>
      <c r="BS39" s="22">
        <f t="shared" si="450"/>
        <v>0</v>
      </c>
      <c r="BT39" s="22">
        <f t="shared" ref="BT39:BW39" si="485">AVERAGE(BT181:BT185)</f>
        <v>0.46425140000000004</v>
      </c>
      <c r="BU39" s="22">
        <f t="shared" si="485"/>
        <v>4.701327</v>
      </c>
      <c r="BV39" s="22">
        <f t="shared" si="485"/>
        <v>11380.6</v>
      </c>
      <c r="BW39" s="22">
        <f t="shared" si="485"/>
        <v>11.9997656</v>
      </c>
      <c r="BX39" s="23"/>
      <c r="BY39" s="5">
        <f>SUM(BY181:BY185)</f>
        <v>5</v>
      </c>
      <c r="BZ39" s="22">
        <f t="shared" ref="BZ39:CC39" si="486">AVERAGE(BZ181:BZ185)</f>
        <v>7477.9529638000004</v>
      </c>
      <c r="CA39" s="22">
        <f t="shared" si="486"/>
        <v>7477.9529638000004</v>
      </c>
      <c r="CB39" s="22">
        <f t="shared" si="486"/>
        <v>0</v>
      </c>
      <c r="CC39" s="22">
        <f t="shared" si="486"/>
        <v>190.78327780000001</v>
      </c>
      <c r="CD39" s="22">
        <f t="shared" si="453"/>
        <v>0</v>
      </c>
      <c r="CE39" s="22">
        <f t="shared" ref="CE39:CH39" si="487">AVERAGE(CE181:CE185)</f>
        <v>3.0472771999999999</v>
      </c>
      <c r="CF39" s="22">
        <f t="shared" si="487"/>
        <v>35.126981000000001</v>
      </c>
      <c r="CG39" s="22">
        <f t="shared" si="487"/>
        <v>81214.2</v>
      </c>
      <c r="CH39" s="22">
        <f t="shared" si="487"/>
        <v>11.999952199999999</v>
      </c>
      <c r="CI39" s="23"/>
      <c r="CJ39" s="5">
        <f>SUM(CJ181:CJ185)</f>
        <v>5</v>
      </c>
      <c r="CK39" s="22">
        <f t="shared" ref="CK39:CN39" si="488">AVERAGE(CK181:CK185)</f>
        <v>7477.9529638000004</v>
      </c>
      <c r="CL39" s="22">
        <f t="shared" si="488"/>
        <v>7477.9529638000004</v>
      </c>
      <c r="CM39" s="22">
        <f t="shared" si="488"/>
        <v>0</v>
      </c>
      <c r="CN39" s="22">
        <f t="shared" si="488"/>
        <v>252.35117679999999</v>
      </c>
      <c r="CO39" s="22">
        <f t="shared" si="456"/>
        <v>0</v>
      </c>
      <c r="CP39" s="22">
        <f t="shared" ref="CP39:CS39" si="489">AVERAGE(CP181:CP185)</f>
        <v>3.7793058000000004</v>
      </c>
      <c r="CQ39" s="22">
        <f t="shared" si="489"/>
        <v>42.688068200000004</v>
      </c>
      <c r="CR39" s="22">
        <f t="shared" si="489"/>
        <v>98285.6</v>
      </c>
      <c r="CS39" s="22">
        <f t="shared" si="489"/>
        <v>11.999933200000001</v>
      </c>
      <c r="CT39" s="23"/>
    </row>
    <row r="40" spans="1:98" ht="15.75" customHeight="1" x14ac:dyDescent="0.15">
      <c r="A40" s="8" t="s">
        <v>35</v>
      </c>
      <c r="B40" s="20">
        <v>100</v>
      </c>
      <c r="C40" s="20">
        <v>2</v>
      </c>
      <c r="D40" s="21"/>
      <c r="E40" s="5">
        <f>SUM(E186:E190)</f>
        <v>5</v>
      </c>
      <c r="F40" s="22">
        <f>AVERAGE(F186:F190)</f>
        <v>18814.986991400001</v>
      </c>
      <c r="G40" s="22">
        <f>AVERAGE(G186:G190)</f>
        <v>18814.986991400001</v>
      </c>
      <c r="H40" s="22">
        <f>AVERAGE(H186:H190)</f>
        <v>0</v>
      </c>
      <c r="I40" s="22">
        <f>AVERAGE(I186:I190)</f>
        <v>10.934541800000002</v>
      </c>
      <c r="J40" s="23"/>
      <c r="K40" s="5">
        <f>SUM(K186:K190)</f>
        <v>5</v>
      </c>
      <c r="L40" s="22">
        <f t="shared" ref="L40:O40" si="490">AVERAGE(L186:L190)</f>
        <v>18814.986991400001</v>
      </c>
      <c r="M40" s="22">
        <f t="shared" si="490"/>
        <v>18814.986991400001</v>
      </c>
      <c r="N40" s="22">
        <f t="shared" si="490"/>
        <v>0</v>
      </c>
      <c r="O40" s="22">
        <f t="shared" si="490"/>
        <v>31.044848200000001</v>
      </c>
      <c r="P40" s="22">
        <f t="shared" si="435"/>
        <v>0</v>
      </c>
      <c r="Q40" s="22">
        <f t="shared" ref="Q40:T40" si="491">AVERAGE(Q186:Q190)</f>
        <v>2.0057315999999998</v>
      </c>
      <c r="R40" s="22">
        <f t="shared" si="491"/>
        <v>7.2031054000000001</v>
      </c>
      <c r="S40" s="22">
        <f t="shared" si="491"/>
        <v>19217.2</v>
      </c>
      <c r="T40" s="22">
        <f t="shared" si="491"/>
        <v>3.9999715999999998</v>
      </c>
      <c r="U40" s="23"/>
      <c r="V40" s="5">
        <f>SUM(V186:V190)</f>
        <v>5</v>
      </c>
      <c r="W40" s="22">
        <f t="shared" ref="W40:Z40" si="492">AVERAGE(W186:W190)</f>
        <v>18814.986991400001</v>
      </c>
      <c r="X40" s="22">
        <f t="shared" si="492"/>
        <v>18814.986991400001</v>
      </c>
      <c r="Y40" s="22">
        <f t="shared" si="492"/>
        <v>0</v>
      </c>
      <c r="Z40" s="22">
        <f t="shared" si="492"/>
        <v>0.51223479999999999</v>
      </c>
      <c r="AA40" s="22">
        <f t="shared" si="438"/>
        <v>0</v>
      </c>
      <c r="AB40" s="22">
        <f t="shared" ref="AB40:AE40" si="493">AVERAGE(AB186:AB190)</f>
        <v>5.7000399999999993E-2</v>
      </c>
      <c r="AC40" s="22">
        <f t="shared" si="493"/>
        <v>5.6459599999999999E-2</v>
      </c>
      <c r="AD40" s="22">
        <f t="shared" si="493"/>
        <v>295.8</v>
      </c>
      <c r="AE40" s="22">
        <f t="shared" si="493"/>
        <v>3.9981393999999995</v>
      </c>
      <c r="AF40" s="23"/>
      <c r="AG40" s="5">
        <f>SUM(AG186:AG190)</f>
        <v>5</v>
      </c>
      <c r="AH40" s="22">
        <f t="shared" ref="AH40:AK40" si="494">AVERAGE(AH186:AH190)</f>
        <v>18814.986991400001</v>
      </c>
      <c r="AI40" s="22">
        <f t="shared" si="494"/>
        <v>18814.986991400001</v>
      </c>
      <c r="AJ40" s="22">
        <f t="shared" si="494"/>
        <v>0</v>
      </c>
      <c r="AK40" s="22">
        <f t="shared" si="494"/>
        <v>61.229174399999998</v>
      </c>
      <c r="AL40" s="22">
        <f t="shared" si="441"/>
        <v>0</v>
      </c>
      <c r="AM40" s="22">
        <f t="shared" ref="AM40:AP40" si="495">AVERAGE(AM186:AM190)</f>
        <v>3.5503464</v>
      </c>
      <c r="AN40" s="22">
        <f t="shared" si="495"/>
        <v>12.505514999999999</v>
      </c>
      <c r="AO40" s="22">
        <f t="shared" si="495"/>
        <v>26168.799999999999</v>
      </c>
      <c r="AP40" s="22">
        <f t="shared" si="495"/>
        <v>4</v>
      </c>
      <c r="AQ40" s="23"/>
      <c r="AR40" s="5">
        <f>SUM(AR186:AR190)</f>
        <v>5</v>
      </c>
      <c r="AS40" s="22">
        <f t="shared" ref="AS40:AV40" si="496">AVERAGE(AS186:AS190)</f>
        <v>18814.986991400001</v>
      </c>
      <c r="AT40" s="22">
        <f t="shared" si="496"/>
        <v>18814.986991400001</v>
      </c>
      <c r="AU40" s="22">
        <f t="shared" si="496"/>
        <v>0</v>
      </c>
      <c r="AV40" s="22">
        <f t="shared" si="496"/>
        <v>129.10428359999997</v>
      </c>
      <c r="AW40" s="22">
        <f t="shared" si="444"/>
        <v>0</v>
      </c>
      <c r="AX40" s="22">
        <f t="shared" ref="AX40:BA40" si="497">AVERAGE(AX186:AX190)</f>
        <v>6.1831452000000002</v>
      </c>
      <c r="AY40" s="22">
        <f t="shared" si="497"/>
        <v>21.1364214</v>
      </c>
      <c r="AZ40" s="22">
        <f t="shared" si="497"/>
        <v>35804.6</v>
      </c>
      <c r="BA40" s="22">
        <f t="shared" si="497"/>
        <v>4</v>
      </c>
      <c r="BB40" s="23"/>
      <c r="BC40" s="5">
        <f>SUM(BC186:BC190)</f>
        <v>5</v>
      </c>
      <c r="BD40" s="22">
        <f t="shared" ref="BD40:BG40" si="498">AVERAGE(BD186:BD190)</f>
        <v>18814.986991400001</v>
      </c>
      <c r="BE40" s="22">
        <f t="shared" si="498"/>
        <v>18814.986991400001</v>
      </c>
      <c r="BF40" s="22">
        <f t="shared" si="498"/>
        <v>0</v>
      </c>
      <c r="BG40" s="22">
        <f t="shared" si="498"/>
        <v>121.8266574</v>
      </c>
      <c r="BH40" s="22">
        <f t="shared" si="447"/>
        <v>0</v>
      </c>
      <c r="BI40" s="22">
        <f t="shared" ref="BI40:BL40" si="499">AVERAGE(BI186:BI190)</f>
        <v>6.1168642000000002</v>
      </c>
      <c r="BJ40" s="22">
        <f t="shared" si="499"/>
        <v>20.8125146</v>
      </c>
      <c r="BK40" s="22">
        <f t="shared" si="499"/>
        <v>36153.4</v>
      </c>
      <c r="BL40" s="22">
        <f t="shared" si="499"/>
        <v>3.9999937999999999</v>
      </c>
      <c r="BM40" s="23"/>
      <c r="BN40" s="5">
        <f>SUM(BN186:BN190)</f>
        <v>5</v>
      </c>
      <c r="BO40" s="22">
        <f t="shared" ref="BO40:BR40" si="500">AVERAGE(BO186:BO190)</f>
        <v>18814.986991400001</v>
      </c>
      <c r="BP40" s="22">
        <f t="shared" si="500"/>
        <v>18814.986991400001</v>
      </c>
      <c r="BQ40" s="22">
        <f t="shared" si="500"/>
        <v>0</v>
      </c>
      <c r="BR40" s="22">
        <f t="shared" si="500"/>
        <v>12.521358999999999</v>
      </c>
      <c r="BS40" s="22">
        <f t="shared" si="450"/>
        <v>0</v>
      </c>
      <c r="BT40" s="22">
        <f t="shared" ref="BT40:BW40" si="501">AVERAGE(BT186:BT190)</f>
        <v>0.90118820000000022</v>
      </c>
      <c r="BU40" s="22">
        <f t="shared" si="501"/>
        <v>3.3567125999999994</v>
      </c>
      <c r="BV40" s="22">
        <f t="shared" si="501"/>
        <v>11799.4</v>
      </c>
      <c r="BW40" s="22">
        <f t="shared" si="501"/>
        <v>3.9999820000000001</v>
      </c>
      <c r="BX40" s="23"/>
      <c r="BY40" s="5">
        <f>SUM(BY186:BY190)</f>
        <v>5</v>
      </c>
      <c r="BZ40" s="22">
        <f t="shared" ref="BZ40:CC40" si="502">AVERAGE(BZ186:BZ190)</f>
        <v>18814.986991400001</v>
      </c>
      <c r="CA40" s="22">
        <f t="shared" si="502"/>
        <v>18814.986991400001</v>
      </c>
      <c r="CB40" s="22">
        <f t="shared" si="502"/>
        <v>0</v>
      </c>
      <c r="CC40" s="22">
        <f t="shared" si="502"/>
        <v>182.17855260000002</v>
      </c>
      <c r="CD40" s="22">
        <f t="shared" si="453"/>
        <v>0</v>
      </c>
      <c r="CE40" s="22">
        <f t="shared" ref="CE40:CH40" si="503">AVERAGE(CE186:CE190)</f>
        <v>8.3256954000000007</v>
      </c>
      <c r="CF40" s="22">
        <f t="shared" si="503"/>
        <v>27.830305199999998</v>
      </c>
      <c r="CG40" s="22">
        <f t="shared" si="503"/>
        <v>42164.2</v>
      </c>
      <c r="CH40" s="22">
        <f t="shared" si="503"/>
        <v>3.9999890000000002</v>
      </c>
      <c r="CI40" s="23"/>
      <c r="CJ40" s="5">
        <f>SUM(CJ186:CJ190)</f>
        <v>5</v>
      </c>
      <c r="CK40" s="22">
        <f t="shared" ref="CK40:CN40" si="504">AVERAGE(CK186:CK190)</f>
        <v>18814.986991400001</v>
      </c>
      <c r="CL40" s="22">
        <f t="shared" si="504"/>
        <v>18814.986991400001</v>
      </c>
      <c r="CM40" s="22">
        <f t="shared" si="504"/>
        <v>0</v>
      </c>
      <c r="CN40" s="22">
        <f t="shared" si="504"/>
        <v>242.48948719999999</v>
      </c>
      <c r="CO40" s="22">
        <f t="shared" si="456"/>
        <v>0</v>
      </c>
      <c r="CP40" s="22">
        <f t="shared" ref="CP40:CS40" si="505">AVERAGE(CP186:CP190)</f>
        <v>10.5775878</v>
      </c>
      <c r="CQ40" s="22">
        <f t="shared" si="505"/>
        <v>34.687302799999998</v>
      </c>
      <c r="CR40" s="22">
        <f t="shared" si="505"/>
        <v>47400.6</v>
      </c>
      <c r="CS40" s="22">
        <f t="shared" si="505"/>
        <v>4</v>
      </c>
      <c r="CT40" s="23"/>
    </row>
    <row r="41" spans="1:98" ht="15.75" customHeight="1" x14ac:dyDescent="0.15">
      <c r="A41" s="8" t="s">
        <v>36</v>
      </c>
      <c r="B41" s="20">
        <v>100</v>
      </c>
      <c r="C41" s="20">
        <v>5</v>
      </c>
      <c r="D41" s="21"/>
      <c r="E41" s="5">
        <f>SUM(E191:E195)</f>
        <v>1</v>
      </c>
      <c r="F41" s="22">
        <f>AVERAGE(F191:F195)</f>
        <v>18100.897775600002</v>
      </c>
      <c r="G41" s="22">
        <f>AVERAGE(G191:G195)</f>
        <v>14349.695374999999</v>
      </c>
      <c r="H41" s="22">
        <f>AVERAGE(H191:H195)</f>
        <v>19.490975399999996</v>
      </c>
      <c r="I41" s="22">
        <f>AVERAGE(I191:I195)</f>
        <v>530.56106599999998</v>
      </c>
      <c r="J41" s="23"/>
      <c r="K41" s="5">
        <f>SUM(K191:K195)</f>
        <v>5</v>
      </c>
      <c r="L41" s="22">
        <f t="shared" ref="L41:O41" si="506">AVERAGE(L191:L195)</f>
        <v>18100.897775600002</v>
      </c>
      <c r="M41" s="22">
        <f t="shared" si="506"/>
        <v>18100.897775600002</v>
      </c>
      <c r="N41" s="22">
        <f t="shared" si="506"/>
        <v>0</v>
      </c>
      <c r="O41" s="22">
        <f t="shared" si="506"/>
        <v>50.805727599999997</v>
      </c>
      <c r="P41" s="22">
        <f t="shared" si="435"/>
        <v>-19.490975399999996</v>
      </c>
      <c r="Q41" s="22">
        <f t="shared" ref="Q41:T41" si="507">AVERAGE(Q191:Q195)</f>
        <v>3.8125599999999999</v>
      </c>
      <c r="R41" s="22">
        <f t="shared" si="507"/>
        <v>9.0877489999999987</v>
      </c>
      <c r="S41" s="22">
        <f t="shared" si="507"/>
        <v>26552.6</v>
      </c>
      <c r="T41" s="22">
        <f t="shared" si="507"/>
        <v>6.9999387999999998</v>
      </c>
      <c r="U41" s="23"/>
      <c r="V41" s="5">
        <f>SUM(V191:V195)</f>
        <v>5</v>
      </c>
      <c r="W41" s="22">
        <f t="shared" ref="W41:Z41" si="508">AVERAGE(W191:W195)</f>
        <v>18100.897775600002</v>
      </c>
      <c r="X41" s="22">
        <f t="shared" si="508"/>
        <v>18100.897775600002</v>
      </c>
      <c r="Y41" s="22">
        <f t="shared" si="508"/>
        <v>0</v>
      </c>
      <c r="Z41" s="22">
        <f t="shared" si="508"/>
        <v>49.156669799999996</v>
      </c>
      <c r="AA41" s="22">
        <f t="shared" si="438"/>
        <v>-19.490975399999996</v>
      </c>
      <c r="AB41" s="22">
        <f t="shared" ref="AB41:AE41" si="509">AVERAGE(AB191:AB195)</f>
        <v>1.1846928000000001</v>
      </c>
      <c r="AC41" s="22">
        <f t="shared" si="509"/>
        <v>0.48390240000000001</v>
      </c>
      <c r="AD41" s="22">
        <f t="shared" si="509"/>
        <v>928.6</v>
      </c>
      <c r="AE41" s="22">
        <f t="shared" si="509"/>
        <v>6.9945070000000005</v>
      </c>
      <c r="AF41" s="23"/>
      <c r="AG41" s="5">
        <f>SUM(AG191:AG195)</f>
        <v>5</v>
      </c>
      <c r="AH41" s="22">
        <f t="shared" ref="AH41:AK41" si="510">AVERAGE(AH191:AH195)</f>
        <v>18100.897775600002</v>
      </c>
      <c r="AI41" s="22">
        <f t="shared" si="510"/>
        <v>18100.897775600002</v>
      </c>
      <c r="AJ41" s="22">
        <f t="shared" si="510"/>
        <v>0</v>
      </c>
      <c r="AK41" s="22">
        <f t="shared" si="510"/>
        <v>75.078352999999993</v>
      </c>
      <c r="AL41" s="22">
        <f t="shared" si="441"/>
        <v>-19.490975399999996</v>
      </c>
      <c r="AM41" s="22">
        <f t="shared" ref="AM41:AP41" si="511">AVERAGE(AM191:AM195)</f>
        <v>7.3018029999999996</v>
      </c>
      <c r="AN41" s="22">
        <f t="shared" si="511"/>
        <v>16.912023600000001</v>
      </c>
      <c r="AO41" s="22">
        <f t="shared" si="511"/>
        <v>46975.4</v>
      </c>
      <c r="AP41" s="22">
        <f t="shared" si="511"/>
        <v>6.9999418000000002</v>
      </c>
      <c r="AQ41" s="23"/>
      <c r="AR41" s="5">
        <f>SUM(AR191:AR195)</f>
        <v>3</v>
      </c>
      <c r="AS41" s="22">
        <f t="shared" ref="AS41:AV41" si="512">AVERAGE(AS191:AS195)</f>
        <v>18100.897775600002</v>
      </c>
      <c r="AT41" s="22">
        <f t="shared" si="512"/>
        <v>16122.240187400001</v>
      </c>
      <c r="AU41" s="22">
        <f t="shared" si="512"/>
        <v>9.7835579999999993</v>
      </c>
      <c r="AV41" s="22">
        <f t="shared" si="512"/>
        <v>433.91816739999996</v>
      </c>
      <c r="AW41" s="22">
        <f t="shared" si="444"/>
        <v>-9.7074173999999971</v>
      </c>
      <c r="AX41" s="22">
        <f t="shared" ref="AX41:BA41" si="513">AVERAGE(AX191:AX195)</f>
        <v>11.320893600000002</v>
      </c>
      <c r="AY41" s="22">
        <f t="shared" si="513"/>
        <v>28.736843999999998</v>
      </c>
      <c r="AZ41" s="22">
        <f t="shared" si="513"/>
        <v>79747.8</v>
      </c>
      <c r="BA41" s="22">
        <f t="shared" si="513"/>
        <v>6.9999974000000007</v>
      </c>
      <c r="BB41" s="23"/>
      <c r="BC41" s="5">
        <f>SUM(BC191:BC195)</f>
        <v>5</v>
      </c>
      <c r="BD41" s="22">
        <f t="shared" ref="BD41:BG41" si="514">AVERAGE(BD191:BD195)</f>
        <v>18100.897775600002</v>
      </c>
      <c r="BE41" s="22">
        <f t="shared" si="514"/>
        <v>18100.897775600002</v>
      </c>
      <c r="BF41" s="22">
        <f t="shared" si="514"/>
        <v>0</v>
      </c>
      <c r="BG41" s="22">
        <f t="shared" si="514"/>
        <v>136.691181</v>
      </c>
      <c r="BH41" s="22">
        <f t="shared" si="447"/>
        <v>-19.490975399999996</v>
      </c>
      <c r="BI41" s="22">
        <f t="shared" ref="BI41:BL41" si="515">AVERAGE(BI191:BI195)</f>
        <v>12.216320999999999</v>
      </c>
      <c r="BJ41" s="22">
        <f t="shared" si="515"/>
        <v>28.590728599999998</v>
      </c>
      <c r="BK41" s="22">
        <f t="shared" si="515"/>
        <v>81322.600000000006</v>
      </c>
      <c r="BL41" s="22">
        <f t="shared" si="515"/>
        <v>6.9999774000000006</v>
      </c>
      <c r="BM41" s="23"/>
      <c r="BN41" s="5">
        <f>SUM(BN191:BN195)</f>
        <v>5</v>
      </c>
      <c r="BO41" s="22">
        <f t="shared" ref="BO41:BR41" si="516">AVERAGE(BO191:BO195)</f>
        <v>18100.897775600002</v>
      </c>
      <c r="BP41" s="22">
        <f t="shared" si="516"/>
        <v>18100.897775600002</v>
      </c>
      <c r="BQ41" s="22">
        <f t="shared" si="516"/>
        <v>0</v>
      </c>
      <c r="BR41" s="22">
        <f t="shared" si="516"/>
        <v>25.616522800000002</v>
      </c>
      <c r="BS41" s="22">
        <f t="shared" si="450"/>
        <v>-19.490975399999996</v>
      </c>
      <c r="BT41" s="22">
        <f t="shared" ref="BT41:BW41" si="517">AVERAGE(BT191:BT195)</f>
        <v>1.6549208</v>
      </c>
      <c r="BU41" s="22">
        <f t="shared" si="517"/>
        <v>3.6984178000000001</v>
      </c>
      <c r="BV41" s="22">
        <f t="shared" si="517"/>
        <v>10544.8</v>
      </c>
      <c r="BW41" s="22">
        <f t="shared" si="517"/>
        <v>6.9999038000000002</v>
      </c>
      <c r="BX41" s="23"/>
      <c r="BY41" s="5">
        <f>SUM(BY191:BY195)</f>
        <v>5</v>
      </c>
      <c r="BZ41" s="22">
        <f t="shared" ref="BZ41:CC41" si="518">AVERAGE(BZ191:BZ195)</f>
        <v>18100.897775600002</v>
      </c>
      <c r="CA41" s="22">
        <f t="shared" si="518"/>
        <v>18100.897775600002</v>
      </c>
      <c r="CB41" s="22">
        <f t="shared" si="518"/>
        <v>0</v>
      </c>
      <c r="CC41" s="22">
        <f t="shared" si="518"/>
        <v>231.81455080000001</v>
      </c>
      <c r="CD41" s="22">
        <f t="shared" si="453"/>
        <v>-19.490975399999996</v>
      </c>
      <c r="CE41" s="22">
        <f t="shared" ref="CE41:CH41" si="519">AVERAGE(CE191:CE195)</f>
        <v>16.5060614</v>
      </c>
      <c r="CF41" s="22">
        <f t="shared" si="519"/>
        <v>38.805424599999995</v>
      </c>
      <c r="CG41" s="22">
        <f t="shared" si="519"/>
        <v>106347.6</v>
      </c>
      <c r="CH41" s="22">
        <f t="shared" si="519"/>
        <v>6.9999743999999993</v>
      </c>
      <c r="CI41" s="23"/>
      <c r="CJ41" s="5">
        <f>SUM(CJ191:CJ195)</f>
        <v>5</v>
      </c>
      <c r="CK41" s="22">
        <f t="shared" ref="CK41:CN41" si="520">AVERAGE(CK191:CK195)</f>
        <v>18100.897775600002</v>
      </c>
      <c r="CL41" s="22">
        <f t="shared" si="520"/>
        <v>18100.897775600002</v>
      </c>
      <c r="CM41" s="22">
        <f t="shared" si="520"/>
        <v>0</v>
      </c>
      <c r="CN41" s="22">
        <f t="shared" si="520"/>
        <v>267.57082640000004</v>
      </c>
      <c r="CO41" s="22">
        <f t="shared" si="456"/>
        <v>-19.490975399999996</v>
      </c>
      <c r="CP41" s="22">
        <f t="shared" ref="CP41:CS41" si="521">AVERAGE(CP191:CP195)</f>
        <v>20.3857012</v>
      </c>
      <c r="CQ41" s="22">
        <f t="shared" si="521"/>
        <v>48.116835399999999</v>
      </c>
      <c r="CR41" s="22">
        <f t="shared" si="521"/>
        <v>130309</v>
      </c>
      <c r="CS41" s="22">
        <f t="shared" si="521"/>
        <v>6.9999842000000001</v>
      </c>
      <c r="CT41" s="23"/>
    </row>
    <row r="42" spans="1:98" ht="15.75" customHeight="1" x14ac:dyDescent="0.15">
      <c r="A42" s="8" t="s">
        <v>37</v>
      </c>
      <c r="B42" s="20">
        <v>100</v>
      </c>
      <c r="C42" s="20">
        <v>10</v>
      </c>
      <c r="D42" s="21"/>
      <c r="E42" s="5">
        <f>SUM(E196:E200)</f>
        <v>0</v>
      </c>
      <c r="F42" s="22">
        <f>AVERAGE(F196:F200)</f>
        <v>15558.9144696</v>
      </c>
      <c r="G42" s="22">
        <f>AVERAGE(G196:G200)</f>
        <v>8206.2269598000003</v>
      </c>
      <c r="H42" s="22">
        <f>AVERAGE(H196:H200)</f>
        <v>46.975197800000004</v>
      </c>
      <c r="I42" s="22">
        <f>AVERAGE(I196:I200)</f>
        <v>598.80601640000009</v>
      </c>
      <c r="J42" s="23"/>
      <c r="K42" s="5">
        <f>SUM(K196:K200)</f>
        <v>2</v>
      </c>
      <c r="L42" s="22">
        <f t="shared" ref="L42:O42" si="522">AVERAGE(L196:L200)</f>
        <v>15558.9144696</v>
      </c>
      <c r="M42" s="22">
        <f t="shared" si="522"/>
        <v>13791.635450199999</v>
      </c>
      <c r="N42" s="22">
        <f t="shared" si="522"/>
        <v>10.519487799999999</v>
      </c>
      <c r="O42" s="22">
        <f t="shared" si="522"/>
        <v>502.75015180000003</v>
      </c>
      <c r="P42" s="22">
        <f t="shared" si="435"/>
        <v>-36.455710000000003</v>
      </c>
      <c r="Q42" s="22">
        <f t="shared" ref="Q42:T42" si="523">AVERAGE(Q196:Q200)</f>
        <v>10.852419000000001</v>
      </c>
      <c r="R42" s="22">
        <f t="shared" si="523"/>
        <v>14.224754199999998</v>
      </c>
      <c r="S42" s="22">
        <f t="shared" si="523"/>
        <v>17601.599999999999</v>
      </c>
      <c r="T42" s="22">
        <f t="shared" si="523"/>
        <v>11.9989268</v>
      </c>
      <c r="U42" s="23"/>
      <c r="V42" s="5">
        <f>SUM(V196:V200)</f>
        <v>0</v>
      </c>
      <c r="W42" s="22">
        <f t="shared" ref="W42:Z42" si="524">AVERAGE(W196:W200)</f>
        <v>15558.9144696</v>
      </c>
      <c r="X42" s="22">
        <f t="shared" si="524"/>
        <v>12493.447719199999</v>
      </c>
      <c r="Y42" s="22">
        <f t="shared" si="524"/>
        <v>18.651062599999996</v>
      </c>
      <c r="Z42" s="22">
        <f t="shared" si="524"/>
        <v>598.84116119999999</v>
      </c>
      <c r="AA42" s="22">
        <f t="shared" si="438"/>
        <v>-28.324135200000008</v>
      </c>
      <c r="AB42" s="22">
        <f t="shared" ref="AB42:AE42" si="525">AVERAGE(AB196:AB200)</f>
        <v>13.6469402</v>
      </c>
      <c r="AC42" s="22">
        <f t="shared" si="525"/>
        <v>4.9162204000000003</v>
      </c>
      <c r="AD42" s="22">
        <f t="shared" si="525"/>
        <v>4326</v>
      </c>
      <c r="AE42" s="22">
        <f t="shared" si="525"/>
        <v>11.994612399999999</v>
      </c>
      <c r="AF42" s="23"/>
      <c r="AG42" s="5">
        <f>SUM(AG196:AG200)</f>
        <v>0</v>
      </c>
      <c r="AH42" s="22">
        <f t="shared" ref="AH42:AK42" si="526">AVERAGE(AH196:AH200)</f>
        <v>15558.9144696</v>
      </c>
      <c r="AI42" s="22">
        <f t="shared" si="526"/>
        <v>12988.565176</v>
      </c>
      <c r="AJ42" s="22">
        <f t="shared" si="526"/>
        <v>15.787460599999999</v>
      </c>
      <c r="AK42" s="22">
        <f t="shared" si="526"/>
        <v>598.93032359999995</v>
      </c>
      <c r="AL42" s="22">
        <f t="shared" si="441"/>
        <v>-31.187737200000004</v>
      </c>
      <c r="AM42" s="22">
        <f t="shared" ref="AM42:AP42" si="527">AVERAGE(AM196:AM200)</f>
        <v>22.828869399999999</v>
      </c>
      <c r="AN42" s="22">
        <f t="shared" si="527"/>
        <v>26.5702046</v>
      </c>
      <c r="AO42" s="22">
        <f t="shared" si="527"/>
        <v>32238</v>
      </c>
      <c r="AP42" s="22">
        <f t="shared" si="527"/>
        <v>11.999227600000001</v>
      </c>
      <c r="AQ42" s="23"/>
      <c r="AR42" s="5">
        <f>SUM(AR196:AR200)</f>
        <v>0</v>
      </c>
      <c r="AS42" s="22">
        <f t="shared" ref="AS42:AV42" si="528">AVERAGE(AS196:AS200)</f>
        <v>15594.2148012</v>
      </c>
      <c r="AT42" s="22">
        <f t="shared" si="528"/>
        <v>10023.984972599999</v>
      </c>
      <c r="AU42" s="22">
        <f t="shared" si="528"/>
        <v>35.253534000000002</v>
      </c>
      <c r="AV42" s="22">
        <f t="shared" si="528"/>
        <v>599.01271599999995</v>
      </c>
      <c r="AW42" s="22">
        <f t="shared" si="444"/>
        <v>-11.721663800000002</v>
      </c>
      <c r="AX42" s="22">
        <f t="shared" ref="AX42:BA42" si="529">AVERAGE(AX196:AX200)</f>
        <v>9.6259455999999997</v>
      </c>
      <c r="AY42" s="22">
        <f t="shared" si="529"/>
        <v>47.945856400000004</v>
      </c>
      <c r="AZ42" s="22">
        <f t="shared" si="529"/>
        <v>55318.400000000001</v>
      </c>
      <c r="BA42" s="22">
        <f t="shared" si="529"/>
        <v>11.999968400000002</v>
      </c>
      <c r="BB42" s="23"/>
      <c r="BC42" s="5">
        <f>SUM(BC196:BC200)</f>
        <v>2</v>
      </c>
      <c r="BD42" s="22">
        <f t="shared" ref="BD42:BG42" si="530">AVERAGE(BD196:BD200)</f>
        <v>15558.9144696</v>
      </c>
      <c r="BE42" s="22">
        <f t="shared" si="530"/>
        <v>13667.6323436</v>
      </c>
      <c r="BF42" s="22">
        <f t="shared" si="530"/>
        <v>11.3860736</v>
      </c>
      <c r="BG42" s="22">
        <f t="shared" si="530"/>
        <v>478.96687839999993</v>
      </c>
      <c r="BH42" s="22">
        <f t="shared" si="447"/>
        <v>-35.589124200000001</v>
      </c>
      <c r="BI42" s="22">
        <f t="shared" ref="BI42:BL42" si="531">AVERAGE(BI196:BI200)</f>
        <v>26.050419599999998</v>
      </c>
      <c r="BJ42" s="22">
        <f t="shared" si="531"/>
        <v>50.791843799999995</v>
      </c>
      <c r="BK42" s="22">
        <f t="shared" si="531"/>
        <v>57958.8</v>
      </c>
      <c r="BL42" s="22">
        <f t="shared" si="531"/>
        <v>11.999593000000001</v>
      </c>
      <c r="BM42" s="23"/>
      <c r="BN42" s="5">
        <f>SUM(BN196:BN200)</f>
        <v>0</v>
      </c>
      <c r="BO42" s="22">
        <f t="shared" ref="BO42:BR42" si="532">AVERAGE(BO196:BO200)</f>
        <v>15558.9144696</v>
      </c>
      <c r="BP42" s="22">
        <f t="shared" si="532"/>
        <v>13453.693539</v>
      </c>
      <c r="BQ42" s="22">
        <f t="shared" si="532"/>
        <v>12.7563906</v>
      </c>
      <c r="BR42" s="22">
        <f t="shared" si="532"/>
        <v>598.67038200000002</v>
      </c>
      <c r="BS42" s="22">
        <f t="shared" si="450"/>
        <v>-34.218807200000001</v>
      </c>
      <c r="BT42" s="22">
        <f t="shared" ref="BT42:BW42" si="533">AVERAGE(BT196:BT200)</f>
        <v>5.0883161999999995</v>
      </c>
      <c r="BU42" s="22">
        <f t="shared" si="533"/>
        <v>6.4246939999999997</v>
      </c>
      <c r="BV42" s="22">
        <f t="shared" si="533"/>
        <v>8433.4</v>
      </c>
      <c r="BW42" s="22">
        <f t="shared" si="533"/>
        <v>11.998888600000001</v>
      </c>
      <c r="BX42" s="23"/>
      <c r="BY42" s="5">
        <f>SUM(BY196:BY200)</f>
        <v>2</v>
      </c>
      <c r="BZ42" s="22">
        <f t="shared" ref="BZ42:CC42" si="534">AVERAGE(BZ196:BZ200)</f>
        <v>15594.2148012</v>
      </c>
      <c r="CA42" s="22">
        <f t="shared" si="534"/>
        <v>13420.253868</v>
      </c>
      <c r="CB42" s="22">
        <f t="shared" si="534"/>
        <v>13.019760999999999</v>
      </c>
      <c r="CC42" s="22">
        <f t="shared" si="534"/>
        <v>513.28328739999995</v>
      </c>
      <c r="CD42" s="22">
        <f t="shared" si="453"/>
        <v>-33.955436800000001</v>
      </c>
      <c r="CE42" s="22">
        <f t="shared" ref="CE42:CH42" si="535">AVERAGE(CE196:CE200)</f>
        <v>28.012847599999997</v>
      </c>
      <c r="CF42" s="22">
        <f t="shared" si="535"/>
        <v>73.694226200000003</v>
      </c>
      <c r="CG42" s="22">
        <f t="shared" si="535"/>
        <v>85211</v>
      </c>
      <c r="CH42" s="22">
        <f t="shared" si="535"/>
        <v>11.999812600000002</v>
      </c>
      <c r="CI42" s="23"/>
      <c r="CJ42" s="5">
        <f>SUM(CJ196:CJ200)</f>
        <v>0</v>
      </c>
      <c r="CK42" s="22">
        <f t="shared" ref="CK42:CN42" si="536">AVERAGE(CK196:CK200)</f>
        <v>15746.225782</v>
      </c>
      <c r="CL42" s="22">
        <f t="shared" si="536"/>
        <v>12009.429758</v>
      </c>
      <c r="CM42" s="22">
        <f t="shared" si="536"/>
        <v>22.8363868</v>
      </c>
      <c r="CN42" s="22">
        <f t="shared" si="536"/>
        <v>599.74859219999996</v>
      </c>
      <c r="CO42" s="22">
        <f t="shared" si="456"/>
        <v>-24.138811000000004</v>
      </c>
      <c r="CP42" s="22">
        <f t="shared" ref="CP42:CS42" si="537">AVERAGE(CP196:CP200)</f>
        <v>37.810259999999992</v>
      </c>
      <c r="CQ42" s="22">
        <f t="shared" si="537"/>
        <v>95.348694800000004</v>
      </c>
      <c r="CR42" s="22">
        <f t="shared" si="537"/>
        <v>108445.6</v>
      </c>
      <c r="CS42" s="22">
        <f t="shared" si="537"/>
        <v>11.9998006</v>
      </c>
      <c r="CT42" s="23"/>
    </row>
    <row r="43" spans="1:98" ht="15.75" customHeight="1" x14ac:dyDescent="0.15">
      <c r="A43" s="8" t="s">
        <v>38</v>
      </c>
      <c r="B43" s="20">
        <v>200</v>
      </c>
      <c r="C43" s="20">
        <v>2</v>
      </c>
      <c r="D43" s="21"/>
      <c r="E43" s="5">
        <f>SUM(E201:E205)</f>
        <v>0</v>
      </c>
      <c r="F43" s="22">
        <f>AVERAGE(F201:F205)</f>
        <v>45377.699000000008</v>
      </c>
      <c r="G43" s="22">
        <f>AVERAGE(G201:G205)</f>
        <v>22812.337449800001</v>
      </c>
      <c r="H43" s="22">
        <f>AVERAGE(H201:H205)</f>
        <v>48.052298800000003</v>
      </c>
      <c r="I43" s="22">
        <f>AVERAGE(I201:I205)</f>
        <v>598.62883979999992</v>
      </c>
      <c r="J43" s="23"/>
      <c r="K43" s="5">
        <f>SUM(K201:K205)</f>
        <v>5</v>
      </c>
      <c r="L43" s="22">
        <f t="shared" ref="L43:O43" si="538">AVERAGE(L201:L205)</f>
        <v>45304.747514400005</v>
      </c>
      <c r="M43" s="22">
        <f t="shared" si="538"/>
        <v>45304.747514400005</v>
      </c>
      <c r="N43" s="22">
        <f t="shared" si="538"/>
        <v>0</v>
      </c>
      <c r="O43" s="22">
        <f t="shared" si="538"/>
        <v>37.231035599999998</v>
      </c>
      <c r="P43" s="22">
        <f t="shared" si="435"/>
        <v>-48.052298800000003</v>
      </c>
      <c r="Q43" s="22">
        <f t="shared" ref="Q43:T43" si="539">AVERAGE(Q201:Q205)</f>
        <v>3.2771364000000007</v>
      </c>
      <c r="R43" s="22">
        <f t="shared" si="539"/>
        <v>6.8180211999999996</v>
      </c>
      <c r="S43" s="22">
        <f t="shared" si="539"/>
        <v>31032.400000000001</v>
      </c>
      <c r="T43" s="22">
        <f t="shared" si="539"/>
        <v>3.9999324000000001</v>
      </c>
      <c r="U43" s="23"/>
      <c r="V43" s="5">
        <f>SUM(V201:V205)</f>
        <v>4</v>
      </c>
      <c r="W43" s="22">
        <f t="shared" ref="W43:Z43" si="540">AVERAGE(W201:W205)</f>
        <v>45304.747514400005</v>
      </c>
      <c r="X43" s="22">
        <f t="shared" si="540"/>
        <v>44981.054574200003</v>
      </c>
      <c r="Y43" s="22">
        <f t="shared" si="540"/>
        <v>0.61985679999999999</v>
      </c>
      <c r="Z43" s="22">
        <f t="shared" si="540"/>
        <v>156.1097858</v>
      </c>
      <c r="AA43" s="22">
        <f t="shared" si="438"/>
        <v>-47.432442000000002</v>
      </c>
      <c r="AB43" s="22">
        <f t="shared" ref="AB43:AE43" si="541">AVERAGE(AB201:AB205)</f>
        <v>1.309564</v>
      </c>
      <c r="AC43" s="22">
        <f t="shared" si="541"/>
        <v>0.40988839999999999</v>
      </c>
      <c r="AD43" s="22">
        <f t="shared" si="541"/>
        <v>1078.5999999999999</v>
      </c>
      <c r="AE43" s="22">
        <f t="shared" si="541"/>
        <v>3.9957089999999993</v>
      </c>
      <c r="AF43" s="23"/>
      <c r="AG43" s="5">
        <f>SUM(AG201:AG205)</f>
        <v>5</v>
      </c>
      <c r="AH43" s="22">
        <f t="shared" ref="AH43:AK43" si="542">AVERAGE(AH201:AH205)</f>
        <v>45304.747514400005</v>
      </c>
      <c r="AI43" s="22">
        <f t="shared" si="542"/>
        <v>45304.747514400005</v>
      </c>
      <c r="AJ43" s="22">
        <f t="shared" si="542"/>
        <v>0</v>
      </c>
      <c r="AK43" s="22">
        <f t="shared" si="542"/>
        <v>69.881906799999996</v>
      </c>
      <c r="AL43" s="22">
        <f t="shared" si="441"/>
        <v>-48.052298800000003</v>
      </c>
      <c r="AM43" s="22">
        <f t="shared" ref="AM43:AP43" si="543">AVERAGE(AM201:AM205)</f>
        <v>5.6341957999999996</v>
      </c>
      <c r="AN43" s="22">
        <f t="shared" si="543"/>
        <v>12.435482799999999</v>
      </c>
      <c r="AO43" s="22">
        <f t="shared" si="543"/>
        <v>53659.4</v>
      </c>
      <c r="AP43" s="22">
        <f t="shared" si="543"/>
        <v>3.9999924</v>
      </c>
      <c r="AQ43" s="23"/>
      <c r="AR43" s="5">
        <f>SUM(AR201:AR205)</f>
        <v>0</v>
      </c>
      <c r="AS43" s="22">
        <f t="shared" ref="AS43:AV43" si="544">AVERAGE(AS201:AS205)</f>
        <v>45377.699000000008</v>
      </c>
      <c r="AT43" s="22">
        <f t="shared" si="544"/>
        <v>29950.254456800001</v>
      </c>
      <c r="AU43" s="22">
        <f t="shared" si="544"/>
        <v>32.751868200000004</v>
      </c>
      <c r="AV43" s="22">
        <f t="shared" si="544"/>
        <v>599.36452179999992</v>
      </c>
      <c r="AW43" s="22">
        <f t="shared" si="444"/>
        <v>-15.300430599999999</v>
      </c>
      <c r="AX43" s="22">
        <f t="shared" ref="AX43:BA43" si="545">AVERAGE(AX201:AX205)</f>
        <v>6.7058857999999999</v>
      </c>
      <c r="AY43" s="22">
        <f t="shared" si="545"/>
        <v>20.449601000000001</v>
      </c>
      <c r="AZ43" s="22">
        <f t="shared" si="545"/>
        <v>87701.2</v>
      </c>
      <c r="BA43" s="22">
        <f t="shared" si="545"/>
        <v>4</v>
      </c>
      <c r="BB43" s="23"/>
      <c r="BC43" s="5">
        <f>SUM(BC201:BC205)</f>
        <v>5</v>
      </c>
      <c r="BD43" s="22">
        <f t="shared" ref="BD43:BG43" si="546">AVERAGE(BD201:BD205)</f>
        <v>45304.747514400005</v>
      </c>
      <c r="BE43" s="22">
        <f t="shared" si="546"/>
        <v>45304.747514400005</v>
      </c>
      <c r="BF43" s="22">
        <f t="shared" si="546"/>
        <v>0</v>
      </c>
      <c r="BG43" s="22">
        <f t="shared" si="546"/>
        <v>132.9482466</v>
      </c>
      <c r="BH43" s="22">
        <f t="shared" si="447"/>
        <v>-48.052298800000003</v>
      </c>
      <c r="BI43" s="22">
        <f t="shared" ref="BI43:BL43" si="547">AVERAGE(BI201:BI205)</f>
        <v>8.6233871999999998</v>
      </c>
      <c r="BJ43" s="22">
        <f t="shared" si="547"/>
        <v>20.154946599999999</v>
      </c>
      <c r="BK43" s="22">
        <f t="shared" si="547"/>
        <v>87475.6</v>
      </c>
      <c r="BL43" s="22">
        <f t="shared" si="547"/>
        <v>3.9999768000000002</v>
      </c>
      <c r="BM43" s="23"/>
      <c r="BN43" s="5">
        <f>SUM(BN201:BN205)</f>
        <v>5</v>
      </c>
      <c r="BO43" s="22">
        <f t="shared" ref="BO43:BR43" si="548">AVERAGE(BO201:BO205)</f>
        <v>45304.747514400005</v>
      </c>
      <c r="BP43" s="22">
        <f t="shared" si="548"/>
        <v>45304.747514400005</v>
      </c>
      <c r="BQ43" s="22">
        <f t="shared" si="548"/>
        <v>0</v>
      </c>
      <c r="BR43" s="22">
        <f t="shared" si="548"/>
        <v>16.659411799999997</v>
      </c>
      <c r="BS43" s="22">
        <f t="shared" si="450"/>
        <v>-48.052298800000003</v>
      </c>
      <c r="BT43" s="22">
        <f t="shared" ref="BT43:BW43" si="549">AVERAGE(BT201:BT205)</f>
        <v>2.4003947999999999</v>
      </c>
      <c r="BU43" s="22">
        <f t="shared" si="549"/>
        <v>3.0773546000000001</v>
      </c>
      <c r="BV43" s="22">
        <f t="shared" si="549"/>
        <v>14453.2</v>
      </c>
      <c r="BW43" s="22">
        <f t="shared" si="549"/>
        <v>3.9999006000000001</v>
      </c>
      <c r="BX43" s="23"/>
      <c r="BY43" s="5">
        <f>SUM(BY201:BY205)</f>
        <v>5</v>
      </c>
      <c r="BZ43" s="22">
        <f t="shared" ref="BZ43:CC43" si="550">AVERAGE(BZ201:BZ205)</f>
        <v>45304.747514400005</v>
      </c>
      <c r="CA43" s="22">
        <f t="shared" si="550"/>
        <v>45304.747514400005</v>
      </c>
      <c r="CB43" s="22">
        <f t="shared" si="550"/>
        <v>0</v>
      </c>
      <c r="CC43" s="22">
        <f t="shared" si="550"/>
        <v>190.50203820000002</v>
      </c>
      <c r="CD43" s="22">
        <f t="shared" si="453"/>
        <v>-48.052298800000003</v>
      </c>
      <c r="CE43" s="22">
        <f t="shared" ref="CE43:CH43" si="551">AVERAGE(CE201:CE205)</f>
        <v>10.2964114</v>
      </c>
      <c r="CF43" s="22">
        <f t="shared" si="551"/>
        <v>26.506229999999999</v>
      </c>
      <c r="CG43" s="22">
        <f t="shared" si="551"/>
        <v>110931.6</v>
      </c>
      <c r="CH43" s="22">
        <f t="shared" si="551"/>
        <v>3.9999803999999997</v>
      </c>
      <c r="CI43" s="23"/>
      <c r="CJ43" s="5">
        <f>SUM(CJ201:CJ205)</f>
        <v>5</v>
      </c>
      <c r="CK43" s="22">
        <f t="shared" ref="CK43:CN43" si="552">AVERAGE(CK201:CK205)</f>
        <v>45304.747514400005</v>
      </c>
      <c r="CL43" s="22">
        <f t="shared" si="552"/>
        <v>45304.747514400005</v>
      </c>
      <c r="CM43" s="22">
        <f t="shared" si="552"/>
        <v>0</v>
      </c>
      <c r="CN43" s="22">
        <f t="shared" si="552"/>
        <v>254.08591759999999</v>
      </c>
      <c r="CO43" s="22">
        <f t="shared" si="456"/>
        <v>-48.052298800000003</v>
      </c>
      <c r="CP43" s="22">
        <f t="shared" ref="CP43:CS43" si="553">AVERAGE(CP201:CP205)</f>
        <v>12.1662572</v>
      </c>
      <c r="CQ43" s="22">
        <f t="shared" si="553"/>
        <v>32.003403800000001</v>
      </c>
      <c r="CR43" s="22">
        <f t="shared" si="553"/>
        <v>129497</v>
      </c>
      <c r="CS43" s="22">
        <f t="shared" si="553"/>
        <v>3.9999878000000004</v>
      </c>
      <c r="CT43" s="23"/>
    </row>
    <row r="44" spans="1:98" ht="15.75" customHeight="1" x14ac:dyDescent="0.15">
      <c r="A44" s="8" t="s">
        <v>39</v>
      </c>
      <c r="B44" s="20">
        <v>200</v>
      </c>
      <c r="C44" s="20">
        <v>5</v>
      </c>
      <c r="D44" s="21"/>
      <c r="E44" s="5">
        <f>SUM(E206:E210)</f>
        <v>0</v>
      </c>
      <c r="F44" s="22">
        <f>AVERAGE(F206:F210)</f>
        <v>40407.742668200008</v>
      </c>
      <c r="G44" s="22">
        <f>AVERAGE(G206:G210)</f>
        <v>12024.750825200001</v>
      </c>
      <c r="H44" s="22">
        <f>AVERAGE(H206:H210)</f>
        <v>70.124595799999994</v>
      </c>
      <c r="I44" s="22">
        <f>AVERAGE(I206:I210)</f>
        <v>598.64312940000002</v>
      </c>
      <c r="J44" s="23"/>
      <c r="K44" s="5">
        <f>SUM(K206:K210)</f>
        <v>1</v>
      </c>
      <c r="L44" s="22">
        <f t="shared" ref="L44:O44" si="554">AVERAGE(L206:L210)</f>
        <v>40185.704347400009</v>
      </c>
      <c r="M44" s="22">
        <f t="shared" si="554"/>
        <v>36974.083358000003</v>
      </c>
      <c r="N44" s="22">
        <f t="shared" si="554"/>
        <v>7.6351137999999992</v>
      </c>
      <c r="O44" s="22">
        <f t="shared" si="554"/>
        <v>555.16134739999995</v>
      </c>
      <c r="P44" s="22">
        <f t="shared" si="435"/>
        <v>-62.489481999999995</v>
      </c>
      <c r="Q44" s="22">
        <f t="shared" ref="Q44:T44" si="555">AVERAGE(Q206:Q210)</f>
        <v>17.1489884</v>
      </c>
      <c r="R44" s="22">
        <f t="shared" si="555"/>
        <v>9.7020187999999994</v>
      </c>
      <c r="S44" s="22">
        <f t="shared" si="555"/>
        <v>26262.799999999999</v>
      </c>
      <c r="T44" s="22">
        <f t="shared" si="555"/>
        <v>6.999784</v>
      </c>
      <c r="U44" s="23"/>
      <c r="V44" s="5">
        <f>SUM(V206:V210)</f>
        <v>0</v>
      </c>
      <c r="W44" s="22">
        <f t="shared" ref="W44:Z44" si="556">AVERAGE(W206:W210)</f>
        <v>40329.234452799996</v>
      </c>
      <c r="X44" s="22">
        <f t="shared" si="556"/>
        <v>31132.139618399997</v>
      </c>
      <c r="Y44" s="22">
        <f t="shared" si="556"/>
        <v>22.011691800000001</v>
      </c>
      <c r="Z44" s="22">
        <f t="shared" si="556"/>
        <v>598.92063480000002</v>
      </c>
      <c r="AA44" s="22">
        <f t="shared" si="438"/>
        <v>-48.112903999999993</v>
      </c>
      <c r="AB44" s="22">
        <f t="shared" ref="AB44:AE44" si="557">AVERAGE(AB206:AB210)</f>
        <v>31.049340399999998</v>
      </c>
      <c r="AC44" s="22">
        <f t="shared" si="557"/>
        <v>4.8327656000000001</v>
      </c>
      <c r="AD44" s="22">
        <f t="shared" si="557"/>
        <v>3850</v>
      </c>
      <c r="AE44" s="22">
        <f t="shared" si="557"/>
        <v>6.9946697999999996</v>
      </c>
      <c r="AF44" s="23"/>
      <c r="AG44" s="5">
        <f>SUM(AG206:AG210)</f>
        <v>1</v>
      </c>
      <c r="AH44" s="22">
        <f t="shared" ref="AH44:AK44" si="558">AVERAGE(AH206:AH210)</f>
        <v>40282.193579999999</v>
      </c>
      <c r="AI44" s="22">
        <f t="shared" si="558"/>
        <v>37356.653472599995</v>
      </c>
      <c r="AJ44" s="22">
        <f t="shared" si="558"/>
        <v>6.9427514000000006</v>
      </c>
      <c r="AK44" s="22">
        <f t="shared" si="558"/>
        <v>591.1185236</v>
      </c>
      <c r="AL44" s="22">
        <f t="shared" si="441"/>
        <v>-63.181844399999996</v>
      </c>
      <c r="AM44" s="22">
        <f t="shared" ref="AM44:AP44" si="559">AVERAGE(AM206:AM210)</f>
        <v>26.317035399999998</v>
      </c>
      <c r="AN44" s="22">
        <f t="shared" si="559"/>
        <v>18.400226400000001</v>
      </c>
      <c r="AO44" s="22">
        <f t="shared" si="559"/>
        <v>47791.8</v>
      </c>
      <c r="AP44" s="22">
        <f t="shared" si="559"/>
        <v>6.9998857999999995</v>
      </c>
      <c r="AQ44" s="23"/>
      <c r="AR44" s="5">
        <f>SUM(AR206:AR210)</f>
        <v>0</v>
      </c>
      <c r="AS44" s="22">
        <f t="shared" ref="AS44:AV44" si="560">AVERAGE(AS206:AS210)</f>
        <v>40099.510452400005</v>
      </c>
      <c r="AT44" s="22">
        <f t="shared" si="560"/>
        <v>15781.771779599998</v>
      </c>
      <c r="AU44" s="22">
        <f t="shared" si="560"/>
        <v>60.54734599999999</v>
      </c>
      <c r="AV44" s="22">
        <f t="shared" si="560"/>
        <v>599.13356420000002</v>
      </c>
      <c r="AW44" s="22">
        <f t="shared" si="444"/>
        <v>-9.5772498000000041</v>
      </c>
      <c r="AX44" s="22">
        <f t="shared" ref="AX44:BA44" si="561">AVERAGE(AX206:AX210)</f>
        <v>13.063315600000001</v>
      </c>
      <c r="AY44" s="22">
        <f t="shared" si="561"/>
        <v>32.966323199999998</v>
      </c>
      <c r="AZ44" s="22">
        <f t="shared" si="561"/>
        <v>88381.2</v>
      </c>
      <c r="BA44" s="22">
        <f t="shared" si="561"/>
        <v>6.9999954000000004</v>
      </c>
      <c r="BB44" s="23"/>
      <c r="BC44" s="5">
        <f>SUM(BC206:BC210)</f>
        <v>1</v>
      </c>
      <c r="BD44" s="22">
        <f t="shared" ref="BD44:BG44" si="562">AVERAGE(BD206:BD210)</f>
        <v>40810.863780800006</v>
      </c>
      <c r="BE44" s="22">
        <f t="shared" si="562"/>
        <v>37490.335126000005</v>
      </c>
      <c r="BF44" s="22">
        <f t="shared" si="562"/>
        <v>7.4850555999999999</v>
      </c>
      <c r="BG44" s="22">
        <f t="shared" si="562"/>
        <v>584.52158519999989</v>
      </c>
      <c r="BH44" s="22">
        <f t="shared" si="447"/>
        <v>-62.639540199999992</v>
      </c>
      <c r="BI44" s="22">
        <f t="shared" ref="BI44:BL44" si="563">AVERAGE(BI206:BI210)</f>
        <v>35.147077799999998</v>
      </c>
      <c r="BJ44" s="22">
        <f t="shared" si="563"/>
        <v>34.488453800000002</v>
      </c>
      <c r="BK44" s="22">
        <f t="shared" si="563"/>
        <v>91474.6</v>
      </c>
      <c r="BL44" s="22">
        <f t="shared" si="563"/>
        <v>6.9999176000000007</v>
      </c>
      <c r="BM44" s="23"/>
      <c r="BN44" s="5">
        <f>SUM(BN206:BN210)</f>
        <v>0</v>
      </c>
      <c r="BO44" s="22">
        <f t="shared" ref="BO44:BR44" si="564">AVERAGE(BO206:BO210)</f>
        <v>40276.199417200005</v>
      </c>
      <c r="BP44" s="22">
        <f t="shared" si="564"/>
        <v>35869.854385600003</v>
      </c>
      <c r="BQ44" s="22">
        <f t="shared" si="564"/>
        <v>10.472587799999999</v>
      </c>
      <c r="BR44" s="22">
        <f t="shared" si="564"/>
        <v>598.71561580000002</v>
      </c>
      <c r="BS44" s="22">
        <f t="shared" si="450"/>
        <v>-59.652007999999995</v>
      </c>
      <c r="BT44" s="22">
        <f t="shared" ref="BT44:BW44" si="565">AVERAGE(BT206:BT210)</f>
        <v>7.8676727999999994</v>
      </c>
      <c r="BU44" s="22">
        <f t="shared" si="565"/>
        <v>4.1085943999999994</v>
      </c>
      <c r="BV44" s="22">
        <f t="shared" si="565"/>
        <v>11133.8</v>
      </c>
      <c r="BW44" s="22">
        <f t="shared" si="565"/>
        <v>6.9996318000000004</v>
      </c>
      <c r="BX44" s="23"/>
      <c r="BY44" s="5">
        <f>SUM(BY206:BY210)</f>
        <v>1</v>
      </c>
      <c r="BZ44" s="22">
        <f t="shared" ref="BZ44:CC44" si="566">AVERAGE(BZ206:BZ210)</f>
        <v>41033.805403999999</v>
      </c>
      <c r="CA44" s="22">
        <f t="shared" si="566"/>
        <v>37262.901589400004</v>
      </c>
      <c r="CB44" s="22">
        <f t="shared" si="566"/>
        <v>8.4507233999999993</v>
      </c>
      <c r="CC44" s="22">
        <f t="shared" si="566"/>
        <v>591.05152440000006</v>
      </c>
      <c r="CD44" s="22">
        <f t="shared" si="453"/>
        <v>-61.673872399999993</v>
      </c>
      <c r="CE44" s="22">
        <f t="shared" ref="CE44:CH44" si="567">AVERAGE(CE206:CE210)</f>
        <v>37.507293400000002</v>
      </c>
      <c r="CF44" s="22">
        <f t="shared" si="567"/>
        <v>49.040591600000006</v>
      </c>
      <c r="CG44" s="22">
        <f t="shared" si="567"/>
        <v>131722</v>
      </c>
      <c r="CH44" s="22">
        <f t="shared" si="567"/>
        <v>6.9999750000000009</v>
      </c>
      <c r="CI44" s="23"/>
      <c r="CJ44" s="5">
        <f>SUM(CJ206:CJ210)</f>
        <v>0</v>
      </c>
      <c r="CK44" s="22">
        <f t="shared" ref="CK44:CN44" si="568">AVERAGE(CK206:CK210)</f>
        <v>42151.612290799996</v>
      </c>
      <c r="CL44" s="22">
        <f t="shared" si="568"/>
        <v>35534.680242199996</v>
      </c>
      <c r="CM44" s="22">
        <f t="shared" si="568"/>
        <v>14.6922248</v>
      </c>
      <c r="CN44" s="22">
        <f t="shared" si="568"/>
        <v>599.99514280000005</v>
      </c>
      <c r="CO44" s="22">
        <f t="shared" si="456"/>
        <v>-55.432370999999996</v>
      </c>
      <c r="CP44" s="22">
        <f t="shared" ref="CP44:CS44" si="569">AVERAGE(CP206:CP210)</f>
        <v>54.001519199999997</v>
      </c>
      <c r="CQ44" s="22">
        <f t="shared" si="569"/>
        <v>63.096780600000002</v>
      </c>
      <c r="CR44" s="22">
        <f t="shared" si="569"/>
        <v>168035.4</v>
      </c>
      <c r="CS44" s="22">
        <f t="shared" si="569"/>
        <v>6.9999425999999998</v>
      </c>
      <c r="CT44" s="23"/>
    </row>
    <row r="45" spans="1:98" ht="15.75" customHeight="1" x14ac:dyDescent="0.15">
      <c r="A45" s="8" t="s">
        <v>40</v>
      </c>
      <c r="B45" s="20">
        <v>200</v>
      </c>
      <c r="C45" s="20">
        <v>10</v>
      </c>
      <c r="D45" s="21"/>
      <c r="E45" s="5">
        <f>SUM(E211:E215)</f>
        <v>0</v>
      </c>
      <c r="F45" s="22">
        <f>AVERAGE(F211:F215)</f>
        <v>37036.134122399999</v>
      </c>
      <c r="G45" s="22">
        <f>AVERAGE(G211:G215)</f>
        <v>6951.4171485999996</v>
      </c>
      <c r="H45" s="22">
        <f>AVERAGE(H211:H215)</f>
        <v>81.130402200000006</v>
      </c>
      <c r="I45" s="22">
        <f>AVERAGE(I211:I215)</f>
        <v>598.65248959999985</v>
      </c>
      <c r="J45" s="23"/>
      <c r="K45" s="5">
        <f>SUM(K211:K215)</f>
        <v>0</v>
      </c>
      <c r="L45" s="22">
        <f t="shared" ref="L45:O45" si="570">AVERAGE(L211:L215)</f>
        <v>41092.425586799996</v>
      </c>
      <c r="M45" s="22">
        <f t="shared" si="570"/>
        <v>21979.234647600002</v>
      </c>
      <c r="N45" s="22">
        <f t="shared" si="570"/>
        <v>44.680439999999997</v>
      </c>
      <c r="O45" s="22">
        <f t="shared" si="570"/>
        <v>598.82209239999997</v>
      </c>
      <c r="P45" s="22">
        <f t="shared" si="435"/>
        <v>-36.449962200000009</v>
      </c>
      <c r="Q45" s="22">
        <f t="shared" ref="Q45:T45" si="571">AVERAGE(Q211:Q215)</f>
        <v>21.559219599999999</v>
      </c>
      <c r="R45" s="22">
        <f t="shared" si="571"/>
        <v>13.766458599999998</v>
      </c>
      <c r="S45" s="22">
        <f t="shared" si="571"/>
        <v>18000.2</v>
      </c>
      <c r="T45" s="22">
        <f t="shared" si="571"/>
        <v>11.999778199999998</v>
      </c>
      <c r="U45" s="23"/>
      <c r="V45" s="5">
        <f>SUM(V211:V215)</f>
        <v>0</v>
      </c>
      <c r="W45" s="22">
        <f t="shared" ref="W45:Z45" si="572">AVERAGE(W211:W215)</f>
        <v>41480.764786599997</v>
      </c>
      <c r="X45" s="22">
        <f t="shared" si="572"/>
        <v>15586.864067600001</v>
      </c>
      <c r="Y45" s="22">
        <f t="shared" si="572"/>
        <v>61.560514199999986</v>
      </c>
      <c r="Z45" s="22">
        <f t="shared" si="572"/>
        <v>598.94595719999995</v>
      </c>
      <c r="AA45" s="22">
        <f t="shared" si="438"/>
        <v>-19.56988800000002</v>
      </c>
      <c r="AB45" s="22">
        <f t="shared" ref="AB45:AE45" si="573">AVERAGE(AB211:AB215)</f>
        <v>82.702463399999999</v>
      </c>
      <c r="AC45" s="22">
        <f t="shared" si="573"/>
        <v>5.6677856000000002</v>
      </c>
      <c r="AD45" s="22">
        <f t="shared" si="573"/>
        <v>8527.2000000000007</v>
      </c>
      <c r="AE45" s="22">
        <f t="shared" si="573"/>
        <v>11.9980896</v>
      </c>
      <c r="AF45" s="23"/>
      <c r="AG45" s="5">
        <f>SUM(AG211:AG215)</f>
        <v>0</v>
      </c>
      <c r="AH45" s="22">
        <f t="shared" ref="AH45:AK45" si="574">AVERAGE(AH211:AH215)</f>
        <v>37280.099597999993</v>
      </c>
      <c r="AI45" s="22">
        <f t="shared" si="574"/>
        <v>23371.040981600003</v>
      </c>
      <c r="AJ45" s="22">
        <f t="shared" si="574"/>
        <v>37.028101200000002</v>
      </c>
      <c r="AK45" s="22">
        <f t="shared" si="574"/>
        <v>599.00116379999997</v>
      </c>
      <c r="AL45" s="22">
        <f t="shared" si="441"/>
        <v>-44.102301000000004</v>
      </c>
      <c r="AM45" s="22">
        <f t="shared" ref="AM45:AP45" si="575">AVERAGE(AM211:AM215)</f>
        <v>46.199955000000003</v>
      </c>
      <c r="AN45" s="22">
        <f t="shared" si="575"/>
        <v>26.413601999999997</v>
      </c>
      <c r="AO45" s="22">
        <f t="shared" si="575"/>
        <v>32556.400000000001</v>
      </c>
      <c r="AP45" s="22">
        <f t="shared" si="575"/>
        <v>11.999715400000001</v>
      </c>
      <c r="AQ45" s="23"/>
      <c r="AR45" s="5">
        <f>SUM(AR211:AR215)</f>
        <v>0</v>
      </c>
      <c r="AS45" s="22">
        <f t="shared" ref="AS45:AV45" si="576">AVERAGE(AS211:AS215)</f>
        <v>37367.578124</v>
      </c>
      <c r="AT45" s="22">
        <f t="shared" si="576"/>
        <v>9969.3223030000008</v>
      </c>
      <c r="AU45" s="22">
        <f t="shared" si="576"/>
        <v>73.2696416</v>
      </c>
      <c r="AV45" s="22">
        <f t="shared" si="576"/>
        <v>599.06417380000005</v>
      </c>
      <c r="AW45" s="22">
        <f t="shared" si="444"/>
        <v>-7.8607606000000061</v>
      </c>
      <c r="AX45" s="22">
        <f t="shared" ref="AX45:BA45" si="577">AVERAGE(AX211:AX215)</f>
        <v>9.229799400000001</v>
      </c>
      <c r="AY45" s="22">
        <f t="shared" si="577"/>
        <v>46.540881599999992</v>
      </c>
      <c r="AZ45" s="22">
        <f t="shared" si="577"/>
        <v>54226.6</v>
      </c>
      <c r="BA45" s="22">
        <f t="shared" si="577"/>
        <v>11.9999786</v>
      </c>
      <c r="BB45" s="23"/>
      <c r="BC45" s="5">
        <f>SUM(BC211:BC215)</f>
        <v>0</v>
      </c>
      <c r="BD45" s="22">
        <f t="shared" ref="BD45:BG45" si="578">AVERAGE(BD211:BD215)</f>
        <v>47700.735358999998</v>
      </c>
      <c r="BE45" s="22">
        <f t="shared" si="578"/>
        <v>18726.430110199999</v>
      </c>
      <c r="BF45" s="22">
        <f t="shared" si="578"/>
        <v>58.663005200000001</v>
      </c>
      <c r="BG45" s="22">
        <f t="shared" si="578"/>
        <v>599.33923960000004</v>
      </c>
      <c r="BH45" s="22">
        <f t="shared" si="447"/>
        <v>-22.467397000000005</v>
      </c>
      <c r="BI45" s="22">
        <f t="shared" ref="BI45:BL45" si="579">AVERAGE(BI211:BI215)</f>
        <v>86.360052599999989</v>
      </c>
      <c r="BJ45" s="22">
        <f t="shared" si="579"/>
        <v>51.522087200000001</v>
      </c>
      <c r="BK45" s="22">
        <f t="shared" si="579"/>
        <v>63701.8</v>
      </c>
      <c r="BL45" s="22">
        <f t="shared" si="579"/>
        <v>11.999768</v>
      </c>
      <c r="BM45" s="23"/>
      <c r="BN45" s="5">
        <f>SUM(BN211:BN215)</f>
        <v>0</v>
      </c>
      <c r="BO45" s="22">
        <f t="shared" ref="BO45:BR45" si="580">AVERAGE(BO211:BO215)</f>
        <v>47985.293185000002</v>
      </c>
      <c r="BP45" s="22">
        <f t="shared" si="580"/>
        <v>21759.5763028</v>
      </c>
      <c r="BQ45" s="22">
        <f t="shared" si="580"/>
        <v>50.771932</v>
      </c>
      <c r="BR45" s="22">
        <f t="shared" si="580"/>
        <v>598.7188693999999</v>
      </c>
      <c r="BS45" s="22">
        <f t="shared" si="450"/>
        <v>-30.358470200000006</v>
      </c>
      <c r="BT45" s="22">
        <f t="shared" ref="BT45:BW45" si="581">AVERAGE(BT211:BT215)</f>
        <v>8.152936399999998</v>
      </c>
      <c r="BU45" s="22">
        <f t="shared" si="581"/>
        <v>6.1153466000000005</v>
      </c>
      <c r="BV45" s="22">
        <f t="shared" si="581"/>
        <v>8377.7999999999993</v>
      </c>
      <c r="BW45" s="22">
        <f t="shared" si="581"/>
        <v>11.999644399999999</v>
      </c>
      <c r="BX45" s="23"/>
      <c r="BY45" s="5">
        <f>SUM(BY211:BY215)</f>
        <v>0</v>
      </c>
      <c r="BZ45" s="22">
        <f t="shared" ref="BZ45:CC45" si="582">AVERAGE(BZ211:BZ215)</f>
        <v>48118.859036599999</v>
      </c>
      <c r="CA45" s="22">
        <f t="shared" si="582"/>
        <v>19616.700723000002</v>
      </c>
      <c r="CB45" s="22">
        <f t="shared" si="582"/>
        <v>55.880736800000001</v>
      </c>
      <c r="CC45" s="22">
        <f t="shared" si="582"/>
        <v>599.67420100000004</v>
      </c>
      <c r="CD45" s="22">
        <f t="shared" si="453"/>
        <v>-25.249665400000005</v>
      </c>
      <c r="CE45" s="22">
        <f t="shared" ref="CE45:CH45" si="583">AVERAGE(CE211:CE215)</f>
        <v>134.66070060000001</v>
      </c>
      <c r="CF45" s="22">
        <f t="shared" si="583"/>
        <v>74.600176599999998</v>
      </c>
      <c r="CG45" s="22">
        <f t="shared" si="583"/>
        <v>90697.600000000006</v>
      </c>
      <c r="CH45" s="22">
        <f t="shared" si="583"/>
        <v>11.9997954</v>
      </c>
      <c r="CI45" s="23"/>
      <c r="CJ45" s="5">
        <f>SUM(CJ211:CJ215)</f>
        <v>0</v>
      </c>
      <c r="CK45" s="22">
        <f t="shared" ref="CK45:CN45" si="584">AVERAGE(CK211:CK215)</f>
        <v>38102.692842199998</v>
      </c>
      <c r="CL45" s="22">
        <f t="shared" si="584"/>
        <v>16698.284766999997</v>
      </c>
      <c r="CM45" s="22">
        <f t="shared" si="584"/>
        <v>55.953029999999998</v>
      </c>
      <c r="CN45" s="22">
        <f t="shared" si="584"/>
        <v>600.00946599999997</v>
      </c>
      <c r="CO45" s="22">
        <f t="shared" si="456"/>
        <v>-25.177372200000008</v>
      </c>
      <c r="CP45" s="22">
        <f t="shared" ref="CP45:CS45" si="585">AVERAGE(CP211:CP215)</f>
        <v>162.72224439999999</v>
      </c>
      <c r="CQ45" s="22">
        <f t="shared" si="585"/>
        <v>98.003312200000011</v>
      </c>
      <c r="CR45" s="22">
        <f t="shared" si="585"/>
        <v>115805.2</v>
      </c>
      <c r="CS45" s="22">
        <f t="shared" si="585"/>
        <v>11.999765200000001</v>
      </c>
      <c r="CT45" s="23"/>
    </row>
    <row r="46" spans="1:98" ht="15.75" customHeight="1" x14ac:dyDescent="0.15">
      <c r="A46" s="8" t="s">
        <v>41</v>
      </c>
      <c r="B46" s="20">
        <v>500</v>
      </c>
      <c r="C46" s="20">
        <v>2</v>
      </c>
      <c r="D46" s="21"/>
      <c r="E46" s="5">
        <f>SUM(E216:E220)</f>
        <v>0</v>
      </c>
      <c r="F46" s="22">
        <f>AVERAGE(F216:F220)</f>
        <v>116147.05354539999</v>
      </c>
      <c r="G46" s="22">
        <f>AVERAGE(G216:G220)</f>
        <v>17627.040036000002</v>
      </c>
      <c r="H46" s="22">
        <f>AVERAGE(H216:H220)</f>
        <v>84.753644000000008</v>
      </c>
      <c r="I46" s="22">
        <f>AVERAGE(I216:I220)</f>
        <v>598.61074379999991</v>
      </c>
      <c r="J46" s="23"/>
      <c r="K46" s="5">
        <f>SUM(K216:K220)</f>
        <v>5</v>
      </c>
      <c r="L46" s="22">
        <f t="shared" ref="L46:O46" si="586">AVERAGE(L216:L220)</f>
        <v>116147.05354539999</v>
      </c>
      <c r="M46" s="22">
        <f t="shared" si="586"/>
        <v>116147.05354539999</v>
      </c>
      <c r="N46" s="22">
        <f t="shared" si="586"/>
        <v>0</v>
      </c>
      <c r="O46" s="22">
        <f t="shared" si="586"/>
        <v>135.47819820000001</v>
      </c>
      <c r="P46" s="22">
        <f t="shared" si="435"/>
        <v>-84.753644000000008</v>
      </c>
      <c r="Q46" s="22">
        <f t="shared" ref="Q46:T46" si="587">AVERAGE(Q216:Q220)</f>
        <v>19.579957400000001</v>
      </c>
      <c r="R46" s="22">
        <f t="shared" si="587"/>
        <v>7.2905423999999996</v>
      </c>
      <c r="S46" s="22">
        <f t="shared" si="587"/>
        <v>31443.200000000001</v>
      </c>
      <c r="T46" s="22">
        <f t="shared" si="587"/>
        <v>3.9998860000000001</v>
      </c>
      <c r="U46" s="23"/>
      <c r="V46" s="5">
        <f>SUM(V216:V220)</f>
        <v>0</v>
      </c>
      <c r="W46" s="22">
        <f t="shared" ref="W46:Z46" si="588">AVERAGE(W216:W220)</f>
        <v>117484.41955240001</v>
      </c>
      <c r="X46" s="22">
        <f t="shared" si="588"/>
        <v>104992.2196408</v>
      </c>
      <c r="Y46" s="22">
        <f t="shared" si="588"/>
        <v>10.547009599999999</v>
      </c>
      <c r="Z46" s="22">
        <f t="shared" si="588"/>
        <v>599.22273940000002</v>
      </c>
      <c r="AA46" s="22">
        <f t="shared" si="438"/>
        <v>-74.206634400000013</v>
      </c>
      <c r="AB46" s="22">
        <f t="shared" ref="AB46:AE46" si="589">AVERAGE(AB216:AB220)</f>
        <v>47.108393</v>
      </c>
      <c r="AC46" s="22">
        <f t="shared" si="589"/>
        <v>4.3764224</v>
      </c>
      <c r="AD46" s="22">
        <f t="shared" si="589"/>
        <v>4229.3999999999996</v>
      </c>
      <c r="AE46" s="22">
        <f t="shared" si="589"/>
        <v>3.9967291999999999</v>
      </c>
      <c r="AF46" s="23"/>
      <c r="AG46" s="5">
        <f>SUM(AG216:AG220)</f>
        <v>5</v>
      </c>
      <c r="AH46" s="22">
        <f t="shared" ref="AH46:AK46" si="590">AVERAGE(AH216:AH220)</f>
        <v>116147.05354539999</v>
      </c>
      <c r="AI46" s="22">
        <f t="shared" si="590"/>
        <v>116147.05354539999</v>
      </c>
      <c r="AJ46" s="22">
        <f t="shared" si="590"/>
        <v>0</v>
      </c>
      <c r="AK46" s="22">
        <f t="shared" si="590"/>
        <v>183.62865339999999</v>
      </c>
      <c r="AL46" s="22">
        <f t="shared" si="441"/>
        <v>-84.753644000000008</v>
      </c>
      <c r="AM46" s="22">
        <f t="shared" ref="AM46:AP46" si="591">AVERAGE(AM216:AM220)</f>
        <v>22.988424199999997</v>
      </c>
      <c r="AN46" s="22">
        <f t="shared" si="591"/>
        <v>13.066717799999997</v>
      </c>
      <c r="AO46" s="22">
        <f t="shared" si="591"/>
        <v>55867.6</v>
      </c>
      <c r="AP46" s="22">
        <f t="shared" si="591"/>
        <v>3.9999325999999997</v>
      </c>
      <c r="AQ46" s="23"/>
      <c r="AR46" s="5">
        <f>SUM(AR216:AR220)</f>
        <v>0</v>
      </c>
      <c r="AS46" s="22">
        <f t="shared" ref="AS46:AV46" si="592">AVERAGE(AS216:AS220)</f>
        <v>116183.63488679999</v>
      </c>
      <c r="AT46" s="22">
        <f t="shared" si="592"/>
        <v>21330.594349200001</v>
      </c>
      <c r="AU46" s="22">
        <f t="shared" si="592"/>
        <v>81.546277599999996</v>
      </c>
      <c r="AV46" s="22">
        <f t="shared" si="592"/>
        <v>599.72185639999998</v>
      </c>
      <c r="AW46" s="22">
        <f t="shared" si="444"/>
        <v>-3.2073664000000122</v>
      </c>
      <c r="AX46" s="22">
        <f t="shared" ref="AX46:BA46" si="593">AVERAGE(AX216:AX220)</f>
        <v>8.9302253999999994</v>
      </c>
      <c r="AY46" s="22">
        <f t="shared" si="593"/>
        <v>21.310101999999997</v>
      </c>
      <c r="AZ46" s="22">
        <f t="shared" si="593"/>
        <v>93720.8</v>
      </c>
      <c r="BA46" s="22">
        <f t="shared" si="593"/>
        <v>3.9999935999999998</v>
      </c>
      <c r="BB46" s="23"/>
      <c r="BC46" s="5">
        <f>SUM(BC216:BC220)</f>
        <v>5</v>
      </c>
      <c r="BD46" s="22">
        <f t="shared" ref="BD46:BG46" si="594">AVERAGE(BD216:BD220)</f>
        <v>116147.05354539999</v>
      </c>
      <c r="BE46" s="22">
        <f t="shared" si="594"/>
        <v>116147.05354539999</v>
      </c>
      <c r="BF46" s="22">
        <f t="shared" si="594"/>
        <v>0</v>
      </c>
      <c r="BG46" s="22">
        <f t="shared" si="594"/>
        <v>277.19792360000002</v>
      </c>
      <c r="BH46" s="22">
        <f t="shared" si="447"/>
        <v>-84.753644000000008</v>
      </c>
      <c r="BI46" s="22">
        <f t="shared" ref="BI46:BL46" si="595">AVERAGE(BI216:BI220)</f>
        <v>35.148818599999998</v>
      </c>
      <c r="BJ46" s="22">
        <f t="shared" si="595"/>
        <v>22.669411999999998</v>
      </c>
      <c r="BK46" s="22">
        <f t="shared" si="595"/>
        <v>96302.399999999994</v>
      </c>
      <c r="BL46" s="22">
        <f t="shared" si="595"/>
        <v>3.9999464000000002</v>
      </c>
      <c r="BM46" s="23"/>
      <c r="BN46" s="5">
        <f>SUM(BN216:BN220)</f>
        <v>3</v>
      </c>
      <c r="BO46" s="22">
        <f t="shared" ref="BO46:BR46" si="596">AVERAGE(BO216:BO220)</f>
        <v>116147.05354539999</v>
      </c>
      <c r="BP46" s="22">
        <f t="shared" si="596"/>
        <v>115596.3500604</v>
      </c>
      <c r="BQ46" s="22">
        <f t="shared" si="596"/>
        <v>0.45764480000000002</v>
      </c>
      <c r="BR46" s="22">
        <f t="shared" si="596"/>
        <v>358.01416799999998</v>
      </c>
      <c r="BS46" s="22">
        <f t="shared" si="450"/>
        <v>-84.295999200000011</v>
      </c>
      <c r="BT46" s="22">
        <f t="shared" ref="BT46:BW46" si="597">AVERAGE(BT216:BT220)</f>
        <v>8.9502678000000007</v>
      </c>
      <c r="BU46" s="22">
        <f t="shared" si="597"/>
        <v>3.2527197999999999</v>
      </c>
      <c r="BV46" s="22">
        <f t="shared" si="597"/>
        <v>14501</v>
      </c>
      <c r="BW46" s="22">
        <f t="shared" si="597"/>
        <v>3.9998502</v>
      </c>
      <c r="BX46" s="23"/>
      <c r="BY46" s="5">
        <f>SUM(BY216:BY220)</f>
        <v>5</v>
      </c>
      <c r="BZ46" s="22">
        <f t="shared" ref="BZ46:CC46" si="598">AVERAGE(BZ216:BZ220)</f>
        <v>116147.05354539999</v>
      </c>
      <c r="CA46" s="22">
        <f t="shared" si="598"/>
        <v>116147.05354539999</v>
      </c>
      <c r="CB46" s="22">
        <f t="shared" si="598"/>
        <v>0</v>
      </c>
      <c r="CC46" s="22">
        <f t="shared" si="598"/>
        <v>347.77053719999998</v>
      </c>
      <c r="CD46" s="22">
        <f t="shared" si="453"/>
        <v>-84.753644000000008</v>
      </c>
      <c r="CE46" s="22">
        <f t="shared" ref="CE46:CH46" si="599">AVERAGE(CE216:CE220)</f>
        <v>36.784253800000002</v>
      </c>
      <c r="CF46" s="22">
        <f t="shared" si="599"/>
        <v>30.013112400000001</v>
      </c>
      <c r="CG46" s="22">
        <f t="shared" si="599"/>
        <v>130204</v>
      </c>
      <c r="CH46" s="22">
        <f t="shared" si="599"/>
        <v>3.9999601999999994</v>
      </c>
      <c r="CI46" s="23"/>
      <c r="CJ46" s="5">
        <f>SUM(CJ216:CJ220)</f>
        <v>5</v>
      </c>
      <c r="CK46" s="22">
        <f t="shared" ref="CK46:CN46" si="600">AVERAGE(CK216:CK220)</f>
        <v>116147.05354539999</v>
      </c>
      <c r="CL46" s="22">
        <f t="shared" si="600"/>
        <v>116147.05354539999</v>
      </c>
      <c r="CM46" s="22">
        <f t="shared" si="600"/>
        <v>0</v>
      </c>
      <c r="CN46" s="22">
        <f t="shared" si="600"/>
        <v>430.650846</v>
      </c>
      <c r="CO46" s="22">
        <f t="shared" si="456"/>
        <v>-84.753644000000008</v>
      </c>
      <c r="CP46" s="22">
        <f t="shared" ref="CP46:CS46" si="601">AVERAGE(CP216:CP220)</f>
        <v>46.988488599999997</v>
      </c>
      <c r="CQ46" s="22">
        <f t="shared" si="601"/>
        <v>36.622949800000001</v>
      </c>
      <c r="CR46" s="22">
        <f t="shared" si="601"/>
        <v>158018</v>
      </c>
      <c r="CS46" s="22">
        <f t="shared" si="601"/>
        <v>3.9999720000000005</v>
      </c>
      <c r="CT46" s="23"/>
    </row>
    <row r="47" spans="1:98" ht="15.75" customHeight="1" x14ac:dyDescent="0.15">
      <c r="A47" s="8" t="s">
        <v>42</v>
      </c>
      <c r="B47" s="20">
        <v>500</v>
      </c>
      <c r="C47" s="20">
        <v>5</v>
      </c>
      <c r="D47" s="21"/>
      <c r="E47" s="5">
        <f>SUM(E221:E225)</f>
        <v>0</v>
      </c>
      <c r="F47" s="22">
        <f>AVERAGE(F221:F225)</f>
        <v>113237.11854520001</v>
      </c>
      <c r="G47" s="22">
        <f>AVERAGE(G221:G225)</f>
        <v>9645.0888788000011</v>
      </c>
      <c r="H47" s="22">
        <f>AVERAGE(H221:H225)</f>
        <v>91.396474000000012</v>
      </c>
      <c r="I47" s="22">
        <f>AVERAGE(I221:I225)</f>
        <v>598.59998819999998</v>
      </c>
      <c r="J47" s="23"/>
      <c r="K47" s="5">
        <f>SUM(K221:K225)</f>
        <v>0</v>
      </c>
      <c r="L47" s="22">
        <f t="shared" ref="L47:O47" si="602">AVERAGE(L221:L225)</f>
        <v>147618.73774839999</v>
      </c>
      <c r="M47" s="22">
        <f t="shared" si="602"/>
        <v>82737.348130400002</v>
      </c>
      <c r="N47" s="22">
        <f t="shared" si="602"/>
        <v>40.226075399999999</v>
      </c>
      <c r="O47" s="22">
        <f t="shared" si="602"/>
        <v>598.96842320000007</v>
      </c>
      <c r="P47" s="22">
        <f t="shared" si="435"/>
        <v>-51.170398600000013</v>
      </c>
      <c r="Q47" s="22">
        <f t="shared" ref="Q47:T47" si="603">AVERAGE(Q221:Q225)</f>
        <v>26.045312599999999</v>
      </c>
      <c r="R47" s="22">
        <f t="shared" si="603"/>
        <v>9.3026</v>
      </c>
      <c r="S47" s="22">
        <f t="shared" si="603"/>
        <v>22815.599999999999</v>
      </c>
      <c r="T47" s="22">
        <f t="shared" si="603"/>
        <v>6.9999558000000004</v>
      </c>
      <c r="U47" s="23"/>
      <c r="V47" s="5">
        <f>SUM(V221:V225)</f>
        <v>0</v>
      </c>
      <c r="W47" s="22">
        <f t="shared" ref="W47:Z47" si="604">AVERAGE(W221:W225)</f>
        <v>132869.93927860001</v>
      </c>
      <c r="X47" s="22">
        <f t="shared" si="604"/>
        <v>69853.381108000001</v>
      </c>
      <c r="Y47" s="22">
        <f t="shared" si="604"/>
        <v>43.970583399999995</v>
      </c>
      <c r="Z47" s="22">
        <f t="shared" si="604"/>
        <v>599.01789499999995</v>
      </c>
      <c r="AA47" s="22">
        <f t="shared" si="438"/>
        <v>-47.425890600000017</v>
      </c>
      <c r="AB47" s="22">
        <f t="shared" ref="AB47:AE47" si="605">AVERAGE(AB221:AB225)</f>
        <v>97.534798199999997</v>
      </c>
      <c r="AC47" s="22">
        <f t="shared" si="605"/>
        <v>3.0519189999999998</v>
      </c>
      <c r="AD47" s="22">
        <f t="shared" si="605"/>
        <v>4136.8</v>
      </c>
      <c r="AE47" s="22">
        <f t="shared" si="605"/>
        <v>6.9987443999999996</v>
      </c>
      <c r="AF47" s="23"/>
      <c r="AG47" s="5">
        <f>SUM(AG221:AG225)</f>
        <v>0</v>
      </c>
      <c r="AH47" s="22">
        <f t="shared" ref="AH47:AK47" si="606">AVERAGE(AH221:AH225)</f>
        <v>165611.48793480001</v>
      </c>
      <c r="AI47" s="22">
        <f t="shared" si="606"/>
        <v>86066.957024999996</v>
      </c>
      <c r="AJ47" s="22">
        <f t="shared" si="606"/>
        <v>45.232203599999998</v>
      </c>
      <c r="AK47" s="22">
        <f t="shared" si="606"/>
        <v>599.18534239999997</v>
      </c>
      <c r="AL47" s="22">
        <f t="shared" si="441"/>
        <v>-46.164270400000014</v>
      </c>
      <c r="AM47" s="22">
        <f t="shared" ref="AM47:AP47" si="607">AVERAGE(AM221:AM225)</f>
        <v>53.613456800000009</v>
      </c>
      <c r="AN47" s="22">
        <f t="shared" si="607"/>
        <v>17.723107800000001</v>
      </c>
      <c r="AO47" s="22">
        <f t="shared" si="607"/>
        <v>43450</v>
      </c>
      <c r="AP47" s="22">
        <f t="shared" si="607"/>
        <v>6.9999455999999993</v>
      </c>
      <c r="AQ47" s="23"/>
      <c r="AR47" s="5">
        <f>SUM(AR221:AR225)</f>
        <v>0</v>
      </c>
      <c r="AS47" s="22">
        <f t="shared" ref="AS47:AV47" si="608">AVERAGE(AS221:AS225)</f>
        <v>116460.25699719999</v>
      </c>
      <c r="AT47" s="22">
        <f t="shared" si="608"/>
        <v>14030.881403400001</v>
      </c>
      <c r="AU47" s="22">
        <f t="shared" si="608"/>
        <v>88.070328799999999</v>
      </c>
      <c r="AV47" s="22">
        <f t="shared" si="608"/>
        <v>599.31840060000002</v>
      </c>
      <c r="AW47" s="22">
        <f t="shared" si="444"/>
        <v>-3.3261452000000133</v>
      </c>
      <c r="AX47" s="22">
        <f t="shared" ref="AX47:BA47" si="609">AVERAGE(AX221:AX225)</f>
        <v>13.188586600000002</v>
      </c>
      <c r="AY47" s="22">
        <f t="shared" si="609"/>
        <v>30.596155600000003</v>
      </c>
      <c r="AZ47" s="22">
        <f t="shared" si="609"/>
        <v>79469</v>
      </c>
      <c r="BA47" s="22">
        <f t="shared" si="609"/>
        <v>6.9999950000000002</v>
      </c>
      <c r="BB47" s="23"/>
      <c r="BC47" s="5">
        <f>SUM(BC221:BC225)</f>
        <v>0</v>
      </c>
      <c r="BD47" s="22">
        <f t="shared" ref="BD47:BG47" si="610">AVERAGE(BD221:BD225)</f>
        <v>166729.430956</v>
      </c>
      <c r="BE47" s="22">
        <f t="shared" si="610"/>
        <v>88591.673953399993</v>
      </c>
      <c r="BF47" s="22">
        <f t="shared" si="610"/>
        <v>44.123719200000004</v>
      </c>
      <c r="BG47" s="22">
        <f t="shared" si="610"/>
        <v>599.62311280000006</v>
      </c>
      <c r="BH47" s="22">
        <f t="shared" si="447"/>
        <v>-47.272754800000008</v>
      </c>
      <c r="BI47" s="22">
        <f t="shared" ref="BI47:BL47" si="611">AVERAGE(BI221:BI225)</f>
        <v>108.8716058</v>
      </c>
      <c r="BJ47" s="22">
        <f t="shared" si="611"/>
        <v>33.207630399999992</v>
      </c>
      <c r="BK47" s="22">
        <f t="shared" si="611"/>
        <v>82902.399999999994</v>
      </c>
      <c r="BL47" s="22">
        <f t="shared" si="611"/>
        <v>6.9999684000000002</v>
      </c>
      <c r="BM47" s="23"/>
      <c r="BN47" s="5">
        <f>SUM(BN221:BN225)</f>
        <v>0</v>
      </c>
      <c r="BO47" s="22">
        <f t="shared" ref="BO47:BR47" si="612">AVERAGE(BO221:BO225)</f>
        <v>141032.1638028</v>
      </c>
      <c r="BP47" s="22">
        <f t="shared" si="612"/>
        <v>77110.835762000002</v>
      </c>
      <c r="BQ47" s="22">
        <f t="shared" si="612"/>
        <v>41.363065800000001</v>
      </c>
      <c r="BR47" s="22">
        <f t="shared" si="612"/>
        <v>598.82754480000006</v>
      </c>
      <c r="BS47" s="22">
        <f t="shared" si="450"/>
        <v>-50.033408200000011</v>
      </c>
      <c r="BT47" s="22">
        <f t="shared" ref="BT47:BW47" si="613">AVERAGE(BT221:BT225)</f>
        <v>9.0292911999999994</v>
      </c>
      <c r="BU47" s="22">
        <f t="shared" si="613"/>
        <v>4.0380864000000001</v>
      </c>
      <c r="BV47" s="22">
        <f t="shared" si="613"/>
        <v>9809.6</v>
      </c>
      <c r="BW47" s="22">
        <f t="shared" si="613"/>
        <v>6.9999820000000001</v>
      </c>
      <c r="BX47" s="23"/>
      <c r="BY47" s="5">
        <f>SUM(BY221:BY225)</f>
        <v>0</v>
      </c>
      <c r="BZ47" s="22">
        <f t="shared" ref="BZ47:CC47" si="614">AVERAGE(BZ221:BZ225)</f>
        <v>182617.64639379998</v>
      </c>
      <c r="CA47" s="22">
        <f t="shared" si="614"/>
        <v>86441.657934399991</v>
      </c>
      <c r="CB47" s="22">
        <f t="shared" si="614"/>
        <v>51.917932600000007</v>
      </c>
      <c r="CC47" s="22">
        <f t="shared" si="614"/>
        <v>600.03179479999994</v>
      </c>
      <c r="CD47" s="22">
        <f t="shared" si="453"/>
        <v>-39.478541400000005</v>
      </c>
      <c r="CE47" s="22">
        <f t="shared" ref="CE47:CH47" si="615">AVERAGE(CE221:CE225)</f>
        <v>163.71969039999999</v>
      </c>
      <c r="CF47" s="22">
        <f t="shared" si="615"/>
        <v>47.152591399999991</v>
      </c>
      <c r="CG47" s="22">
        <f t="shared" si="615"/>
        <v>121494</v>
      </c>
      <c r="CH47" s="22">
        <f t="shared" si="615"/>
        <v>6.9999492000000005</v>
      </c>
      <c r="CI47" s="23"/>
      <c r="CJ47" s="5">
        <f>SUM(CJ221:CJ225)</f>
        <v>0</v>
      </c>
      <c r="CK47" s="22">
        <f t="shared" ref="CK47:CN47" si="616">AVERAGE(CK221:CK225)</f>
        <v>204893.80413400001</v>
      </c>
      <c r="CL47" s="22">
        <f t="shared" si="616"/>
        <v>85934.511358799995</v>
      </c>
      <c r="CM47" s="22">
        <f t="shared" si="616"/>
        <v>57.9715098</v>
      </c>
      <c r="CN47" s="22">
        <f t="shared" si="616"/>
        <v>600.43420360000005</v>
      </c>
      <c r="CO47" s="22">
        <f t="shared" si="456"/>
        <v>-33.424964200000012</v>
      </c>
      <c r="CP47" s="22">
        <f t="shared" ref="CP47:CS47" si="617">AVERAGE(CP221:CP225)</f>
        <v>217.55610699999997</v>
      </c>
      <c r="CQ47" s="22">
        <f t="shared" si="617"/>
        <v>60.573237199999994</v>
      </c>
      <c r="CR47" s="22">
        <f t="shared" si="617"/>
        <v>154464</v>
      </c>
      <c r="CS47" s="22">
        <f t="shared" si="617"/>
        <v>6.9999640000000003</v>
      </c>
      <c r="CT47" s="23"/>
    </row>
    <row r="48" spans="1:98" ht="15.75" customHeight="1" x14ac:dyDescent="0.15">
      <c r="A48" s="8" t="s">
        <v>43</v>
      </c>
      <c r="B48" s="20">
        <v>500</v>
      </c>
      <c r="C48" s="20">
        <v>10</v>
      </c>
      <c r="D48" s="21"/>
      <c r="E48" s="5">
        <f>SUM(E226:E230)</f>
        <v>0</v>
      </c>
      <c r="F48" s="22">
        <f>AVERAGE(F226:F230)</f>
        <v>107006.27435560001</v>
      </c>
      <c r="G48" s="22">
        <f>AVERAGE(G226:G230)</f>
        <v>6003.3973366</v>
      </c>
      <c r="H48" s="22">
        <f>AVERAGE(H226:H230)</f>
        <v>94.331523799999999</v>
      </c>
      <c r="I48" s="22">
        <f>AVERAGE(I226:I230)</f>
        <v>598.60733419999997</v>
      </c>
      <c r="J48" s="23"/>
      <c r="K48" s="5">
        <f>SUM(K226:K230)</f>
        <v>0</v>
      </c>
      <c r="L48" s="22">
        <f t="shared" ref="L48:M48" si="618">AVERAGE(L226:L230)</f>
        <v>173213.43151660002</v>
      </c>
      <c r="M48" s="22">
        <f t="shared" si="618"/>
        <v>49489.091307999995</v>
      </c>
      <c r="N48" s="22">
        <f>AVERAGE(N226:N230)</f>
        <v>70.10977419999999</v>
      </c>
      <c r="O48" s="22">
        <f t="shared" ref="O48" si="619">AVERAGE(O226:O230)</f>
        <v>598.95708119999995</v>
      </c>
      <c r="P48" s="22">
        <f t="shared" si="435"/>
        <v>-24.22174960000001</v>
      </c>
      <c r="Q48" s="22">
        <f t="shared" ref="Q48:T48" si="620">AVERAGE(Q226:Q230)</f>
        <v>20.9212962</v>
      </c>
      <c r="R48" s="22">
        <f t="shared" si="620"/>
        <v>12.634898600000001</v>
      </c>
      <c r="S48" s="22">
        <f t="shared" si="620"/>
        <v>15087.2</v>
      </c>
      <c r="T48" s="22">
        <f t="shared" si="620"/>
        <v>12</v>
      </c>
      <c r="U48" s="23"/>
      <c r="V48" s="5">
        <f>SUM(V226:V230)</f>
        <v>0</v>
      </c>
      <c r="W48" s="22">
        <f t="shared" ref="W48:X48" si="621">AVERAGE(W226:W230)</f>
        <v>186554.401732</v>
      </c>
      <c r="X48" s="22">
        <f t="shared" si="621"/>
        <v>42240.348285</v>
      </c>
      <c r="Y48" s="22">
        <f>AVERAGE(Y226:Y230)</f>
        <v>76.70840840000001</v>
      </c>
      <c r="Z48" s="22">
        <f t="shared" ref="Z48" si="622">AVERAGE(Z226:Z230)</f>
        <v>599.05589979999991</v>
      </c>
      <c r="AA48" s="22">
        <f t="shared" si="438"/>
        <v>-17.623115399999989</v>
      </c>
      <c r="AB48" s="22">
        <f t="shared" ref="AB48:AE48" si="623">AVERAGE(AB226:AB230)</f>
        <v>98.801329600000003</v>
      </c>
      <c r="AC48" s="22">
        <f t="shared" si="623"/>
        <v>3.2394889999999998</v>
      </c>
      <c r="AD48" s="22">
        <f t="shared" si="623"/>
        <v>3580.8</v>
      </c>
      <c r="AE48" s="22">
        <f t="shared" si="623"/>
        <v>11.999719199999999</v>
      </c>
      <c r="AF48" s="23"/>
      <c r="AG48" s="5">
        <f>SUM(AG226:AG230)</f>
        <v>0</v>
      </c>
      <c r="AH48" s="22">
        <f t="shared" ref="AH48:AI48" si="624">AVERAGE(AH226:AH230)</f>
        <v>163227.89143360002</v>
      </c>
      <c r="AI48" s="22">
        <f t="shared" si="624"/>
        <v>52746.975997200003</v>
      </c>
      <c r="AJ48" s="22">
        <f>AVERAGE(AJ226:AJ230)</f>
        <v>66.151185200000015</v>
      </c>
      <c r="AK48" s="22">
        <f t="shared" ref="AK48" si="625">AVERAGE(AK226:AK230)</f>
        <v>599.16876839999998</v>
      </c>
      <c r="AL48" s="22">
        <f t="shared" si="441"/>
        <v>-28.180338599999985</v>
      </c>
      <c r="AM48" s="22">
        <f t="shared" ref="AM48:AP48" si="626">AVERAGE(AM226:AM230)</f>
        <v>48.654003400000001</v>
      </c>
      <c r="AN48" s="22">
        <f t="shared" si="626"/>
        <v>24.2059818</v>
      </c>
      <c r="AO48" s="22">
        <f t="shared" si="626"/>
        <v>27649.200000000001</v>
      </c>
      <c r="AP48" s="22">
        <f t="shared" si="626"/>
        <v>11.9999646</v>
      </c>
      <c r="AQ48" s="23"/>
      <c r="AR48" s="5">
        <f>SUM(AR226:AR230)</f>
        <v>0</v>
      </c>
      <c r="AS48" s="22">
        <f t="shared" ref="AS48:AT48" si="627">AVERAGE(AS226:AS230)</f>
        <v>138785.57040659999</v>
      </c>
      <c r="AT48" s="22">
        <f t="shared" si="627"/>
        <v>11469.825689400001</v>
      </c>
      <c r="AU48" s="22">
        <f>AVERAGE(AU226:AU230)</f>
        <v>91.354978799999998</v>
      </c>
      <c r="AV48" s="22">
        <f t="shared" ref="AV48" si="628">AVERAGE(AV226:AV230)</f>
        <v>599.26582860000008</v>
      </c>
      <c r="AW48" s="22">
        <f t="shared" si="444"/>
        <v>-2.9765450000000016</v>
      </c>
      <c r="AX48" s="22">
        <f t="shared" ref="AX48:BA48" si="629">AVERAGE(AX226:AX230)</f>
        <v>9.0608234000000003</v>
      </c>
      <c r="AY48" s="22">
        <f t="shared" si="629"/>
        <v>43.963757199999996</v>
      </c>
      <c r="AZ48" s="22">
        <f t="shared" si="629"/>
        <v>51229</v>
      </c>
      <c r="BA48" s="22">
        <f t="shared" si="629"/>
        <v>11.9999796</v>
      </c>
      <c r="BB48" s="23"/>
      <c r="BC48" s="5">
        <f>SUM(BC226:BC230)</f>
        <v>0</v>
      </c>
      <c r="BD48" s="22">
        <f t="shared" ref="BD48:BE48" si="630">AVERAGE(BD226:BD230)</f>
        <v>199076.48222440001</v>
      </c>
      <c r="BE48" s="22">
        <f t="shared" si="630"/>
        <v>56125.663364600005</v>
      </c>
      <c r="BF48" s="22">
        <f>AVERAGE(BF226:BF230)</f>
        <v>71.256985199999988</v>
      </c>
      <c r="BG48" s="22">
        <f t="shared" ref="BG48" si="631">AVERAGE(BG226:BG230)</f>
        <v>599.5439844</v>
      </c>
      <c r="BH48" s="22">
        <f t="shared" si="447"/>
        <v>-23.074538600000011</v>
      </c>
      <c r="BI48" s="22">
        <f t="shared" ref="BI48:BL48" si="632">AVERAGE(BI226:BI230)</f>
        <v>106.9207048</v>
      </c>
      <c r="BJ48" s="22">
        <f t="shared" si="632"/>
        <v>46.985217999999996</v>
      </c>
      <c r="BK48" s="22">
        <f t="shared" si="632"/>
        <v>56151.6</v>
      </c>
      <c r="BL48" s="22">
        <f t="shared" si="632"/>
        <v>11.999959200000001</v>
      </c>
      <c r="BM48" s="23"/>
      <c r="BN48" s="5">
        <f>SUM(BN226:BN230)</f>
        <v>0</v>
      </c>
      <c r="BO48" s="22">
        <f t="shared" ref="BO48:BP48" si="633">AVERAGE(BO226:BO230)</f>
        <v>158335.84023120001</v>
      </c>
      <c r="BP48" s="22">
        <f t="shared" si="633"/>
        <v>44986.088719199994</v>
      </c>
      <c r="BQ48" s="22">
        <f>AVERAGE(BQ226:BQ230)</f>
        <v>68.730538800000005</v>
      </c>
      <c r="BR48" s="22">
        <f t="shared" ref="BR48" si="634">AVERAGE(BR226:BR230)</f>
        <v>598.83391719999997</v>
      </c>
      <c r="BS48" s="22">
        <f t="shared" si="450"/>
        <v>-25.600984999999994</v>
      </c>
      <c r="BT48" s="22">
        <f t="shared" ref="BT48:BW48" si="635">AVERAGE(BT226:BT230)</f>
        <v>6.9386232000000003</v>
      </c>
      <c r="BU48" s="22">
        <f t="shared" si="635"/>
        <v>5.5443709999999999</v>
      </c>
      <c r="BV48" s="22">
        <f t="shared" si="635"/>
        <v>6379.2</v>
      </c>
      <c r="BW48" s="22">
        <f t="shared" si="635"/>
        <v>12</v>
      </c>
      <c r="BX48" s="23"/>
      <c r="BY48" s="5">
        <f>SUM(BY226:BY230)</f>
        <v>0</v>
      </c>
      <c r="BZ48" s="22">
        <f t="shared" ref="BZ48:CA48" si="636">AVERAGE(BZ226:BZ230)</f>
        <v>187531.7871138</v>
      </c>
      <c r="CA48" s="22">
        <f t="shared" si="636"/>
        <v>58002.505449000004</v>
      </c>
      <c r="CB48" s="22">
        <f>AVERAGE(CB226:CB230)</f>
        <v>68.540534600000001</v>
      </c>
      <c r="CC48" s="22">
        <f t="shared" ref="CC48" si="637">AVERAGE(CC226:CC230)</f>
        <v>599.91426560000002</v>
      </c>
      <c r="CD48" s="22">
        <f t="shared" si="453"/>
        <v>-25.790989199999999</v>
      </c>
      <c r="CE48" s="22">
        <f t="shared" ref="CE48:CH48" si="638">AVERAGE(CE226:CE230)</f>
        <v>160.43734060000003</v>
      </c>
      <c r="CF48" s="22">
        <f t="shared" si="638"/>
        <v>69.543906000000007</v>
      </c>
      <c r="CG48" s="22">
        <f t="shared" si="638"/>
        <v>84289.4</v>
      </c>
      <c r="CH48" s="22">
        <f t="shared" si="638"/>
        <v>11.999945</v>
      </c>
      <c r="CI48" s="23"/>
      <c r="CJ48" s="5">
        <f>SUM(CJ226:CJ230)</f>
        <v>0</v>
      </c>
      <c r="CK48" s="22">
        <f t="shared" ref="CK48:CL48" si="639">AVERAGE(CK226:CK230)</f>
        <v>198189.27120620001</v>
      </c>
      <c r="CL48" s="22">
        <f t="shared" si="639"/>
        <v>48716.282368600005</v>
      </c>
      <c r="CM48" s="22">
        <f>AVERAGE(CM226:CM230)</f>
        <v>75.316639400000014</v>
      </c>
      <c r="CN48" s="22">
        <f t="shared" ref="CN48" si="640">AVERAGE(CN226:CN230)</f>
        <v>600.27579679999997</v>
      </c>
      <c r="CO48" s="22">
        <f t="shared" si="456"/>
        <v>-19.014884399999985</v>
      </c>
      <c r="CP48" s="22">
        <f t="shared" ref="CP48:CS48" si="641">AVERAGE(CP226:CP230)</f>
        <v>218.48504240000003</v>
      </c>
      <c r="CQ48" s="22">
        <f t="shared" si="641"/>
        <v>90.820441599999995</v>
      </c>
      <c r="CR48" s="22">
        <f t="shared" si="641"/>
        <v>109482.2</v>
      </c>
      <c r="CS48" s="22">
        <f t="shared" si="641"/>
        <v>11.9999444</v>
      </c>
      <c r="CT48" s="23"/>
    </row>
    <row r="49" spans="1:98" ht="15.75" customHeight="1" x14ac:dyDescent="0.15">
      <c r="A49" s="8"/>
      <c r="B49" s="8"/>
      <c r="C49" s="8"/>
      <c r="D49" s="9"/>
      <c r="E49" s="33"/>
      <c r="F49" s="6"/>
      <c r="G49" s="8"/>
      <c r="H49" s="8"/>
      <c r="I49" s="6"/>
      <c r="J49" s="10"/>
      <c r="K49" s="33"/>
      <c r="L49" s="33"/>
      <c r="M49" s="6"/>
      <c r="N49" s="6"/>
      <c r="O49" s="22"/>
      <c r="P49" s="22"/>
      <c r="Q49" s="22"/>
      <c r="R49" s="22"/>
      <c r="S49" s="22"/>
      <c r="T49" s="22"/>
      <c r="U49" s="10"/>
      <c r="V49" s="33"/>
      <c r="W49" s="33"/>
      <c r="X49" s="6"/>
      <c r="Y49" s="6"/>
      <c r="Z49" s="22"/>
      <c r="AA49" s="22"/>
      <c r="AB49" s="22"/>
      <c r="AC49" s="22"/>
      <c r="AD49" s="22"/>
      <c r="AE49" s="22"/>
      <c r="AF49" s="10"/>
      <c r="AG49" s="33"/>
      <c r="AH49" s="33"/>
      <c r="AI49" s="6"/>
      <c r="AJ49" s="6"/>
      <c r="AK49" s="22"/>
      <c r="AL49" s="22"/>
      <c r="AM49" s="22"/>
      <c r="AN49" s="22"/>
      <c r="AO49" s="22"/>
      <c r="AP49" s="22"/>
      <c r="AQ49" s="10"/>
      <c r="AR49" s="33"/>
      <c r="AS49" s="33"/>
      <c r="AT49" s="6"/>
      <c r="AU49" s="6"/>
      <c r="AV49" s="22"/>
      <c r="AW49" s="22"/>
      <c r="AX49" s="22"/>
      <c r="AY49" s="22"/>
      <c r="AZ49" s="22"/>
      <c r="BA49" s="22"/>
      <c r="BB49" s="10"/>
      <c r="BC49" s="33"/>
      <c r="BD49" s="33"/>
      <c r="BE49" s="6"/>
      <c r="BF49" s="6"/>
      <c r="BG49" s="22"/>
      <c r="BH49" s="22"/>
      <c r="BI49" s="22"/>
      <c r="BJ49" s="22"/>
      <c r="BK49" s="22"/>
      <c r="BL49" s="22"/>
      <c r="BM49" s="10"/>
      <c r="BN49" s="33"/>
      <c r="BO49" s="33"/>
      <c r="BP49" s="6"/>
      <c r="BQ49" s="6"/>
      <c r="BR49" s="22"/>
      <c r="BS49" s="22"/>
      <c r="BT49" s="22"/>
      <c r="BU49" s="22"/>
      <c r="BV49" s="22"/>
      <c r="BW49" s="22"/>
      <c r="BX49" s="10"/>
      <c r="BY49" s="33"/>
      <c r="BZ49" s="33"/>
      <c r="CA49" s="6"/>
      <c r="CB49" s="6"/>
      <c r="CC49" s="22"/>
      <c r="CD49" s="22"/>
      <c r="CE49" s="22"/>
      <c r="CF49" s="22"/>
      <c r="CG49" s="22"/>
      <c r="CH49" s="22"/>
      <c r="CI49" s="10"/>
      <c r="CJ49" s="33"/>
      <c r="CK49" s="33"/>
      <c r="CL49" s="6"/>
      <c r="CM49" s="6"/>
      <c r="CN49" s="22"/>
      <c r="CO49" s="22"/>
      <c r="CP49" s="22"/>
      <c r="CQ49" s="22"/>
      <c r="CR49" s="22"/>
      <c r="CS49" s="22"/>
      <c r="CT49" s="10"/>
    </row>
    <row r="50" spans="1:98" ht="15.75" customHeight="1" x14ac:dyDescent="0.15">
      <c r="A50" s="25" t="s">
        <v>29</v>
      </c>
      <c r="B50" s="8"/>
      <c r="C50" s="8"/>
      <c r="D50" s="9"/>
      <c r="E50" s="5">
        <f>SUM(E37:E48)</f>
        <v>21</v>
      </c>
      <c r="F50" s="6"/>
      <c r="G50" s="8"/>
      <c r="H50" s="41">
        <f t="shared" ref="H50:I50" si="642">AVERAGE(H37:H48)</f>
        <v>44.687925983333336</v>
      </c>
      <c r="I50" s="41">
        <f t="shared" si="642"/>
        <v>407.56755156666662</v>
      </c>
      <c r="J50" s="10"/>
      <c r="K50" s="5">
        <f>SUM(K37:K48)</f>
        <v>38</v>
      </c>
      <c r="L50" s="33"/>
      <c r="M50" s="6"/>
      <c r="N50" s="26">
        <f t="shared" ref="N50:P50" si="643">AVERAGE(N37:N48)</f>
        <v>14.430907599999998</v>
      </c>
      <c r="O50" s="22">
        <f t="shared" si="643"/>
        <v>267.46903198333331</v>
      </c>
      <c r="P50" s="26">
        <f t="shared" si="643"/>
        <v>-30.257018383333335</v>
      </c>
      <c r="Q50" s="22"/>
      <c r="R50" s="22"/>
      <c r="S50" s="22"/>
      <c r="T50" s="22"/>
      <c r="U50" s="10"/>
      <c r="V50" s="5">
        <f>SUM(V37:V48)</f>
        <v>29</v>
      </c>
      <c r="W50" s="33"/>
      <c r="X50" s="6"/>
      <c r="Y50" s="26">
        <f t="shared" ref="Y50:AA50" si="644">AVERAGE(Y37:Y48)</f>
        <v>19.505760566666666</v>
      </c>
      <c r="Z50" s="22">
        <f t="shared" si="644"/>
        <v>317.51512719999999</v>
      </c>
      <c r="AA50" s="26">
        <f t="shared" si="644"/>
        <v>-25.182165416666674</v>
      </c>
      <c r="AB50" s="22"/>
      <c r="AC50" s="22"/>
      <c r="AD50" s="22"/>
      <c r="AE50" s="22"/>
      <c r="AF50" s="10"/>
      <c r="AG50" s="5">
        <f>SUM(AG37:AG48)</f>
        <v>36</v>
      </c>
      <c r="AH50" s="33"/>
      <c r="AI50" s="6"/>
      <c r="AJ50" s="26">
        <f t="shared" ref="AJ50:AL50" si="645">AVERAGE(AJ37:AJ48)</f>
        <v>14.261808500000001</v>
      </c>
      <c r="AK50" s="22">
        <f t="shared" si="645"/>
        <v>297.35718179999998</v>
      </c>
      <c r="AL50" s="26">
        <f t="shared" si="645"/>
        <v>-30.426117483333332</v>
      </c>
      <c r="AM50" s="22"/>
      <c r="AN50" s="22"/>
      <c r="AO50" s="22"/>
      <c r="AP50" s="22"/>
      <c r="AQ50" s="10"/>
      <c r="AR50" s="5">
        <f>SUM(AR37:AR48)</f>
        <v>23</v>
      </c>
      <c r="AS50" s="33"/>
      <c r="AT50" s="6"/>
      <c r="AU50" s="26">
        <f t="shared" ref="AU50:AW50" si="646">AVERAGE(AU37:AU48)</f>
        <v>39.381461083333335</v>
      </c>
      <c r="AV50" s="22">
        <f t="shared" si="646"/>
        <v>428.29906556666657</v>
      </c>
      <c r="AW50" s="26">
        <f t="shared" si="646"/>
        <v>-5.3064649000000026</v>
      </c>
      <c r="AX50" s="22"/>
      <c r="AY50" s="22"/>
      <c r="AZ50" s="22"/>
      <c r="BA50" s="22"/>
      <c r="BB50" s="10"/>
      <c r="BC50" s="5">
        <f>SUM(BC37:BC48)</f>
        <v>38</v>
      </c>
      <c r="BD50" s="33"/>
      <c r="BE50" s="6"/>
      <c r="BF50" s="26">
        <f t="shared" ref="BF50:BH50" si="647">AVERAGE(BF37:BF48)</f>
        <v>16.076236566666665</v>
      </c>
      <c r="BG50" s="22">
        <f t="shared" si="647"/>
        <v>325.45455998333335</v>
      </c>
      <c r="BH50" s="26">
        <f t="shared" si="647"/>
        <v>-28.611689416666668</v>
      </c>
      <c r="BI50" s="22"/>
      <c r="BJ50" s="22"/>
      <c r="BK50" s="22"/>
      <c r="BL50" s="22"/>
      <c r="BM50" s="10"/>
      <c r="BN50" s="5">
        <f>SUM(BN37:BN48)</f>
        <v>33</v>
      </c>
      <c r="BO50" s="33"/>
      <c r="BP50" s="6"/>
      <c r="BQ50" s="26">
        <f t="shared" ref="BQ50:BS50" si="648">AVERAGE(BQ37:BQ48)</f>
        <v>15.37934665</v>
      </c>
      <c r="BR50" s="22">
        <f t="shared" si="648"/>
        <v>287.51690823333337</v>
      </c>
      <c r="BS50" s="26">
        <f t="shared" si="648"/>
        <v>-29.308579333333331</v>
      </c>
      <c r="BT50" s="22"/>
      <c r="BU50" s="22"/>
      <c r="BV50" s="22"/>
      <c r="BW50" s="22"/>
      <c r="BX50" s="10"/>
      <c r="BY50" s="5">
        <f>SUM(BY37:BY48)</f>
        <v>38</v>
      </c>
      <c r="BZ50" s="33"/>
      <c r="CA50" s="6"/>
      <c r="CB50" s="26">
        <f t="shared" ref="CB50:CD50" si="649">AVERAGE(CB37:CB48)</f>
        <v>16.484140700000001</v>
      </c>
      <c r="CC50" s="22">
        <f t="shared" si="649"/>
        <v>367.69269028333338</v>
      </c>
      <c r="CD50" s="26">
        <f t="shared" si="649"/>
        <v>-28.203785283333335</v>
      </c>
      <c r="CE50" s="22"/>
      <c r="CF50" s="22"/>
      <c r="CG50" s="22"/>
      <c r="CH50" s="22"/>
      <c r="CI50" s="10"/>
      <c r="CJ50" s="5">
        <f>SUM(CJ37:CJ48)</f>
        <v>35</v>
      </c>
      <c r="CK50" s="33"/>
      <c r="CL50" s="6"/>
      <c r="CM50" s="26">
        <f t="shared" ref="CM50:CO50" si="650">AVERAGE(CM37:CM48)</f>
        <v>18.897482566666667</v>
      </c>
      <c r="CN50" s="22">
        <f t="shared" si="650"/>
        <v>411.06946616666664</v>
      </c>
      <c r="CO50" s="26">
        <f t="shared" si="650"/>
        <v>-25.790443416666665</v>
      </c>
      <c r="CP50" s="22"/>
      <c r="CQ50" s="22"/>
      <c r="CR50" s="22"/>
      <c r="CS50" s="22"/>
      <c r="CT50" s="10"/>
    </row>
    <row r="51" spans="1:98" ht="15.75" customHeight="1" x14ac:dyDescent="0.15">
      <c r="A51" s="9"/>
      <c r="B51" s="9"/>
      <c r="C51" s="9"/>
      <c r="D51" s="8"/>
      <c r="E51" s="33"/>
      <c r="F51" s="8"/>
      <c r="G51" s="8"/>
      <c r="H51" s="42"/>
      <c r="I51" s="6"/>
      <c r="J51" s="24"/>
      <c r="K51" s="8"/>
      <c r="L51" s="8"/>
      <c r="M51" s="8"/>
      <c r="N51" s="6"/>
      <c r="O51" s="6"/>
      <c r="P51" s="6"/>
      <c r="Q51" s="8"/>
      <c r="R51" s="8"/>
      <c r="S51" s="8"/>
      <c r="T51" s="8"/>
      <c r="U51" s="24"/>
      <c r="V51" s="8"/>
      <c r="W51" s="8"/>
      <c r="X51" s="8"/>
      <c r="Y51" s="6"/>
      <c r="Z51" s="6"/>
      <c r="AA51" s="6"/>
      <c r="AB51" s="8"/>
      <c r="AC51" s="8"/>
      <c r="AD51" s="8"/>
      <c r="AE51" s="8"/>
      <c r="AF51" s="24"/>
      <c r="AG51" s="8"/>
      <c r="AH51" s="8"/>
      <c r="AI51" s="8"/>
      <c r="AJ51" s="6"/>
      <c r="AK51" s="6"/>
      <c r="AL51" s="6"/>
      <c r="AM51" s="8"/>
      <c r="AN51" s="8"/>
      <c r="AO51" s="8"/>
      <c r="AP51" s="8"/>
      <c r="AQ51" s="24"/>
      <c r="AR51" s="8"/>
      <c r="AS51" s="8"/>
      <c r="AT51" s="8"/>
      <c r="AU51" s="6"/>
      <c r="AV51" s="6"/>
      <c r="AW51" s="6"/>
      <c r="AX51" s="8"/>
      <c r="AY51" s="8"/>
      <c r="AZ51" s="8"/>
      <c r="BA51" s="8"/>
      <c r="BB51" s="24"/>
      <c r="BC51" s="8"/>
      <c r="BD51" s="8"/>
      <c r="BE51" s="8"/>
      <c r="BF51" s="6"/>
      <c r="BG51" s="6"/>
      <c r="BH51" s="6"/>
      <c r="BI51" s="8"/>
      <c r="BJ51" s="8"/>
      <c r="BK51" s="8"/>
      <c r="BL51" s="8"/>
      <c r="BM51" s="24"/>
      <c r="BN51" s="8"/>
      <c r="BO51" s="8"/>
      <c r="BP51" s="8"/>
      <c r="BQ51" s="6"/>
      <c r="BR51" s="6"/>
      <c r="BS51" s="6"/>
      <c r="BT51" s="8"/>
      <c r="BU51" s="8"/>
      <c r="BV51" s="8"/>
      <c r="BW51" s="8"/>
      <c r="BX51" s="24"/>
      <c r="BY51" s="8"/>
      <c r="BZ51" s="8"/>
      <c r="CA51" s="8"/>
      <c r="CB51" s="6"/>
      <c r="CC51" s="6"/>
      <c r="CD51" s="6"/>
      <c r="CE51" s="8"/>
      <c r="CF51" s="8"/>
      <c r="CG51" s="8"/>
      <c r="CH51" s="8"/>
      <c r="CI51" s="24"/>
      <c r="CJ51" s="8"/>
      <c r="CK51" s="8"/>
      <c r="CL51" s="8"/>
      <c r="CM51" s="6"/>
      <c r="CN51" s="6"/>
      <c r="CO51" s="6"/>
      <c r="CP51" s="8"/>
      <c r="CQ51" s="8"/>
      <c r="CR51" s="8"/>
      <c r="CS51" s="8"/>
      <c r="CT51" s="24"/>
    </row>
    <row r="52" spans="1:98" ht="15.75" customHeight="1" x14ac:dyDescent="0.15">
      <c r="A52" s="8"/>
      <c r="B52" s="9"/>
      <c r="C52" s="9"/>
      <c r="D52" s="8"/>
      <c r="E52" s="33"/>
      <c r="F52" s="8"/>
      <c r="G52" s="8"/>
      <c r="H52" s="8"/>
      <c r="I52" s="6"/>
      <c r="J52" s="24"/>
      <c r="K52" s="8"/>
      <c r="L52" s="8"/>
      <c r="M52" s="8"/>
      <c r="N52" s="6"/>
      <c r="O52" s="6"/>
      <c r="P52" s="6"/>
      <c r="Q52" s="8"/>
      <c r="R52" s="8"/>
      <c r="S52" s="8"/>
      <c r="T52" s="8"/>
      <c r="U52" s="24"/>
      <c r="V52" s="8"/>
      <c r="W52" s="8"/>
      <c r="X52" s="8"/>
      <c r="Y52" s="6"/>
      <c r="Z52" s="6"/>
      <c r="AA52" s="6"/>
      <c r="AB52" s="8"/>
      <c r="AC52" s="8"/>
      <c r="AD52" s="8"/>
      <c r="AE52" s="8"/>
      <c r="AF52" s="24"/>
      <c r="AG52" s="8"/>
      <c r="AH52" s="8"/>
      <c r="AI52" s="8"/>
      <c r="AJ52" s="6"/>
      <c r="AK52" s="6"/>
      <c r="AL52" s="6"/>
      <c r="AM52" s="8"/>
      <c r="AN52" s="8"/>
      <c r="AO52" s="8"/>
      <c r="AP52" s="8"/>
      <c r="AQ52" s="24"/>
      <c r="AR52" s="8"/>
      <c r="AS52" s="8"/>
      <c r="AT52" s="8"/>
      <c r="AU52" s="6"/>
      <c r="AV52" s="6"/>
      <c r="AW52" s="6"/>
      <c r="AX52" s="8"/>
      <c r="AY52" s="8"/>
      <c r="AZ52" s="8"/>
      <c r="BA52" s="8"/>
      <c r="BB52" s="24"/>
      <c r="BC52" s="8"/>
      <c r="BD52" s="8"/>
      <c r="BE52" s="8"/>
      <c r="BF52" s="6"/>
      <c r="BG52" s="6"/>
      <c r="BH52" s="6"/>
      <c r="BI52" s="8"/>
      <c r="BJ52" s="8"/>
      <c r="BK52" s="8"/>
      <c r="BL52" s="8"/>
      <c r="BM52" s="24"/>
      <c r="BN52" s="8"/>
      <c r="BO52" s="8"/>
      <c r="BP52" s="8"/>
      <c r="BQ52" s="6"/>
      <c r="BR52" s="6"/>
      <c r="BS52" s="6"/>
      <c r="BT52" s="8"/>
      <c r="BU52" s="8"/>
      <c r="BV52" s="8"/>
      <c r="BW52" s="8"/>
      <c r="BX52" s="24"/>
      <c r="BY52" s="8"/>
      <c r="BZ52" s="8"/>
      <c r="CA52" s="8"/>
      <c r="CB52" s="6"/>
      <c r="CC52" s="6"/>
      <c r="CD52" s="6"/>
      <c r="CE52" s="8"/>
      <c r="CF52" s="8"/>
      <c r="CG52" s="8"/>
      <c r="CH52" s="8"/>
      <c r="CI52" s="24"/>
      <c r="CJ52" s="8"/>
      <c r="CK52" s="8"/>
      <c r="CL52" s="8"/>
      <c r="CM52" s="6"/>
      <c r="CN52" s="6"/>
      <c r="CO52" s="6"/>
      <c r="CP52" s="8"/>
      <c r="CQ52" s="8"/>
      <c r="CR52" s="8"/>
      <c r="CS52" s="8"/>
      <c r="CT52" s="24"/>
    </row>
    <row r="53" spans="1:98" ht="15.75" customHeight="1" x14ac:dyDescent="0.15">
      <c r="A53" s="8"/>
      <c r="B53" s="8"/>
      <c r="C53" s="8"/>
      <c r="D53" s="8"/>
      <c r="E53" s="33"/>
      <c r="F53" s="8"/>
      <c r="G53" s="8"/>
      <c r="H53" s="8"/>
      <c r="I53" s="8"/>
      <c r="J53" s="24"/>
      <c r="K53" s="8"/>
      <c r="L53" s="8"/>
      <c r="M53" s="8"/>
      <c r="N53" s="6"/>
      <c r="O53" s="6"/>
      <c r="P53" s="6"/>
      <c r="Q53" s="8"/>
      <c r="R53" s="8"/>
      <c r="S53" s="8"/>
      <c r="T53" s="8"/>
      <c r="U53" s="24"/>
      <c r="V53" s="8"/>
      <c r="W53" s="8"/>
      <c r="X53" s="8"/>
      <c r="Y53" s="6"/>
      <c r="Z53" s="6"/>
      <c r="AA53" s="6"/>
      <c r="AB53" s="8"/>
      <c r="AC53" s="8"/>
      <c r="AD53" s="8"/>
      <c r="AE53" s="8"/>
      <c r="AF53" s="24"/>
      <c r="AG53" s="8"/>
      <c r="AH53" s="8"/>
      <c r="AI53" s="8"/>
      <c r="AJ53" s="6"/>
      <c r="AK53" s="6"/>
      <c r="AL53" s="6"/>
      <c r="AM53" s="8"/>
      <c r="AN53" s="8"/>
      <c r="AO53" s="8"/>
      <c r="AP53" s="8"/>
      <c r="AQ53" s="24"/>
      <c r="AR53" s="8"/>
      <c r="AS53" s="8"/>
      <c r="AT53" s="8"/>
      <c r="AU53" s="6"/>
      <c r="AV53" s="6"/>
      <c r="AW53" s="6"/>
      <c r="AX53" s="8"/>
      <c r="AY53" s="8"/>
      <c r="AZ53" s="8"/>
      <c r="BA53" s="8"/>
      <c r="BB53" s="24"/>
      <c r="BC53" s="8"/>
      <c r="BD53" s="8"/>
      <c r="BE53" s="8"/>
      <c r="BF53" s="6"/>
      <c r="BG53" s="6"/>
      <c r="BH53" s="6"/>
      <c r="BI53" s="8"/>
      <c r="BJ53" s="8"/>
      <c r="BK53" s="8"/>
      <c r="BL53" s="8"/>
      <c r="BM53" s="24"/>
      <c r="BN53" s="8"/>
      <c r="BO53" s="8"/>
      <c r="BP53" s="8"/>
      <c r="BQ53" s="6"/>
      <c r="BR53" s="6"/>
      <c r="BS53" s="6"/>
      <c r="BT53" s="8"/>
      <c r="BU53" s="8"/>
      <c r="BV53" s="8"/>
      <c r="BW53" s="8"/>
      <c r="BX53" s="24"/>
      <c r="BY53" s="8"/>
      <c r="BZ53" s="8"/>
      <c r="CA53" s="8"/>
      <c r="CB53" s="6"/>
      <c r="CC53" s="6"/>
      <c r="CD53" s="6"/>
      <c r="CE53" s="8"/>
      <c r="CF53" s="8"/>
      <c r="CG53" s="8"/>
      <c r="CH53" s="8"/>
      <c r="CI53" s="24"/>
      <c r="CJ53" s="8"/>
      <c r="CK53" s="8"/>
      <c r="CL53" s="8"/>
      <c r="CM53" s="6"/>
      <c r="CN53" s="6"/>
      <c r="CO53" s="6"/>
      <c r="CP53" s="8"/>
      <c r="CQ53" s="8"/>
      <c r="CR53" s="8"/>
      <c r="CS53" s="8"/>
      <c r="CT53" s="24"/>
    </row>
    <row r="54" spans="1:98" ht="15.75" customHeight="1" x14ac:dyDescent="0.15">
      <c r="A54" s="8"/>
      <c r="B54" s="8"/>
      <c r="C54" s="8"/>
      <c r="D54" s="8"/>
      <c r="E54" s="33"/>
      <c r="F54" s="8"/>
      <c r="G54" s="8"/>
      <c r="H54" s="8"/>
      <c r="I54" s="8"/>
      <c r="J54" s="24"/>
      <c r="K54" s="8"/>
      <c r="L54" s="8"/>
      <c r="M54" s="8"/>
      <c r="N54" s="6"/>
      <c r="O54" s="6"/>
      <c r="P54" s="6"/>
      <c r="Q54" s="8"/>
      <c r="R54" s="8"/>
      <c r="S54" s="8"/>
      <c r="T54" s="8"/>
      <c r="U54" s="24"/>
      <c r="V54" s="8"/>
      <c r="W54" s="8"/>
      <c r="X54" s="8"/>
      <c r="Y54" s="6"/>
      <c r="Z54" s="6"/>
      <c r="AA54" s="6"/>
      <c r="AB54" s="8"/>
      <c r="AC54" s="8"/>
      <c r="AD54" s="8"/>
      <c r="AE54" s="8"/>
      <c r="AF54" s="24"/>
      <c r="AG54" s="8"/>
      <c r="AH54" s="8"/>
      <c r="AI54" s="8"/>
      <c r="AJ54" s="6"/>
      <c r="AK54" s="6"/>
      <c r="AL54" s="6"/>
      <c r="AM54" s="8"/>
      <c r="AN54" s="8"/>
      <c r="AO54" s="8"/>
      <c r="AP54" s="8"/>
      <c r="AQ54" s="24"/>
      <c r="AR54" s="8"/>
      <c r="AS54" s="8"/>
      <c r="AT54" s="8"/>
      <c r="AU54" s="6"/>
      <c r="AV54" s="6"/>
      <c r="AW54" s="6"/>
      <c r="AX54" s="8"/>
      <c r="AY54" s="8"/>
      <c r="AZ54" s="8"/>
      <c r="BA54" s="8"/>
      <c r="BB54" s="24"/>
      <c r="BC54" s="8"/>
      <c r="BD54" s="8"/>
      <c r="BE54" s="8"/>
      <c r="BF54" s="6"/>
      <c r="BG54" s="6"/>
      <c r="BH54" s="6"/>
      <c r="BI54" s="8"/>
      <c r="BJ54" s="8"/>
      <c r="BK54" s="8"/>
      <c r="BL54" s="8"/>
      <c r="BM54" s="24"/>
      <c r="BN54" s="8"/>
      <c r="BO54" s="8"/>
      <c r="BP54" s="8"/>
      <c r="BQ54" s="6"/>
      <c r="BR54" s="6"/>
      <c r="BS54" s="6"/>
      <c r="BT54" s="8"/>
      <c r="BU54" s="8"/>
      <c r="BV54" s="8"/>
      <c r="BW54" s="8"/>
      <c r="BX54" s="24"/>
      <c r="BY54" s="8"/>
      <c r="BZ54" s="8"/>
      <c r="CA54" s="8"/>
      <c r="CB54" s="6"/>
      <c r="CC54" s="6"/>
      <c r="CD54" s="6"/>
      <c r="CE54" s="8"/>
      <c r="CF54" s="8"/>
      <c r="CG54" s="8"/>
      <c r="CH54" s="8"/>
      <c r="CI54" s="24"/>
      <c r="CJ54" s="8"/>
      <c r="CK54" s="8"/>
      <c r="CL54" s="8"/>
      <c r="CM54" s="6"/>
      <c r="CN54" s="6"/>
      <c r="CO54" s="6"/>
      <c r="CP54" s="8"/>
      <c r="CQ54" s="8"/>
      <c r="CR54" s="8"/>
      <c r="CS54" s="8"/>
      <c r="CT54" s="24"/>
    </row>
    <row r="55" spans="1:98" ht="13" x14ac:dyDescent="0.15">
      <c r="A55" s="8"/>
      <c r="B55" s="8"/>
      <c r="C55" s="8"/>
      <c r="D55" s="8"/>
      <c r="E55" s="27">
        <f t="shared" ref="E55:E118" si="651">IF(H55 &lt; 0.0001,1,0)</f>
        <v>0</v>
      </c>
      <c r="F55" s="38">
        <v>35455.000138000003</v>
      </c>
      <c r="G55" s="38">
        <v>3039.7715710000002</v>
      </c>
      <c r="H55" s="38">
        <v>91.426394999999999</v>
      </c>
      <c r="I55" s="38">
        <v>598.68739200000005</v>
      </c>
      <c r="J55" s="24"/>
      <c r="K55" s="27">
        <f t="shared" ref="K55:K230" si="652">IF(N55 &lt; 0.0001,1,0)</f>
        <v>0</v>
      </c>
      <c r="L55" s="38">
        <v>32764.002041</v>
      </c>
      <c r="M55" s="38">
        <v>15979.986088</v>
      </c>
      <c r="N55" s="38">
        <v>51.227001999999999</v>
      </c>
      <c r="O55" s="38">
        <v>599.56964700000003</v>
      </c>
      <c r="P55" s="38"/>
      <c r="Q55" s="38">
        <v>2.2512910000000002</v>
      </c>
      <c r="R55" s="38">
        <v>27.821629000000001</v>
      </c>
      <c r="S55" s="38">
        <v>1729</v>
      </c>
      <c r="T55" s="38">
        <v>18.089646999999999</v>
      </c>
      <c r="U55" s="24"/>
      <c r="V55" s="27">
        <f t="shared" ref="V55:V230" si="653">IF(Y55 &lt; 0.0001,1,0)</f>
        <v>0</v>
      </c>
      <c r="W55" s="38">
        <v>33912.062336000003</v>
      </c>
      <c r="X55" s="38">
        <v>16858.973204000002</v>
      </c>
      <c r="Y55" s="38">
        <v>50.286205000000002</v>
      </c>
      <c r="Z55" s="38">
        <v>599.31097</v>
      </c>
      <c r="AA55" s="38"/>
      <c r="AB55" s="38">
        <v>21.548441</v>
      </c>
      <c r="AC55" s="38">
        <v>78.808081999999999</v>
      </c>
      <c r="AD55" s="38">
        <v>4815</v>
      </c>
      <c r="AE55" s="38">
        <v>18.029283</v>
      </c>
      <c r="AF55" s="24"/>
      <c r="AG55" s="27">
        <f t="shared" ref="AG55:AG230" si="654">IF(AJ55 &lt; 0.0001,1,0)</f>
        <v>0</v>
      </c>
      <c r="AH55" s="38">
        <v>30459.769643</v>
      </c>
      <c r="AI55" s="38">
        <v>16727.960969</v>
      </c>
      <c r="AJ55" s="38">
        <v>45.081788000000003</v>
      </c>
      <c r="AK55" s="38">
        <v>600.13947599999995</v>
      </c>
      <c r="AL55" s="38"/>
      <c r="AM55" s="38">
        <v>8.1131170000000008</v>
      </c>
      <c r="AN55" s="38">
        <v>49.836615000000002</v>
      </c>
      <c r="AO55" s="38">
        <v>2735</v>
      </c>
      <c r="AP55" s="38">
        <v>18</v>
      </c>
      <c r="AQ55" s="24"/>
      <c r="AR55" s="27">
        <f t="shared" ref="AR55:AR230" si="655">IF(AU55 &lt; 0.0001,1,0)</f>
        <v>0</v>
      </c>
      <c r="AS55" s="38">
        <v>32191.690951</v>
      </c>
      <c r="AT55" s="38">
        <v>12014.336619</v>
      </c>
      <c r="AU55" s="38">
        <v>62.678764999999999</v>
      </c>
      <c r="AV55" s="38">
        <v>601.00434099999995</v>
      </c>
      <c r="AW55" s="38"/>
      <c r="AX55" s="38">
        <v>1.1645000000000001E-2</v>
      </c>
      <c r="AY55" s="38">
        <v>13.04571</v>
      </c>
      <c r="AZ55" s="38">
        <v>261</v>
      </c>
      <c r="BA55" s="38">
        <v>6.0038309999999999</v>
      </c>
      <c r="BB55" s="24"/>
      <c r="BC55" s="27">
        <f t="shared" ref="BC55:BC230" si="656">IF(BF55 &lt; 0.0001,1,0)</f>
        <v>0</v>
      </c>
      <c r="BD55" s="38">
        <v>35378.867348</v>
      </c>
      <c r="BE55" s="38">
        <v>17529.516740999999</v>
      </c>
      <c r="BF55" s="38">
        <v>50.452013000000001</v>
      </c>
      <c r="BG55" s="38">
        <v>601.16338900000005</v>
      </c>
      <c r="BH55" s="38"/>
      <c r="BI55" s="38">
        <v>18.643070999999999</v>
      </c>
      <c r="BJ55" s="38">
        <v>93.628568000000001</v>
      </c>
      <c r="BK55" s="38">
        <v>4423</v>
      </c>
      <c r="BL55" s="38">
        <v>18.461904000000001</v>
      </c>
      <c r="BM55" s="24"/>
      <c r="BN55" s="27">
        <f t="shared" ref="BN55:BN230" si="657">IF(BQ55 &lt; 0.0001,1,0)</f>
        <v>0</v>
      </c>
      <c r="BO55" s="38">
        <v>32698.907219000001</v>
      </c>
      <c r="BP55" s="38">
        <v>15577.086642</v>
      </c>
      <c r="BQ55" s="38">
        <v>52.362057</v>
      </c>
      <c r="BR55" s="38">
        <v>599.30325600000003</v>
      </c>
      <c r="BS55" s="38"/>
      <c r="BT55" s="38">
        <v>0.36005100000000001</v>
      </c>
      <c r="BU55" s="38">
        <v>12.115261</v>
      </c>
      <c r="BV55" s="38">
        <v>831</v>
      </c>
      <c r="BW55" s="38">
        <v>17.631768999999998</v>
      </c>
      <c r="BX55" s="24"/>
      <c r="BY55" s="27">
        <f t="shared" ref="BY55:BY230" si="658">IF(CB55 &lt; 0.0001,1,0)</f>
        <v>0</v>
      </c>
      <c r="BZ55" s="38">
        <v>31545.806722000001</v>
      </c>
      <c r="CA55" s="38">
        <v>17714.216597999999</v>
      </c>
      <c r="CB55" s="38">
        <v>43.846049999999998</v>
      </c>
      <c r="CC55" s="38">
        <v>602.23346300000003</v>
      </c>
      <c r="CD55" s="38"/>
      <c r="CE55" s="38">
        <v>27.858892000000001</v>
      </c>
      <c r="CF55" s="38">
        <v>131.213652</v>
      </c>
      <c r="CG55" s="38">
        <v>5807</v>
      </c>
      <c r="CH55" s="38">
        <v>18.136731999999999</v>
      </c>
      <c r="CI55" s="24"/>
      <c r="CJ55" s="27">
        <f t="shared" ref="CJ55:CJ230" si="659">IF(CM55 &lt; 0.0001,1,0)</f>
        <v>0</v>
      </c>
      <c r="CK55" s="38">
        <v>32507.238354000001</v>
      </c>
      <c r="CL55" s="38">
        <v>17494.369427000001</v>
      </c>
      <c r="CM55" s="38">
        <v>46.183157000000001</v>
      </c>
      <c r="CN55" s="38">
        <v>603.32389999999998</v>
      </c>
      <c r="CO55" s="38"/>
      <c r="CP55" s="38">
        <v>52.516719999999999</v>
      </c>
      <c r="CQ55" s="38">
        <v>157.07466700000001</v>
      </c>
      <c r="CR55" s="38">
        <v>8151</v>
      </c>
      <c r="CS55" s="38">
        <v>19.251380000000001</v>
      </c>
      <c r="CT55" s="24"/>
    </row>
    <row r="56" spans="1:98" ht="13" x14ac:dyDescent="0.15">
      <c r="A56" s="8"/>
      <c r="B56" s="8"/>
      <c r="C56" s="8"/>
      <c r="D56" s="8"/>
      <c r="E56" s="27">
        <f t="shared" si="651"/>
        <v>0</v>
      </c>
      <c r="F56" s="38">
        <v>31284.532751999999</v>
      </c>
      <c r="G56" s="38">
        <v>3051.6592350000001</v>
      </c>
      <c r="H56" s="38">
        <v>90.245469999999997</v>
      </c>
      <c r="I56" s="38">
        <v>598.62928399999998</v>
      </c>
      <c r="J56" s="24"/>
      <c r="K56" s="27">
        <f t="shared" si="652"/>
        <v>0</v>
      </c>
      <c r="L56" s="38">
        <v>28392.765465</v>
      </c>
      <c r="M56" s="38">
        <v>15696.879876000001</v>
      </c>
      <c r="N56" s="38">
        <v>44.715212999999999</v>
      </c>
      <c r="O56" s="38">
        <v>599.49126200000001</v>
      </c>
      <c r="P56" s="38"/>
      <c r="Q56" s="38">
        <v>2.1876090000000001</v>
      </c>
      <c r="R56" s="38">
        <v>27.976559999999999</v>
      </c>
      <c r="S56" s="38">
        <v>1614</v>
      </c>
      <c r="T56" s="38">
        <v>19.885998000000001</v>
      </c>
      <c r="U56" s="24"/>
      <c r="V56" s="27">
        <f t="shared" si="653"/>
        <v>0</v>
      </c>
      <c r="W56" s="38">
        <v>26507.775688000002</v>
      </c>
      <c r="X56" s="38">
        <v>16172.853055</v>
      </c>
      <c r="Y56" s="38">
        <v>38.988267999999998</v>
      </c>
      <c r="Z56" s="38">
        <v>599.24466900000004</v>
      </c>
      <c r="AA56" s="38"/>
      <c r="AB56" s="38">
        <v>19.911632000000001</v>
      </c>
      <c r="AC56" s="38">
        <v>81.353831999999997</v>
      </c>
      <c r="AD56" s="38">
        <v>5203</v>
      </c>
      <c r="AE56" s="38">
        <v>19.615030000000001</v>
      </c>
      <c r="AF56" s="24"/>
      <c r="AG56" s="27">
        <f t="shared" si="654"/>
        <v>0</v>
      </c>
      <c r="AH56" s="38">
        <v>28547.175755</v>
      </c>
      <c r="AI56" s="38">
        <v>15995.425146</v>
      </c>
      <c r="AJ56" s="38">
        <v>43.968449999999997</v>
      </c>
      <c r="AK56" s="38">
        <v>600.06627100000003</v>
      </c>
      <c r="AL56" s="38"/>
      <c r="AM56" s="38">
        <v>4.9352619999999998</v>
      </c>
      <c r="AN56" s="38">
        <v>54.226771999999997</v>
      </c>
      <c r="AO56" s="38">
        <v>2646</v>
      </c>
      <c r="AP56" s="38">
        <v>17.477702000000001</v>
      </c>
      <c r="AQ56" s="24"/>
      <c r="AR56" s="27">
        <f t="shared" si="655"/>
        <v>0</v>
      </c>
      <c r="AS56" s="38">
        <v>27670.399613000001</v>
      </c>
      <c r="AT56" s="38">
        <v>12002.841795</v>
      </c>
      <c r="AU56" s="38">
        <v>56.622087000000001</v>
      </c>
      <c r="AV56" s="38">
        <v>600.92350799999997</v>
      </c>
      <c r="AW56" s="38"/>
      <c r="AX56" s="38">
        <v>1.9348000000000001E-2</v>
      </c>
      <c r="AY56" s="38">
        <v>13.285233</v>
      </c>
      <c r="AZ56" s="38">
        <v>401</v>
      </c>
      <c r="BA56" s="38">
        <v>5.1945139999999999</v>
      </c>
      <c r="BB56" s="24"/>
      <c r="BC56" s="27">
        <f t="shared" si="656"/>
        <v>0</v>
      </c>
      <c r="BD56" s="38">
        <v>27462.148849000001</v>
      </c>
      <c r="BE56" s="38">
        <v>16636.145913</v>
      </c>
      <c r="BF56" s="38">
        <v>39.421543</v>
      </c>
      <c r="BG56" s="38">
        <v>601.09696099999996</v>
      </c>
      <c r="BH56" s="38"/>
      <c r="BI56" s="38">
        <v>17.169011999999999</v>
      </c>
      <c r="BJ56" s="38">
        <v>93.623042999999996</v>
      </c>
      <c r="BK56" s="38">
        <v>4483</v>
      </c>
      <c r="BL56" s="38">
        <v>17.674325</v>
      </c>
      <c r="BM56" s="24"/>
      <c r="BN56" s="27">
        <f t="shared" si="657"/>
        <v>0</v>
      </c>
      <c r="BO56" s="38">
        <v>27961.081757</v>
      </c>
      <c r="BP56" s="38">
        <v>14913.302158</v>
      </c>
      <c r="BQ56" s="38">
        <v>46.664073000000002</v>
      </c>
      <c r="BR56" s="38">
        <v>599.32169399999998</v>
      </c>
      <c r="BS56" s="38"/>
      <c r="BT56" s="38">
        <v>0.38474199999999997</v>
      </c>
      <c r="BU56" s="38">
        <v>11.755228000000001</v>
      </c>
      <c r="BV56" s="38">
        <v>731</v>
      </c>
      <c r="BW56" s="38">
        <v>17.470587999999999</v>
      </c>
      <c r="BX56" s="24"/>
      <c r="BY56" s="27">
        <f t="shared" si="658"/>
        <v>0</v>
      </c>
      <c r="BZ56" s="38">
        <v>29406.744936999999</v>
      </c>
      <c r="CA56" s="38">
        <v>17053.660565999999</v>
      </c>
      <c r="CB56" s="38">
        <v>42.007655999999997</v>
      </c>
      <c r="CC56" s="38">
        <v>602.12949500000002</v>
      </c>
      <c r="CD56" s="38"/>
      <c r="CE56" s="38">
        <v>24.980561999999999</v>
      </c>
      <c r="CF56" s="38">
        <v>135.17467600000001</v>
      </c>
      <c r="CG56" s="38">
        <v>6081</v>
      </c>
      <c r="CH56" s="38">
        <v>18.760566000000001</v>
      </c>
      <c r="CI56" s="24"/>
      <c r="CJ56" s="27">
        <f t="shared" si="659"/>
        <v>0</v>
      </c>
      <c r="CK56" s="38">
        <v>28856.294533</v>
      </c>
      <c r="CL56" s="38">
        <v>16379.381579000001</v>
      </c>
      <c r="CM56" s="38">
        <v>43.238098000000001</v>
      </c>
      <c r="CN56" s="38">
        <v>603.26132800000005</v>
      </c>
      <c r="CO56" s="38"/>
      <c r="CP56" s="38">
        <v>31.492125000000001</v>
      </c>
      <c r="CQ56" s="38">
        <v>173.68875</v>
      </c>
      <c r="CR56" s="38">
        <v>6387</v>
      </c>
      <c r="CS56" s="38">
        <v>18.8248</v>
      </c>
      <c r="CT56" s="24"/>
    </row>
    <row r="57" spans="1:98" ht="13" x14ac:dyDescent="0.15">
      <c r="A57" s="8"/>
      <c r="B57" s="8"/>
      <c r="C57" s="8"/>
      <c r="D57" s="8"/>
      <c r="E57" s="27">
        <f t="shared" si="651"/>
        <v>0</v>
      </c>
      <c r="F57" s="38">
        <v>34434.489471000001</v>
      </c>
      <c r="G57" s="38">
        <v>3016.3578389999998</v>
      </c>
      <c r="H57" s="38">
        <v>91.240300000000005</v>
      </c>
      <c r="I57" s="38">
        <v>598.68304699999999</v>
      </c>
      <c r="J57" s="24"/>
      <c r="K57" s="27">
        <f t="shared" si="652"/>
        <v>0</v>
      </c>
      <c r="L57" s="38">
        <v>34570.199113000002</v>
      </c>
      <c r="M57" s="38">
        <v>17256.962296000002</v>
      </c>
      <c r="N57" s="38">
        <v>50.081392000000001</v>
      </c>
      <c r="O57" s="38">
        <v>599.48708399999998</v>
      </c>
      <c r="P57" s="38"/>
      <c r="Q57" s="38">
        <v>2.1983299999999999</v>
      </c>
      <c r="R57" s="38">
        <v>27.900572</v>
      </c>
      <c r="S57" s="38">
        <v>1964</v>
      </c>
      <c r="T57" s="38">
        <v>18.117616999999999</v>
      </c>
      <c r="U57" s="24"/>
      <c r="V57" s="27">
        <f t="shared" si="653"/>
        <v>0</v>
      </c>
      <c r="W57" s="38">
        <v>32397.715004999998</v>
      </c>
      <c r="X57" s="38">
        <v>16954.069163</v>
      </c>
      <c r="Y57" s="38">
        <v>47.668934999999998</v>
      </c>
      <c r="Z57" s="38">
        <v>599.26296200000002</v>
      </c>
      <c r="AA57" s="38"/>
      <c r="AB57" s="38">
        <v>21.635998000000001</v>
      </c>
      <c r="AC57" s="38">
        <v>78.703620000000001</v>
      </c>
      <c r="AD57" s="38">
        <v>4963</v>
      </c>
      <c r="AE57" s="38">
        <v>18.120491999999999</v>
      </c>
      <c r="AF57" s="24"/>
      <c r="AG57" s="27">
        <f t="shared" si="654"/>
        <v>0</v>
      </c>
      <c r="AH57" s="38">
        <v>31135.698898999999</v>
      </c>
      <c r="AI57" s="38">
        <v>17174.649902000001</v>
      </c>
      <c r="AJ57" s="38">
        <v>44.839362999999999</v>
      </c>
      <c r="AK57" s="38">
        <v>600.020623</v>
      </c>
      <c r="AL57" s="38"/>
      <c r="AM57" s="38">
        <v>8.9137979999999999</v>
      </c>
      <c r="AN57" s="38">
        <v>50.316260999999997</v>
      </c>
      <c r="AO57" s="38">
        <v>3043</v>
      </c>
      <c r="AP57" s="38">
        <v>18.040749000000002</v>
      </c>
      <c r="AQ57" s="24"/>
      <c r="AR57" s="27">
        <f t="shared" si="655"/>
        <v>0</v>
      </c>
      <c r="AS57" s="38">
        <v>32055.02836</v>
      </c>
      <c r="AT57" s="38">
        <v>13012.158517</v>
      </c>
      <c r="AU57" s="38">
        <v>59.40681</v>
      </c>
      <c r="AV57" s="38">
        <v>601.02221499999996</v>
      </c>
      <c r="AW57" s="38"/>
      <c r="AX57" s="38">
        <v>1.3365E-2</v>
      </c>
      <c r="AY57" s="38">
        <v>12.639367</v>
      </c>
      <c r="AZ57" s="38">
        <v>296</v>
      </c>
      <c r="BA57" s="38">
        <v>6.1418920000000004</v>
      </c>
      <c r="BB57" s="24"/>
      <c r="BC57" s="27">
        <f t="shared" si="656"/>
        <v>0</v>
      </c>
      <c r="BD57" s="38">
        <v>32909.824224000004</v>
      </c>
      <c r="BE57" s="38">
        <v>17774.754378000001</v>
      </c>
      <c r="BF57" s="38">
        <v>45.989519000000001</v>
      </c>
      <c r="BG57" s="38">
        <v>601.06440699999996</v>
      </c>
      <c r="BH57" s="38"/>
      <c r="BI57" s="38">
        <v>21.68844</v>
      </c>
      <c r="BJ57" s="38">
        <v>90.127008000000004</v>
      </c>
      <c r="BK57" s="38">
        <v>4778</v>
      </c>
      <c r="BL57" s="38">
        <v>18.138552000000001</v>
      </c>
      <c r="BM57" s="24"/>
      <c r="BN57" s="27">
        <f t="shared" si="657"/>
        <v>0</v>
      </c>
      <c r="BO57" s="38">
        <v>31091.126714000002</v>
      </c>
      <c r="BP57" s="38">
        <v>15625.339846000001</v>
      </c>
      <c r="BQ57" s="38">
        <v>49.743411000000002</v>
      </c>
      <c r="BR57" s="38">
        <v>599.18377199999998</v>
      </c>
      <c r="BS57" s="38"/>
      <c r="BT57" s="38">
        <v>0.50948300000000002</v>
      </c>
      <c r="BU57" s="38">
        <v>11.662238</v>
      </c>
      <c r="BV57" s="38">
        <v>821</v>
      </c>
      <c r="BW57" s="38">
        <v>18.045067</v>
      </c>
      <c r="BX57" s="24"/>
      <c r="BY57" s="27">
        <f t="shared" si="658"/>
        <v>0</v>
      </c>
      <c r="BZ57" s="38">
        <v>35918.518599000003</v>
      </c>
      <c r="CA57" s="38">
        <v>18205.661154000001</v>
      </c>
      <c r="CB57" s="38">
        <v>49.313997999999998</v>
      </c>
      <c r="CC57" s="38">
        <v>602.13052000000005</v>
      </c>
      <c r="CD57" s="38"/>
      <c r="CE57" s="38">
        <v>33.195618000000003</v>
      </c>
      <c r="CF57" s="38">
        <v>130.517132</v>
      </c>
      <c r="CG57" s="38">
        <v>6855</v>
      </c>
      <c r="CH57" s="38">
        <v>17.120788000000001</v>
      </c>
      <c r="CI57" s="24"/>
      <c r="CJ57" s="27">
        <f t="shared" si="659"/>
        <v>0</v>
      </c>
      <c r="CK57" s="38">
        <v>34159.087762000003</v>
      </c>
      <c r="CL57" s="38">
        <v>17447.378517000001</v>
      </c>
      <c r="CM57" s="38">
        <v>48.923172000000001</v>
      </c>
      <c r="CN57" s="38">
        <v>603.23272399999996</v>
      </c>
      <c r="CO57" s="38"/>
      <c r="CP57" s="38">
        <v>47.682336999999997</v>
      </c>
      <c r="CQ57" s="38">
        <v>158.01370399999999</v>
      </c>
      <c r="CR57" s="38">
        <v>7532</v>
      </c>
      <c r="CS57" s="38">
        <v>17.293016000000001</v>
      </c>
      <c r="CT57" s="24"/>
    </row>
    <row r="58" spans="1:98" ht="13" x14ac:dyDescent="0.15">
      <c r="A58" s="8"/>
      <c r="B58" s="8"/>
      <c r="C58" s="8"/>
      <c r="D58" s="8"/>
      <c r="E58" s="27">
        <f t="shared" si="651"/>
        <v>0</v>
      </c>
      <c r="F58" s="38">
        <v>31097.984987</v>
      </c>
      <c r="G58" s="38">
        <v>4000.3397709999999</v>
      </c>
      <c r="H58" s="38">
        <v>87.136337999999995</v>
      </c>
      <c r="I58" s="38">
        <v>598.70628599999998</v>
      </c>
      <c r="J58" s="24"/>
      <c r="K58" s="27">
        <f t="shared" si="652"/>
        <v>0</v>
      </c>
      <c r="L58" s="38">
        <v>31727.745029000002</v>
      </c>
      <c r="M58" s="38">
        <v>16169.281843000001</v>
      </c>
      <c r="N58" s="38">
        <v>49.037405999999997</v>
      </c>
      <c r="O58" s="38">
        <v>599.49532899999997</v>
      </c>
      <c r="P58" s="38"/>
      <c r="Q58" s="38">
        <v>2.034214</v>
      </c>
      <c r="R58" s="38">
        <v>27.762630000000001</v>
      </c>
      <c r="S58" s="38">
        <v>1683</v>
      </c>
      <c r="T58" s="38">
        <v>17.859179999999999</v>
      </c>
      <c r="U58" s="24"/>
      <c r="V58" s="27">
        <f t="shared" si="653"/>
        <v>0</v>
      </c>
      <c r="W58" s="38">
        <v>30061.494030999998</v>
      </c>
      <c r="X58" s="38">
        <v>16685.121061000002</v>
      </c>
      <c r="Y58" s="38">
        <v>44.496701000000002</v>
      </c>
      <c r="Z58" s="38">
        <v>599.24946299999999</v>
      </c>
      <c r="AA58" s="38"/>
      <c r="AB58" s="38">
        <v>20.406441000000001</v>
      </c>
      <c r="AC58" s="38">
        <v>80.911412999999996</v>
      </c>
      <c r="AD58" s="38">
        <v>4770</v>
      </c>
      <c r="AE58" s="38">
        <v>18.098531999999999</v>
      </c>
      <c r="AF58" s="24"/>
      <c r="AG58" s="27">
        <f t="shared" si="654"/>
        <v>0</v>
      </c>
      <c r="AH58" s="38">
        <v>32556.143338999998</v>
      </c>
      <c r="AI58" s="38">
        <v>17066.926149999999</v>
      </c>
      <c r="AJ58" s="38">
        <v>47.576940999999998</v>
      </c>
      <c r="AK58" s="38">
        <v>600.022066</v>
      </c>
      <c r="AL58" s="38"/>
      <c r="AM58" s="38">
        <v>7.5578180000000001</v>
      </c>
      <c r="AN58" s="38">
        <v>50.947068000000002</v>
      </c>
      <c r="AO58" s="38">
        <v>3067</v>
      </c>
      <c r="AP58" s="38">
        <v>17.470492</v>
      </c>
      <c r="AQ58" s="24"/>
      <c r="AR58" s="27">
        <f t="shared" si="655"/>
        <v>0</v>
      </c>
      <c r="AS58" s="38">
        <v>33126.376746000002</v>
      </c>
      <c r="AT58" s="38">
        <v>13076.126018999999</v>
      </c>
      <c r="AU58" s="38">
        <v>60.526542999999997</v>
      </c>
      <c r="AV58" s="38">
        <v>600.91804000000002</v>
      </c>
      <c r="AW58" s="38"/>
      <c r="AX58" s="38">
        <v>1.6188000000000001E-2</v>
      </c>
      <c r="AY58" s="38">
        <v>12.518882</v>
      </c>
      <c r="AZ58" s="38">
        <v>360</v>
      </c>
      <c r="BA58" s="38">
        <v>6.1111110000000002</v>
      </c>
      <c r="BB58" s="24"/>
      <c r="BC58" s="27">
        <f t="shared" si="656"/>
        <v>0</v>
      </c>
      <c r="BD58" s="38">
        <v>31315.479447000002</v>
      </c>
      <c r="BE58" s="38">
        <v>17037.994428000002</v>
      </c>
      <c r="BF58" s="38">
        <v>45.592419999999997</v>
      </c>
      <c r="BG58" s="38">
        <v>601.07143199999996</v>
      </c>
      <c r="BH58" s="38"/>
      <c r="BI58" s="38">
        <v>16.796886000000001</v>
      </c>
      <c r="BJ58" s="38">
        <v>93.030375000000006</v>
      </c>
      <c r="BK58" s="38">
        <v>3856</v>
      </c>
      <c r="BL58" s="38">
        <v>16.805498</v>
      </c>
      <c r="BM58" s="24"/>
      <c r="BN58" s="27">
        <f t="shared" si="657"/>
        <v>0</v>
      </c>
      <c r="BO58" s="38">
        <v>31949.949038999999</v>
      </c>
      <c r="BP58" s="38">
        <v>15793.765335</v>
      </c>
      <c r="BQ58" s="38">
        <v>50.567166</v>
      </c>
      <c r="BR58" s="38">
        <v>599.18027099999995</v>
      </c>
      <c r="BS58" s="38"/>
      <c r="BT58" s="38">
        <v>0.29307499999999997</v>
      </c>
      <c r="BU58" s="38">
        <v>12.089899000000001</v>
      </c>
      <c r="BV58" s="38">
        <v>986</v>
      </c>
      <c r="BW58" s="38">
        <v>18.775862</v>
      </c>
      <c r="BX58" s="24"/>
      <c r="BY58" s="27">
        <f t="shared" si="658"/>
        <v>0</v>
      </c>
      <c r="BZ58" s="38">
        <v>36168.194274000001</v>
      </c>
      <c r="CA58" s="38">
        <v>17285.542924000001</v>
      </c>
      <c r="CB58" s="38">
        <v>52.207890999999996</v>
      </c>
      <c r="CC58" s="38">
        <v>602.10384099999999</v>
      </c>
      <c r="CD58" s="38"/>
      <c r="CE58" s="38">
        <v>33.713051999999998</v>
      </c>
      <c r="CF58" s="38">
        <v>128.549012</v>
      </c>
      <c r="CG58" s="38">
        <v>6364</v>
      </c>
      <c r="CH58" s="38">
        <v>16.688089000000002</v>
      </c>
      <c r="CI58" s="24"/>
      <c r="CJ58" s="27">
        <f t="shared" si="659"/>
        <v>0</v>
      </c>
      <c r="CK58" s="38">
        <v>32102.858767000002</v>
      </c>
      <c r="CL58" s="38">
        <v>16543.618895</v>
      </c>
      <c r="CM58" s="38">
        <v>48.466836000000001</v>
      </c>
      <c r="CN58" s="38">
        <v>603.14954299999999</v>
      </c>
      <c r="CO58" s="38"/>
      <c r="CP58" s="38">
        <v>39.973165999999999</v>
      </c>
      <c r="CQ58" s="38">
        <v>166.639071</v>
      </c>
      <c r="CR58" s="38">
        <v>7255</v>
      </c>
      <c r="CS58" s="38">
        <v>16.634045</v>
      </c>
      <c r="CT58" s="24"/>
    </row>
    <row r="59" spans="1:98" ht="13" x14ac:dyDescent="0.15">
      <c r="A59" s="8"/>
      <c r="B59" s="8"/>
      <c r="C59" s="8"/>
      <c r="D59" s="8"/>
      <c r="E59" s="27">
        <f t="shared" si="651"/>
        <v>0</v>
      </c>
      <c r="F59" s="38">
        <v>34499.189675000001</v>
      </c>
      <c r="G59" s="38">
        <v>3788.2252149999999</v>
      </c>
      <c r="H59" s="38">
        <v>89.019379000000001</v>
      </c>
      <c r="I59" s="38">
        <v>598.64981299999999</v>
      </c>
      <c r="J59" s="24"/>
      <c r="K59" s="27">
        <f t="shared" si="652"/>
        <v>0</v>
      </c>
      <c r="L59" s="38">
        <v>30293.267191999999</v>
      </c>
      <c r="M59" s="38">
        <v>15692.527308000001</v>
      </c>
      <c r="N59" s="38">
        <v>48.197969999999998</v>
      </c>
      <c r="O59" s="38">
        <v>599.46155799999997</v>
      </c>
      <c r="P59" s="38"/>
      <c r="Q59" s="38">
        <v>2.757317</v>
      </c>
      <c r="R59" s="38">
        <v>27.167164</v>
      </c>
      <c r="S59" s="38">
        <v>1927</v>
      </c>
      <c r="T59" s="38">
        <v>20.215361000000001</v>
      </c>
      <c r="U59" s="24"/>
      <c r="V59" s="27">
        <f t="shared" si="653"/>
        <v>0</v>
      </c>
      <c r="W59" s="38">
        <v>29647.809011000001</v>
      </c>
      <c r="X59" s="38">
        <v>15993.794555</v>
      </c>
      <c r="Y59" s="38">
        <v>46.054042000000003</v>
      </c>
      <c r="Z59" s="38">
        <v>599.24726099999998</v>
      </c>
      <c r="AA59" s="38"/>
      <c r="AB59" s="38">
        <v>26.047167000000002</v>
      </c>
      <c r="AC59" s="38">
        <v>73.839344999999994</v>
      </c>
      <c r="AD59" s="38">
        <v>4826</v>
      </c>
      <c r="AE59" s="38">
        <v>18.410070000000001</v>
      </c>
      <c r="AF59" s="24"/>
      <c r="AG59" s="27">
        <f t="shared" si="654"/>
        <v>0</v>
      </c>
      <c r="AH59" s="38">
        <v>31894.189831</v>
      </c>
      <c r="AI59" s="38">
        <v>16529.410809000001</v>
      </c>
      <c r="AJ59" s="38">
        <v>48.174225999999997</v>
      </c>
      <c r="AK59" s="38">
        <v>600.03725899999995</v>
      </c>
      <c r="AL59" s="38"/>
      <c r="AM59" s="38">
        <v>8.1355529999999998</v>
      </c>
      <c r="AN59" s="38">
        <v>50.291106999999997</v>
      </c>
      <c r="AO59" s="38">
        <v>3034</v>
      </c>
      <c r="AP59" s="38">
        <v>17.923863000000001</v>
      </c>
      <c r="AQ59" s="24"/>
      <c r="AR59" s="27">
        <f t="shared" si="655"/>
        <v>0</v>
      </c>
      <c r="AS59" s="38">
        <v>29723.020968000001</v>
      </c>
      <c r="AT59" s="38">
        <v>12006.068495</v>
      </c>
      <c r="AU59" s="38">
        <v>59.606836000000001</v>
      </c>
      <c r="AV59" s="38">
        <v>600.90440799999999</v>
      </c>
      <c r="AW59" s="38"/>
      <c r="AX59" s="38">
        <v>1.2290000000000001E-2</v>
      </c>
      <c r="AY59" s="38">
        <v>13.016261</v>
      </c>
      <c r="AZ59" s="38">
        <v>257</v>
      </c>
      <c r="BA59" s="38">
        <v>6.2490269999999999</v>
      </c>
      <c r="BB59" s="24"/>
      <c r="BC59" s="27">
        <f t="shared" si="656"/>
        <v>0</v>
      </c>
      <c r="BD59" s="38">
        <v>30103.591305999998</v>
      </c>
      <c r="BE59" s="38">
        <v>16637.753420000001</v>
      </c>
      <c r="BF59" s="38">
        <v>44.731665999999997</v>
      </c>
      <c r="BG59" s="38">
        <v>601.05994599999997</v>
      </c>
      <c r="BH59" s="38"/>
      <c r="BI59" s="38">
        <v>25.853104999999999</v>
      </c>
      <c r="BJ59" s="38">
        <v>88.165239</v>
      </c>
      <c r="BK59" s="38">
        <v>5400</v>
      </c>
      <c r="BL59" s="38">
        <v>18.690000000000001</v>
      </c>
      <c r="BM59" s="24"/>
      <c r="BN59" s="27">
        <f t="shared" si="657"/>
        <v>0</v>
      </c>
      <c r="BO59" s="38">
        <v>29942.836202999999</v>
      </c>
      <c r="BP59" s="38">
        <v>15224.810633999999</v>
      </c>
      <c r="BQ59" s="38">
        <v>49.153745999999998</v>
      </c>
      <c r="BR59" s="38">
        <v>599.15970400000003</v>
      </c>
      <c r="BS59" s="38"/>
      <c r="BT59" s="38">
        <v>0.48003899999999999</v>
      </c>
      <c r="BU59" s="38">
        <v>12.449755</v>
      </c>
      <c r="BV59" s="38">
        <v>834</v>
      </c>
      <c r="BW59" s="38">
        <v>18.637889999999999</v>
      </c>
      <c r="BX59" s="24"/>
      <c r="BY59" s="27">
        <f t="shared" si="658"/>
        <v>0</v>
      </c>
      <c r="BZ59" s="38">
        <v>30794.833094000001</v>
      </c>
      <c r="CA59" s="38">
        <v>16468.027834</v>
      </c>
      <c r="CB59" s="38">
        <v>46.523406000000001</v>
      </c>
      <c r="CC59" s="38">
        <v>602.18177500000002</v>
      </c>
      <c r="CD59" s="38"/>
      <c r="CE59" s="38">
        <v>36.664212999999997</v>
      </c>
      <c r="CF59" s="38">
        <v>127.198471</v>
      </c>
      <c r="CG59" s="38">
        <v>6553</v>
      </c>
      <c r="CH59" s="38">
        <v>18.192584</v>
      </c>
      <c r="CI59" s="24"/>
      <c r="CJ59" s="27">
        <f t="shared" si="659"/>
        <v>0</v>
      </c>
      <c r="CK59" s="38">
        <v>41512.388187999997</v>
      </c>
      <c r="CL59" s="38">
        <v>15798.964827</v>
      </c>
      <c r="CM59" s="38">
        <v>61.941566000000002</v>
      </c>
      <c r="CN59" s="38">
        <v>603.26894800000002</v>
      </c>
      <c r="CO59" s="38"/>
      <c r="CP59" s="38">
        <v>58.135649999999998</v>
      </c>
      <c r="CQ59" s="38">
        <v>153.69753800000001</v>
      </c>
      <c r="CR59" s="38">
        <v>7685</v>
      </c>
      <c r="CS59" s="38">
        <v>18.16825</v>
      </c>
      <c r="CT59" s="24"/>
    </row>
    <row r="60" spans="1:98" ht="13" x14ac:dyDescent="0.15">
      <c r="A60" s="8"/>
      <c r="B60" s="8"/>
      <c r="C60" s="8"/>
      <c r="D60" s="8"/>
      <c r="E60" s="27">
        <f t="shared" si="651"/>
        <v>0</v>
      </c>
      <c r="F60" s="38">
        <v>21825.688675000001</v>
      </c>
      <c r="G60" s="38">
        <v>3189.405792</v>
      </c>
      <c r="H60" s="38">
        <v>85.386917999999994</v>
      </c>
      <c r="I60" s="38">
        <v>598.66621399999997</v>
      </c>
      <c r="J60" s="24"/>
      <c r="K60" s="27">
        <f t="shared" si="652"/>
        <v>0</v>
      </c>
      <c r="L60" s="38">
        <v>20531.429343</v>
      </c>
      <c r="M60" s="38">
        <v>11300.581569</v>
      </c>
      <c r="N60" s="38">
        <v>44.959595999999998</v>
      </c>
      <c r="O60" s="38">
        <v>599.43933300000003</v>
      </c>
      <c r="P60" s="38"/>
      <c r="Q60" s="38">
        <v>6.0506159999999998</v>
      </c>
      <c r="R60" s="38">
        <v>21.603814</v>
      </c>
      <c r="S60" s="38">
        <v>2970</v>
      </c>
      <c r="T60" s="38">
        <v>20.325589000000001</v>
      </c>
      <c r="U60" s="24"/>
      <c r="V60" s="27">
        <f t="shared" si="653"/>
        <v>0</v>
      </c>
      <c r="W60" s="38">
        <v>20531.429343</v>
      </c>
      <c r="X60" s="38">
        <v>11556.820175000001</v>
      </c>
      <c r="Y60" s="38">
        <v>43.711565</v>
      </c>
      <c r="Z60" s="38">
        <v>599.11105699999996</v>
      </c>
      <c r="AA60" s="38"/>
      <c r="AB60" s="38">
        <v>56.806226000000002</v>
      </c>
      <c r="AC60" s="38">
        <v>42.309575000000002</v>
      </c>
      <c r="AD60" s="38">
        <v>6906</v>
      </c>
      <c r="AE60" s="38">
        <v>20.155083000000001</v>
      </c>
      <c r="AF60" s="24"/>
      <c r="AG60" s="27">
        <f t="shared" si="654"/>
        <v>0</v>
      </c>
      <c r="AH60" s="38">
        <v>20399.691251</v>
      </c>
      <c r="AI60" s="38">
        <v>11537.105452</v>
      </c>
      <c r="AJ60" s="38">
        <v>43.444705999999996</v>
      </c>
      <c r="AK60" s="38">
        <v>600.06124799999998</v>
      </c>
      <c r="AL60" s="38"/>
      <c r="AM60" s="38">
        <v>20.605808</v>
      </c>
      <c r="AN60" s="38">
        <v>34.771144999999997</v>
      </c>
      <c r="AO60" s="38">
        <v>4667</v>
      </c>
      <c r="AP60" s="38">
        <v>19.120206</v>
      </c>
      <c r="AQ60" s="24"/>
      <c r="AR60" s="27">
        <f t="shared" si="655"/>
        <v>0</v>
      </c>
      <c r="AS60" s="38">
        <v>20399.691251</v>
      </c>
      <c r="AT60" s="38">
        <v>7504.3364039999997</v>
      </c>
      <c r="AU60" s="38">
        <v>63.213479999999997</v>
      </c>
      <c r="AV60" s="38">
        <v>601.15408400000001</v>
      </c>
      <c r="AW60" s="38"/>
      <c r="AX60" s="38">
        <v>7.7669999999999996E-3</v>
      </c>
      <c r="AY60" s="38">
        <v>9.9679500000000001</v>
      </c>
      <c r="AZ60" s="38">
        <v>187</v>
      </c>
      <c r="BA60" s="38">
        <v>18.347594000000001</v>
      </c>
      <c r="BB60" s="24"/>
      <c r="BC60" s="27">
        <f t="shared" si="656"/>
        <v>0</v>
      </c>
      <c r="BD60" s="38">
        <v>20399.691251</v>
      </c>
      <c r="BE60" s="38">
        <v>11438.496827999999</v>
      </c>
      <c r="BF60" s="38">
        <v>43.928088000000002</v>
      </c>
      <c r="BG60" s="38">
        <v>601.30193399999996</v>
      </c>
      <c r="BH60" s="38"/>
      <c r="BI60" s="38">
        <v>57.558795000000003</v>
      </c>
      <c r="BJ60" s="38">
        <v>54.455289999999998</v>
      </c>
      <c r="BK60" s="38">
        <v>7963</v>
      </c>
      <c r="BL60" s="38">
        <v>19.721461999999999</v>
      </c>
      <c r="BM60" s="24"/>
      <c r="BN60" s="27">
        <f t="shared" si="657"/>
        <v>0</v>
      </c>
      <c r="BO60" s="38">
        <v>21566.503345000001</v>
      </c>
      <c r="BP60" s="38">
        <v>10854.823495000001</v>
      </c>
      <c r="BQ60" s="38">
        <v>49.668134000000002</v>
      </c>
      <c r="BR60" s="38">
        <v>599.07886900000005</v>
      </c>
      <c r="BS60" s="38"/>
      <c r="BT60" s="38">
        <v>2.6106929999999999</v>
      </c>
      <c r="BU60" s="38">
        <v>11.343866</v>
      </c>
      <c r="BV60" s="38">
        <v>1904</v>
      </c>
      <c r="BW60" s="38">
        <v>19.410713999999999</v>
      </c>
      <c r="BX60" s="24"/>
      <c r="BY60" s="27">
        <f t="shared" si="658"/>
        <v>0</v>
      </c>
      <c r="BZ60" s="38">
        <v>22739.207985000001</v>
      </c>
      <c r="CA60" s="38">
        <v>11591.673382999999</v>
      </c>
      <c r="CB60" s="38">
        <v>49.023408000000003</v>
      </c>
      <c r="CC60" s="38">
        <v>602.55307300000004</v>
      </c>
      <c r="CD60" s="38"/>
      <c r="CE60" s="38">
        <v>75.883489999999995</v>
      </c>
      <c r="CF60" s="38">
        <v>75.189569000000006</v>
      </c>
      <c r="CG60" s="38">
        <v>8285</v>
      </c>
      <c r="CH60" s="38">
        <v>19.702233</v>
      </c>
      <c r="CI60" s="24"/>
      <c r="CJ60" s="27">
        <f t="shared" si="659"/>
        <v>0</v>
      </c>
      <c r="CK60" s="38">
        <v>21899.618168000001</v>
      </c>
      <c r="CL60" s="38">
        <v>11685.081167</v>
      </c>
      <c r="CM60" s="38">
        <v>46.642535000000002</v>
      </c>
      <c r="CN60" s="38">
        <v>603.75358400000005</v>
      </c>
      <c r="CO60" s="38"/>
      <c r="CP60" s="38">
        <v>108.50925700000001</v>
      </c>
      <c r="CQ60" s="38">
        <v>88.221151000000006</v>
      </c>
      <c r="CR60" s="38">
        <v>9558</v>
      </c>
      <c r="CS60" s="38">
        <v>19.177651999999998</v>
      </c>
      <c r="CT60" s="24"/>
    </row>
    <row r="61" spans="1:98" ht="13" x14ac:dyDescent="0.15">
      <c r="A61" s="8"/>
      <c r="B61" s="8"/>
      <c r="C61" s="8"/>
      <c r="D61" s="8"/>
      <c r="E61" s="27">
        <f t="shared" si="651"/>
        <v>0</v>
      </c>
      <c r="F61" s="38">
        <v>17376.160921999999</v>
      </c>
      <c r="G61" s="38">
        <v>3010.0869360000002</v>
      </c>
      <c r="H61" s="38">
        <v>82.676916000000006</v>
      </c>
      <c r="I61" s="38">
        <v>598.68556699999999</v>
      </c>
      <c r="J61" s="24"/>
      <c r="K61" s="27">
        <f t="shared" si="652"/>
        <v>0</v>
      </c>
      <c r="L61" s="38">
        <v>20817.808744000002</v>
      </c>
      <c r="M61" s="38">
        <v>9513.2758099999992</v>
      </c>
      <c r="N61" s="38">
        <v>54.302222999999998</v>
      </c>
      <c r="O61" s="38">
        <v>599.43770199999994</v>
      </c>
      <c r="P61" s="38"/>
      <c r="Q61" s="38">
        <v>7.9755380000000002</v>
      </c>
      <c r="R61" s="38">
        <v>19.693697</v>
      </c>
      <c r="S61" s="38">
        <v>3439</v>
      </c>
      <c r="T61" s="38">
        <v>21.614132000000001</v>
      </c>
      <c r="U61" s="24"/>
      <c r="V61" s="27">
        <f t="shared" si="653"/>
        <v>0</v>
      </c>
      <c r="W61" s="38">
        <v>16715.283546999999</v>
      </c>
      <c r="X61" s="38">
        <v>10174.612427</v>
      </c>
      <c r="Y61" s="38">
        <v>39.129883999999997</v>
      </c>
      <c r="Z61" s="38">
        <v>599.10798799999998</v>
      </c>
      <c r="AA61" s="38"/>
      <c r="AB61" s="38">
        <v>51.462673000000002</v>
      </c>
      <c r="AC61" s="38">
        <v>46.157958999999998</v>
      </c>
      <c r="AD61" s="38">
        <v>7043</v>
      </c>
      <c r="AE61" s="38">
        <v>20.687774999999998</v>
      </c>
      <c r="AF61" s="24"/>
      <c r="AG61" s="27">
        <f t="shared" si="654"/>
        <v>0</v>
      </c>
      <c r="AH61" s="38">
        <v>17225.819232000002</v>
      </c>
      <c r="AI61" s="38">
        <v>10356.799231000001</v>
      </c>
      <c r="AJ61" s="38">
        <v>39.876303999999998</v>
      </c>
      <c r="AK61" s="38">
        <v>600.08320900000001</v>
      </c>
      <c r="AL61" s="38"/>
      <c r="AM61" s="38">
        <v>17.771868000000001</v>
      </c>
      <c r="AN61" s="38">
        <v>38.294750000000001</v>
      </c>
      <c r="AO61" s="38">
        <v>4846</v>
      </c>
      <c r="AP61" s="38">
        <v>19.558399000000001</v>
      </c>
      <c r="AQ61" s="24"/>
      <c r="AR61" s="27">
        <f t="shared" si="655"/>
        <v>0</v>
      </c>
      <c r="AS61" s="38">
        <v>17288.558773000001</v>
      </c>
      <c r="AT61" s="38">
        <v>5241.7267019999999</v>
      </c>
      <c r="AU61" s="38">
        <v>69.680949999999996</v>
      </c>
      <c r="AV61" s="38">
        <v>601.15879900000004</v>
      </c>
      <c r="AW61" s="38"/>
      <c r="AX61" s="38">
        <v>2.4250000000000001E-3</v>
      </c>
      <c r="AY61" s="38">
        <v>9.7234800000000003</v>
      </c>
      <c r="AZ61" s="38">
        <v>58</v>
      </c>
      <c r="BA61" s="38">
        <v>18.551724</v>
      </c>
      <c r="BB61" s="24"/>
      <c r="BC61" s="27">
        <f t="shared" si="656"/>
        <v>0</v>
      </c>
      <c r="BD61" s="38">
        <v>16715.283546999999</v>
      </c>
      <c r="BE61" s="38">
        <v>10467.524692999999</v>
      </c>
      <c r="BF61" s="38">
        <v>37.377521999999999</v>
      </c>
      <c r="BG61" s="38">
        <v>601.28679299999999</v>
      </c>
      <c r="BH61" s="38"/>
      <c r="BI61" s="38">
        <v>42.908928000000003</v>
      </c>
      <c r="BJ61" s="38">
        <v>57.551170999999997</v>
      </c>
      <c r="BK61" s="38">
        <v>6335</v>
      </c>
      <c r="BL61" s="38">
        <v>21.008208</v>
      </c>
      <c r="BM61" s="24"/>
      <c r="BN61" s="27">
        <f t="shared" si="657"/>
        <v>0</v>
      </c>
      <c r="BO61" s="38">
        <v>17296.763814000002</v>
      </c>
      <c r="BP61" s="38">
        <v>9607.0118039999998</v>
      </c>
      <c r="BQ61" s="38">
        <v>44.457749999999997</v>
      </c>
      <c r="BR61" s="38">
        <v>599.06587999999999</v>
      </c>
      <c r="BS61" s="38"/>
      <c r="BT61" s="38">
        <v>1.894641</v>
      </c>
      <c r="BU61" s="38">
        <v>9.3976740000000003</v>
      </c>
      <c r="BV61" s="38">
        <v>1374</v>
      </c>
      <c r="BW61" s="38">
        <v>20.408297000000001</v>
      </c>
      <c r="BX61" s="24"/>
      <c r="BY61" s="27">
        <f t="shared" si="658"/>
        <v>0</v>
      </c>
      <c r="BZ61" s="38">
        <v>18545.755636000002</v>
      </c>
      <c r="CA61" s="38">
        <v>10127.113361</v>
      </c>
      <c r="CB61" s="38">
        <v>45.393903000000002</v>
      </c>
      <c r="CC61" s="38">
        <v>602.50631699999997</v>
      </c>
      <c r="CD61" s="38"/>
      <c r="CE61" s="38">
        <v>83.782138000000003</v>
      </c>
      <c r="CF61" s="38">
        <v>77.625799999999998</v>
      </c>
      <c r="CG61" s="38">
        <v>10599</v>
      </c>
      <c r="CH61" s="38">
        <v>20.314934999999998</v>
      </c>
      <c r="CI61" s="24"/>
      <c r="CJ61" s="27">
        <f t="shared" si="659"/>
        <v>0</v>
      </c>
      <c r="CK61" s="38">
        <v>17995.078879000001</v>
      </c>
      <c r="CL61" s="38">
        <v>9972.9182060000003</v>
      </c>
      <c r="CM61" s="38">
        <v>44.579746999999998</v>
      </c>
      <c r="CN61" s="38">
        <v>603.78027299999997</v>
      </c>
      <c r="CO61" s="38"/>
      <c r="CP61" s="38">
        <v>108.612702</v>
      </c>
      <c r="CQ61" s="38">
        <v>93.808256</v>
      </c>
      <c r="CR61" s="38">
        <v>10078</v>
      </c>
      <c r="CS61" s="38">
        <v>21.009326999999999</v>
      </c>
      <c r="CT61" s="24"/>
    </row>
    <row r="62" spans="1:98" ht="13" x14ac:dyDescent="0.15">
      <c r="A62" s="8"/>
      <c r="B62" s="8"/>
      <c r="C62" s="8"/>
      <c r="D62" s="8"/>
      <c r="E62" s="27">
        <f t="shared" si="651"/>
        <v>0</v>
      </c>
      <c r="F62" s="38">
        <v>20175.591230000002</v>
      </c>
      <c r="G62" s="38">
        <v>3191.616665</v>
      </c>
      <c r="H62" s="38">
        <v>84.180802</v>
      </c>
      <c r="I62" s="38">
        <v>598.69955800000002</v>
      </c>
      <c r="J62" s="24"/>
      <c r="K62" s="27">
        <f t="shared" si="652"/>
        <v>0</v>
      </c>
      <c r="L62" s="38">
        <v>19076.912971999998</v>
      </c>
      <c r="M62" s="38">
        <v>10519.637862</v>
      </c>
      <c r="N62" s="38">
        <v>44.856707999999998</v>
      </c>
      <c r="O62" s="38">
        <v>599.43993499999999</v>
      </c>
      <c r="P62" s="38"/>
      <c r="Q62" s="38">
        <v>7.2838900000000004</v>
      </c>
      <c r="R62" s="38">
        <v>21.172630999999999</v>
      </c>
      <c r="S62" s="38">
        <v>3168</v>
      </c>
      <c r="T62" s="38">
        <v>20.092486999999998</v>
      </c>
      <c r="U62" s="24"/>
      <c r="V62" s="27">
        <f t="shared" si="653"/>
        <v>0</v>
      </c>
      <c r="W62" s="38">
        <v>19076.912971999998</v>
      </c>
      <c r="X62" s="38">
        <v>11205.233527</v>
      </c>
      <c r="Y62" s="38">
        <v>41.262858000000001</v>
      </c>
      <c r="Z62" s="38">
        <v>599.06154100000003</v>
      </c>
      <c r="AA62" s="38"/>
      <c r="AB62" s="38">
        <v>53.37323</v>
      </c>
      <c r="AC62" s="38">
        <v>44.657708999999997</v>
      </c>
      <c r="AD62" s="38">
        <v>7540</v>
      </c>
      <c r="AE62" s="38">
        <v>20.312996999999999</v>
      </c>
      <c r="AF62" s="24"/>
      <c r="AG62" s="27">
        <f t="shared" si="654"/>
        <v>0</v>
      </c>
      <c r="AH62" s="38">
        <v>22174.471914999998</v>
      </c>
      <c r="AI62" s="38">
        <v>11488.949774999999</v>
      </c>
      <c r="AJ62" s="38">
        <v>48.188395</v>
      </c>
      <c r="AK62" s="38">
        <v>600.07823900000005</v>
      </c>
      <c r="AL62" s="38"/>
      <c r="AM62" s="38">
        <v>19.886084</v>
      </c>
      <c r="AN62" s="38">
        <v>34.336849000000001</v>
      </c>
      <c r="AO62" s="38">
        <v>4216</v>
      </c>
      <c r="AP62" s="38">
        <v>20.151091000000001</v>
      </c>
      <c r="AQ62" s="24"/>
      <c r="AR62" s="27">
        <f t="shared" si="655"/>
        <v>0</v>
      </c>
      <c r="AS62" s="38">
        <v>21254.913777000002</v>
      </c>
      <c r="AT62" s="38">
        <v>7044.0304699999997</v>
      </c>
      <c r="AU62" s="38">
        <v>66.859285</v>
      </c>
      <c r="AV62" s="38">
        <v>601.18580299999996</v>
      </c>
      <c r="AW62" s="38"/>
      <c r="AX62" s="38">
        <v>9.0659999999999994E-3</v>
      </c>
      <c r="AY62" s="38">
        <v>10.327666000000001</v>
      </c>
      <c r="AZ62" s="38">
        <v>238</v>
      </c>
      <c r="BA62" s="38">
        <v>18.630251999999999</v>
      </c>
      <c r="BB62" s="24"/>
      <c r="BC62" s="27">
        <f t="shared" si="656"/>
        <v>0</v>
      </c>
      <c r="BD62" s="38">
        <v>22745.333095000002</v>
      </c>
      <c r="BE62" s="38">
        <v>11077.86276</v>
      </c>
      <c r="BF62" s="38">
        <v>51.296106999999999</v>
      </c>
      <c r="BG62" s="38">
        <v>601.31962399999998</v>
      </c>
      <c r="BH62" s="38"/>
      <c r="BI62" s="38">
        <v>56.664453999999999</v>
      </c>
      <c r="BJ62" s="38">
        <v>51.184016</v>
      </c>
      <c r="BK62" s="38">
        <v>7060</v>
      </c>
      <c r="BL62" s="38">
        <v>20.410198000000001</v>
      </c>
      <c r="BM62" s="24"/>
      <c r="BN62" s="27">
        <f t="shared" si="657"/>
        <v>0</v>
      </c>
      <c r="BO62" s="38">
        <v>20589.679935</v>
      </c>
      <c r="BP62" s="38">
        <v>10151.507191999999</v>
      </c>
      <c r="BQ62" s="38">
        <v>50.696139000000002</v>
      </c>
      <c r="BR62" s="38">
        <v>599.08967500000006</v>
      </c>
      <c r="BS62" s="38"/>
      <c r="BT62" s="38">
        <v>2.5111650000000001</v>
      </c>
      <c r="BU62" s="38">
        <v>8.8739749999999997</v>
      </c>
      <c r="BV62" s="38">
        <v>1450</v>
      </c>
      <c r="BW62" s="38">
        <v>20.968966000000002</v>
      </c>
      <c r="BX62" s="24"/>
      <c r="BY62" s="27">
        <f t="shared" si="658"/>
        <v>0</v>
      </c>
      <c r="BZ62" s="38">
        <v>20175.591230000002</v>
      </c>
      <c r="CA62" s="38">
        <v>11073.656266</v>
      </c>
      <c r="CB62" s="38">
        <v>45.113596999999999</v>
      </c>
      <c r="CC62" s="38">
        <v>602.60987899999998</v>
      </c>
      <c r="CD62" s="38"/>
      <c r="CE62" s="38">
        <v>71.265855000000002</v>
      </c>
      <c r="CF62" s="38">
        <v>73.976375000000004</v>
      </c>
      <c r="CG62" s="38">
        <v>8371</v>
      </c>
      <c r="CH62" s="38">
        <v>20.270458000000001</v>
      </c>
      <c r="CI62" s="24"/>
      <c r="CJ62" s="27">
        <f t="shared" si="659"/>
        <v>0</v>
      </c>
      <c r="CK62" s="38">
        <v>20587.644271000001</v>
      </c>
      <c r="CL62" s="38">
        <v>10844.796436000001</v>
      </c>
      <c r="CM62" s="38">
        <v>47.323762000000002</v>
      </c>
      <c r="CN62" s="38">
        <v>603.88951299999997</v>
      </c>
      <c r="CO62" s="38"/>
      <c r="CP62" s="38">
        <v>87.226245000000006</v>
      </c>
      <c r="CQ62" s="38">
        <v>100.25693099999999</v>
      </c>
      <c r="CR62" s="38">
        <v>9665</v>
      </c>
      <c r="CS62" s="38">
        <v>19.912364</v>
      </c>
      <c r="CT62" s="24"/>
    </row>
    <row r="63" spans="1:98" ht="13" x14ac:dyDescent="0.15">
      <c r="A63" s="8"/>
      <c r="B63" s="8"/>
      <c r="C63" s="8"/>
      <c r="D63" s="8"/>
      <c r="E63" s="27">
        <f t="shared" si="651"/>
        <v>0</v>
      </c>
      <c r="F63" s="38">
        <v>22306.03559</v>
      </c>
      <c r="G63" s="38">
        <v>3070.771373</v>
      </c>
      <c r="H63" s="38">
        <v>86.233451000000002</v>
      </c>
      <c r="I63" s="38">
        <v>598.67966799999999</v>
      </c>
      <c r="J63" s="24"/>
      <c r="K63" s="27">
        <f t="shared" si="652"/>
        <v>0</v>
      </c>
      <c r="L63" s="38">
        <v>20369.751360999999</v>
      </c>
      <c r="M63" s="38">
        <v>10675.631853999999</v>
      </c>
      <c r="N63" s="38">
        <v>47.590760000000003</v>
      </c>
      <c r="O63" s="38">
        <v>599.41316099999995</v>
      </c>
      <c r="P63" s="38"/>
      <c r="Q63" s="38">
        <v>5.7801809999999998</v>
      </c>
      <c r="R63" s="38">
        <v>22.727101000000001</v>
      </c>
      <c r="S63" s="38">
        <v>3364</v>
      </c>
      <c r="T63" s="38">
        <v>20.264565999999999</v>
      </c>
      <c r="U63" s="24"/>
      <c r="V63" s="27">
        <f t="shared" si="653"/>
        <v>0</v>
      </c>
      <c r="W63" s="38">
        <v>20835.736227000001</v>
      </c>
      <c r="X63" s="38">
        <v>11210.532647</v>
      </c>
      <c r="Y63" s="38">
        <v>46.195649000000003</v>
      </c>
      <c r="Z63" s="38">
        <v>599.07551799999999</v>
      </c>
      <c r="AA63" s="38"/>
      <c r="AB63" s="38">
        <v>49.439785999999998</v>
      </c>
      <c r="AC63" s="38">
        <v>45.251210999999998</v>
      </c>
      <c r="AD63" s="38">
        <v>6654</v>
      </c>
      <c r="AE63" s="38">
        <v>20.661556999999998</v>
      </c>
      <c r="AF63" s="24"/>
      <c r="AG63" s="27">
        <f t="shared" si="654"/>
        <v>0</v>
      </c>
      <c r="AH63" s="38">
        <v>21197.287939999998</v>
      </c>
      <c r="AI63" s="38">
        <v>10616.066118000001</v>
      </c>
      <c r="AJ63" s="38">
        <v>49.917810000000003</v>
      </c>
      <c r="AK63" s="38">
        <v>600.05523700000003</v>
      </c>
      <c r="AL63" s="38"/>
      <c r="AM63" s="38">
        <v>21.743475</v>
      </c>
      <c r="AN63" s="38">
        <v>34.283703000000003</v>
      </c>
      <c r="AO63" s="38">
        <v>4708</v>
      </c>
      <c r="AP63" s="38">
        <v>20.002336</v>
      </c>
      <c r="AQ63" s="24"/>
      <c r="AR63" s="27">
        <f t="shared" si="655"/>
        <v>0</v>
      </c>
      <c r="AS63" s="38">
        <v>18752.662089000001</v>
      </c>
      <c r="AT63" s="38">
        <v>6534.8704639999996</v>
      </c>
      <c r="AU63" s="38">
        <v>65.152304999999998</v>
      </c>
      <c r="AV63" s="38">
        <v>601.22409300000004</v>
      </c>
      <c r="AW63" s="38"/>
      <c r="AX63" s="38">
        <v>3.0720000000000001E-3</v>
      </c>
      <c r="AY63" s="38">
        <v>10.161878</v>
      </c>
      <c r="AZ63" s="38">
        <v>81</v>
      </c>
      <c r="BA63" s="38">
        <v>19.172840000000001</v>
      </c>
      <c r="BB63" s="24"/>
      <c r="BC63" s="27">
        <f t="shared" si="656"/>
        <v>0</v>
      </c>
      <c r="BD63" s="38">
        <v>18752.662089000001</v>
      </c>
      <c r="BE63" s="38">
        <v>10969.489677</v>
      </c>
      <c r="BF63" s="38">
        <v>41.504359999999998</v>
      </c>
      <c r="BG63" s="38">
        <v>601.30288299999995</v>
      </c>
      <c r="BH63" s="38"/>
      <c r="BI63" s="38">
        <v>52.132902000000001</v>
      </c>
      <c r="BJ63" s="38">
        <v>52.813406000000001</v>
      </c>
      <c r="BK63" s="38">
        <v>6393</v>
      </c>
      <c r="BL63" s="38">
        <v>20.425778000000001</v>
      </c>
      <c r="BM63" s="24"/>
      <c r="BN63" s="27">
        <f t="shared" si="657"/>
        <v>0</v>
      </c>
      <c r="BO63" s="38">
        <v>20007.222238999999</v>
      </c>
      <c r="BP63" s="38">
        <v>9830.8894999999993</v>
      </c>
      <c r="BQ63" s="38">
        <v>50.863295999999998</v>
      </c>
      <c r="BR63" s="38">
        <v>599.08890799999995</v>
      </c>
      <c r="BS63" s="38"/>
      <c r="BT63" s="38">
        <v>1.689025</v>
      </c>
      <c r="BU63" s="38">
        <v>9.6827670000000001</v>
      </c>
      <c r="BV63" s="38">
        <v>1289</v>
      </c>
      <c r="BW63" s="38">
        <v>20.464701000000002</v>
      </c>
      <c r="BX63" s="24"/>
      <c r="BY63" s="27">
        <f t="shared" si="658"/>
        <v>0</v>
      </c>
      <c r="BZ63" s="38">
        <v>20531.298019000002</v>
      </c>
      <c r="CA63" s="38">
        <v>10656.752377000001</v>
      </c>
      <c r="CB63" s="38">
        <v>48.095086999999999</v>
      </c>
      <c r="CC63" s="38">
        <v>602.52205600000002</v>
      </c>
      <c r="CD63" s="38"/>
      <c r="CE63" s="38">
        <v>103.735882</v>
      </c>
      <c r="CF63" s="38">
        <v>61.815908</v>
      </c>
      <c r="CG63" s="38">
        <v>8259</v>
      </c>
      <c r="CH63" s="38">
        <v>20.714614000000001</v>
      </c>
      <c r="CI63" s="24"/>
      <c r="CJ63" s="27">
        <f t="shared" si="659"/>
        <v>0</v>
      </c>
      <c r="CK63" s="38">
        <v>20299.682031</v>
      </c>
      <c r="CL63" s="38">
        <v>10226.396237999999</v>
      </c>
      <c r="CM63" s="38">
        <v>49.622875000000001</v>
      </c>
      <c r="CN63" s="38">
        <v>603.76221599999997</v>
      </c>
      <c r="CO63" s="38"/>
      <c r="CP63" s="38">
        <v>120.22993700000001</v>
      </c>
      <c r="CQ63" s="38">
        <v>84.114827000000005</v>
      </c>
      <c r="CR63" s="38">
        <v>9575</v>
      </c>
      <c r="CS63" s="38">
        <v>20.291174999999999</v>
      </c>
      <c r="CT63" s="24"/>
    </row>
    <row r="64" spans="1:98" ht="13" x14ac:dyDescent="0.15">
      <c r="A64" s="8"/>
      <c r="B64" s="8"/>
      <c r="C64" s="8"/>
      <c r="D64" s="8"/>
      <c r="E64" s="27">
        <f t="shared" si="651"/>
        <v>0</v>
      </c>
      <c r="F64" s="38">
        <v>20964.210126999998</v>
      </c>
      <c r="G64" s="38">
        <v>4000.1903040000002</v>
      </c>
      <c r="H64" s="38">
        <v>80.918954999999997</v>
      </c>
      <c r="I64" s="38">
        <v>598.64180499999998</v>
      </c>
      <c r="J64" s="24"/>
      <c r="K64" s="27">
        <f t="shared" si="652"/>
        <v>0</v>
      </c>
      <c r="L64" s="38">
        <v>19870.598732999999</v>
      </c>
      <c r="M64" s="38">
        <v>10249.456819000001</v>
      </c>
      <c r="N64" s="38">
        <v>48.418982999999997</v>
      </c>
      <c r="O64" s="38">
        <v>599.85789499999998</v>
      </c>
      <c r="P64" s="38"/>
      <c r="Q64" s="38">
        <v>6.8143099999999999</v>
      </c>
      <c r="R64" s="38">
        <v>20.960167999999999</v>
      </c>
      <c r="S64" s="38">
        <v>2863</v>
      </c>
      <c r="T64" s="38">
        <v>20.163115999999999</v>
      </c>
      <c r="U64" s="24"/>
      <c r="V64" s="27">
        <f t="shared" si="653"/>
        <v>0</v>
      </c>
      <c r="W64" s="38">
        <v>19096.466605000001</v>
      </c>
      <c r="X64" s="38">
        <v>10542.584344999999</v>
      </c>
      <c r="Y64" s="38">
        <v>44.793010000000002</v>
      </c>
      <c r="Z64" s="38">
        <v>599.45556699999997</v>
      </c>
      <c r="AA64" s="38"/>
      <c r="AB64" s="38">
        <v>48.748539999999998</v>
      </c>
      <c r="AC64" s="38">
        <v>46.094914000000003</v>
      </c>
      <c r="AD64" s="38">
        <v>6885</v>
      </c>
      <c r="AE64" s="38">
        <v>20.855772999999999</v>
      </c>
      <c r="AF64" s="24"/>
      <c r="AG64" s="27">
        <f t="shared" si="654"/>
        <v>0</v>
      </c>
      <c r="AH64" s="38">
        <v>19091.65756</v>
      </c>
      <c r="AI64" s="38">
        <v>10483.604297</v>
      </c>
      <c r="AJ64" s="38">
        <v>45.088034999999998</v>
      </c>
      <c r="AK64" s="38">
        <v>600.46768199999997</v>
      </c>
      <c r="AL64" s="38"/>
      <c r="AM64" s="38">
        <v>22.281998999999999</v>
      </c>
      <c r="AN64" s="38">
        <v>32.623435999999998</v>
      </c>
      <c r="AO64" s="38">
        <v>4263</v>
      </c>
      <c r="AP64" s="38">
        <v>20.042224000000001</v>
      </c>
      <c r="AQ64" s="24"/>
      <c r="AR64" s="27">
        <f t="shared" si="655"/>
        <v>0</v>
      </c>
      <c r="AS64" s="38">
        <v>18992.698120000001</v>
      </c>
      <c r="AT64" s="38">
        <v>6500.0492569999997</v>
      </c>
      <c r="AU64" s="38">
        <v>65.776061999999996</v>
      </c>
      <c r="AV64" s="38">
        <v>601.58900400000005</v>
      </c>
      <c r="AW64" s="38"/>
      <c r="AX64" s="38">
        <v>3.7030000000000001E-3</v>
      </c>
      <c r="AY64" s="38">
        <v>9.8991760000000006</v>
      </c>
      <c r="AZ64" s="38">
        <v>91</v>
      </c>
      <c r="BA64" s="38">
        <v>19.417581999999999</v>
      </c>
      <c r="BB64" s="24"/>
      <c r="BC64" s="27">
        <f t="shared" si="656"/>
        <v>0</v>
      </c>
      <c r="BD64" s="38">
        <v>18992.698120000001</v>
      </c>
      <c r="BE64" s="38">
        <v>10491.048529</v>
      </c>
      <c r="BF64" s="38">
        <v>44.762726999999998</v>
      </c>
      <c r="BG64" s="38">
        <v>601.75937499999998</v>
      </c>
      <c r="BH64" s="38"/>
      <c r="BI64" s="38">
        <v>44.727822000000003</v>
      </c>
      <c r="BJ64" s="38">
        <v>61.304873000000001</v>
      </c>
      <c r="BK64" s="38">
        <v>8607</v>
      </c>
      <c r="BL64" s="38">
        <v>20.232949999999999</v>
      </c>
      <c r="BM64" s="24"/>
      <c r="BN64" s="27">
        <f t="shared" si="657"/>
        <v>0</v>
      </c>
      <c r="BO64" s="38">
        <v>20159.032138999999</v>
      </c>
      <c r="BP64" s="38">
        <v>9664.4997870000007</v>
      </c>
      <c r="BQ64" s="38">
        <v>52.058711000000002</v>
      </c>
      <c r="BR64" s="38">
        <v>599.40495499999997</v>
      </c>
      <c r="BS64" s="38"/>
      <c r="BT64" s="38">
        <v>1.815537</v>
      </c>
      <c r="BU64" s="38">
        <v>9.6586649999999992</v>
      </c>
      <c r="BV64" s="38">
        <v>1505</v>
      </c>
      <c r="BW64" s="38">
        <v>21.057807</v>
      </c>
      <c r="BX64" s="24"/>
      <c r="BY64" s="27">
        <f t="shared" si="658"/>
        <v>0</v>
      </c>
      <c r="BZ64" s="38">
        <v>20861.340165000001</v>
      </c>
      <c r="CA64" s="38">
        <v>10630.194530999999</v>
      </c>
      <c r="CB64" s="38">
        <v>49.043568</v>
      </c>
      <c r="CC64" s="38">
        <v>603.03266199999996</v>
      </c>
      <c r="CD64" s="38"/>
      <c r="CE64" s="38">
        <v>79.964906999999997</v>
      </c>
      <c r="CF64" s="38">
        <v>74.950982999999994</v>
      </c>
      <c r="CG64" s="38">
        <v>8649</v>
      </c>
      <c r="CH64" s="38">
        <v>20.235287</v>
      </c>
      <c r="CI64" s="24"/>
      <c r="CJ64" s="27">
        <f t="shared" si="659"/>
        <v>0</v>
      </c>
      <c r="CK64" s="38">
        <v>21590.906977999999</v>
      </c>
      <c r="CL64" s="38">
        <v>10059.100313999999</v>
      </c>
      <c r="CM64" s="38">
        <v>53.410477999999998</v>
      </c>
      <c r="CN64" s="38">
        <v>604.31756600000006</v>
      </c>
      <c r="CO64" s="38"/>
      <c r="CP64" s="38">
        <v>111.493439</v>
      </c>
      <c r="CQ64" s="38">
        <v>93.389774000000003</v>
      </c>
      <c r="CR64" s="38">
        <v>11886</v>
      </c>
      <c r="CS64" s="38">
        <v>20.572354000000001</v>
      </c>
      <c r="CT64" s="24"/>
    </row>
    <row r="65" spans="1:98" ht="13" x14ac:dyDescent="0.15">
      <c r="A65" s="8"/>
      <c r="B65" s="8"/>
      <c r="C65" s="8"/>
      <c r="D65" s="8"/>
      <c r="E65" s="27">
        <f t="shared" si="651"/>
        <v>1</v>
      </c>
      <c r="F65" s="38">
        <v>4107.2143470000001</v>
      </c>
      <c r="G65" s="38">
        <v>4107.2143470000001</v>
      </c>
      <c r="H65" s="38">
        <v>0</v>
      </c>
      <c r="I65" s="38">
        <v>13.184239</v>
      </c>
      <c r="J65" s="24"/>
      <c r="K65" s="27">
        <f t="shared" si="652"/>
        <v>1</v>
      </c>
      <c r="L65" s="38">
        <v>4107.2143470000001</v>
      </c>
      <c r="M65" s="38">
        <v>4107.2143470000001</v>
      </c>
      <c r="N65" s="38">
        <v>0</v>
      </c>
      <c r="O65" s="38">
        <v>32.356988000000001</v>
      </c>
      <c r="P65" s="38"/>
      <c r="Q65" s="38">
        <v>0.136518</v>
      </c>
      <c r="R65" s="38">
        <v>3.0421040000000001</v>
      </c>
      <c r="S65" s="38">
        <v>680</v>
      </c>
      <c r="T65" s="38">
        <v>10.842646999999999</v>
      </c>
      <c r="U65" s="24"/>
      <c r="V65" s="27">
        <f t="shared" si="653"/>
        <v>1</v>
      </c>
      <c r="W65" s="38">
        <v>4107.2143470000001</v>
      </c>
      <c r="X65" s="38">
        <v>4107.2143470000001</v>
      </c>
      <c r="Y65" s="38">
        <v>0</v>
      </c>
      <c r="Z65" s="38">
        <v>0.82963200000000004</v>
      </c>
      <c r="AA65" s="38"/>
      <c r="AB65" s="38">
        <v>1.3370000000000001E-3</v>
      </c>
      <c r="AC65" s="38">
        <v>6.3033000000000006E-2</v>
      </c>
      <c r="AD65" s="38">
        <v>21</v>
      </c>
      <c r="AE65" s="38">
        <v>10.904762</v>
      </c>
      <c r="AF65" s="24"/>
      <c r="AG65" s="27">
        <f t="shared" si="654"/>
        <v>1</v>
      </c>
      <c r="AH65" s="38">
        <v>4107.2143470000001</v>
      </c>
      <c r="AI65" s="38">
        <v>4107.2143470000001</v>
      </c>
      <c r="AJ65" s="38">
        <v>0</v>
      </c>
      <c r="AK65" s="38">
        <v>62.427591999999997</v>
      </c>
      <c r="AL65" s="38"/>
      <c r="AM65" s="38">
        <v>6.1419999999999999E-3</v>
      </c>
      <c r="AN65" s="38">
        <v>4.7886620000000004</v>
      </c>
      <c r="AO65" s="38">
        <v>145</v>
      </c>
      <c r="AP65" s="38">
        <v>10.97931</v>
      </c>
      <c r="AQ65" s="24"/>
      <c r="AR65" s="27">
        <f t="shared" si="655"/>
        <v>1</v>
      </c>
      <c r="AS65" s="38">
        <v>4107.2143470000001</v>
      </c>
      <c r="AT65" s="38">
        <v>4107.2143470000001</v>
      </c>
      <c r="AU65" s="38">
        <v>0</v>
      </c>
      <c r="AV65" s="38">
        <v>124.416348</v>
      </c>
      <c r="AW65" s="38"/>
      <c r="AX65" s="38">
        <v>1.0732999999999999E-2</v>
      </c>
      <c r="AY65" s="38">
        <v>9.4893590000000003</v>
      </c>
      <c r="AZ65" s="38">
        <v>293</v>
      </c>
      <c r="BA65" s="38">
        <v>10.972695999999999</v>
      </c>
      <c r="BB65" s="24"/>
      <c r="BC65" s="27">
        <f t="shared" si="656"/>
        <v>1</v>
      </c>
      <c r="BD65" s="38">
        <v>4107.2143470000001</v>
      </c>
      <c r="BE65" s="38">
        <v>4107.2143470000001</v>
      </c>
      <c r="BF65" s="38">
        <v>0</v>
      </c>
      <c r="BG65" s="38">
        <v>124.616674</v>
      </c>
      <c r="BH65" s="38"/>
      <c r="BI65" s="38">
        <v>5.3498999999999998E-2</v>
      </c>
      <c r="BJ65" s="38">
        <v>9.663862</v>
      </c>
      <c r="BK65" s="38">
        <v>438</v>
      </c>
      <c r="BL65" s="38">
        <v>10.968037000000001</v>
      </c>
      <c r="BM65" s="24"/>
      <c r="BN65" s="27">
        <f t="shared" si="657"/>
        <v>1</v>
      </c>
      <c r="BO65" s="38">
        <v>4107.2143470000001</v>
      </c>
      <c r="BP65" s="38">
        <v>4107.2143470000001</v>
      </c>
      <c r="BQ65" s="38">
        <v>0</v>
      </c>
      <c r="BR65" s="38">
        <v>12.79217</v>
      </c>
      <c r="BS65" s="38"/>
      <c r="BT65" s="38">
        <v>1.3879999999999999E-3</v>
      </c>
      <c r="BU65" s="38">
        <v>1.0022949999999999</v>
      </c>
      <c r="BV65" s="38">
        <v>37</v>
      </c>
      <c r="BW65" s="38">
        <v>10.918919000000001</v>
      </c>
      <c r="BX65" s="24"/>
      <c r="BY65" s="27">
        <f t="shared" si="658"/>
        <v>1</v>
      </c>
      <c r="BZ65" s="38">
        <v>4107.2143470000001</v>
      </c>
      <c r="CA65" s="38">
        <v>4107.2143470000001</v>
      </c>
      <c r="CB65" s="38">
        <v>0</v>
      </c>
      <c r="CC65" s="38">
        <v>186.39031800000001</v>
      </c>
      <c r="CD65" s="38"/>
      <c r="CE65" s="38">
        <v>1.8029E-2</v>
      </c>
      <c r="CF65" s="38">
        <v>14.011664</v>
      </c>
      <c r="CG65" s="38">
        <v>445</v>
      </c>
      <c r="CH65" s="38">
        <v>10.975281000000001</v>
      </c>
      <c r="CI65" s="24"/>
      <c r="CJ65" s="27">
        <f t="shared" si="659"/>
        <v>1</v>
      </c>
      <c r="CK65" s="38">
        <v>4107.2143470000001</v>
      </c>
      <c r="CL65" s="38">
        <v>4107.2143470000001</v>
      </c>
      <c r="CM65" s="38">
        <v>0</v>
      </c>
      <c r="CN65" s="38">
        <v>248.40463700000001</v>
      </c>
      <c r="CO65" s="38"/>
      <c r="CP65" s="38">
        <v>2.4296000000000002E-2</v>
      </c>
      <c r="CQ65" s="38">
        <v>18.666443999999998</v>
      </c>
      <c r="CR65" s="38">
        <v>620</v>
      </c>
      <c r="CS65" s="38">
        <v>10.975806</v>
      </c>
      <c r="CT65" s="24"/>
    </row>
    <row r="66" spans="1:98" ht="13" x14ac:dyDescent="0.15">
      <c r="A66" s="8"/>
      <c r="B66" s="8"/>
      <c r="C66" s="8"/>
      <c r="D66" s="8"/>
      <c r="E66" s="27">
        <f t="shared" si="651"/>
        <v>1</v>
      </c>
      <c r="F66" s="38">
        <v>5072.3365640000002</v>
      </c>
      <c r="G66" s="38">
        <v>5072.3365640000002</v>
      </c>
      <c r="H66" s="38">
        <v>0</v>
      </c>
      <c r="I66" s="38">
        <v>78.962340999999995</v>
      </c>
      <c r="J66" s="24"/>
      <c r="K66" s="27">
        <f t="shared" si="652"/>
        <v>1</v>
      </c>
      <c r="L66" s="38">
        <v>5072.3365640000002</v>
      </c>
      <c r="M66" s="38">
        <v>5072.3365640000002</v>
      </c>
      <c r="N66" s="38">
        <v>0</v>
      </c>
      <c r="O66" s="38">
        <v>32.773555000000002</v>
      </c>
      <c r="P66" s="38"/>
      <c r="Q66" s="38">
        <v>2.1545000000000002E-2</v>
      </c>
      <c r="R66" s="38">
        <v>2.6944599999999999</v>
      </c>
      <c r="S66" s="38">
        <v>160</v>
      </c>
      <c r="T66" s="38">
        <v>10.95</v>
      </c>
      <c r="U66" s="24"/>
      <c r="V66" s="27">
        <f t="shared" si="653"/>
        <v>1</v>
      </c>
      <c r="W66" s="38">
        <v>5072.3365640000002</v>
      </c>
      <c r="X66" s="38">
        <v>5072.3365640000002</v>
      </c>
      <c r="Y66" s="38">
        <v>0</v>
      </c>
      <c r="Z66" s="38">
        <v>1.6397630000000001</v>
      </c>
      <c r="AA66" s="38"/>
      <c r="AB66" s="38">
        <v>4.6769999999999997E-3</v>
      </c>
      <c r="AC66" s="38">
        <v>0.24323</v>
      </c>
      <c r="AD66" s="38">
        <v>72</v>
      </c>
      <c r="AE66" s="38">
        <v>10.861110999999999</v>
      </c>
      <c r="AF66" s="24"/>
      <c r="AG66" s="27">
        <f t="shared" si="654"/>
        <v>1</v>
      </c>
      <c r="AH66" s="38">
        <v>5072.3365640000002</v>
      </c>
      <c r="AI66" s="38">
        <v>5072.3365640000002</v>
      </c>
      <c r="AJ66" s="38">
        <v>0</v>
      </c>
      <c r="AK66" s="38">
        <v>63.482134000000002</v>
      </c>
      <c r="AL66" s="38"/>
      <c r="AM66" s="38">
        <v>6.9820000000000004E-3</v>
      </c>
      <c r="AN66" s="38">
        <v>4.9383030000000003</v>
      </c>
      <c r="AO66" s="38">
        <v>103</v>
      </c>
      <c r="AP66" s="38">
        <v>10.951456</v>
      </c>
      <c r="AQ66" s="24"/>
      <c r="AR66" s="27">
        <f t="shared" si="655"/>
        <v>1</v>
      </c>
      <c r="AS66" s="38">
        <v>5072.3365640000002</v>
      </c>
      <c r="AT66" s="38">
        <v>5072.3365640000002</v>
      </c>
      <c r="AU66" s="38">
        <v>0</v>
      </c>
      <c r="AV66" s="38">
        <v>137.68974399999999</v>
      </c>
      <c r="AW66" s="38"/>
      <c r="AX66" s="38">
        <v>2.7060000000000001E-3</v>
      </c>
      <c r="AY66" s="38">
        <v>9.2464220000000008</v>
      </c>
      <c r="AZ66" s="38">
        <v>70</v>
      </c>
      <c r="BA66" s="38">
        <v>11</v>
      </c>
      <c r="BB66" s="24"/>
      <c r="BC66" s="27">
        <f t="shared" si="656"/>
        <v>1</v>
      </c>
      <c r="BD66" s="38">
        <v>5072.3365640000002</v>
      </c>
      <c r="BE66" s="38">
        <v>5072.3365640000002</v>
      </c>
      <c r="BF66" s="38">
        <v>0</v>
      </c>
      <c r="BG66" s="38">
        <v>125.139572</v>
      </c>
      <c r="BH66" s="38"/>
      <c r="BI66" s="38">
        <v>7.3350000000000004E-3</v>
      </c>
      <c r="BJ66" s="38">
        <v>9.4249880000000008</v>
      </c>
      <c r="BK66" s="38">
        <v>127</v>
      </c>
      <c r="BL66" s="38">
        <v>10.92126</v>
      </c>
      <c r="BM66" s="24"/>
      <c r="BN66" s="27">
        <f t="shared" si="657"/>
        <v>1</v>
      </c>
      <c r="BO66" s="38">
        <v>5072.3365640000002</v>
      </c>
      <c r="BP66" s="38">
        <v>5072.3365640000002</v>
      </c>
      <c r="BQ66" s="38">
        <v>0</v>
      </c>
      <c r="BR66" s="38">
        <v>14.311019999999999</v>
      </c>
      <c r="BS66" s="38"/>
      <c r="BT66" s="38">
        <v>8.5599999999999999E-4</v>
      </c>
      <c r="BU66" s="38">
        <v>0.98656900000000003</v>
      </c>
      <c r="BV66" s="38">
        <v>22</v>
      </c>
      <c r="BW66" s="38">
        <v>10.954545</v>
      </c>
      <c r="BX66" s="24"/>
      <c r="BY66" s="27">
        <f t="shared" si="658"/>
        <v>1</v>
      </c>
      <c r="BZ66" s="38">
        <v>5072.3365640000002</v>
      </c>
      <c r="CA66" s="38">
        <v>5072.3365640000002</v>
      </c>
      <c r="CB66" s="38">
        <v>0</v>
      </c>
      <c r="CC66" s="38">
        <v>187.206166</v>
      </c>
      <c r="CD66" s="38"/>
      <c r="CE66" s="38">
        <v>8.4600000000000005E-3</v>
      </c>
      <c r="CF66" s="38">
        <v>14.231249999999999</v>
      </c>
      <c r="CG66" s="38">
        <v>160</v>
      </c>
      <c r="CH66" s="38">
        <v>10.956250000000001</v>
      </c>
      <c r="CI66" s="24"/>
      <c r="CJ66" s="27">
        <f t="shared" si="659"/>
        <v>1</v>
      </c>
      <c r="CK66" s="38">
        <v>5072.3365640000002</v>
      </c>
      <c r="CL66" s="38">
        <v>5072.3365640000002</v>
      </c>
      <c r="CM66" s="38">
        <v>0</v>
      </c>
      <c r="CN66" s="38">
        <v>249.21612400000001</v>
      </c>
      <c r="CO66" s="38"/>
      <c r="CP66" s="38">
        <v>9.757E-3</v>
      </c>
      <c r="CQ66" s="38">
        <v>18.808475999999999</v>
      </c>
      <c r="CR66" s="38">
        <v>186</v>
      </c>
      <c r="CS66" s="38">
        <v>10.956989</v>
      </c>
      <c r="CT66" s="24"/>
    </row>
    <row r="67" spans="1:98" ht="13" x14ac:dyDescent="0.15">
      <c r="A67" s="8"/>
      <c r="B67" s="8"/>
      <c r="C67" s="8"/>
      <c r="D67" s="8"/>
      <c r="E67" s="27">
        <f t="shared" si="651"/>
        <v>1</v>
      </c>
      <c r="F67" s="38">
        <v>3441.641803</v>
      </c>
      <c r="G67" s="38">
        <v>3441.641803</v>
      </c>
      <c r="H67" s="38">
        <v>0</v>
      </c>
      <c r="I67" s="38">
        <v>4.2962350000000002</v>
      </c>
      <c r="J67" s="24"/>
      <c r="K67" s="27">
        <f t="shared" si="652"/>
        <v>1</v>
      </c>
      <c r="L67" s="38">
        <v>3441.641803</v>
      </c>
      <c r="M67" s="38">
        <v>3441.641803</v>
      </c>
      <c r="N67" s="38">
        <v>0</v>
      </c>
      <c r="O67" s="38">
        <v>31.295029</v>
      </c>
      <c r="P67" s="38"/>
      <c r="Q67" s="38">
        <v>3.271E-3</v>
      </c>
      <c r="R67" s="38">
        <v>2.4273820000000002</v>
      </c>
      <c r="S67" s="38">
        <v>83</v>
      </c>
      <c r="T67" s="38">
        <v>10.975904</v>
      </c>
      <c r="U67" s="24"/>
      <c r="V67" s="27">
        <f t="shared" si="653"/>
        <v>1</v>
      </c>
      <c r="W67" s="38">
        <v>3441.641803</v>
      </c>
      <c r="X67" s="38">
        <v>3441.641803</v>
      </c>
      <c r="Y67" s="38">
        <v>0</v>
      </c>
      <c r="Z67" s="38">
        <v>0.26489200000000002</v>
      </c>
      <c r="AA67" s="38"/>
      <c r="AB67" s="38">
        <v>8.9400000000000005E-4</v>
      </c>
      <c r="AC67" s="38">
        <v>4.8343999999999998E-2</v>
      </c>
      <c r="AD67" s="38">
        <v>18</v>
      </c>
      <c r="AE67" s="38">
        <v>10.888889000000001</v>
      </c>
      <c r="AF67" s="24"/>
      <c r="AG67" s="27">
        <f t="shared" si="654"/>
        <v>1</v>
      </c>
      <c r="AH67" s="38">
        <v>3441.641803</v>
      </c>
      <c r="AI67" s="38">
        <v>3441.641803</v>
      </c>
      <c r="AJ67" s="38">
        <v>0</v>
      </c>
      <c r="AK67" s="38">
        <v>62.294342</v>
      </c>
      <c r="AL67" s="38"/>
      <c r="AM67" s="38">
        <v>6.1929999999999997E-3</v>
      </c>
      <c r="AN67" s="38">
        <v>4.787979</v>
      </c>
      <c r="AO67" s="38">
        <v>157</v>
      </c>
      <c r="AP67" s="38">
        <v>10.968152999999999</v>
      </c>
      <c r="AQ67" s="24"/>
      <c r="AR67" s="27">
        <f t="shared" si="655"/>
        <v>1</v>
      </c>
      <c r="AS67" s="38">
        <v>3441.641803</v>
      </c>
      <c r="AT67" s="38">
        <v>3441.641803</v>
      </c>
      <c r="AU67" s="38">
        <v>0</v>
      </c>
      <c r="AV67" s="38">
        <v>124.261425</v>
      </c>
      <c r="AW67" s="38"/>
      <c r="AX67" s="38">
        <v>9.5449999999999997E-3</v>
      </c>
      <c r="AY67" s="38">
        <v>9.5315619999999992</v>
      </c>
      <c r="AZ67" s="38">
        <v>280</v>
      </c>
      <c r="BA67" s="38">
        <v>10.989286</v>
      </c>
      <c r="BB67" s="24"/>
      <c r="BC67" s="27">
        <f t="shared" si="656"/>
        <v>1</v>
      </c>
      <c r="BD67" s="38">
        <v>3441.641803</v>
      </c>
      <c r="BE67" s="38">
        <v>3441.641803</v>
      </c>
      <c r="BF67" s="38">
        <v>0</v>
      </c>
      <c r="BG67" s="38">
        <v>124.274839</v>
      </c>
      <c r="BH67" s="38"/>
      <c r="BI67" s="38">
        <v>1.0196999999999999E-2</v>
      </c>
      <c r="BJ67" s="38">
        <v>9.4851220000000005</v>
      </c>
      <c r="BK67" s="38">
        <v>267</v>
      </c>
      <c r="BL67" s="38">
        <v>10.977528</v>
      </c>
      <c r="BM67" s="24"/>
      <c r="BN67" s="27">
        <f t="shared" si="657"/>
        <v>1</v>
      </c>
      <c r="BO67" s="38">
        <v>3441.641803</v>
      </c>
      <c r="BP67" s="38">
        <v>3441.641803</v>
      </c>
      <c r="BQ67" s="38">
        <v>0</v>
      </c>
      <c r="BR67" s="38">
        <v>12.655601000000001</v>
      </c>
      <c r="BS67" s="38"/>
      <c r="BT67" s="38">
        <v>1.369E-3</v>
      </c>
      <c r="BU67" s="38">
        <v>1.015552</v>
      </c>
      <c r="BV67" s="38">
        <v>36</v>
      </c>
      <c r="BW67" s="38">
        <v>10.916667</v>
      </c>
      <c r="BX67" s="24"/>
      <c r="BY67" s="27">
        <f t="shared" si="658"/>
        <v>1</v>
      </c>
      <c r="BZ67" s="38">
        <v>3441.641803</v>
      </c>
      <c r="CA67" s="38">
        <v>3441.641803</v>
      </c>
      <c r="CB67" s="38">
        <v>0</v>
      </c>
      <c r="CC67" s="38">
        <v>186.17581999999999</v>
      </c>
      <c r="CD67" s="38"/>
      <c r="CE67" s="38">
        <v>1.5330999999999999E-2</v>
      </c>
      <c r="CF67" s="38">
        <v>14.253254999999999</v>
      </c>
      <c r="CG67" s="38">
        <v>426</v>
      </c>
      <c r="CH67" s="38">
        <v>10.983568</v>
      </c>
      <c r="CI67" s="24"/>
      <c r="CJ67" s="27">
        <f t="shared" si="659"/>
        <v>1</v>
      </c>
      <c r="CK67" s="38">
        <v>3441.641803</v>
      </c>
      <c r="CL67" s="38">
        <v>3441.641803</v>
      </c>
      <c r="CM67" s="38">
        <v>0</v>
      </c>
      <c r="CN67" s="38">
        <v>248.18186299999999</v>
      </c>
      <c r="CO67" s="38"/>
      <c r="CP67" s="38">
        <v>2.0521000000000001E-2</v>
      </c>
      <c r="CQ67" s="38">
        <v>18.934291000000002</v>
      </c>
      <c r="CR67" s="38">
        <v>582</v>
      </c>
      <c r="CS67" s="38">
        <v>10.984536</v>
      </c>
      <c r="CT67" s="24"/>
    </row>
    <row r="68" spans="1:98" ht="13" x14ac:dyDescent="0.15">
      <c r="A68" s="8"/>
      <c r="B68" s="8"/>
      <c r="C68" s="8"/>
      <c r="D68" s="8"/>
      <c r="E68" s="27">
        <f t="shared" si="651"/>
        <v>1</v>
      </c>
      <c r="F68" s="38">
        <v>4429.0589659999996</v>
      </c>
      <c r="G68" s="38">
        <v>4429.0589659999996</v>
      </c>
      <c r="H68" s="38">
        <v>0</v>
      </c>
      <c r="I68" s="38">
        <v>12.738148000000001</v>
      </c>
      <c r="J68" s="24"/>
      <c r="K68" s="27">
        <f t="shared" si="652"/>
        <v>1</v>
      </c>
      <c r="L68" s="38">
        <v>4429.0589659999996</v>
      </c>
      <c r="M68" s="38">
        <v>4429.0589659999996</v>
      </c>
      <c r="N68" s="38">
        <v>0</v>
      </c>
      <c r="O68" s="38">
        <v>31.647394999999999</v>
      </c>
      <c r="P68" s="38"/>
      <c r="Q68" s="38">
        <v>7.6899999999999998E-3</v>
      </c>
      <c r="R68" s="38">
        <v>2.616266</v>
      </c>
      <c r="S68" s="38">
        <v>92</v>
      </c>
      <c r="T68" s="38">
        <v>10.717390999999999</v>
      </c>
      <c r="U68" s="24"/>
      <c r="V68" s="27">
        <f t="shared" si="653"/>
        <v>1</v>
      </c>
      <c r="W68" s="38">
        <v>4429.0589659999996</v>
      </c>
      <c r="X68" s="38">
        <v>4429.0589659999996</v>
      </c>
      <c r="Y68" s="38">
        <v>0</v>
      </c>
      <c r="Z68" s="38">
        <v>0.51610900000000004</v>
      </c>
      <c r="AA68" s="38"/>
      <c r="AB68" s="38">
        <v>2.516E-3</v>
      </c>
      <c r="AC68" s="38">
        <v>0.10649400000000001</v>
      </c>
      <c r="AD68" s="38">
        <v>40</v>
      </c>
      <c r="AE68" s="38">
        <v>10.725</v>
      </c>
      <c r="AF68" s="24"/>
      <c r="AG68" s="27">
        <f t="shared" si="654"/>
        <v>1</v>
      </c>
      <c r="AH68" s="38">
        <v>4429.0589659999996</v>
      </c>
      <c r="AI68" s="38">
        <v>4429.0589659999996</v>
      </c>
      <c r="AJ68" s="38">
        <v>0</v>
      </c>
      <c r="AK68" s="38">
        <v>62.582794</v>
      </c>
      <c r="AL68" s="38"/>
      <c r="AM68" s="38">
        <v>4.3039999999999997E-3</v>
      </c>
      <c r="AN68" s="38">
        <v>4.8988240000000003</v>
      </c>
      <c r="AO68" s="38">
        <v>72</v>
      </c>
      <c r="AP68" s="38">
        <v>10.694444000000001</v>
      </c>
      <c r="AQ68" s="24"/>
      <c r="AR68" s="27">
        <f t="shared" si="655"/>
        <v>1</v>
      </c>
      <c r="AS68" s="38">
        <v>4429.0589659999996</v>
      </c>
      <c r="AT68" s="38">
        <v>4429.0589659999996</v>
      </c>
      <c r="AU68" s="38">
        <v>0</v>
      </c>
      <c r="AV68" s="38">
        <v>124.62949999999999</v>
      </c>
      <c r="AW68" s="38"/>
      <c r="AX68" s="38">
        <v>1.1590000000000001E-3</v>
      </c>
      <c r="AY68" s="38">
        <v>9.4288939999999997</v>
      </c>
      <c r="AZ68" s="38">
        <v>31</v>
      </c>
      <c r="BA68" s="38">
        <v>10.709676999999999</v>
      </c>
      <c r="BB68" s="24"/>
      <c r="BC68" s="27">
        <f t="shared" si="656"/>
        <v>1</v>
      </c>
      <c r="BD68" s="38">
        <v>4429.0589659999996</v>
      </c>
      <c r="BE68" s="38">
        <v>4429.0589659999996</v>
      </c>
      <c r="BF68" s="38">
        <v>0</v>
      </c>
      <c r="BG68" s="38">
        <v>124.386143</v>
      </c>
      <c r="BH68" s="38"/>
      <c r="BI68" s="38">
        <v>3.4680000000000002E-3</v>
      </c>
      <c r="BJ68" s="38">
        <v>9.6025899999999993</v>
      </c>
      <c r="BK68" s="38">
        <v>63</v>
      </c>
      <c r="BL68" s="38">
        <v>10.746032</v>
      </c>
      <c r="BM68" s="24"/>
      <c r="BN68" s="27">
        <f t="shared" si="657"/>
        <v>1</v>
      </c>
      <c r="BO68" s="38">
        <v>4429.0589659999996</v>
      </c>
      <c r="BP68" s="38">
        <v>4429.0589659999996</v>
      </c>
      <c r="BQ68" s="38">
        <v>0</v>
      </c>
      <c r="BR68" s="38">
        <v>13.137119</v>
      </c>
      <c r="BS68" s="38"/>
      <c r="BT68" s="38">
        <v>7.4949999999999999E-3</v>
      </c>
      <c r="BU68" s="38">
        <v>1.2651079999999999</v>
      </c>
      <c r="BV68" s="38">
        <v>93</v>
      </c>
      <c r="BW68" s="38">
        <v>10.795699000000001</v>
      </c>
      <c r="BX68" s="24"/>
      <c r="BY68" s="27">
        <f t="shared" si="658"/>
        <v>1</v>
      </c>
      <c r="BZ68" s="38">
        <v>4429.0589659999996</v>
      </c>
      <c r="CA68" s="38">
        <v>4429.0589659999996</v>
      </c>
      <c r="CB68" s="38">
        <v>0</v>
      </c>
      <c r="CC68" s="38">
        <v>186.79508899999999</v>
      </c>
      <c r="CD68" s="38"/>
      <c r="CE68" s="38">
        <v>2.4722999999999998E-2</v>
      </c>
      <c r="CF68" s="38">
        <v>14.661039000000001</v>
      </c>
      <c r="CG68" s="38">
        <v>297</v>
      </c>
      <c r="CH68" s="38">
        <v>10.602694</v>
      </c>
      <c r="CI68" s="24"/>
      <c r="CJ68" s="27">
        <f t="shared" si="659"/>
        <v>1</v>
      </c>
      <c r="CK68" s="38">
        <v>4429.0589659999996</v>
      </c>
      <c r="CL68" s="38">
        <v>4429.0589659999996</v>
      </c>
      <c r="CM68" s="38">
        <v>0</v>
      </c>
      <c r="CN68" s="38">
        <v>248.544017</v>
      </c>
      <c r="CO68" s="38"/>
      <c r="CP68" s="38">
        <v>2.1462999999999999E-2</v>
      </c>
      <c r="CQ68" s="38">
        <v>19.322558000000001</v>
      </c>
      <c r="CR68" s="38">
        <v>254</v>
      </c>
      <c r="CS68" s="38">
        <v>10.830709000000001</v>
      </c>
      <c r="CT68" s="24"/>
    </row>
    <row r="69" spans="1:98" ht="13" x14ac:dyDescent="0.15">
      <c r="A69" s="8"/>
      <c r="B69" s="8"/>
      <c r="C69" s="8"/>
      <c r="D69" s="8"/>
      <c r="E69" s="27">
        <f t="shared" si="651"/>
        <v>1</v>
      </c>
      <c r="F69" s="38">
        <v>4048.8576859999998</v>
      </c>
      <c r="G69" s="38">
        <v>4048.8576859999998</v>
      </c>
      <c r="H69" s="38">
        <v>0</v>
      </c>
      <c r="I69" s="38">
        <v>16.255960999999999</v>
      </c>
      <c r="J69" s="24"/>
      <c r="K69" s="27">
        <f t="shared" si="652"/>
        <v>1</v>
      </c>
      <c r="L69" s="38">
        <v>4048.8576859999998</v>
      </c>
      <c r="M69" s="38">
        <v>4048.8576859999998</v>
      </c>
      <c r="N69" s="38">
        <v>0</v>
      </c>
      <c r="O69" s="38">
        <v>31.500181000000001</v>
      </c>
      <c r="P69" s="38"/>
      <c r="Q69" s="38">
        <v>2.395E-3</v>
      </c>
      <c r="R69" s="38">
        <v>2.3913090000000001</v>
      </c>
      <c r="S69" s="38">
        <v>61</v>
      </c>
      <c r="T69" s="38">
        <v>10.934426</v>
      </c>
      <c r="U69" s="24"/>
      <c r="V69" s="27">
        <f t="shared" si="653"/>
        <v>1</v>
      </c>
      <c r="W69" s="38">
        <v>4048.8576859999998</v>
      </c>
      <c r="X69" s="38">
        <v>4048.8576859999998</v>
      </c>
      <c r="Y69" s="38">
        <v>0</v>
      </c>
      <c r="Z69" s="38">
        <v>0.54301100000000002</v>
      </c>
      <c r="AA69" s="38"/>
      <c r="AB69" s="38">
        <v>1.6429999999999999E-3</v>
      </c>
      <c r="AC69" s="38">
        <v>7.0443000000000006E-2</v>
      </c>
      <c r="AD69" s="38">
        <v>30</v>
      </c>
      <c r="AE69" s="38">
        <v>10.733333</v>
      </c>
      <c r="AF69" s="24"/>
      <c r="AG69" s="27">
        <f t="shared" si="654"/>
        <v>1</v>
      </c>
      <c r="AH69" s="38">
        <v>4048.8576859999998</v>
      </c>
      <c r="AI69" s="38">
        <v>4048.8576859999998</v>
      </c>
      <c r="AJ69" s="38">
        <v>0</v>
      </c>
      <c r="AK69" s="38">
        <v>62.343414000000003</v>
      </c>
      <c r="AL69" s="38"/>
      <c r="AM69" s="38">
        <v>4.241E-3</v>
      </c>
      <c r="AN69" s="38">
        <v>4.7444980000000001</v>
      </c>
      <c r="AO69" s="38">
        <v>110</v>
      </c>
      <c r="AP69" s="38">
        <v>10.954545</v>
      </c>
      <c r="AQ69" s="24"/>
      <c r="AR69" s="27">
        <f t="shared" si="655"/>
        <v>1</v>
      </c>
      <c r="AS69" s="38">
        <v>4048.8576859999998</v>
      </c>
      <c r="AT69" s="38">
        <v>4048.8576859999998</v>
      </c>
      <c r="AU69" s="38">
        <v>0</v>
      </c>
      <c r="AV69" s="38">
        <v>124.579427</v>
      </c>
      <c r="AW69" s="38"/>
      <c r="AX69" s="38">
        <v>7.208E-3</v>
      </c>
      <c r="AY69" s="38">
        <v>9.4112390000000001</v>
      </c>
      <c r="AZ69" s="38">
        <v>183</v>
      </c>
      <c r="BA69" s="38">
        <v>10.983606999999999</v>
      </c>
      <c r="BB69" s="24"/>
      <c r="BC69" s="27">
        <f t="shared" si="656"/>
        <v>1</v>
      </c>
      <c r="BD69" s="38">
        <v>4048.8576859999998</v>
      </c>
      <c r="BE69" s="38">
        <v>4048.8576859999998</v>
      </c>
      <c r="BF69" s="38">
        <v>0</v>
      </c>
      <c r="BG69" s="38">
        <v>124.34173699999999</v>
      </c>
      <c r="BH69" s="38"/>
      <c r="BI69" s="38">
        <v>7.7850000000000003E-3</v>
      </c>
      <c r="BJ69" s="38">
        <v>9.4268269999999994</v>
      </c>
      <c r="BK69" s="38">
        <v>199</v>
      </c>
      <c r="BL69" s="38">
        <v>10.964824</v>
      </c>
      <c r="BM69" s="24"/>
      <c r="BN69" s="27">
        <f t="shared" si="657"/>
        <v>1</v>
      </c>
      <c r="BO69" s="38">
        <v>4048.8576859999998</v>
      </c>
      <c r="BP69" s="38">
        <v>4048.8576859999998</v>
      </c>
      <c r="BQ69" s="38">
        <v>0</v>
      </c>
      <c r="BR69" s="38">
        <v>12.777035</v>
      </c>
      <c r="BS69" s="38"/>
      <c r="BT69" s="38">
        <v>1.397E-3</v>
      </c>
      <c r="BU69" s="38">
        <v>0.99335499999999999</v>
      </c>
      <c r="BV69" s="38">
        <v>35</v>
      </c>
      <c r="BW69" s="38">
        <v>10.885714</v>
      </c>
      <c r="BX69" s="24"/>
      <c r="BY69" s="27">
        <f t="shared" si="658"/>
        <v>1</v>
      </c>
      <c r="BZ69" s="38">
        <v>4048.8576859999998</v>
      </c>
      <c r="CA69" s="38">
        <v>4048.8576859999998</v>
      </c>
      <c r="CB69" s="38">
        <v>0</v>
      </c>
      <c r="CC69" s="38">
        <v>186.378705</v>
      </c>
      <c r="CD69" s="38"/>
      <c r="CE69" s="38">
        <v>1.2958000000000001E-2</v>
      </c>
      <c r="CF69" s="38">
        <v>14.106019</v>
      </c>
      <c r="CG69" s="38">
        <v>315</v>
      </c>
      <c r="CH69" s="38">
        <v>10.977778000000001</v>
      </c>
      <c r="CI69" s="24"/>
      <c r="CJ69" s="27">
        <f t="shared" si="659"/>
        <v>1</v>
      </c>
      <c r="CK69" s="38">
        <v>4048.8576859999998</v>
      </c>
      <c r="CL69" s="38">
        <v>4048.8576859999998</v>
      </c>
      <c r="CM69" s="38">
        <v>0</v>
      </c>
      <c r="CN69" s="38">
        <v>248.38848899999999</v>
      </c>
      <c r="CO69" s="38"/>
      <c r="CP69" s="38">
        <v>1.7034000000000001E-2</v>
      </c>
      <c r="CQ69" s="38">
        <v>18.799492000000001</v>
      </c>
      <c r="CR69" s="38">
        <v>401</v>
      </c>
      <c r="CS69" s="38">
        <v>10.98005</v>
      </c>
      <c r="CT69" s="24"/>
    </row>
    <row r="70" spans="1:98" ht="13" x14ac:dyDescent="0.15">
      <c r="A70" s="8"/>
      <c r="B70" s="8"/>
      <c r="C70" s="8"/>
      <c r="D70" s="8"/>
      <c r="E70" s="27">
        <f t="shared" si="651"/>
        <v>0</v>
      </c>
      <c r="F70" s="38">
        <v>40053.069317000001</v>
      </c>
      <c r="G70" s="38">
        <v>10013.413404000001</v>
      </c>
      <c r="H70" s="38">
        <v>74.999634999999998</v>
      </c>
      <c r="I70" s="38">
        <v>598.64037699999994</v>
      </c>
      <c r="J70" s="24"/>
      <c r="K70" s="27">
        <f t="shared" si="652"/>
        <v>0</v>
      </c>
      <c r="L70" s="38">
        <v>40053.069317000001</v>
      </c>
      <c r="M70" s="38">
        <v>29006.923179000001</v>
      </c>
      <c r="N70" s="38">
        <v>27.578776000000001</v>
      </c>
      <c r="O70" s="38">
        <v>598.81517799999995</v>
      </c>
      <c r="P70" s="38"/>
      <c r="Q70" s="38">
        <v>20.025656999999999</v>
      </c>
      <c r="R70" s="38">
        <v>12.605316999999999</v>
      </c>
      <c r="S70" s="38">
        <v>26517</v>
      </c>
      <c r="T70" s="38">
        <v>7.9980390000000003</v>
      </c>
      <c r="U70" s="24"/>
      <c r="V70" s="27">
        <f t="shared" si="653"/>
        <v>0</v>
      </c>
      <c r="W70" s="38">
        <v>40856.386055000003</v>
      </c>
      <c r="X70" s="38">
        <v>17045.076808000002</v>
      </c>
      <c r="Y70" s="38">
        <v>58.280507999999998</v>
      </c>
      <c r="Z70" s="38">
        <v>598.88396799999998</v>
      </c>
      <c r="AA70" s="38"/>
      <c r="AB70" s="38">
        <v>63.331226000000001</v>
      </c>
      <c r="AC70" s="38">
        <v>6.5389400000000002</v>
      </c>
      <c r="AD70" s="38">
        <v>10416</v>
      </c>
      <c r="AE70" s="38">
        <v>7.9883829999999998</v>
      </c>
      <c r="AF70" s="24"/>
      <c r="AG70" s="27">
        <f t="shared" si="654"/>
        <v>0</v>
      </c>
      <c r="AH70" s="38">
        <v>41033.734447000003</v>
      </c>
      <c r="AI70" s="38">
        <v>30026.499330999999</v>
      </c>
      <c r="AJ70" s="38">
        <v>26.824843999999999</v>
      </c>
      <c r="AK70" s="38">
        <v>598.99512600000003</v>
      </c>
      <c r="AL70" s="38"/>
      <c r="AM70" s="38">
        <v>34.596212000000001</v>
      </c>
      <c r="AN70" s="38">
        <v>23.912068999999999</v>
      </c>
      <c r="AO70" s="38">
        <v>46423</v>
      </c>
      <c r="AP70" s="38">
        <v>7.9970059999999998</v>
      </c>
      <c r="AQ70" s="24"/>
      <c r="AR70" s="27">
        <f t="shared" si="655"/>
        <v>0</v>
      </c>
      <c r="AS70" s="38">
        <v>40053.069317000001</v>
      </c>
      <c r="AT70" s="38">
        <v>11031.263467999999</v>
      </c>
      <c r="AU70" s="38">
        <v>72.458382</v>
      </c>
      <c r="AV70" s="38">
        <v>599.12174400000004</v>
      </c>
      <c r="AW70" s="38"/>
      <c r="AX70" s="38">
        <v>11.143288999999999</v>
      </c>
      <c r="AY70" s="38">
        <v>41.396281000000002</v>
      </c>
      <c r="AZ70" s="38">
        <v>82770</v>
      </c>
      <c r="BA70" s="38">
        <v>7.9980070000000003</v>
      </c>
      <c r="BB70" s="24"/>
      <c r="BC70" s="27">
        <f t="shared" si="656"/>
        <v>0</v>
      </c>
      <c r="BD70" s="38">
        <v>40238.581428999998</v>
      </c>
      <c r="BE70" s="38">
        <v>30448.604736000001</v>
      </c>
      <c r="BF70" s="38">
        <v>24.329826000000001</v>
      </c>
      <c r="BG70" s="38">
        <v>599.360951</v>
      </c>
      <c r="BH70" s="38"/>
      <c r="BI70" s="38">
        <v>68.483198999999999</v>
      </c>
      <c r="BJ70" s="38">
        <v>44.537190000000002</v>
      </c>
      <c r="BK70" s="38">
        <v>86824</v>
      </c>
      <c r="BL70" s="38">
        <v>7.9970280000000002</v>
      </c>
      <c r="BM70" s="24"/>
      <c r="BN70" s="27">
        <f t="shared" si="657"/>
        <v>0</v>
      </c>
      <c r="BO70" s="38">
        <v>43199.291885999999</v>
      </c>
      <c r="BP70" s="38">
        <v>28326.412488999998</v>
      </c>
      <c r="BQ70" s="38">
        <v>34.428525999999998</v>
      </c>
      <c r="BR70" s="38">
        <v>598.69770700000004</v>
      </c>
      <c r="BS70" s="38"/>
      <c r="BT70" s="38">
        <v>7.0406680000000001</v>
      </c>
      <c r="BU70" s="38">
        <v>5.4533399999999999</v>
      </c>
      <c r="BV70" s="38">
        <v>11510</v>
      </c>
      <c r="BW70" s="38">
        <v>7.9966119999999998</v>
      </c>
      <c r="BX70" s="24"/>
      <c r="BY70" s="27">
        <f t="shared" si="658"/>
        <v>0</v>
      </c>
      <c r="BZ70" s="38">
        <v>40856.386055000003</v>
      </c>
      <c r="CA70" s="38">
        <v>30513.623779000001</v>
      </c>
      <c r="CB70" s="38">
        <v>25.314921999999999</v>
      </c>
      <c r="CC70" s="38">
        <v>599.73036100000002</v>
      </c>
      <c r="CD70" s="38"/>
      <c r="CE70" s="38">
        <v>78.566479999999999</v>
      </c>
      <c r="CF70" s="38">
        <v>63.373804</v>
      </c>
      <c r="CG70" s="38">
        <v>133309</v>
      </c>
      <c r="CH70" s="38">
        <v>7.9968940000000002</v>
      </c>
      <c r="CI70" s="24"/>
      <c r="CJ70" s="27">
        <f t="shared" si="659"/>
        <v>0</v>
      </c>
      <c r="CK70" s="38">
        <v>40999.832925000002</v>
      </c>
      <c r="CL70" s="38">
        <v>30534.522675</v>
      </c>
      <c r="CM70" s="38">
        <v>25.525251000000001</v>
      </c>
      <c r="CN70" s="38">
        <v>600.09433300000001</v>
      </c>
      <c r="CO70" s="38"/>
      <c r="CP70" s="38">
        <v>75.974739</v>
      </c>
      <c r="CQ70" s="38">
        <v>81.53013</v>
      </c>
      <c r="CR70" s="38">
        <v>169223</v>
      </c>
      <c r="CS70" s="38">
        <v>7.9975889999999996</v>
      </c>
      <c r="CT70" s="24"/>
    </row>
    <row r="71" spans="1:98" ht="13" x14ac:dyDescent="0.15">
      <c r="A71" s="8"/>
      <c r="B71" s="8"/>
      <c r="C71" s="8"/>
      <c r="D71" s="8"/>
      <c r="E71" s="27">
        <f t="shared" si="651"/>
        <v>0</v>
      </c>
      <c r="F71" s="38">
        <v>42841.19109</v>
      </c>
      <c r="G71" s="38">
        <v>12004.925162</v>
      </c>
      <c r="H71" s="38">
        <v>71.978077999999996</v>
      </c>
      <c r="I71" s="38">
        <v>598.72585000000004</v>
      </c>
      <c r="J71" s="24"/>
      <c r="K71" s="27">
        <f t="shared" si="652"/>
        <v>0</v>
      </c>
      <c r="L71" s="38">
        <v>43421.532596999998</v>
      </c>
      <c r="M71" s="38">
        <v>30591.145638999998</v>
      </c>
      <c r="N71" s="38">
        <v>29.548442999999999</v>
      </c>
      <c r="O71" s="38">
        <v>598.81477099999995</v>
      </c>
      <c r="P71" s="38"/>
      <c r="Q71" s="38">
        <v>19.561789999999998</v>
      </c>
      <c r="R71" s="38">
        <v>11.877903999999999</v>
      </c>
      <c r="S71" s="38">
        <v>24852</v>
      </c>
      <c r="T71" s="38">
        <v>7.9975050000000003</v>
      </c>
      <c r="U71" s="24"/>
      <c r="V71" s="27">
        <f t="shared" si="653"/>
        <v>0</v>
      </c>
      <c r="W71" s="38">
        <v>43050.777759999997</v>
      </c>
      <c r="X71" s="38">
        <v>17037.531852</v>
      </c>
      <c r="Y71" s="38">
        <v>60.424567000000003</v>
      </c>
      <c r="Z71" s="38">
        <v>598.86166300000002</v>
      </c>
      <c r="AA71" s="38"/>
      <c r="AB71" s="38">
        <v>69.821792000000002</v>
      </c>
      <c r="AC71" s="38">
        <v>6.0007760000000001</v>
      </c>
      <c r="AD71" s="38">
        <v>10863</v>
      </c>
      <c r="AE71" s="38">
        <v>7.9841660000000001</v>
      </c>
      <c r="AF71" s="24"/>
      <c r="AG71" s="27">
        <f t="shared" si="654"/>
        <v>0</v>
      </c>
      <c r="AH71" s="38">
        <v>42841.19109</v>
      </c>
      <c r="AI71" s="38">
        <v>31159.131524</v>
      </c>
      <c r="AJ71" s="38">
        <v>27.268287999999998</v>
      </c>
      <c r="AK71" s="38">
        <v>598.98485100000005</v>
      </c>
      <c r="AL71" s="38"/>
      <c r="AM71" s="38">
        <v>35.80491</v>
      </c>
      <c r="AN71" s="38">
        <v>23.441192000000001</v>
      </c>
      <c r="AO71" s="38">
        <v>45631</v>
      </c>
      <c r="AP71" s="38">
        <v>7.9973919999999996</v>
      </c>
      <c r="AQ71" s="24"/>
      <c r="AR71" s="27">
        <f t="shared" si="655"/>
        <v>0</v>
      </c>
      <c r="AS71" s="38">
        <v>42841.19109</v>
      </c>
      <c r="AT71" s="38">
        <v>12076.057081999999</v>
      </c>
      <c r="AU71" s="38">
        <v>71.812042000000005</v>
      </c>
      <c r="AV71" s="38">
        <v>599.11775299999999</v>
      </c>
      <c r="AW71" s="38"/>
      <c r="AX71" s="38">
        <v>11.366275999999999</v>
      </c>
      <c r="AY71" s="38">
        <v>41.416100999999998</v>
      </c>
      <c r="AZ71" s="38">
        <v>83599</v>
      </c>
      <c r="BA71" s="38">
        <v>7.9984929999999999</v>
      </c>
      <c r="BB71" s="24"/>
      <c r="BC71" s="27">
        <f t="shared" si="656"/>
        <v>0</v>
      </c>
      <c r="BD71" s="38">
        <v>42841.19109</v>
      </c>
      <c r="BE71" s="38">
        <v>17001.414565999999</v>
      </c>
      <c r="BF71" s="38">
        <v>60.315261999999997</v>
      </c>
      <c r="BG71" s="38">
        <v>599.38019299999996</v>
      </c>
      <c r="BH71" s="38"/>
      <c r="BI71" s="38">
        <v>68.750750999999994</v>
      </c>
      <c r="BJ71" s="38">
        <v>44.777766999999997</v>
      </c>
      <c r="BK71" s="38">
        <v>88688</v>
      </c>
      <c r="BL71" s="38">
        <v>7.997846</v>
      </c>
      <c r="BM71" s="24"/>
      <c r="BN71" s="27">
        <f t="shared" si="657"/>
        <v>0</v>
      </c>
      <c r="BO71" s="38">
        <v>42841.19109</v>
      </c>
      <c r="BP71" s="38">
        <v>28587.913091999999</v>
      </c>
      <c r="BQ71" s="38">
        <v>33.270032</v>
      </c>
      <c r="BR71" s="38">
        <v>598.69589199999996</v>
      </c>
      <c r="BS71" s="38"/>
      <c r="BT71" s="38">
        <v>8.1941400000000009</v>
      </c>
      <c r="BU71" s="38">
        <v>5.6026410000000002</v>
      </c>
      <c r="BV71" s="38">
        <v>11618</v>
      </c>
      <c r="BW71" s="38">
        <v>7.9979339999999999</v>
      </c>
      <c r="BX71" s="24"/>
      <c r="BY71" s="27">
        <f t="shared" si="658"/>
        <v>0</v>
      </c>
      <c r="BZ71" s="38">
        <v>42841.19109</v>
      </c>
      <c r="CA71" s="38">
        <v>31544.403788</v>
      </c>
      <c r="CB71" s="38">
        <v>26.368984999999999</v>
      </c>
      <c r="CC71" s="38">
        <v>599.70910000000003</v>
      </c>
      <c r="CD71" s="38"/>
      <c r="CE71" s="38">
        <v>90.839432000000002</v>
      </c>
      <c r="CF71" s="38">
        <v>64.419635999999997</v>
      </c>
      <c r="CG71" s="38">
        <v>128786</v>
      </c>
      <c r="CH71" s="38">
        <v>7.9982369999999996</v>
      </c>
      <c r="CI71" s="24"/>
      <c r="CJ71" s="27">
        <f t="shared" si="659"/>
        <v>0</v>
      </c>
      <c r="CK71" s="38">
        <v>44043.077658000002</v>
      </c>
      <c r="CL71" s="38">
        <v>31445.900136</v>
      </c>
      <c r="CM71" s="38">
        <v>28.601946999999999</v>
      </c>
      <c r="CN71" s="38">
        <v>600.09589200000005</v>
      </c>
      <c r="CO71" s="38"/>
      <c r="CP71" s="38">
        <v>117.58856400000001</v>
      </c>
      <c r="CQ71" s="38">
        <v>83.761199000000005</v>
      </c>
      <c r="CR71" s="38">
        <v>167333</v>
      </c>
      <c r="CS71" s="38">
        <v>7.9980279999999997</v>
      </c>
      <c r="CT71" s="24"/>
    </row>
    <row r="72" spans="1:98" ht="13" x14ac:dyDescent="0.15">
      <c r="A72" s="8"/>
      <c r="B72" s="8"/>
      <c r="C72" s="8"/>
      <c r="D72" s="8"/>
      <c r="E72" s="27">
        <f t="shared" si="651"/>
        <v>0</v>
      </c>
      <c r="F72" s="38">
        <v>44339.015750999999</v>
      </c>
      <c r="G72" s="38">
        <v>10051.790464</v>
      </c>
      <c r="H72" s="38">
        <v>77.329694000000003</v>
      </c>
      <c r="I72" s="38">
        <v>598.65145399999994</v>
      </c>
      <c r="J72" s="24"/>
      <c r="K72" s="27">
        <f t="shared" si="652"/>
        <v>0</v>
      </c>
      <c r="L72" s="38">
        <v>45009.591165999998</v>
      </c>
      <c r="M72" s="38">
        <v>30233.654162999999</v>
      </c>
      <c r="N72" s="38">
        <v>32.828418999999997</v>
      </c>
      <c r="O72" s="38">
        <v>598.80841699999996</v>
      </c>
      <c r="P72" s="38"/>
      <c r="Q72" s="38">
        <v>17.070529000000001</v>
      </c>
      <c r="R72" s="38">
        <v>13.039738</v>
      </c>
      <c r="S72" s="38">
        <v>26587</v>
      </c>
      <c r="T72" s="38">
        <v>7.9980820000000001</v>
      </c>
      <c r="U72" s="24"/>
      <c r="V72" s="27">
        <f t="shared" si="653"/>
        <v>0</v>
      </c>
      <c r="W72" s="38">
        <v>42862.817409000003</v>
      </c>
      <c r="X72" s="38">
        <v>18346.491996000001</v>
      </c>
      <c r="Y72" s="38">
        <v>57.197186000000002</v>
      </c>
      <c r="Z72" s="38">
        <v>598.88989800000002</v>
      </c>
      <c r="AA72" s="38"/>
      <c r="AB72" s="38">
        <v>76.844612999999995</v>
      </c>
      <c r="AC72" s="38">
        <v>6.2412099999999997</v>
      </c>
      <c r="AD72" s="38">
        <v>11146</v>
      </c>
      <c r="AE72" s="38">
        <v>7.9926430000000002</v>
      </c>
      <c r="AF72" s="24"/>
      <c r="AG72" s="27">
        <f t="shared" si="654"/>
        <v>0</v>
      </c>
      <c r="AH72" s="38">
        <v>42864.675661000001</v>
      </c>
      <c r="AI72" s="38">
        <v>30666.242699999999</v>
      </c>
      <c r="AJ72" s="38">
        <v>28.458008</v>
      </c>
      <c r="AK72" s="38">
        <v>598.99345500000004</v>
      </c>
      <c r="AL72" s="38"/>
      <c r="AM72" s="38">
        <v>40.851394999999997</v>
      </c>
      <c r="AN72" s="38">
        <v>24.182687000000001</v>
      </c>
      <c r="AO72" s="38">
        <v>47331</v>
      </c>
      <c r="AP72" s="38">
        <v>7.9980770000000003</v>
      </c>
      <c r="AQ72" s="24"/>
      <c r="AR72" s="27">
        <f t="shared" si="655"/>
        <v>0</v>
      </c>
      <c r="AS72" s="38">
        <v>42864.675661000001</v>
      </c>
      <c r="AT72" s="38">
        <v>11009.429109000001</v>
      </c>
      <c r="AU72" s="38">
        <v>74.315845999999993</v>
      </c>
      <c r="AV72" s="38">
        <v>599.10998900000004</v>
      </c>
      <c r="AW72" s="38"/>
      <c r="AX72" s="38">
        <v>10.885707999999999</v>
      </c>
      <c r="AY72" s="38">
        <v>42.231831999999997</v>
      </c>
      <c r="AZ72" s="38">
        <v>82840</v>
      </c>
      <c r="BA72" s="38">
        <v>7.9988530000000004</v>
      </c>
      <c r="BB72" s="24"/>
      <c r="BC72" s="27">
        <f t="shared" si="656"/>
        <v>0</v>
      </c>
      <c r="BD72" s="38">
        <v>44489.827914000001</v>
      </c>
      <c r="BE72" s="38">
        <v>31529.814236999999</v>
      </c>
      <c r="BF72" s="38">
        <v>29.130285000000001</v>
      </c>
      <c r="BG72" s="38">
        <v>599.35662000000002</v>
      </c>
      <c r="BH72" s="38"/>
      <c r="BI72" s="38">
        <v>84.381646000000003</v>
      </c>
      <c r="BJ72" s="38">
        <v>45.076450000000001</v>
      </c>
      <c r="BK72" s="38">
        <v>92645</v>
      </c>
      <c r="BL72" s="38">
        <v>7.998532</v>
      </c>
      <c r="BM72" s="24"/>
      <c r="BN72" s="27">
        <f t="shared" si="657"/>
        <v>0</v>
      </c>
      <c r="BO72" s="38">
        <v>42864.675661000001</v>
      </c>
      <c r="BP72" s="38">
        <v>27987.412167999999</v>
      </c>
      <c r="BQ72" s="38">
        <v>34.707514000000003</v>
      </c>
      <c r="BR72" s="38">
        <v>598.69054400000005</v>
      </c>
      <c r="BS72" s="38"/>
      <c r="BT72" s="38">
        <v>7.9724589999999997</v>
      </c>
      <c r="BU72" s="38">
        <v>5.7813920000000003</v>
      </c>
      <c r="BV72" s="38">
        <v>11651</v>
      </c>
      <c r="BW72" s="38">
        <v>7.9977679999999998</v>
      </c>
      <c r="BX72" s="24"/>
      <c r="BY72" s="27">
        <f t="shared" si="658"/>
        <v>0</v>
      </c>
      <c r="BZ72" s="38">
        <v>44352.844494999998</v>
      </c>
      <c r="CA72" s="38">
        <v>18001.225953000001</v>
      </c>
      <c r="CB72" s="38">
        <v>59.413592999999999</v>
      </c>
      <c r="CC72" s="38">
        <v>599.72557700000004</v>
      </c>
      <c r="CD72" s="38"/>
      <c r="CE72" s="38">
        <v>86.024578000000005</v>
      </c>
      <c r="CF72" s="38">
        <v>65.039400000000001</v>
      </c>
      <c r="CG72" s="38">
        <v>126328</v>
      </c>
      <c r="CH72" s="38">
        <v>7.9983060000000004</v>
      </c>
      <c r="CI72" s="24"/>
      <c r="CJ72" s="27">
        <f t="shared" si="659"/>
        <v>0</v>
      </c>
      <c r="CK72" s="38">
        <v>45916.972936999999</v>
      </c>
      <c r="CL72" s="38">
        <v>31233.088052999999</v>
      </c>
      <c r="CM72" s="38">
        <v>31.979209000000001</v>
      </c>
      <c r="CN72" s="38">
        <v>600.07302500000003</v>
      </c>
      <c r="CO72" s="38"/>
      <c r="CP72" s="38">
        <v>110.579341</v>
      </c>
      <c r="CQ72" s="38">
        <v>83.093384</v>
      </c>
      <c r="CR72" s="38">
        <v>159317</v>
      </c>
      <c r="CS72" s="38">
        <v>7.9982300000000004</v>
      </c>
      <c r="CT72" s="24"/>
    </row>
    <row r="73" spans="1:98" ht="13" x14ac:dyDescent="0.15">
      <c r="A73" s="8"/>
      <c r="B73" s="8"/>
      <c r="C73" s="8"/>
      <c r="D73" s="8"/>
      <c r="E73" s="27">
        <f t="shared" si="651"/>
        <v>0</v>
      </c>
      <c r="F73" s="38">
        <v>38901.035348999998</v>
      </c>
      <c r="G73" s="38">
        <v>10005.537512999999</v>
      </c>
      <c r="H73" s="38">
        <v>74.279508000000007</v>
      </c>
      <c r="I73" s="38">
        <v>598.65587600000003</v>
      </c>
      <c r="J73" s="24"/>
      <c r="K73" s="27">
        <f t="shared" si="652"/>
        <v>0</v>
      </c>
      <c r="L73" s="38">
        <v>38901.035348999998</v>
      </c>
      <c r="M73" s="38">
        <v>29296.618875</v>
      </c>
      <c r="N73" s="38">
        <v>24.689360000000001</v>
      </c>
      <c r="O73" s="38">
        <v>598.81591400000002</v>
      </c>
      <c r="P73" s="38"/>
      <c r="Q73" s="38">
        <v>17.613699</v>
      </c>
      <c r="R73" s="38">
        <v>12.624129</v>
      </c>
      <c r="S73" s="38">
        <v>25129</v>
      </c>
      <c r="T73" s="38">
        <v>7.9990050000000004</v>
      </c>
      <c r="U73" s="24"/>
      <c r="V73" s="27">
        <f t="shared" si="653"/>
        <v>0</v>
      </c>
      <c r="W73" s="38">
        <v>38901.035348999998</v>
      </c>
      <c r="X73" s="38">
        <v>17715.999348000001</v>
      </c>
      <c r="Y73" s="38">
        <v>54.458796999999997</v>
      </c>
      <c r="Z73" s="38">
        <v>598.93124</v>
      </c>
      <c r="AA73" s="38"/>
      <c r="AB73" s="38">
        <v>67.863612000000003</v>
      </c>
      <c r="AC73" s="38">
        <v>6.3093519999999996</v>
      </c>
      <c r="AD73" s="38">
        <v>10715</v>
      </c>
      <c r="AE73" s="38">
        <v>7.9909470000000002</v>
      </c>
      <c r="AF73" s="24"/>
      <c r="AG73" s="27">
        <f t="shared" si="654"/>
        <v>0</v>
      </c>
      <c r="AH73" s="38">
        <v>38901.035348999998</v>
      </c>
      <c r="AI73" s="38">
        <v>29826.107223999999</v>
      </c>
      <c r="AJ73" s="38">
        <v>23.328243000000001</v>
      </c>
      <c r="AK73" s="38">
        <v>599.01582499999995</v>
      </c>
      <c r="AL73" s="38"/>
      <c r="AM73" s="38">
        <v>40.274157000000002</v>
      </c>
      <c r="AN73" s="38">
        <v>24.781583999999999</v>
      </c>
      <c r="AO73" s="38">
        <v>50148</v>
      </c>
      <c r="AP73" s="38">
        <v>7.9984250000000001</v>
      </c>
      <c r="AQ73" s="24"/>
      <c r="AR73" s="27">
        <f t="shared" si="655"/>
        <v>0</v>
      </c>
      <c r="AS73" s="38">
        <v>38901.035348999998</v>
      </c>
      <c r="AT73" s="38">
        <v>11012.603408000001</v>
      </c>
      <c r="AU73" s="38">
        <v>71.690719000000001</v>
      </c>
      <c r="AV73" s="38">
        <v>599.11662100000001</v>
      </c>
      <c r="AW73" s="38"/>
      <c r="AX73" s="38">
        <v>10.532660999999999</v>
      </c>
      <c r="AY73" s="38">
        <v>42.605026000000002</v>
      </c>
      <c r="AZ73" s="38">
        <v>88759</v>
      </c>
      <c r="BA73" s="38">
        <v>7.999155</v>
      </c>
      <c r="BB73" s="24"/>
      <c r="BC73" s="27">
        <f t="shared" si="656"/>
        <v>0</v>
      </c>
      <c r="BD73" s="38">
        <v>44638.659421999997</v>
      </c>
      <c r="BE73" s="38">
        <v>18020.441932999998</v>
      </c>
      <c r="BF73" s="38">
        <v>59.630414000000002</v>
      </c>
      <c r="BG73" s="38">
        <v>599.41068299999995</v>
      </c>
      <c r="BH73" s="38"/>
      <c r="BI73" s="38">
        <v>71.292124999999999</v>
      </c>
      <c r="BJ73" s="38">
        <v>46.491883000000001</v>
      </c>
      <c r="BK73" s="38">
        <v>89503</v>
      </c>
      <c r="BL73" s="38">
        <v>7.9985249999999999</v>
      </c>
      <c r="BM73" s="24"/>
      <c r="BN73" s="27">
        <f t="shared" si="657"/>
        <v>0</v>
      </c>
      <c r="BO73" s="38">
        <v>38901.035348999998</v>
      </c>
      <c r="BP73" s="38">
        <v>27710.976245999998</v>
      </c>
      <c r="BQ73" s="38">
        <v>28.765453000000001</v>
      </c>
      <c r="BR73" s="38">
        <v>598.6979</v>
      </c>
      <c r="BS73" s="38"/>
      <c r="BT73" s="38">
        <v>8.1512379999999993</v>
      </c>
      <c r="BU73" s="38">
        <v>5.422739</v>
      </c>
      <c r="BV73" s="38">
        <v>11607</v>
      </c>
      <c r="BW73" s="38">
        <v>7.9985350000000004</v>
      </c>
      <c r="BX73" s="24"/>
      <c r="BY73" s="27">
        <f t="shared" si="658"/>
        <v>0</v>
      </c>
      <c r="BZ73" s="38">
        <v>38901.035348999998</v>
      </c>
      <c r="CA73" s="38">
        <v>30696.559866</v>
      </c>
      <c r="CB73" s="38">
        <v>21.090634999999999</v>
      </c>
      <c r="CC73" s="38">
        <v>599.71776199999999</v>
      </c>
      <c r="CD73" s="38"/>
      <c r="CE73" s="38">
        <v>89.158845999999997</v>
      </c>
      <c r="CF73" s="38">
        <v>66.529330999999999</v>
      </c>
      <c r="CG73" s="38">
        <v>137306</v>
      </c>
      <c r="CH73" s="38">
        <v>7.998405</v>
      </c>
      <c r="CI73" s="24"/>
      <c r="CJ73" s="27">
        <f t="shared" si="659"/>
        <v>0</v>
      </c>
      <c r="CK73" s="38">
        <v>40771.305474000001</v>
      </c>
      <c r="CL73" s="38">
        <v>30248.080134</v>
      </c>
      <c r="CM73" s="38">
        <v>25.810371</v>
      </c>
      <c r="CN73" s="38">
        <v>600.10870399999999</v>
      </c>
      <c r="CO73" s="38"/>
      <c r="CP73" s="38">
        <v>122.912559</v>
      </c>
      <c r="CQ73" s="38">
        <v>84.293588999999997</v>
      </c>
      <c r="CR73" s="38">
        <v>172885</v>
      </c>
      <c r="CS73" s="38">
        <v>7.9985480000000004</v>
      </c>
      <c r="CT73" s="24"/>
    </row>
    <row r="74" spans="1:98" ht="13" x14ac:dyDescent="0.15">
      <c r="A74" s="8"/>
      <c r="B74" s="8"/>
      <c r="C74" s="8"/>
      <c r="D74" s="8"/>
      <c r="E74" s="27">
        <f t="shared" si="651"/>
        <v>0</v>
      </c>
      <c r="F74" s="38">
        <v>44648.979711</v>
      </c>
      <c r="G74" s="38">
        <v>10018.968317000001</v>
      </c>
      <c r="H74" s="38">
        <v>77.560587999999996</v>
      </c>
      <c r="I74" s="38">
        <v>598.64535699999999</v>
      </c>
      <c r="J74" s="24"/>
      <c r="K74" s="27">
        <f t="shared" si="652"/>
        <v>0</v>
      </c>
      <c r="L74" s="38">
        <v>44411.025494000001</v>
      </c>
      <c r="M74" s="38">
        <v>29623.662218000001</v>
      </c>
      <c r="N74" s="38">
        <v>33.296604000000002</v>
      </c>
      <c r="O74" s="38">
        <v>598.77720799999997</v>
      </c>
      <c r="P74" s="38"/>
      <c r="Q74" s="38">
        <v>20.441369999999999</v>
      </c>
      <c r="R74" s="38">
        <v>12.705059</v>
      </c>
      <c r="S74" s="38">
        <v>25065</v>
      </c>
      <c r="T74" s="38">
        <v>7.9981650000000002</v>
      </c>
      <c r="U74" s="24"/>
      <c r="V74" s="27">
        <f t="shared" si="653"/>
        <v>0</v>
      </c>
      <c r="W74" s="38">
        <v>45109.576301000001</v>
      </c>
      <c r="X74" s="38">
        <v>16018.671364</v>
      </c>
      <c r="Y74" s="38">
        <v>64.489422000000005</v>
      </c>
      <c r="Z74" s="38">
        <v>598.873335</v>
      </c>
      <c r="AA74" s="38"/>
      <c r="AB74" s="38">
        <v>68.967585999999997</v>
      </c>
      <c r="AC74" s="38">
        <v>6.5293780000000003</v>
      </c>
      <c r="AD74" s="38">
        <v>11084</v>
      </c>
      <c r="AE74" s="38">
        <v>7.993233</v>
      </c>
      <c r="AF74" s="24"/>
      <c r="AG74" s="27">
        <f t="shared" si="654"/>
        <v>0</v>
      </c>
      <c r="AH74" s="38">
        <v>43978.904944000002</v>
      </c>
      <c r="AI74" s="38">
        <v>30709.811631</v>
      </c>
      <c r="AJ74" s="38">
        <v>30.171495</v>
      </c>
      <c r="AK74" s="38">
        <v>598.99127299999998</v>
      </c>
      <c r="AL74" s="38"/>
      <c r="AM74" s="38">
        <v>39.622833</v>
      </c>
      <c r="AN74" s="38">
        <v>23.602391999999998</v>
      </c>
      <c r="AO74" s="38">
        <v>47257</v>
      </c>
      <c r="AP74" s="38">
        <v>7.9985400000000002</v>
      </c>
      <c r="AQ74" s="24"/>
      <c r="AR74" s="27">
        <f t="shared" si="655"/>
        <v>0</v>
      </c>
      <c r="AS74" s="38">
        <v>42311.636559999999</v>
      </c>
      <c r="AT74" s="38">
        <v>15015.419259</v>
      </c>
      <c r="AU74" s="38">
        <v>64.512316999999996</v>
      </c>
      <c r="AV74" s="38">
        <v>599.11061700000005</v>
      </c>
      <c r="AW74" s="38"/>
      <c r="AX74" s="38">
        <v>11.320778000000001</v>
      </c>
      <c r="AY74" s="38">
        <v>42.097746999999998</v>
      </c>
      <c r="AZ74" s="38">
        <v>83510</v>
      </c>
      <c r="BA74" s="38">
        <v>7.9991019999999997</v>
      </c>
      <c r="BB74" s="24"/>
      <c r="BC74" s="27">
        <f t="shared" si="656"/>
        <v>0</v>
      </c>
      <c r="BD74" s="38">
        <v>42311.636559999999</v>
      </c>
      <c r="BE74" s="38">
        <v>31092.302959000001</v>
      </c>
      <c r="BF74" s="38">
        <v>26.515953</v>
      </c>
      <c r="BG74" s="38">
        <v>599.37480300000004</v>
      </c>
      <c r="BH74" s="38"/>
      <c r="BI74" s="38">
        <v>63.181033999999997</v>
      </c>
      <c r="BJ74" s="38">
        <v>44.977075999999997</v>
      </c>
      <c r="BK74" s="38">
        <v>88533</v>
      </c>
      <c r="BL74" s="38">
        <v>7.99878</v>
      </c>
      <c r="BM74" s="24"/>
      <c r="BN74" s="27">
        <f t="shared" si="657"/>
        <v>0</v>
      </c>
      <c r="BO74" s="38">
        <v>46436.351526999999</v>
      </c>
      <c r="BP74" s="38">
        <v>28302.267512999999</v>
      </c>
      <c r="BQ74" s="38">
        <v>39.051482999999998</v>
      </c>
      <c r="BR74" s="38">
        <v>598.69964400000003</v>
      </c>
      <c r="BS74" s="38"/>
      <c r="BT74" s="38">
        <v>7.4242400000000002</v>
      </c>
      <c r="BU74" s="38">
        <v>5.3157649999999999</v>
      </c>
      <c r="BV74" s="38">
        <v>11585</v>
      </c>
      <c r="BW74" s="38">
        <v>7.9975829999999997</v>
      </c>
      <c r="BX74" s="24"/>
      <c r="BY74" s="27">
        <f t="shared" si="658"/>
        <v>0</v>
      </c>
      <c r="BZ74" s="38">
        <v>45109.576301000001</v>
      </c>
      <c r="CA74" s="38">
        <v>31332.078586</v>
      </c>
      <c r="CB74" s="38">
        <v>30.542290000000001</v>
      </c>
      <c r="CC74" s="38">
        <v>599.72456299999999</v>
      </c>
      <c r="CD74" s="38"/>
      <c r="CE74" s="38">
        <v>98.276750000000007</v>
      </c>
      <c r="CF74" s="38">
        <v>65.695741999999996</v>
      </c>
      <c r="CG74" s="38">
        <v>137327</v>
      </c>
      <c r="CH74" s="38">
        <v>7.9984270000000004</v>
      </c>
      <c r="CI74" s="24"/>
      <c r="CJ74" s="27">
        <f t="shared" si="659"/>
        <v>0</v>
      </c>
      <c r="CK74" s="38">
        <v>45514.015372000002</v>
      </c>
      <c r="CL74" s="38">
        <v>30984.675814999999</v>
      </c>
      <c r="CM74" s="38">
        <v>31.922781000000001</v>
      </c>
      <c r="CN74" s="38">
        <v>600.05866700000001</v>
      </c>
      <c r="CO74" s="38"/>
      <c r="CP74" s="38">
        <v>138.50907699999999</v>
      </c>
      <c r="CQ74" s="38">
        <v>82.975147000000007</v>
      </c>
      <c r="CR74" s="38">
        <v>172603</v>
      </c>
      <c r="CS74" s="38">
        <v>7.9987139999999997</v>
      </c>
      <c r="CT74" s="24"/>
    </row>
    <row r="75" spans="1:98" ht="13" x14ac:dyDescent="0.15">
      <c r="A75" s="8"/>
      <c r="B75" s="8"/>
      <c r="C75" s="8"/>
      <c r="D75" s="8"/>
      <c r="E75" s="27">
        <f t="shared" si="651"/>
        <v>1</v>
      </c>
      <c r="F75" s="38">
        <v>0.39748099999999997</v>
      </c>
      <c r="G75" s="38">
        <v>0.39748099999999997</v>
      </c>
      <c r="H75" s="38">
        <v>0</v>
      </c>
      <c r="I75" s="38">
        <v>1.7644E-2</v>
      </c>
      <c r="J75" s="24"/>
      <c r="K75" s="27">
        <f t="shared" si="652"/>
        <v>1</v>
      </c>
      <c r="L75" s="38">
        <v>0.39748099999999997</v>
      </c>
      <c r="M75" s="38">
        <v>0.39748099999999997</v>
      </c>
      <c r="N75" s="38">
        <v>0</v>
      </c>
      <c r="O75" s="38">
        <v>0.185479</v>
      </c>
      <c r="P75" s="38"/>
      <c r="Q75" s="38">
        <v>0</v>
      </c>
      <c r="R75" s="38">
        <v>4.3689999999999996E-3</v>
      </c>
      <c r="S75" s="38">
        <v>0</v>
      </c>
      <c r="T75" s="38">
        <v>0</v>
      </c>
      <c r="U75" s="24"/>
      <c r="V75" s="27">
        <f t="shared" si="653"/>
        <v>1</v>
      </c>
      <c r="W75" s="38">
        <v>0.39748099999999997</v>
      </c>
      <c r="X75" s="38">
        <v>0.39748099999999997</v>
      </c>
      <c r="Y75" s="38">
        <v>0</v>
      </c>
      <c r="Z75" s="38">
        <v>0.17841499999999999</v>
      </c>
      <c r="AA75" s="38"/>
      <c r="AB75" s="38">
        <v>0</v>
      </c>
      <c r="AC75" s="38">
        <v>4.1289999999999999E-3</v>
      </c>
      <c r="AD75" s="38">
        <v>0</v>
      </c>
      <c r="AE75" s="38">
        <v>0</v>
      </c>
      <c r="AF75" s="24"/>
      <c r="AG75" s="27">
        <f t="shared" si="654"/>
        <v>1</v>
      </c>
      <c r="AH75" s="38">
        <v>0.39748099999999997</v>
      </c>
      <c r="AI75" s="38">
        <v>0.39748099999999997</v>
      </c>
      <c r="AJ75" s="38">
        <v>0</v>
      </c>
      <c r="AK75" s="38">
        <v>0.19146199999999999</v>
      </c>
      <c r="AL75" s="38"/>
      <c r="AM75" s="38">
        <v>0</v>
      </c>
      <c r="AN75" s="38">
        <v>4.3759999999999997E-3</v>
      </c>
      <c r="AO75" s="38">
        <v>0</v>
      </c>
      <c r="AP75" s="38">
        <v>0</v>
      </c>
      <c r="AQ75" s="24"/>
      <c r="AR75" s="27">
        <f t="shared" si="655"/>
        <v>1</v>
      </c>
      <c r="AS75" s="38">
        <v>0.39748099999999997</v>
      </c>
      <c r="AT75" s="38">
        <v>0.39748099999999997</v>
      </c>
      <c r="AU75" s="38">
        <v>0</v>
      </c>
      <c r="AV75" s="38">
        <v>0.18553800000000001</v>
      </c>
      <c r="AW75" s="38"/>
      <c r="AX75" s="38">
        <v>0</v>
      </c>
      <c r="AY75" s="38">
        <v>4.346E-3</v>
      </c>
      <c r="AZ75" s="38">
        <v>0</v>
      </c>
      <c r="BA75" s="38">
        <v>0</v>
      </c>
      <c r="BB75" s="24"/>
      <c r="BC75" s="27">
        <f t="shared" si="656"/>
        <v>1</v>
      </c>
      <c r="BD75" s="38">
        <v>0.39748099999999997</v>
      </c>
      <c r="BE75" s="38">
        <v>0.39748099999999997</v>
      </c>
      <c r="BF75" s="38">
        <v>0</v>
      </c>
      <c r="BG75" s="38">
        <v>0.18596399999999999</v>
      </c>
      <c r="BH75" s="38"/>
      <c r="BI75" s="38">
        <v>0</v>
      </c>
      <c r="BJ75" s="38">
        <v>4.1390000000000003E-3</v>
      </c>
      <c r="BK75" s="38">
        <v>0</v>
      </c>
      <c r="BL75" s="38">
        <v>0</v>
      </c>
      <c r="BM75" s="24"/>
      <c r="BN75" s="27">
        <f t="shared" si="657"/>
        <v>1</v>
      </c>
      <c r="BO75" s="38">
        <v>0.39748099999999997</v>
      </c>
      <c r="BP75" s="38">
        <v>0.39748099999999997</v>
      </c>
      <c r="BQ75" s="38">
        <v>0</v>
      </c>
      <c r="BR75" s="38">
        <v>0.177951</v>
      </c>
      <c r="BS75" s="38"/>
      <c r="BT75" s="38">
        <v>0</v>
      </c>
      <c r="BU75" s="38">
        <v>4.1409999999999997E-3</v>
      </c>
      <c r="BV75" s="38">
        <v>0</v>
      </c>
      <c r="BW75" s="38">
        <v>0</v>
      </c>
      <c r="BX75" s="24"/>
      <c r="BY75" s="27">
        <f t="shared" si="658"/>
        <v>1</v>
      </c>
      <c r="BZ75" s="38">
        <v>0.39748099999999997</v>
      </c>
      <c r="CA75" s="38">
        <v>0.39748099999999997</v>
      </c>
      <c r="CB75" s="38">
        <v>0</v>
      </c>
      <c r="CC75" s="38">
        <v>0.177064</v>
      </c>
      <c r="CD75" s="38"/>
      <c r="CE75" s="38">
        <v>0</v>
      </c>
      <c r="CF75" s="38">
        <v>4.1770000000000002E-3</v>
      </c>
      <c r="CG75" s="38">
        <v>0</v>
      </c>
      <c r="CH75" s="38">
        <v>0</v>
      </c>
      <c r="CI75" s="24"/>
      <c r="CJ75" s="27">
        <f t="shared" si="659"/>
        <v>1</v>
      </c>
      <c r="CK75" s="38">
        <v>0.39748099999999997</v>
      </c>
      <c r="CL75" s="38">
        <v>0.39748099999999997</v>
      </c>
      <c r="CM75" s="38">
        <v>0</v>
      </c>
      <c r="CN75" s="38">
        <v>0.17865900000000001</v>
      </c>
      <c r="CO75" s="38"/>
      <c r="CP75" s="38">
        <v>0</v>
      </c>
      <c r="CQ75" s="38">
        <v>4.1920000000000004E-3</v>
      </c>
      <c r="CR75" s="38">
        <v>0</v>
      </c>
      <c r="CS75" s="38">
        <v>0</v>
      </c>
      <c r="CT75" s="24"/>
    </row>
    <row r="76" spans="1:98" ht="13" x14ac:dyDescent="0.15">
      <c r="A76" s="8"/>
      <c r="B76" s="8"/>
      <c r="C76" s="8"/>
      <c r="D76" s="8"/>
      <c r="E76" s="27">
        <f t="shared" si="651"/>
        <v>1</v>
      </c>
      <c r="F76" s="38">
        <v>0.40640300000000001</v>
      </c>
      <c r="G76" s="38">
        <v>0.40640300000000001</v>
      </c>
      <c r="H76" s="38">
        <v>0</v>
      </c>
      <c r="I76" s="38">
        <v>1.7686E-2</v>
      </c>
      <c r="J76" s="24"/>
      <c r="K76" s="27">
        <f t="shared" si="652"/>
        <v>1</v>
      </c>
      <c r="L76" s="38">
        <v>0.40640300000000001</v>
      </c>
      <c r="M76" s="38">
        <v>0.40640300000000001</v>
      </c>
      <c r="N76" s="38">
        <v>0</v>
      </c>
      <c r="O76" s="38">
        <v>0.19737399999999999</v>
      </c>
      <c r="P76" s="38"/>
      <c r="Q76" s="38">
        <v>0</v>
      </c>
      <c r="R76" s="38">
        <v>4.3930000000000002E-3</v>
      </c>
      <c r="S76" s="38">
        <v>0</v>
      </c>
      <c r="T76" s="38">
        <v>0</v>
      </c>
      <c r="U76" s="24"/>
      <c r="V76" s="27">
        <f t="shared" si="653"/>
        <v>1</v>
      </c>
      <c r="W76" s="38">
        <v>0.40640300000000001</v>
      </c>
      <c r="X76" s="38">
        <v>0.40640300000000001</v>
      </c>
      <c r="Y76" s="38">
        <v>0</v>
      </c>
      <c r="Z76" s="38">
        <v>0.19278400000000001</v>
      </c>
      <c r="AA76" s="38"/>
      <c r="AB76" s="38">
        <v>0</v>
      </c>
      <c r="AC76" s="38">
        <v>4.3639999999999998E-3</v>
      </c>
      <c r="AD76" s="38">
        <v>0</v>
      </c>
      <c r="AE76" s="38">
        <v>0</v>
      </c>
      <c r="AF76" s="24"/>
      <c r="AG76" s="27">
        <f t="shared" si="654"/>
        <v>1</v>
      </c>
      <c r="AH76" s="38">
        <v>0.40640300000000001</v>
      </c>
      <c r="AI76" s="38">
        <v>0.40640300000000001</v>
      </c>
      <c r="AJ76" s="38">
        <v>0</v>
      </c>
      <c r="AK76" s="38">
        <v>0.19045100000000001</v>
      </c>
      <c r="AL76" s="38"/>
      <c r="AM76" s="38">
        <v>0</v>
      </c>
      <c r="AN76" s="38">
        <v>4.3629999999999997E-3</v>
      </c>
      <c r="AO76" s="38">
        <v>0</v>
      </c>
      <c r="AP76" s="38">
        <v>0</v>
      </c>
      <c r="AQ76" s="24"/>
      <c r="AR76" s="27">
        <f t="shared" si="655"/>
        <v>1</v>
      </c>
      <c r="AS76" s="38">
        <v>0.40640300000000001</v>
      </c>
      <c r="AT76" s="38">
        <v>0.40640300000000001</v>
      </c>
      <c r="AU76" s="38">
        <v>0</v>
      </c>
      <c r="AV76" s="38">
        <v>0.21462400000000001</v>
      </c>
      <c r="AW76" s="38"/>
      <c r="AX76" s="38">
        <v>0</v>
      </c>
      <c r="AY76" s="38">
        <v>4.725E-3</v>
      </c>
      <c r="AZ76" s="38">
        <v>0</v>
      </c>
      <c r="BA76" s="38">
        <v>0</v>
      </c>
      <c r="BB76" s="24"/>
      <c r="BC76" s="27">
        <f t="shared" si="656"/>
        <v>1</v>
      </c>
      <c r="BD76" s="38">
        <v>0.40640300000000001</v>
      </c>
      <c r="BE76" s="38">
        <v>0.40640300000000001</v>
      </c>
      <c r="BF76" s="38">
        <v>0</v>
      </c>
      <c r="BG76" s="38">
        <v>0.20258000000000001</v>
      </c>
      <c r="BH76" s="38"/>
      <c r="BI76" s="38">
        <v>0</v>
      </c>
      <c r="BJ76" s="38">
        <v>4.6030000000000003E-3</v>
      </c>
      <c r="BK76" s="38">
        <v>0</v>
      </c>
      <c r="BL76" s="38">
        <v>0</v>
      </c>
      <c r="BM76" s="24"/>
      <c r="BN76" s="27">
        <f t="shared" si="657"/>
        <v>1</v>
      </c>
      <c r="BO76" s="38">
        <v>0.40640300000000001</v>
      </c>
      <c r="BP76" s="38">
        <v>0.40640300000000001</v>
      </c>
      <c r="BQ76" s="38">
        <v>0</v>
      </c>
      <c r="BR76" s="38">
        <v>0.18776200000000001</v>
      </c>
      <c r="BS76" s="38"/>
      <c r="BT76" s="38">
        <v>0</v>
      </c>
      <c r="BU76" s="38">
        <v>4.3499999999999997E-3</v>
      </c>
      <c r="BV76" s="38">
        <v>0</v>
      </c>
      <c r="BW76" s="38">
        <v>0</v>
      </c>
      <c r="BX76" s="24"/>
      <c r="BY76" s="27">
        <f t="shared" si="658"/>
        <v>1</v>
      </c>
      <c r="BZ76" s="38">
        <v>0.40640300000000001</v>
      </c>
      <c r="CA76" s="38">
        <v>0.40640300000000001</v>
      </c>
      <c r="CB76" s="38">
        <v>0</v>
      </c>
      <c r="CC76" s="38">
        <v>0.18540999999999999</v>
      </c>
      <c r="CD76" s="38"/>
      <c r="CE76" s="38">
        <v>0</v>
      </c>
      <c r="CF76" s="38">
        <v>4.3420000000000004E-3</v>
      </c>
      <c r="CG76" s="38">
        <v>0</v>
      </c>
      <c r="CH76" s="38">
        <v>0</v>
      </c>
      <c r="CI76" s="24"/>
      <c r="CJ76" s="27">
        <f t="shared" si="659"/>
        <v>1</v>
      </c>
      <c r="CK76" s="38">
        <v>0.40640300000000001</v>
      </c>
      <c r="CL76" s="38">
        <v>0.40640300000000001</v>
      </c>
      <c r="CM76" s="38">
        <v>0</v>
      </c>
      <c r="CN76" s="38">
        <v>0.18681200000000001</v>
      </c>
      <c r="CO76" s="38"/>
      <c r="CP76" s="38">
        <v>0</v>
      </c>
      <c r="CQ76" s="38">
        <v>4.3429999999999996E-3</v>
      </c>
      <c r="CR76" s="38">
        <v>0</v>
      </c>
      <c r="CS76" s="38">
        <v>0</v>
      </c>
      <c r="CT76" s="24"/>
    </row>
    <row r="77" spans="1:98" ht="13" x14ac:dyDescent="0.15">
      <c r="A77" s="8"/>
      <c r="B77" s="8"/>
      <c r="C77" s="8"/>
      <c r="D77" s="8"/>
      <c r="E77" s="27">
        <f t="shared" si="651"/>
        <v>1</v>
      </c>
      <c r="F77" s="38">
        <v>0.41699199999999997</v>
      </c>
      <c r="G77" s="38">
        <v>0.41699199999999997</v>
      </c>
      <c r="H77" s="38">
        <v>0</v>
      </c>
      <c r="I77" s="38">
        <v>1.8141000000000001E-2</v>
      </c>
      <c r="J77" s="24"/>
      <c r="K77" s="27">
        <f t="shared" si="652"/>
        <v>1</v>
      </c>
      <c r="L77" s="38">
        <v>0.41699199999999997</v>
      </c>
      <c r="M77" s="38">
        <v>0.41699199999999997</v>
      </c>
      <c r="N77" s="38">
        <v>0</v>
      </c>
      <c r="O77" s="38">
        <v>0.18609600000000001</v>
      </c>
      <c r="P77" s="38"/>
      <c r="Q77" s="38">
        <v>0</v>
      </c>
      <c r="R77" s="38">
        <v>4.581E-3</v>
      </c>
      <c r="S77" s="38">
        <v>0</v>
      </c>
      <c r="T77" s="38">
        <v>0</v>
      </c>
      <c r="U77" s="24"/>
      <c r="V77" s="27">
        <f t="shared" si="653"/>
        <v>1</v>
      </c>
      <c r="W77" s="38">
        <v>0.41699199999999997</v>
      </c>
      <c r="X77" s="38">
        <v>0.41699199999999997</v>
      </c>
      <c r="Y77" s="38">
        <v>0</v>
      </c>
      <c r="Z77" s="38">
        <v>0.17660300000000001</v>
      </c>
      <c r="AA77" s="38"/>
      <c r="AB77" s="38">
        <v>0</v>
      </c>
      <c r="AC77" s="38">
        <v>4.3769999999999998E-3</v>
      </c>
      <c r="AD77" s="38">
        <v>0</v>
      </c>
      <c r="AE77" s="38">
        <v>0</v>
      </c>
      <c r="AF77" s="24"/>
      <c r="AG77" s="27">
        <f t="shared" si="654"/>
        <v>1</v>
      </c>
      <c r="AH77" s="38">
        <v>0.41699199999999997</v>
      </c>
      <c r="AI77" s="38">
        <v>0.41699199999999997</v>
      </c>
      <c r="AJ77" s="38">
        <v>0</v>
      </c>
      <c r="AK77" s="38">
        <v>0.19381399999999999</v>
      </c>
      <c r="AL77" s="38"/>
      <c r="AM77" s="38">
        <v>0</v>
      </c>
      <c r="AN77" s="38">
        <v>4.6239999999999996E-3</v>
      </c>
      <c r="AO77" s="38">
        <v>0</v>
      </c>
      <c r="AP77" s="38">
        <v>0</v>
      </c>
      <c r="AQ77" s="24"/>
      <c r="AR77" s="27">
        <f t="shared" si="655"/>
        <v>1</v>
      </c>
      <c r="AS77" s="38">
        <v>0.41699199999999997</v>
      </c>
      <c r="AT77" s="38">
        <v>0.41699199999999997</v>
      </c>
      <c r="AU77" s="38">
        <v>0</v>
      </c>
      <c r="AV77" s="38">
        <v>0.186832</v>
      </c>
      <c r="AW77" s="38"/>
      <c r="AX77" s="38">
        <v>0</v>
      </c>
      <c r="AY77" s="38">
        <v>4.5700000000000003E-3</v>
      </c>
      <c r="AZ77" s="38">
        <v>0</v>
      </c>
      <c r="BA77" s="38">
        <v>0</v>
      </c>
      <c r="BB77" s="24"/>
      <c r="BC77" s="27">
        <f t="shared" si="656"/>
        <v>1</v>
      </c>
      <c r="BD77" s="38">
        <v>0.41699199999999997</v>
      </c>
      <c r="BE77" s="38">
        <v>0.41699199999999997</v>
      </c>
      <c r="BF77" s="38">
        <v>0</v>
      </c>
      <c r="BG77" s="38">
        <v>0.18513499999999999</v>
      </c>
      <c r="BH77" s="38"/>
      <c r="BI77" s="38">
        <v>0</v>
      </c>
      <c r="BJ77" s="38">
        <v>4.5700000000000003E-3</v>
      </c>
      <c r="BK77" s="38">
        <v>0</v>
      </c>
      <c r="BL77" s="38">
        <v>0</v>
      </c>
      <c r="BM77" s="24"/>
      <c r="BN77" s="27">
        <f t="shared" si="657"/>
        <v>1</v>
      </c>
      <c r="BO77" s="38">
        <v>0.41699199999999997</v>
      </c>
      <c r="BP77" s="38">
        <v>0.41699199999999997</v>
      </c>
      <c r="BQ77" s="38">
        <v>0</v>
      </c>
      <c r="BR77" s="38">
        <v>0.176758</v>
      </c>
      <c r="BS77" s="38"/>
      <c r="BT77" s="38">
        <v>0</v>
      </c>
      <c r="BU77" s="38">
        <v>4.3620000000000004E-3</v>
      </c>
      <c r="BV77" s="38">
        <v>0</v>
      </c>
      <c r="BW77" s="38">
        <v>0</v>
      </c>
      <c r="BX77" s="24"/>
      <c r="BY77" s="27">
        <f t="shared" si="658"/>
        <v>1</v>
      </c>
      <c r="BZ77" s="38">
        <v>0.41699199999999997</v>
      </c>
      <c r="CA77" s="38">
        <v>0.41699199999999997</v>
      </c>
      <c r="CB77" s="38">
        <v>0</v>
      </c>
      <c r="CC77" s="38">
        <v>0.18746699999999999</v>
      </c>
      <c r="CD77" s="38"/>
      <c r="CE77" s="38">
        <v>0</v>
      </c>
      <c r="CF77" s="38">
        <v>4.5849999999999997E-3</v>
      </c>
      <c r="CG77" s="38">
        <v>0</v>
      </c>
      <c r="CH77" s="38">
        <v>0</v>
      </c>
      <c r="CI77" s="24"/>
      <c r="CJ77" s="27">
        <f t="shared" si="659"/>
        <v>1</v>
      </c>
      <c r="CK77" s="38">
        <v>0.41699199999999997</v>
      </c>
      <c r="CL77" s="38">
        <v>0.41699199999999997</v>
      </c>
      <c r="CM77" s="38">
        <v>0</v>
      </c>
      <c r="CN77" s="38">
        <v>0.18645999999999999</v>
      </c>
      <c r="CO77" s="38"/>
      <c r="CP77" s="38">
        <v>0</v>
      </c>
      <c r="CQ77" s="38">
        <v>4.5830000000000003E-3</v>
      </c>
      <c r="CR77" s="38">
        <v>0</v>
      </c>
      <c r="CS77" s="38">
        <v>0</v>
      </c>
      <c r="CT77" s="24"/>
    </row>
    <row r="78" spans="1:98" ht="13" x14ac:dyDescent="0.15">
      <c r="A78" s="8"/>
      <c r="B78" s="8"/>
      <c r="C78" s="8"/>
      <c r="D78" s="8"/>
      <c r="E78" s="27">
        <f t="shared" si="651"/>
        <v>1</v>
      </c>
      <c r="F78" s="38">
        <v>0.423045</v>
      </c>
      <c r="G78" s="38">
        <v>0.423045</v>
      </c>
      <c r="H78" s="38">
        <v>0</v>
      </c>
      <c r="I78" s="38">
        <v>1.8610999999999999E-2</v>
      </c>
      <c r="J78" s="24"/>
      <c r="K78" s="27">
        <f t="shared" si="652"/>
        <v>1</v>
      </c>
      <c r="L78" s="38">
        <v>0.423045</v>
      </c>
      <c r="M78" s="38">
        <v>0.423045</v>
      </c>
      <c r="N78" s="38">
        <v>0</v>
      </c>
      <c r="O78" s="38">
        <v>0.20155200000000001</v>
      </c>
      <c r="P78" s="38"/>
      <c r="Q78" s="38">
        <v>0</v>
      </c>
      <c r="R78" s="38">
        <v>4.6290000000000003E-3</v>
      </c>
      <c r="S78" s="38">
        <v>0</v>
      </c>
      <c r="T78" s="38">
        <v>0</v>
      </c>
      <c r="U78" s="24"/>
      <c r="V78" s="27">
        <f t="shared" si="653"/>
        <v>1</v>
      </c>
      <c r="W78" s="38">
        <v>0.423045</v>
      </c>
      <c r="X78" s="38">
        <v>0.423045</v>
      </c>
      <c r="Y78" s="38">
        <v>0</v>
      </c>
      <c r="Z78" s="38">
        <v>0.19092100000000001</v>
      </c>
      <c r="AA78" s="38"/>
      <c r="AB78" s="38">
        <v>0</v>
      </c>
      <c r="AC78" s="38">
        <v>4.4050000000000001E-3</v>
      </c>
      <c r="AD78" s="38">
        <v>0</v>
      </c>
      <c r="AE78" s="38">
        <v>0</v>
      </c>
      <c r="AF78" s="24"/>
      <c r="AG78" s="27">
        <f t="shared" si="654"/>
        <v>1</v>
      </c>
      <c r="AH78" s="38">
        <v>0.423045</v>
      </c>
      <c r="AI78" s="38">
        <v>0.423045</v>
      </c>
      <c r="AJ78" s="38">
        <v>0</v>
      </c>
      <c r="AK78" s="38">
        <v>0.19170200000000001</v>
      </c>
      <c r="AL78" s="38"/>
      <c r="AM78" s="38">
        <v>0</v>
      </c>
      <c r="AN78" s="38">
        <v>4.4149999999999997E-3</v>
      </c>
      <c r="AO78" s="38">
        <v>0</v>
      </c>
      <c r="AP78" s="38">
        <v>0</v>
      </c>
      <c r="AQ78" s="24"/>
      <c r="AR78" s="27">
        <f t="shared" si="655"/>
        <v>1</v>
      </c>
      <c r="AS78" s="38">
        <v>0.423045</v>
      </c>
      <c r="AT78" s="38">
        <v>0.423045</v>
      </c>
      <c r="AU78" s="38">
        <v>0</v>
      </c>
      <c r="AV78" s="38">
        <v>0.201297</v>
      </c>
      <c r="AW78" s="38"/>
      <c r="AX78" s="38">
        <v>0</v>
      </c>
      <c r="AY78" s="38">
        <v>4.6369999999999996E-3</v>
      </c>
      <c r="AZ78" s="38">
        <v>0</v>
      </c>
      <c r="BA78" s="38">
        <v>0</v>
      </c>
      <c r="BB78" s="24"/>
      <c r="BC78" s="27">
        <f t="shared" si="656"/>
        <v>1</v>
      </c>
      <c r="BD78" s="38">
        <v>0.423045</v>
      </c>
      <c r="BE78" s="38">
        <v>0.423045</v>
      </c>
      <c r="BF78" s="38">
        <v>0</v>
      </c>
      <c r="BG78" s="38">
        <v>0.21528600000000001</v>
      </c>
      <c r="BH78" s="38"/>
      <c r="BI78" s="38">
        <v>0</v>
      </c>
      <c r="BJ78" s="38">
        <v>4.7869999999999996E-3</v>
      </c>
      <c r="BK78" s="38">
        <v>0</v>
      </c>
      <c r="BL78" s="38">
        <v>0</v>
      </c>
      <c r="BM78" s="24"/>
      <c r="BN78" s="27">
        <f t="shared" si="657"/>
        <v>1</v>
      </c>
      <c r="BO78" s="38">
        <v>0.423045</v>
      </c>
      <c r="BP78" s="38">
        <v>0.423045</v>
      </c>
      <c r="BQ78" s="38">
        <v>0</v>
      </c>
      <c r="BR78" s="38">
        <v>0.19168399999999999</v>
      </c>
      <c r="BS78" s="38"/>
      <c r="BT78" s="38">
        <v>0</v>
      </c>
      <c r="BU78" s="38">
        <v>4.4070000000000003E-3</v>
      </c>
      <c r="BV78" s="38">
        <v>0</v>
      </c>
      <c r="BW78" s="38">
        <v>0</v>
      </c>
      <c r="BX78" s="24"/>
      <c r="BY78" s="27">
        <f t="shared" si="658"/>
        <v>1</v>
      </c>
      <c r="BZ78" s="38">
        <v>0.423045</v>
      </c>
      <c r="CA78" s="38">
        <v>0.423045</v>
      </c>
      <c r="CB78" s="38">
        <v>0</v>
      </c>
      <c r="CC78" s="38">
        <v>0.176567</v>
      </c>
      <c r="CD78" s="38"/>
      <c r="CE78" s="38">
        <v>0</v>
      </c>
      <c r="CF78" s="38">
        <v>4.1219999999999998E-3</v>
      </c>
      <c r="CG78" s="38">
        <v>0</v>
      </c>
      <c r="CH78" s="38">
        <v>0</v>
      </c>
      <c r="CI78" s="24"/>
      <c r="CJ78" s="27">
        <f t="shared" si="659"/>
        <v>1</v>
      </c>
      <c r="CK78" s="38">
        <v>0.423045</v>
      </c>
      <c r="CL78" s="38">
        <v>0.423045</v>
      </c>
      <c r="CM78" s="38">
        <v>0</v>
      </c>
      <c r="CN78" s="38">
        <v>0.18601200000000001</v>
      </c>
      <c r="CO78" s="38"/>
      <c r="CP78" s="38">
        <v>0</v>
      </c>
      <c r="CQ78" s="38">
        <v>4.3600000000000002E-3</v>
      </c>
      <c r="CR78" s="38">
        <v>0</v>
      </c>
      <c r="CS78" s="38">
        <v>0</v>
      </c>
      <c r="CT78" s="24"/>
    </row>
    <row r="79" spans="1:98" ht="13" x14ac:dyDescent="0.15">
      <c r="A79" s="8"/>
      <c r="B79" s="8"/>
      <c r="C79" s="8"/>
      <c r="D79" s="8"/>
      <c r="E79" s="27">
        <f t="shared" si="651"/>
        <v>1</v>
      </c>
      <c r="F79" s="38">
        <v>0.41071400000000002</v>
      </c>
      <c r="G79" s="38">
        <v>0.41071400000000002</v>
      </c>
      <c r="H79" s="38">
        <v>0</v>
      </c>
      <c r="I79" s="38">
        <v>1.8501E-2</v>
      </c>
      <c r="J79" s="24"/>
      <c r="K79" s="27">
        <f t="shared" si="652"/>
        <v>1</v>
      </c>
      <c r="L79" s="38">
        <v>0.41071400000000002</v>
      </c>
      <c r="M79" s="38">
        <v>0.41071400000000002</v>
      </c>
      <c r="N79" s="38">
        <v>0</v>
      </c>
      <c r="O79" s="38">
        <v>0.17748</v>
      </c>
      <c r="P79" s="38"/>
      <c r="Q79" s="38">
        <v>0</v>
      </c>
      <c r="R79" s="38">
        <v>4.1570000000000001E-3</v>
      </c>
      <c r="S79" s="38">
        <v>0</v>
      </c>
      <c r="T79" s="38">
        <v>0</v>
      </c>
      <c r="U79" s="24"/>
      <c r="V79" s="27">
        <f t="shared" si="653"/>
        <v>1</v>
      </c>
      <c r="W79" s="38">
        <v>0.41071400000000002</v>
      </c>
      <c r="X79" s="38">
        <v>0.41071400000000002</v>
      </c>
      <c r="Y79" s="38">
        <v>0</v>
      </c>
      <c r="Z79" s="38">
        <v>0.177258</v>
      </c>
      <c r="AA79" s="38"/>
      <c r="AB79" s="38">
        <v>0</v>
      </c>
      <c r="AC79" s="38">
        <v>4.1409999999999997E-3</v>
      </c>
      <c r="AD79" s="38">
        <v>0</v>
      </c>
      <c r="AE79" s="38">
        <v>0</v>
      </c>
      <c r="AF79" s="24"/>
      <c r="AG79" s="27">
        <f t="shared" si="654"/>
        <v>1</v>
      </c>
      <c r="AH79" s="38">
        <v>0.41071400000000002</v>
      </c>
      <c r="AI79" s="38">
        <v>0.41071400000000002</v>
      </c>
      <c r="AJ79" s="38">
        <v>0</v>
      </c>
      <c r="AK79" s="38">
        <v>0.19115699999999999</v>
      </c>
      <c r="AL79" s="38"/>
      <c r="AM79" s="38">
        <v>0</v>
      </c>
      <c r="AN79" s="38">
        <v>4.3959999999999997E-3</v>
      </c>
      <c r="AO79" s="38">
        <v>0</v>
      </c>
      <c r="AP79" s="38">
        <v>0</v>
      </c>
      <c r="AQ79" s="24"/>
      <c r="AR79" s="27">
        <f t="shared" si="655"/>
        <v>1</v>
      </c>
      <c r="AS79" s="38">
        <v>0.41071400000000002</v>
      </c>
      <c r="AT79" s="38">
        <v>0.41071400000000002</v>
      </c>
      <c r="AU79" s="38">
        <v>0</v>
      </c>
      <c r="AV79" s="38">
        <v>0.185669</v>
      </c>
      <c r="AW79" s="38"/>
      <c r="AX79" s="38">
        <v>0</v>
      </c>
      <c r="AY79" s="38">
        <v>4.3540000000000002E-3</v>
      </c>
      <c r="AZ79" s="38">
        <v>0</v>
      </c>
      <c r="BA79" s="38">
        <v>0</v>
      </c>
      <c r="BB79" s="24"/>
      <c r="BC79" s="27">
        <f t="shared" si="656"/>
        <v>1</v>
      </c>
      <c r="BD79" s="38">
        <v>0.41071400000000002</v>
      </c>
      <c r="BE79" s="38">
        <v>0.41071400000000002</v>
      </c>
      <c r="BF79" s="38">
        <v>0</v>
      </c>
      <c r="BG79" s="38">
        <v>0.177318</v>
      </c>
      <c r="BH79" s="38"/>
      <c r="BI79" s="38">
        <v>0</v>
      </c>
      <c r="BJ79" s="38">
        <v>4.1130000000000003E-3</v>
      </c>
      <c r="BK79" s="38">
        <v>0</v>
      </c>
      <c r="BL79" s="38">
        <v>0</v>
      </c>
      <c r="BM79" s="24"/>
      <c r="BN79" s="27">
        <f t="shared" si="657"/>
        <v>1</v>
      </c>
      <c r="BO79" s="38">
        <v>0.41071400000000002</v>
      </c>
      <c r="BP79" s="38">
        <v>0.41071400000000002</v>
      </c>
      <c r="BQ79" s="38">
        <v>0</v>
      </c>
      <c r="BR79" s="38">
        <v>0.17732100000000001</v>
      </c>
      <c r="BS79" s="38"/>
      <c r="BT79" s="38">
        <v>0</v>
      </c>
      <c r="BU79" s="38">
        <v>4.1279999999999997E-3</v>
      </c>
      <c r="BV79" s="38">
        <v>0</v>
      </c>
      <c r="BW79" s="38">
        <v>0</v>
      </c>
      <c r="BX79" s="24"/>
      <c r="BY79" s="27">
        <f t="shared" si="658"/>
        <v>1</v>
      </c>
      <c r="BZ79" s="38">
        <v>0.41071400000000002</v>
      </c>
      <c r="CA79" s="38">
        <v>0.41071400000000002</v>
      </c>
      <c r="CB79" s="38">
        <v>0</v>
      </c>
      <c r="CC79" s="38">
        <v>0.17615800000000001</v>
      </c>
      <c r="CD79" s="38"/>
      <c r="CE79" s="38">
        <v>0</v>
      </c>
      <c r="CF79" s="38">
        <v>4.1539999999999997E-3</v>
      </c>
      <c r="CG79" s="38">
        <v>0</v>
      </c>
      <c r="CH79" s="38">
        <v>0</v>
      </c>
      <c r="CI79" s="24"/>
      <c r="CJ79" s="27">
        <f t="shared" si="659"/>
        <v>1</v>
      </c>
      <c r="CK79" s="38">
        <v>0.41071400000000002</v>
      </c>
      <c r="CL79" s="38">
        <v>0.41071400000000002</v>
      </c>
      <c r="CM79" s="38">
        <v>0</v>
      </c>
      <c r="CN79" s="38">
        <v>0.18426799999999999</v>
      </c>
      <c r="CO79" s="38"/>
      <c r="CP79" s="38">
        <v>0</v>
      </c>
      <c r="CQ79" s="38">
        <v>4.3140000000000001E-3</v>
      </c>
      <c r="CR79" s="38">
        <v>0</v>
      </c>
      <c r="CS79" s="38">
        <v>0</v>
      </c>
      <c r="CT79" s="24"/>
    </row>
    <row r="80" spans="1:98" ht="13" x14ac:dyDescent="0.15">
      <c r="A80" s="8"/>
      <c r="B80" s="8"/>
      <c r="C80" s="8"/>
      <c r="D80" s="8"/>
      <c r="E80" s="27">
        <f t="shared" si="651"/>
        <v>1</v>
      </c>
      <c r="F80" s="38">
        <v>6051.0873430000001</v>
      </c>
      <c r="G80" s="38">
        <v>6051.0873430000001</v>
      </c>
      <c r="H80" s="38">
        <v>0</v>
      </c>
      <c r="I80" s="38">
        <v>473.23506300000003</v>
      </c>
      <c r="J80" s="24"/>
      <c r="K80" s="27">
        <f t="shared" si="652"/>
        <v>1</v>
      </c>
      <c r="L80" s="38">
        <v>6051.0873430000001</v>
      </c>
      <c r="M80" s="38">
        <v>6051.0873430000001</v>
      </c>
      <c r="N80" s="38">
        <v>0</v>
      </c>
      <c r="O80" s="38">
        <v>35.581301000000003</v>
      </c>
      <c r="P80" s="38"/>
      <c r="Q80" s="38">
        <v>0.104183</v>
      </c>
      <c r="R80" s="38">
        <v>4.2909629999999996</v>
      </c>
      <c r="S80" s="38">
        <v>2089</v>
      </c>
      <c r="T80" s="38">
        <v>15.833413</v>
      </c>
      <c r="U80" s="24"/>
      <c r="V80" s="27">
        <f t="shared" si="653"/>
        <v>1</v>
      </c>
      <c r="W80" s="38">
        <v>6051.0873430000001</v>
      </c>
      <c r="X80" s="38">
        <v>6051.0873430000001</v>
      </c>
      <c r="Y80" s="38">
        <v>0</v>
      </c>
      <c r="Z80" s="38">
        <v>9.1033019999999993</v>
      </c>
      <c r="AA80" s="38"/>
      <c r="AB80" s="38">
        <v>3.6313999999999999E-2</v>
      </c>
      <c r="AC80" s="38">
        <v>0.49358299999999999</v>
      </c>
      <c r="AD80" s="38">
        <v>257</v>
      </c>
      <c r="AE80" s="38">
        <v>16.649805000000001</v>
      </c>
      <c r="AF80" s="24"/>
      <c r="AG80" s="27">
        <f t="shared" si="654"/>
        <v>1</v>
      </c>
      <c r="AH80" s="38">
        <v>6051.0873430000001</v>
      </c>
      <c r="AI80" s="38">
        <v>6051.0873430000001</v>
      </c>
      <c r="AJ80" s="38">
        <v>0</v>
      </c>
      <c r="AK80" s="38">
        <v>68.734818000000004</v>
      </c>
      <c r="AL80" s="38"/>
      <c r="AM80" s="38">
        <v>0.38652300000000001</v>
      </c>
      <c r="AN80" s="38">
        <v>8.5238910000000008</v>
      </c>
      <c r="AO80" s="38">
        <v>3917</v>
      </c>
      <c r="AP80" s="38">
        <v>15.884095</v>
      </c>
      <c r="AQ80" s="24"/>
      <c r="AR80" s="27">
        <f t="shared" si="655"/>
        <v>1</v>
      </c>
      <c r="AS80" s="38">
        <v>6051.0873430000001</v>
      </c>
      <c r="AT80" s="38">
        <v>6051.0873430000001</v>
      </c>
      <c r="AU80" s="38">
        <v>0</v>
      </c>
      <c r="AV80" s="38">
        <v>129.66526400000001</v>
      </c>
      <c r="AW80" s="38"/>
      <c r="AX80" s="38">
        <v>0.21529799999999999</v>
      </c>
      <c r="AY80" s="38">
        <v>14.306196</v>
      </c>
      <c r="AZ80" s="38">
        <v>6411</v>
      </c>
      <c r="BA80" s="38">
        <v>15.763531</v>
      </c>
      <c r="BB80" s="24"/>
      <c r="BC80" s="27">
        <f t="shared" si="656"/>
        <v>1</v>
      </c>
      <c r="BD80" s="38">
        <v>6051.0873430000001</v>
      </c>
      <c r="BE80" s="38">
        <v>6051.0873430000001</v>
      </c>
      <c r="BF80" s="38">
        <v>0</v>
      </c>
      <c r="BG80" s="38">
        <v>124.253157</v>
      </c>
      <c r="BH80" s="38"/>
      <c r="BI80" s="38">
        <v>0.280418</v>
      </c>
      <c r="BJ80" s="38">
        <v>14.818206999999999</v>
      </c>
      <c r="BK80" s="38">
        <v>7045</v>
      </c>
      <c r="BL80" s="38">
        <v>15.787509</v>
      </c>
      <c r="BM80" s="24"/>
      <c r="BN80" s="27">
        <f t="shared" si="657"/>
        <v>1</v>
      </c>
      <c r="BO80" s="38">
        <v>6051.0873430000001</v>
      </c>
      <c r="BP80" s="38">
        <v>6051.0873430000001</v>
      </c>
      <c r="BQ80" s="38">
        <v>0</v>
      </c>
      <c r="BR80" s="38">
        <v>18.255191</v>
      </c>
      <c r="BS80" s="38"/>
      <c r="BT80" s="38">
        <v>0.26307700000000001</v>
      </c>
      <c r="BU80" s="38">
        <v>2.7489370000000002</v>
      </c>
      <c r="BV80" s="38">
        <v>1412</v>
      </c>
      <c r="BW80" s="38">
        <v>16.174220999999999</v>
      </c>
      <c r="BX80" s="24"/>
      <c r="BY80" s="27">
        <f t="shared" si="658"/>
        <v>1</v>
      </c>
      <c r="BZ80" s="38">
        <v>6051.0873430000001</v>
      </c>
      <c r="CA80" s="38">
        <v>6051.0873430000001</v>
      </c>
      <c r="CB80" s="38">
        <v>0</v>
      </c>
      <c r="CC80" s="38">
        <v>187.15495300000001</v>
      </c>
      <c r="CD80" s="38"/>
      <c r="CE80" s="38">
        <v>0.38359900000000002</v>
      </c>
      <c r="CF80" s="38">
        <v>20.611174999999999</v>
      </c>
      <c r="CG80" s="38">
        <v>9599</v>
      </c>
      <c r="CH80" s="38">
        <v>15.742160999999999</v>
      </c>
      <c r="CI80" s="24"/>
      <c r="CJ80" s="27">
        <f t="shared" si="659"/>
        <v>1</v>
      </c>
      <c r="CK80" s="38">
        <v>6051.0873430000001</v>
      </c>
      <c r="CL80" s="38">
        <v>6051.0873430000001</v>
      </c>
      <c r="CM80" s="38">
        <v>0</v>
      </c>
      <c r="CN80" s="38">
        <v>248.17512199999999</v>
      </c>
      <c r="CO80" s="38"/>
      <c r="CP80" s="38">
        <v>0.80732499999999996</v>
      </c>
      <c r="CQ80" s="38">
        <v>27.212826</v>
      </c>
      <c r="CR80" s="38">
        <v>13014</v>
      </c>
      <c r="CS80" s="38">
        <v>15.785462000000001</v>
      </c>
      <c r="CT80" s="24"/>
    </row>
    <row r="81" spans="1:98" ht="13" x14ac:dyDescent="0.15">
      <c r="A81" s="8"/>
      <c r="B81" s="8"/>
      <c r="C81" s="8"/>
      <c r="D81" s="8"/>
      <c r="E81" s="27">
        <f t="shared" si="651"/>
        <v>1</v>
      </c>
      <c r="F81" s="38">
        <v>4272.2305839999999</v>
      </c>
      <c r="G81" s="38">
        <v>4272.2305839999999</v>
      </c>
      <c r="H81" s="38">
        <v>0</v>
      </c>
      <c r="I81" s="38">
        <v>53.171805999999997</v>
      </c>
      <c r="J81" s="24"/>
      <c r="K81" s="27">
        <f t="shared" si="652"/>
        <v>1</v>
      </c>
      <c r="L81" s="38">
        <v>4272.2305839999999</v>
      </c>
      <c r="M81" s="38">
        <v>4272.2305839999999</v>
      </c>
      <c r="N81" s="38">
        <v>0</v>
      </c>
      <c r="O81" s="38">
        <v>34.602032999999999</v>
      </c>
      <c r="P81" s="38"/>
      <c r="Q81" s="38">
        <v>1.1488999999999999E-2</v>
      </c>
      <c r="R81" s="38">
        <v>3.091278</v>
      </c>
      <c r="S81" s="38">
        <v>316</v>
      </c>
      <c r="T81" s="38">
        <v>16.259494</v>
      </c>
      <c r="U81" s="24"/>
      <c r="V81" s="27">
        <f t="shared" si="653"/>
        <v>1</v>
      </c>
      <c r="W81" s="38">
        <v>4272.2305839999999</v>
      </c>
      <c r="X81" s="38">
        <v>4272.2305839999999</v>
      </c>
      <c r="Y81" s="38">
        <v>0</v>
      </c>
      <c r="Z81" s="38">
        <v>1.741717</v>
      </c>
      <c r="AA81" s="38"/>
      <c r="AB81" s="38">
        <v>1.0683E-2</v>
      </c>
      <c r="AC81" s="38">
        <v>0.34867700000000001</v>
      </c>
      <c r="AD81" s="38">
        <v>126</v>
      </c>
      <c r="AE81" s="38">
        <v>16.5</v>
      </c>
      <c r="AF81" s="24"/>
      <c r="AG81" s="27">
        <f t="shared" si="654"/>
        <v>1</v>
      </c>
      <c r="AH81" s="38">
        <v>4272.2305839999999</v>
      </c>
      <c r="AI81" s="38">
        <v>4272.2305839999999</v>
      </c>
      <c r="AJ81" s="38">
        <v>0</v>
      </c>
      <c r="AK81" s="38">
        <v>62.526474999999998</v>
      </c>
      <c r="AL81" s="38"/>
      <c r="AM81" s="38">
        <v>2.1578E-2</v>
      </c>
      <c r="AN81" s="38">
        <v>6.0527189999999997</v>
      </c>
      <c r="AO81" s="38">
        <v>562</v>
      </c>
      <c r="AP81" s="38">
        <v>16.099644000000001</v>
      </c>
      <c r="AQ81" s="24"/>
      <c r="AR81" s="27">
        <f t="shared" si="655"/>
        <v>1</v>
      </c>
      <c r="AS81" s="38">
        <v>4272.2305839999999</v>
      </c>
      <c r="AT81" s="38">
        <v>4272.2305839999999</v>
      </c>
      <c r="AU81" s="38">
        <v>0</v>
      </c>
      <c r="AV81" s="38">
        <v>127.061705</v>
      </c>
      <c r="AW81" s="38"/>
      <c r="AX81" s="38">
        <v>3.1655000000000003E-2</v>
      </c>
      <c r="AY81" s="38">
        <v>11.774243999999999</v>
      </c>
      <c r="AZ81" s="38">
        <v>1005</v>
      </c>
      <c r="BA81" s="38">
        <v>16.069652000000001</v>
      </c>
      <c r="BB81" s="24"/>
      <c r="BC81" s="27">
        <f t="shared" si="656"/>
        <v>1</v>
      </c>
      <c r="BD81" s="38">
        <v>4272.2305839999999</v>
      </c>
      <c r="BE81" s="38">
        <v>4272.2305839999999</v>
      </c>
      <c r="BF81" s="38">
        <v>0</v>
      </c>
      <c r="BG81" s="38">
        <v>123.312349</v>
      </c>
      <c r="BH81" s="38"/>
      <c r="BI81" s="38">
        <v>4.0902000000000001E-2</v>
      </c>
      <c r="BJ81" s="38">
        <v>11.960725999999999</v>
      </c>
      <c r="BK81" s="38">
        <v>1051</v>
      </c>
      <c r="BL81" s="38">
        <v>16.107517000000001</v>
      </c>
      <c r="BM81" s="24"/>
      <c r="BN81" s="27">
        <f t="shared" si="657"/>
        <v>1</v>
      </c>
      <c r="BO81" s="38">
        <v>4272.2305839999999</v>
      </c>
      <c r="BP81" s="38">
        <v>4272.2305839999999</v>
      </c>
      <c r="BQ81" s="38">
        <v>0</v>
      </c>
      <c r="BR81" s="38">
        <v>19.340657</v>
      </c>
      <c r="BS81" s="38"/>
      <c r="BT81" s="38">
        <v>1.0416E-2</v>
      </c>
      <c r="BU81" s="38">
        <v>1.4213169999999999</v>
      </c>
      <c r="BV81" s="38">
        <v>171</v>
      </c>
      <c r="BW81" s="38">
        <v>16.461988000000002</v>
      </c>
      <c r="BX81" s="24"/>
      <c r="BY81" s="27">
        <f t="shared" si="658"/>
        <v>1</v>
      </c>
      <c r="BZ81" s="38">
        <v>4272.2305839999999</v>
      </c>
      <c r="CA81" s="38">
        <v>4272.2305839999999</v>
      </c>
      <c r="CB81" s="38">
        <v>0</v>
      </c>
      <c r="CC81" s="38">
        <v>183.718379</v>
      </c>
      <c r="CD81" s="38"/>
      <c r="CE81" s="38">
        <v>5.2143000000000002E-2</v>
      </c>
      <c r="CF81" s="38">
        <v>17.741568000000001</v>
      </c>
      <c r="CG81" s="38">
        <v>1623</v>
      </c>
      <c r="CH81" s="38">
        <v>16.056069000000001</v>
      </c>
      <c r="CI81" s="24"/>
      <c r="CJ81" s="27">
        <f t="shared" si="659"/>
        <v>1</v>
      </c>
      <c r="CK81" s="38">
        <v>4272.2305839999999</v>
      </c>
      <c r="CL81" s="38">
        <v>4272.2305839999999</v>
      </c>
      <c r="CM81" s="38">
        <v>0</v>
      </c>
      <c r="CN81" s="38">
        <v>244.55300399999999</v>
      </c>
      <c r="CO81" s="38"/>
      <c r="CP81" s="38">
        <v>6.9067000000000003E-2</v>
      </c>
      <c r="CQ81" s="38">
        <v>23.571877000000001</v>
      </c>
      <c r="CR81" s="38">
        <v>2186</v>
      </c>
      <c r="CS81" s="38">
        <v>16.057182000000001</v>
      </c>
      <c r="CT81" s="24"/>
    </row>
    <row r="82" spans="1:98" ht="13" x14ac:dyDescent="0.15">
      <c r="A82" s="8"/>
      <c r="B82" s="8"/>
      <c r="C82" s="8"/>
      <c r="D82" s="8"/>
      <c r="E82" s="27">
        <f t="shared" si="651"/>
        <v>1</v>
      </c>
      <c r="F82" s="38">
        <v>5364.3831179999997</v>
      </c>
      <c r="G82" s="38">
        <v>5364.3831179999997</v>
      </c>
      <c r="H82" s="38">
        <v>0</v>
      </c>
      <c r="I82" s="38">
        <v>179.22280499999999</v>
      </c>
      <c r="J82" s="24"/>
      <c r="K82" s="27">
        <f t="shared" si="652"/>
        <v>1</v>
      </c>
      <c r="L82" s="38">
        <v>5364.3831179999997</v>
      </c>
      <c r="M82" s="38">
        <v>5364.3831179999997</v>
      </c>
      <c r="N82" s="38">
        <v>0</v>
      </c>
      <c r="O82" s="38">
        <v>32.067413000000002</v>
      </c>
      <c r="P82" s="38"/>
      <c r="Q82" s="38">
        <v>7.5578999999999993E-2</v>
      </c>
      <c r="R82" s="38">
        <v>3.9634049999999998</v>
      </c>
      <c r="S82" s="38">
        <v>1570</v>
      </c>
      <c r="T82" s="38">
        <v>15.705731999999999</v>
      </c>
      <c r="U82" s="24"/>
      <c r="V82" s="27">
        <f t="shared" si="653"/>
        <v>1</v>
      </c>
      <c r="W82" s="38">
        <v>5364.3831179999997</v>
      </c>
      <c r="X82" s="38">
        <v>5364.3831179999997</v>
      </c>
      <c r="Y82" s="38">
        <v>0</v>
      </c>
      <c r="Z82" s="38">
        <v>8.9250059999999998</v>
      </c>
      <c r="AA82" s="38"/>
      <c r="AB82" s="38">
        <v>9.0681999999999999E-2</v>
      </c>
      <c r="AC82" s="38">
        <v>1.2370680000000001</v>
      </c>
      <c r="AD82" s="38">
        <v>590</v>
      </c>
      <c r="AE82" s="38">
        <v>16.067796999999999</v>
      </c>
      <c r="AF82" s="24"/>
      <c r="AG82" s="27">
        <f t="shared" si="654"/>
        <v>1</v>
      </c>
      <c r="AH82" s="38">
        <v>5364.3831179999997</v>
      </c>
      <c r="AI82" s="38">
        <v>5364.3831179999997</v>
      </c>
      <c r="AJ82" s="38">
        <v>0</v>
      </c>
      <c r="AK82" s="38">
        <v>62.510874999999999</v>
      </c>
      <c r="AL82" s="38"/>
      <c r="AM82" s="38">
        <v>0.100869</v>
      </c>
      <c r="AN82" s="38">
        <v>7.1688859999999996</v>
      </c>
      <c r="AO82" s="38">
        <v>2524</v>
      </c>
      <c r="AP82" s="38">
        <v>15.479794</v>
      </c>
      <c r="AQ82" s="24"/>
      <c r="AR82" s="27">
        <f t="shared" si="655"/>
        <v>1</v>
      </c>
      <c r="AS82" s="38">
        <v>5364.3831179999997</v>
      </c>
      <c r="AT82" s="38">
        <v>5364.3831179999997</v>
      </c>
      <c r="AU82" s="38">
        <v>0</v>
      </c>
      <c r="AV82" s="38">
        <v>127.312741</v>
      </c>
      <c r="AW82" s="38"/>
      <c r="AX82" s="38">
        <v>0.14563300000000001</v>
      </c>
      <c r="AY82" s="38">
        <v>13.261227</v>
      </c>
      <c r="AZ82" s="38">
        <v>4907</v>
      </c>
      <c r="BA82" s="38">
        <v>15.44406</v>
      </c>
      <c r="BB82" s="24"/>
      <c r="BC82" s="27">
        <f t="shared" si="656"/>
        <v>1</v>
      </c>
      <c r="BD82" s="38">
        <v>5364.3831179999997</v>
      </c>
      <c r="BE82" s="38">
        <v>5364.3831179999997</v>
      </c>
      <c r="BF82" s="38">
        <v>0</v>
      </c>
      <c r="BG82" s="38">
        <v>123.217516</v>
      </c>
      <c r="BH82" s="38"/>
      <c r="BI82" s="38">
        <v>0.17140900000000001</v>
      </c>
      <c r="BJ82" s="38">
        <v>13.556357</v>
      </c>
      <c r="BK82" s="38">
        <v>5045</v>
      </c>
      <c r="BL82" s="38">
        <v>15.472547</v>
      </c>
      <c r="BM82" s="24"/>
      <c r="BN82" s="27">
        <f t="shared" si="657"/>
        <v>1</v>
      </c>
      <c r="BO82" s="38">
        <v>5364.3831179999997</v>
      </c>
      <c r="BP82" s="38">
        <v>5364.3831179999997</v>
      </c>
      <c r="BQ82" s="38">
        <v>0</v>
      </c>
      <c r="BR82" s="38">
        <v>13.651237</v>
      </c>
      <c r="BS82" s="38"/>
      <c r="BT82" s="38">
        <v>2.6710000000000001E-2</v>
      </c>
      <c r="BU82" s="38">
        <v>1.701565</v>
      </c>
      <c r="BV82" s="38">
        <v>636</v>
      </c>
      <c r="BW82" s="38">
        <v>15.595912</v>
      </c>
      <c r="BX82" s="24"/>
      <c r="BY82" s="27">
        <f t="shared" si="658"/>
        <v>1</v>
      </c>
      <c r="BZ82" s="38">
        <v>5364.3831179999997</v>
      </c>
      <c r="CA82" s="38">
        <v>5364.3831179999997</v>
      </c>
      <c r="CB82" s="38">
        <v>0</v>
      </c>
      <c r="CC82" s="38">
        <v>184.81158099999999</v>
      </c>
      <c r="CD82" s="38"/>
      <c r="CE82" s="38">
        <v>0.25265900000000002</v>
      </c>
      <c r="CF82" s="38">
        <v>19.314964</v>
      </c>
      <c r="CG82" s="38">
        <v>6947</v>
      </c>
      <c r="CH82" s="38">
        <v>15.450842</v>
      </c>
      <c r="CI82" s="24"/>
      <c r="CJ82" s="27">
        <f t="shared" si="659"/>
        <v>1</v>
      </c>
      <c r="CK82" s="38">
        <v>5364.3831179999997</v>
      </c>
      <c r="CL82" s="38">
        <v>5364.3831179999997</v>
      </c>
      <c r="CM82" s="38">
        <v>0</v>
      </c>
      <c r="CN82" s="38">
        <v>245.021491</v>
      </c>
      <c r="CO82" s="38"/>
      <c r="CP82" s="38">
        <v>0.279028</v>
      </c>
      <c r="CQ82" s="38">
        <v>24.691678</v>
      </c>
      <c r="CR82" s="38">
        <v>8844</v>
      </c>
      <c r="CS82" s="38">
        <v>15.425712000000001</v>
      </c>
      <c r="CT82" s="24"/>
    </row>
    <row r="83" spans="1:98" ht="13" x14ac:dyDescent="0.15">
      <c r="A83" s="8"/>
      <c r="B83" s="8"/>
      <c r="C83" s="8"/>
      <c r="D83" s="8"/>
      <c r="E83" s="27">
        <f t="shared" si="651"/>
        <v>1</v>
      </c>
      <c r="F83" s="38">
        <v>5439.752528</v>
      </c>
      <c r="G83" s="38">
        <v>5439.752528</v>
      </c>
      <c r="H83" s="38">
        <v>0</v>
      </c>
      <c r="I83" s="38">
        <v>241.31538800000001</v>
      </c>
      <c r="J83" s="24"/>
      <c r="K83" s="27">
        <f t="shared" si="652"/>
        <v>1</v>
      </c>
      <c r="L83" s="38">
        <v>5439.752528</v>
      </c>
      <c r="M83" s="38">
        <v>5439.752528</v>
      </c>
      <c r="N83" s="38">
        <v>0</v>
      </c>
      <c r="O83" s="38">
        <v>32.923929999999999</v>
      </c>
      <c r="P83" s="38"/>
      <c r="Q83" s="38">
        <v>3.8522000000000001E-2</v>
      </c>
      <c r="R83" s="38">
        <v>3.4867699999999999</v>
      </c>
      <c r="S83" s="38">
        <v>947</v>
      </c>
      <c r="T83" s="38">
        <v>16.050685999999999</v>
      </c>
      <c r="U83" s="24"/>
      <c r="V83" s="27">
        <f t="shared" si="653"/>
        <v>1</v>
      </c>
      <c r="W83" s="38">
        <v>5439.752528</v>
      </c>
      <c r="X83" s="38">
        <v>5439.752528</v>
      </c>
      <c r="Y83" s="38">
        <v>0</v>
      </c>
      <c r="Z83" s="38">
        <v>11.645008000000001</v>
      </c>
      <c r="AA83" s="38"/>
      <c r="AB83" s="38">
        <v>4.2578999999999999E-2</v>
      </c>
      <c r="AC83" s="38">
        <v>1.1370119999999999</v>
      </c>
      <c r="AD83" s="38">
        <v>304</v>
      </c>
      <c r="AE83" s="38">
        <v>17.180921000000001</v>
      </c>
      <c r="AF83" s="24"/>
      <c r="AG83" s="27">
        <f t="shared" si="654"/>
        <v>1</v>
      </c>
      <c r="AH83" s="38">
        <v>5439.752528</v>
      </c>
      <c r="AI83" s="38">
        <v>5439.752528</v>
      </c>
      <c r="AJ83" s="38">
        <v>0</v>
      </c>
      <c r="AK83" s="38">
        <v>64.235067000000001</v>
      </c>
      <c r="AL83" s="38"/>
      <c r="AM83" s="38">
        <v>0.30226399999999998</v>
      </c>
      <c r="AN83" s="38">
        <v>7.4141320000000004</v>
      </c>
      <c r="AO83" s="38">
        <v>2183</v>
      </c>
      <c r="AP83" s="38">
        <v>16.248282</v>
      </c>
      <c r="AQ83" s="24"/>
      <c r="AR83" s="27">
        <f t="shared" si="655"/>
        <v>1</v>
      </c>
      <c r="AS83" s="38">
        <v>5439.752528</v>
      </c>
      <c r="AT83" s="38">
        <v>5439.752528</v>
      </c>
      <c r="AU83" s="38">
        <v>0</v>
      </c>
      <c r="AV83" s="38">
        <v>129.10117399999999</v>
      </c>
      <c r="AW83" s="38"/>
      <c r="AX83" s="38">
        <v>0.103074</v>
      </c>
      <c r="AY83" s="38">
        <v>12.667336000000001</v>
      </c>
      <c r="AZ83" s="38">
        <v>3256</v>
      </c>
      <c r="BA83" s="38">
        <v>15.974201000000001</v>
      </c>
      <c r="BB83" s="24"/>
      <c r="BC83" s="27">
        <f t="shared" si="656"/>
        <v>1</v>
      </c>
      <c r="BD83" s="38">
        <v>5439.752528</v>
      </c>
      <c r="BE83" s="38">
        <v>5439.752528</v>
      </c>
      <c r="BF83" s="38">
        <v>0</v>
      </c>
      <c r="BG83" s="38">
        <v>123.993284</v>
      </c>
      <c r="BH83" s="38"/>
      <c r="BI83" s="38">
        <v>0.11458599999999999</v>
      </c>
      <c r="BJ83" s="38">
        <v>12.709044</v>
      </c>
      <c r="BK83" s="38">
        <v>3265</v>
      </c>
      <c r="BL83" s="38">
        <v>15.983767</v>
      </c>
      <c r="BM83" s="24"/>
      <c r="BN83" s="27">
        <f t="shared" si="657"/>
        <v>1</v>
      </c>
      <c r="BO83" s="38">
        <v>5439.752528</v>
      </c>
      <c r="BP83" s="38">
        <v>5439.752528</v>
      </c>
      <c r="BQ83" s="38">
        <v>0</v>
      </c>
      <c r="BR83" s="38">
        <v>14.682497</v>
      </c>
      <c r="BS83" s="38"/>
      <c r="BT83" s="38">
        <v>5.0390999999999998E-2</v>
      </c>
      <c r="BU83" s="38">
        <v>1.9864790000000001</v>
      </c>
      <c r="BV83" s="38">
        <v>645</v>
      </c>
      <c r="BW83" s="38">
        <v>16.438759999999998</v>
      </c>
      <c r="BX83" s="24"/>
      <c r="BY83" s="27">
        <f t="shared" si="658"/>
        <v>1</v>
      </c>
      <c r="BZ83" s="38">
        <v>5439.752528</v>
      </c>
      <c r="CA83" s="38">
        <v>5439.752528</v>
      </c>
      <c r="CB83" s="38">
        <v>0</v>
      </c>
      <c r="CC83" s="38">
        <v>188.24065200000001</v>
      </c>
      <c r="CD83" s="38"/>
      <c r="CE83" s="38">
        <v>0.162604</v>
      </c>
      <c r="CF83" s="38">
        <v>18.603097999999999</v>
      </c>
      <c r="CG83" s="38">
        <v>5042</v>
      </c>
      <c r="CH83" s="38">
        <v>15.991273</v>
      </c>
      <c r="CI83" s="24"/>
      <c r="CJ83" s="27">
        <f t="shared" si="659"/>
        <v>1</v>
      </c>
      <c r="CK83" s="38">
        <v>5439.752528</v>
      </c>
      <c r="CL83" s="38">
        <v>5439.752528</v>
      </c>
      <c r="CM83" s="38">
        <v>0</v>
      </c>
      <c r="CN83" s="38">
        <v>249.39776499999999</v>
      </c>
      <c r="CO83" s="38"/>
      <c r="CP83" s="38">
        <v>0.218337</v>
      </c>
      <c r="CQ83" s="38">
        <v>24.433494</v>
      </c>
      <c r="CR83" s="38">
        <v>6682</v>
      </c>
      <c r="CS83" s="38">
        <v>15.969021</v>
      </c>
      <c r="CT83" s="24"/>
    </row>
    <row r="84" spans="1:98" ht="13" x14ac:dyDescent="0.15">
      <c r="A84" s="8"/>
      <c r="B84" s="8"/>
      <c r="C84" s="8"/>
      <c r="D84" s="8"/>
      <c r="E84" s="27">
        <f t="shared" si="651"/>
        <v>1</v>
      </c>
      <c r="F84" s="38">
        <v>5190.5002649999997</v>
      </c>
      <c r="G84" s="38">
        <v>5190.5002649999997</v>
      </c>
      <c r="H84" s="38">
        <v>0</v>
      </c>
      <c r="I84" s="38">
        <v>196.199082</v>
      </c>
      <c r="J84" s="24"/>
      <c r="K84" s="27">
        <f t="shared" si="652"/>
        <v>1</v>
      </c>
      <c r="L84" s="38">
        <v>5190.5002649999997</v>
      </c>
      <c r="M84" s="38">
        <v>5190.5002649999997</v>
      </c>
      <c r="N84" s="38">
        <v>0</v>
      </c>
      <c r="O84" s="38">
        <v>37.441423</v>
      </c>
      <c r="P84" s="38"/>
      <c r="Q84" s="38">
        <v>9.8368999999999998E-2</v>
      </c>
      <c r="R84" s="38">
        <v>4.1559929999999996</v>
      </c>
      <c r="S84" s="38">
        <v>1688</v>
      </c>
      <c r="T84" s="38">
        <v>15.793839</v>
      </c>
      <c r="U84" s="24"/>
      <c r="V84" s="27">
        <f t="shared" si="653"/>
        <v>1</v>
      </c>
      <c r="W84" s="38">
        <v>5190.5002649999997</v>
      </c>
      <c r="X84" s="38">
        <v>5190.5002649999997</v>
      </c>
      <c r="Y84" s="38">
        <v>0</v>
      </c>
      <c r="Z84" s="38">
        <v>5.9272320000000001</v>
      </c>
      <c r="AA84" s="38"/>
      <c r="AB84" s="38">
        <v>9.0711E-2</v>
      </c>
      <c r="AC84" s="38">
        <v>1.068962</v>
      </c>
      <c r="AD84" s="38">
        <v>447</v>
      </c>
      <c r="AE84" s="38">
        <v>16.272931</v>
      </c>
      <c r="AF84" s="24"/>
      <c r="AG84" s="27">
        <f t="shared" si="654"/>
        <v>1</v>
      </c>
      <c r="AH84" s="38">
        <v>5190.5002649999997</v>
      </c>
      <c r="AI84" s="38">
        <v>5190.5002649999997</v>
      </c>
      <c r="AJ84" s="38">
        <v>0</v>
      </c>
      <c r="AK84" s="38">
        <v>65.451995999999994</v>
      </c>
      <c r="AL84" s="38"/>
      <c r="AM84" s="38">
        <v>0.23585500000000001</v>
      </c>
      <c r="AN84" s="38">
        <v>8.0142530000000001</v>
      </c>
      <c r="AO84" s="38">
        <v>3197</v>
      </c>
      <c r="AP84" s="38">
        <v>15.908977</v>
      </c>
      <c r="AQ84" s="24"/>
      <c r="AR84" s="27">
        <f t="shared" si="655"/>
        <v>1</v>
      </c>
      <c r="AS84" s="38">
        <v>5190.5002649999997</v>
      </c>
      <c r="AT84" s="38">
        <v>5190.5002649999997</v>
      </c>
      <c r="AU84" s="38">
        <v>0</v>
      </c>
      <c r="AV84" s="38">
        <v>132.61393799999999</v>
      </c>
      <c r="AW84" s="38"/>
      <c r="AX84" s="38">
        <v>0.174812</v>
      </c>
      <c r="AY84" s="38">
        <v>13.829058</v>
      </c>
      <c r="AZ84" s="38">
        <v>5735</v>
      </c>
      <c r="BA84" s="38">
        <v>15.775065</v>
      </c>
      <c r="BB84" s="24"/>
      <c r="BC84" s="27">
        <f t="shared" si="656"/>
        <v>1</v>
      </c>
      <c r="BD84" s="38">
        <v>5190.5002649999997</v>
      </c>
      <c r="BE84" s="38">
        <v>5190.5002649999997</v>
      </c>
      <c r="BF84" s="38">
        <v>0</v>
      </c>
      <c r="BG84" s="38">
        <v>123.534603</v>
      </c>
      <c r="BH84" s="38"/>
      <c r="BI84" s="38">
        <v>0.27249800000000002</v>
      </c>
      <c r="BJ84" s="38">
        <v>14.3062</v>
      </c>
      <c r="BK84" s="38">
        <v>6147</v>
      </c>
      <c r="BL84" s="38">
        <v>15.757768</v>
      </c>
      <c r="BM84" s="24"/>
      <c r="BN84" s="27">
        <f t="shared" si="657"/>
        <v>1</v>
      </c>
      <c r="BO84" s="38">
        <v>5190.5002649999997</v>
      </c>
      <c r="BP84" s="38">
        <v>5190.5002649999997</v>
      </c>
      <c r="BQ84" s="38">
        <v>0</v>
      </c>
      <c r="BR84" s="38">
        <v>16.040980999999999</v>
      </c>
      <c r="BS84" s="38"/>
      <c r="BT84" s="38">
        <v>4.9858E-2</v>
      </c>
      <c r="BU84" s="38">
        <v>1.963166</v>
      </c>
      <c r="BV84" s="38">
        <v>852</v>
      </c>
      <c r="BW84" s="38">
        <v>15.99061</v>
      </c>
      <c r="BX84" s="24"/>
      <c r="BY84" s="27">
        <f t="shared" si="658"/>
        <v>1</v>
      </c>
      <c r="BZ84" s="38">
        <v>5190.5002649999997</v>
      </c>
      <c r="CA84" s="38">
        <v>5190.5002649999997</v>
      </c>
      <c r="CB84" s="38">
        <v>0</v>
      </c>
      <c r="CC84" s="38">
        <v>183.95817099999999</v>
      </c>
      <c r="CD84" s="38"/>
      <c r="CE84" s="38">
        <v>0.30837799999999999</v>
      </c>
      <c r="CF84" s="38">
        <v>19.994520000000001</v>
      </c>
      <c r="CG84" s="38">
        <v>8329</v>
      </c>
      <c r="CH84" s="38">
        <v>15.772842000000001</v>
      </c>
      <c r="CI84" s="24"/>
      <c r="CJ84" s="27">
        <f t="shared" si="659"/>
        <v>1</v>
      </c>
      <c r="CK84" s="38">
        <v>5190.5002649999997</v>
      </c>
      <c r="CL84" s="38">
        <v>5190.5002649999997</v>
      </c>
      <c r="CM84" s="38">
        <v>0</v>
      </c>
      <c r="CN84" s="38">
        <v>245.501203</v>
      </c>
      <c r="CO84" s="38"/>
      <c r="CP84" s="38">
        <v>0.43663600000000002</v>
      </c>
      <c r="CQ84" s="38">
        <v>26.188723</v>
      </c>
      <c r="CR84" s="38">
        <v>10934</v>
      </c>
      <c r="CS84" s="38">
        <v>15.775836999999999</v>
      </c>
      <c r="CT84" s="24"/>
    </row>
    <row r="85" spans="1:98" ht="13" x14ac:dyDescent="0.15">
      <c r="A85" s="8"/>
      <c r="B85" s="8"/>
      <c r="C85" s="8"/>
      <c r="D85" s="8"/>
      <c r="E85" s="27">
        <f t="shared" si="651"/>
        <v>1</v>
      </c>
      <c r="F85" s="38">
        <v>202.21805499999999</v>
      </c>
      <c r="G85" s="38">
        <v>202.21805499999999</v>
      </c>
      <c r="H85" s="38">
        <v>0</v>
      </c>
      <c r="I85" s="38">
        <v>1.4102999999999999E-2</v>
      </c>
      <c r="J85" s="24"/>
      <c r="K85" s="27">
        <f t="shared" si="652"/>
        <v>1</v>
      </c>
      <c r="L85" s="38">
        <v>202.21805499999999</v>
      </c>
      <c r="M85" s="38">
        <v>202.21805499999999</v>
      </c>
      <c r="N85" s="38">
        <v>0</v>
      </c>
      <c r="O85" s="38">
        <v>9.1388999999999998E-2</v>
      </c>
      <c r="P85" s="38"/>
      <c r="Q85" s="38">
        <v>0</v>
      </c>
      <c r="R85" s="38">
        <v>4.7089999999999996E-3</v>
      </c>
      <c r="S85" s="38">
        <v>0</v>
      </c>
      <c r="T85" s="38">
        <v>0</v>
      </c>
      <c r="U85" s="24"/>
      <c r="V85" s="27">
        <f t="shared" si="653"/>
        <v>1</v>
      </c>
      <c r="W85" s="38">
        <v>202.21805499999999</v>
      </c>
      <c r="X85" s="38">
        <v>202.21805499999999</v>
      </c>
      <c r="Y85" s="38">
        <v>0</v>
      </c>
      <c r="Z85" s="38">
        <v>9.1758999999999993E-2</v>
      </c>
      <c r="AA85" s="38"/>
      <c r="AB85" s="38">
        <v>0</v>
      </c>
      <c r="AC85" s="38">
        <v>4.7879999999999997E-3</v>
      </c>
      <c r="AD85" s="38">
        <v>0</v>
      </c>
      <c r="AE85" s="38">
        <v>0</v>
      </c>
      <c r="AF85" s="24"/>
      <c r="AG85" s="27">
        <f t="shared" si="654"/>
        <v>1</v>
      </c>
      <c r="AH85" s="38">
        <v>202.21805499999999</v>
      </c>
      <c r="AI85" s="38">
        <v>202.21805499999999</v>
      </c>
      <c r="AJ85" s="38">
        <v>0</v>
      </c>
      <c r="AK85" s="38">
        <v>8.6462999999999998E-2</v>
      </c>
      <c r="AL85" s="38"/>
      <c r="AM85" s="38">
        <v>0</v>
      </c>
      <c r="AN85" s="38">
        <v>4.4679999999999997E-3</v>
      </c>
      <c r="AO85" s="38">
        <v>0</v>
      </c>
      <c r="AP85" s="38">
        <v>0</v>
      </c>
      <c r="AQ85" s="24"/>
      <c r="AR85" s="27">
        <f t="shared" si="655"/>
        <v>1</v>
      </c>
      <c r="AS85" s="38">
        <v>202.21805499999999</v>
      </c>
      <c r="AT85" s="38">
        <v>202.21805499999999</v>
      </c>
      <c r="AU85" s="38">
        <v>0</v>
      </c>
      <c r="AV85" s="38">
        <v>9.2985999999999999E-2</v>
      </c>
      <c r="AW85" s="38"/>
      <c r="AX85" s="38">
        <v>0</v>
      </c>
      <c r="AY85" s="38">
        <v>4.7450000000000001E-3</v>
      </c>
      <c r="AZ85" s="38">
        <v>0</v>
      </c>
      <c r="BA85" s="38">
        <v>0</v>
      </c>
      <c r="BB85" s="24"/>
      <c r="BC85" s="27">
        <f t="shared" si="656"/>
        <v>1</v>
      </c>
      <c r="BD85" s="38">
        <v>202.21805499999999</v>
      </c>
      <c r="BE85" s="38">
        <v>202.21805499999999</v>
      </c>
      <c r="BF85" s="38">
        <v>0</v>
      </c>
      <c r="BG85" s="38">
        <v>9.4848000000000002E-2</v>
      </c>
      <c r="BH85" s="38"/>
      <c r="BI85" s="38">
        <v>0</v>
      </c>
      <c r="BJ85" s="38">
        <v>4.8240000000000002E-3</v>
      </c>
      <c r="BK85" s="38">
        <v>0</v>
      </c>
      <c r="BL85" s="38">
        <v>0</v>
      </c>
      <c r="BM85" s="24"/>
      <c r="BN85" s="27">
        <f t="shared" si="657"/>
        <v>1</v>
      </c>
      <c r="BO85" s="38">
        <v>202.21805499999999</v>
      </c>
      <c r="BP85" s="38">
        <v>202.21805499999999</v>
      </c>
      <c r="BQ85" s="38">
        <v>0</v>
      </c>
      <c r="BR85" s="38">
        <v>8.4786E-2</v>
      </c>
      <c r="BS85" s="38"/>
      <c r="BT85" s="38">
        <v>0</v>
      </c>
      <c r="BU85" s="38">
        <v>4.4060000000000002E-3</v>
      </c>
      <c r="BV85" s="38">
        <v>0</v>
      </c>
      <c r="BW85" s="38">
        <v>0</v>
      </c>
      <c r="BX85" s="24"/>
      <c r="BY85" s="27">
        <f t="shared" si="658"/>
        <v>1</v>
      </c>
      <c r="BZ85" s="38">
        <v>202.21805499999999</v>
      </c>
      <c r="CA85" s="38">
        <v>202.21805499999999</v>
      </c>
      <c r="CB85" s="38">
        <v>0</v>
      </c>
      <c r="CC85" s="38">
        <v>9.1273999999999994E-2</v>
      </c>
      <c r="CD85" s="38"/>
      <c r="CE85" s="38">
        <v>0</v>
      </c>
      <c r="CF85" s="38">
        <v>4.5589999999999997E-3</v>
      </c>
      <c r="CG85" s="38">
        <v>0</v>
      </c>
      <c r="CH85" s="38">
        <v>0</v>
      </c>
      <c r="CI85" s="24"/>
      <c r="CJ85" s="27">
        <f t="shared" si="659"/>
        <v>1</v>
      </c>
      <c r="CK85" s="38">
        <v>202.21805499999999</v>
      </c>
      <c r="CL85" s="38">
        <v>202.21805499999999</v>
      </c>
      <c r="CM85" s="38">
        <v>0</v>
      </c>
      <c r="CN85" s="38">
        <v>8.7165000000000006E-2</v>
      </c>
      <c r="CO85" s="38"/>
      <c r="CP85" s="38">
        <v>0</v>
      </c>
      <c r="CQ85" s="38">
        <v>4.5059999999999996E-3</v>
      </c>
      <c r="CR85" s="38">
        <v>0</v>
      </c>
      <c r="CS85" s="38">
        <v>0</v>
      </c>
      <c r="CT85" s="24"/>
    </row>
    <row r="86" spans="1:98" ht="13" x14ac:dyDescent="0.15">
      <c r="A86" s="8"/>
      <c r="B86" s="8"/>
      <c r="C86" s="8"/>
      <c r="D86" s="8"/>
      <c r="E86" s="27">
        <f t="shared" si="651"/>
        <v>1</v>
      </c>
      <c r="F86" s="38">
        <v>795.55097699999999</v>
      </c>
      <c r="G86" s="38">
        <v>795.55097699999999</v>
      </c>
      <c r="H86" s="38">
        <v>0</v>
      </c>
      <c r="I86" s="38">
        <v>1.4189E-2</v>
      </c>
      <c r="J86" s="24"/>
      <c r="K86" s="27">
        <f t="shared" si="652"/>
        <v>1</v>
      </c>
      <c r="L86" s="38">
        <v>795.55097699999999</v>
      </c>
      <c r="M86" s="38">
        <v>795.55097699999999</v>
      </c>
      <c r="N86" s="38">
        <v>0</v>
      </c>
      <c r="O86" s="38">
        <v>8.6749999999999994E-2</v>
      </c>
      <c r="P86" s="38"/>
      <c r="Q86" s="38">
        <v>0</v>
      </c>
      <c r="R86" s="38">
        <v>3.9490000000000003E-3</v>
      </c>
      <c r="S86" s="38">
        <v>0</v>
      </c>
      <c r="T86" s="38">
        <v>0</v>
      </c>
      <c r="U86" s="24"/>
      <c r="V86" s="27">
        <f t="shared" si="653"/>
        <v>1</v>
      </c>
      <c r="W86" s="38">
        <v>795.55097699999999</v>
      </c>
      <c r="X86" s="38">
        <v>795.55097699999999</v>
      </c>
      <c r="Y86" s="38">
        <v>0</v>
      </c>
      <c r="Z86" s="38">
        <v>8.3569000000000004E-2</v>
      </c>
      <c r="AA86" s="38"/>
      <c r="AB86" s="38">
        <v>0</v>
      </c>
      <c r="AC86" s="38">
        <v>3.6909999999999998E-3</v>
      </c>
      <c r="AD86" s="38">
        <v>0</v>
      </c>
      <c r="AE86" s="38">
        <v>0</v>
      </c>
      <c r="AF86" s="24"/>
      <c r="AG86" s="27">
        <f t="shared" si="654"/>
        <v>1</v>
      </c>
      <c r="AH86" s="38">
        <v>795.55097699999999</v>
      </c>
      <c r="AI86" s="38">
        <v>795.55097699999999</v>
      </c>
      <c r="AJ86" s="38">
        <v>0</v>
      </c>
      <c r="AK86" s="38">
        <v>9.4697000000000003E-2</v>
      </c>
      <c r="AL86" s="38"/>
      <c r="AM86" s="38">
        <v>0</v>
      </c>
      <c r="AN86" s="38">
        <v>4.1079999999999997E-3</v>
      </c>
      <c r="AO86" s="38">
        <v>0</v>
      </c>
      <c r="AP86" s="38">
        <v>0</v>
      </c>
      <c r="AQ86" s="24"/>
      <c r="AR86" s="27">
        <f t="shared" si="655"/>
        <v>1</v>
      </c>
      <c r="AS86" s="38">
        <v>795.55097699999999</v>
      </c>
      <c r="AT86" s="38">
        <v>795.55097699999999</v>
      </c>
      <c r="AU86" s="38">
        <v>0</v>
      </c>
      <c r="AV86" s="38">
        <v>8.5405999999999996E-2</v>
      </c>
      <c r="AW86" s="38"/>
      <c r="AX86" s="38">
        <v>0</v>
      </c>
      <c r="AY86" s="38">
        <v>3.7450000000000001E-3</v>
      </c>
      <c r="AZ86" s="38">
        <v>0</v>
      </c>
      <c r="BA86" s="38">
        <v>0</v>
      </c>
      <c r="BB86" s="24"/>
      <c r="BC86" s="27">
        <f t="shared" si="656"/>
        <v>1</v>
      </c>
      <c r="BD86" s="38">
        <v>795.55097699999999</v>
      </c>
      <c r="BE86" s="38">
        <v>795.55097699999999</v>
      </c>
      <c r="BF86" s="38">
        <v>0</v>
      </c>
      <c r="BG86" s="38">
        <v>8.8231000000000004E-2</v>
      </c>
      <c r="BH86" s="38"/>
      <c r="BI86" s="38">
        <v>0</v>
      </c>
      <c r="BJ86" s="38">
        <v>3.9490000000000003E-3</v>
      </c>
      <c r="BK86" s="38">
        <v>0</v>
      </c>
      <c r="BL86" s="38">
        <v>0</v>
      </c>
      <c r="BM86" s="24"/>
      <c r="BN86" s="27">
        <f t="shared" si="657"/>
        <v>1</v>
      </c>
      <c r="BO86" s="38">
        <v>795.55097699999999</v>
      </c>
      <c r="BP86" s="38">
        <v>795.55097699999999</v>
      </c>
      <c r="BQ86" s="38">
        <v>0</v>
      </c>
      <c r="BR86" s="38">
        <v>8.6580000000000004E-2</v>
      </c>
      <c r="BS86" s="38"/>
      <c r="BT86" s="38">
        <v>0</v>
      </c>
      <c r="BU86" s="38">
        <v>3.8920000000000001E-3</v>
      </c>
      <c r="BV86" s="38">
        <v>0</v>
      </c>
      <c r="BW86" s="38">
        <v>0</v>
      </c>
      <c r="BX86" s="24"/>
      <c r="BY86" s="27">
        <f t="shared" si="658"/>
        <v>1</v>
      </c>
      <c r="BZ86" s="38">
        <v>795.55097699999999</v>
      </c>
      <c r="CA86" s="38">
        <v>795.55097699999999</v>
      </c>
      <c r="CB86" s="38">
        <v>0</v>
      </c>
      <c r="CC86" s="38">
        <v>8.7748999999999994E-2</v>
      </c>
      <c r="CD86" s="38"/>
      <c r="CE86" s="38">
        <v>0</v>
      </c>
      <c r="CF86" s="38">
        <v>3.9449999999999997E-3</v>
      </c>
      <c r="CG86" s="38">
        <v>0</v>
      </c>
      <c r="CH86" s="38">
        <v>0</v>
      </c>
      <c r="CI86" s="24"/>
      <c r="CJ86" s="27">
        <f t="shared" si="659"/>
        <v>1</v>
      </c>
      <c r="CK86" s="38">
        <v>795.55097699999999</v>
      </c>
      <c r="CL86" s="38">
        <v>795.55097699999999</v>
      </c>
      <c r="CM86" s="38">
        <v>0</v>
      </c>
      <c r="CN86" s="38">
        <v>8.8446999999999998E-2</v>
      </c>
      <c r="CO86" s="38"/>
      <c r="CP86" s="38">
        <v>0</v>
      </c>
      <c r="CQ86" s="38">
        <v>3.9820000000000003E-3</v>
      </c>
      <c r="CR86" s="38">
        <v>0</v>
      </c>
      <c r="CS86" s="38">
        <v>0</v>
      </c>
      <c r="CT86" s="24"/>
    </row>
    <row r="87" spans="1:98" ht="13" x14ac:dyDescent="0.15">
      <c r="A87" s="8"/>
      <c r="B87" s="8"/>
      <c r="C87" s="8"/>
      <c r="D87" s="8"/>
      <c r="E87" s="27">
        <f t="shared" si="651"/>
        <v>1</v>
      </c>
      <c r="F87" s="38">
        <v>1160.83845</v>
      </c>
      <c r="G87" s="38">
        <v>1160.83845</v>
      </c>
      <c r="H87" s="38">
        <v>0</v>
      </c>
      <c r="I87" s="38">
        <v>0.44650000000000001</v>
      </c>
      <c r="J87" s="24"/>
      <c r="K87" s="27">
        <f t="shared" si="652"/>
        <v>1</v>
      </c>
      <c r="L87" s="38">
        <v>1160.83845</v>
      </c>
      <c r="M87" s="38">
        <v>1160.83845</v>
      </c>
      <c r="N87" s="38">
        <v>0</v>
      </c>
      <c r="O87" s="38">
        <v>0.17531099999999999</v>
      </c>
      <c r="P87" s="38"/>
      <c r="Q87" s="38">
        <v>0</v>
      </c>
      <c r="R87" s="38">
        <v>4.1609999999999998E-3</v>
      </c>
      <c r="S87" s="38">
        <v>0</v>
      </c>
      <c r="T87" s="38">
        <v>0</v>
      </c>
      <c r="U87" s="24"/>
      <c r="V87" s="27">
        <f t="shared" si="653"/>
        <v>1</v>
      </c>
      <c r="W87" s="38">
        <v>1160.83845</v>
      </c>
      <c r="X87" s="38">
        <v>1160.83845</v>
      </c>
      <c r="Y87" s="38">
        <v>0</v>
      </c>
      <c r="Z87" s="38">
        <v>0.180677</v>
      </c>
      <c r="AA87" s="38"/>
      <c r="AB87" s="38">
        <v>0</v>
      </c>
      <c r="AC87" s="38">
        <v>4.3660000000000001E-3</v>
      </c>
      <c r="AD87" s="38">
        <v>0</v>
      </c>
      <c r="AE87" s="38">
        <v>0</v>
      </c>
      <c r="AF87" s="24"/>
      <c r="AG87" s="27">
        <f t="shared" si="654"/>
        <v>1</v>
      </c>
      <c r="AH87" s="38">
        <v>1160.83845</v>
      </c>
      <c r="AI87" s="38">
        <v>1160.83845</v>
      </c>
      <c r="AJ87" s="38">
        <v>0</v>
      </c>
      <c r="AK87" s="38">
        <v>0.188557</v>
      </c>
      <c r="AL87" s="38"/>
      <c r="AM87" s="38">
        <v>0</v>
      </c>
      <c r="AN87" s="38">
        <v>4.6100000000000004E-3</v>
      </c>
      <c r="AO87" s="38">
        <v>0</v>
      </c>
      <c r="AP87" s="38">
        <v>0</v>
      </c>
      <c r="AQ87" s="24"/>
      <c r="AR87" s="27">
        <f t="shared" si="655"/>
        <v>1</v>
      </c>
      <c r="AS87" s="38">
        <v>1160.83845</v>
      </c>
      <c r="AT87" s="38">
        <v>1160.83845</v>
      </c>
      <c r="AU87" s="38">
        <v>0</v>
      </c>
      <c r="AV87" s="38">
        <v>0.18970699999999999</v>
      </c>
      <c r="AW87" s="38"/>
      <c r="AX87" s="38">
        <v>0</v>
      </c>
      <c r="AY87" s="38">
        <v>4.6410000000000002E-3</v>
      </c>
      <c r="AZ87" s="38">
        <v>0</v>
      </c>
      <c r="BA87" s="38">
        <v>0</v>
      </c>
      <c r="BB87" s="24"/>
      <c r="BC87" s="27">
        <f t="shared" si="656"/>
        <v>1</v>
      </c>
      <c r="BD87" s="38">
        <v>1160.83845</v>
      </c>
      <c r="BE87" s="38">
        <v>1160.83845</v>
      </c>
      <c r="BF87" s="38">
        <v>0</v>
      </c>
      <c r="BG87" s="38">
        <v>0.178679</v>
      </c>
      <c r="BH87" s="38"/>
      <c r="BI87" s="38">
        <v>0</v>
      </c>
      <c r="BJ87" s="38">
        <v>5.1000000000000004E-3</v>
      </c>
      <c r="BK87" s="38">
        <v>0</v>
      </c>
      <c r="BL87" s="38">
        <v>0</v>
      </c>
      <c r="BM87" s="24"/>
      <c r="BN87" s="27">
        <f t="shared" si="657"/>
        <v>1</v>
      </c>
      <c r="BO87" s="38">
        <v>1160.83845</v>
      </c>
      <c r="BP87" s="38">
        <v>1160.83845</v>
      </c>
      <c r="BQ87" s="38">
        <v>0</v>
      </c>
      <c r="BR87" s="38">
        <v>0.19719100000000001</v>
      </c>
      <c r="BS87" s="38"/>
      <c r="BT87" s="38">
        <v>0</v>
      </c>
      <c r="BU87" s="38">
        <v>4.7280000000000004E-3</v>
      </c>
      <c r="BV87" s="38">
        <v>0</v>
      </c>
      <c r="BW87" s="38">
        <v>0</v>
      </c>
      <c r="BX87" s="24"/>
      <c r="BY87" s="27">
        <f t="shared" si="658"/>
        <v>1</v>
      </c>
      <c r="BZ87" s="38">
        <v>1160.83845</v>
      </c>
      <c r="CA87" s="38">
        <v>1160.83845</v>
      </c>
      <c r="CB87" s="38">
        <v>0</v>
      </c>
      <c r="CC87" s="38">
        <v>0.187998</v>
      </c>
      <c r="CD87" s="38"/>
      <c r="CE87" s="38">
        <v>0</v>
      </c>
      <c r="CF87" s="38">
        <v>4.5999999999999999E-3</v>
      </c>
      <c r="CG87" s="38">
        <v>0</v>
      </c>
      <c r="CH87" s="38">
        <v>0</v>
      </c>
      <c r="CI87" s="24"/>
      <c r="CJ87" s="27">
        <f t="shared" si="659"/>
        <v>1</v>
      </c>
      <c r="CK87" s="38">
        <v>1160.83845</v>
      </c>
      <c r="CL87" s="38">
        <v>1160.83845</v>
      </c>
      <c r="CM87" s="38">
        <v>0</v>
      </c>
      <c r="CN87" s="38">
        <v>0.189358</v>
      </c>
      <c r="CO87" s="38"/>
      <c r="CP87" s="38">
        <v>0</v>
      </c>
      <c r="CQ87" s="38">
        <v>4.5849999999999997E-3</v>
      </c>
      <c r="CR87" s="38">
        <v>0</v>
      </c>
      <c r="CS87" s="38">
        <v>0</v>
      </c>
      <c r="CT87" s="24"/>
    </row>
    <row r="88" spans="1:98" ht="13" x14ac:dyDescent="0.15">
      <c r="A88" s="8"/>
      <c r="B88" s="8"/>
      <c r="C88" s="8"/>
      <c r="D88" s="8"/>
      <c r="E88" s="27">
        <f t="shared" si="651"/>
        <v>1</v>
      </c>
      <c r="F88" s="38">
        <v>1461.3682200000001</v>
      </c>
      <c r="G88" s="38">
        <v>1461.3682200000001</v>
      </c>
      <c r="H88" s="38">
        <v>0</v>
      </c>
      <c r="I88" s="38">
        <v>1.5538430000000001</v>
      </c>
      <c r="J88" s="24"/>
      <c r="K88" s="27">
        <f t="shared" si="652"/>
        <v>1</v>
      </c>
      <c r="L88" s="38">
        <v>1461.3682200000001</v>
      </c>
      <c r="M88" s="38">
        <v>1461.3682200000001</v>
      </c>
      <c r="N88" s="38">
        <v>0</v>
      </c>
      <c r="O88" s="38">
        <v>0.17474899999999999</v>
      </c>
      <c r="P88" s="38"/>
      <c r="Q88" s="38">
        <v>5.8999999999999998E-5</v>
      </c>
      <c r="R88" s="38">
        <v>1.6990000000000002E-2</v>
      </c>
      <c r="S88" s="38">
        <v>2</v>
      </c>
      <c r="T88" s="38">
        <v>34</v>
      </c>
      <c r="U88" s="24"/>
      <c r="V88" s="27">
        <f t="shared" si="653"/>
        <v>1</v>
      </c>
      <c r="W88" s="38">
        <v>1461.3682200000001</v>
      </c>
      <c r="X88" s="38">
        <v>1461.3682200000001</v>
      </c>
      <c r="Y88" s="38">
        <v>0</v>
      </c>
      <c r="Z88" s="38">
        <v>0.18927099999999999</v>
      </c>
      <c r="AA88" s="38"/>
      <c r="AB88" s="38">
        <v>6.7000000000000002E-5</v>
      </c>
      <c r="AC88" s="38">
        <v>1.8363000000000001E-2</v>
      </c>
      <c r="AD88" s="38">
        <v>2</v>
      </c>
      <c r="AE88" s="38">
        <v>34</v>
      </c>
      <c r="AF88" s="24"/>
      <c r="AG88" s="27">
        <f t="shared" si="654"/>
        <v>1</v>
      </c>
      <c r="AH88" s="38">
        <v>1461.3682200000001</v>
      </c>
      <c r="AI88" s="38">
        <v>1461.3682200000001</v>
      </c>
      <c r="AJ88" s="38">
        <v>0</v>
      </c>
      <c r="AK88" s="38">
        <v>0.200937</v>
      </c>
      <c r="AL88" s="38"/>
      <c r="AM88" s="38">
        <v>6.9999999999999994E-5</v>
      </c>
      <c r="AN88" s="38">
        <v>1.8738999999999999E-2</v>
      </c>
      <c r="AO88" s="38">
        <v>2</v>
      </c>
      <c r="AP88" s="38">
        <v>34</v>
      </c>
      <c r="AQ88" s="24"/>
      <c r="AR88" s="27">
        <f t="shared" si="655"/>
        <v>1</v>
      </c>
      <c r="AS88" s="38">
        <v>1461.3682200000001</v>
      </c>
      <c r="AT88" s="38">
        <v>1461.3682200000001</v>
      </c>
      <c r="AU88" s="38">
        <v>0</v>
      </c>
      <c r="AV88" s="38">
        <v>0.196413</v>
      </c>
      <c r="AW88" s="38"/>
      <c r="AX88" s="38">
        <v>6.8999999999999997E-5</v>
      </c>
      <c r="AY88" s="38">
        <v>1.8953999999999999E-2</v>
      </c>
      <c r="AZ88" s="38">
        <v>2</v>
      </c>
      <c r="BA88" s="38">
        <v>34</v>
      </c>
      <c r="BB88" s="24"/>
      <c r="BC88" s="27">
        <f t="shared" si="656"/>
        <v>1</v>
      </c>
      <c r="BD88" s="38">
        <v>1461.3682200000001</v>
      </c>
      <c r="BE88" s="38">
        <v>1461.3682200000001</v>
      </c>
      <c r="BF88" s="38">
        <v>0</v>
      </c>
      <c r="BG88" s="38">
        <v>0.177926</v>
      </c>
      <c r="BH88" s="38"/>
      <c r="BI88" s="38">
        <v>6.0000000000000002E-5</v>
      </c>
      <c r="BJ88" s="38">
        <v>1.7523E-2</v>
      </c>
      <c r="BK88" s="38">
        <v>2</v>
      </c>
      <c r="BL88" s="38">
        <v>34</v>
      </c>
      <c r="BM88" s="24"/>
      <c r="BN88" s="27">
        <f t="shared" si="657"/>
        <v>1</v>
      </c>
      <c r="BO88" s="38">
        <v>1461.3682200000001</v>
      </c>
      <c r="BP88" s="38">
        <v>1461.3682200000001</v>
      </c>
      <c r="BQ88" s="38">
        <v>0</v>
      </c>
      <c r="BR88" s="38">
        <v>0.17386099999999999</v>
      </c>
      <c r="BS88" s="38"/>
      <c r="BT88" s="38">
        <v>5.8999999999999998E-5</v>
      </c>
      <c r="BU88" s="38">
        <v>1.7405E-2</v>
      </c>
      <c r="BV88" s="38">
        <v>2</v>
      </c>
      <c r="BW88" s="38">
        <v>34</v>
      </c>
      <c r="BX88" s="24"/>
      <c r="BY88" s="27">
        <f t="shared" si="658"/>
        <v>1</v>
      </c>
      <c r="BZ88" s="38">
        <v>1461.3682200000001</v>
      </c>
      <c r="CA88" s="38">
        <v>1461.3682200000001</v>
      </c>
      <c r="CB88" s="38">
        <v>0</v>
      </c>
      <c r="CC88" s="38">
        <v>0.20405200000000001</v>
      </c>
      <c r="CD88" s="38"/>
      <c r="CE88" s="38">
        <v>6.7999999999999999E-5</v>
      </c>
      <c r="CF88" s="38">
        <v>1.9064000000000001E-2</v>
      </c>
      <c r="CG88" s="38">
        <v>2</v>
      </c>
      <c r="CH88" s="38">
        <v>34</v>
      </c>
      <c r="CI88" s="24"/>
      <c r="CJ88" s="27">
        <f t="shared" si="659"/>
        <v>1</v>
      </c>
      <c r="CK88" s="38">
        <v>1461.3682200000001</v>
      </c>
      <c r="CL88" s="38">
        <v>1461.3682200000001</v>
      </c>
      <c r="CM88" s="38">
        <v>0</v>
      </c>
      <c r="CN88" s="38">
        <v>0.19686799999999999</v>
      </c>
      <c r="CO88" s="38"/>
      <c r="CP88" s="38">
        <v>6.4999999999999994E-5</v>
      </c>
      <c r="CQ88" s="38">
        <v>1.9002000000000002E-2</v>
      </c>
      <c r="CR88" s="38">
        <v>2</v>
      </c>
      <c r="CS88" s="38">
        <v>34</v>
      </c>
      <c r="CT88" s="24"/>
    </row>
    <row r="89" spans="1:98" ht="13" x14ac:dyDescent="0.15">
      <c r="A89" s="8"/>
      <c r="B89" s="8"/>
      <c r="C89" s="8"/>
      <c r="D89" s="8"/>
      <c r="E89" s="27">
        <f t="shared" si="651"/>
        <v>1</v>
      </c>
      <c r="F89" s="38">
        <v>305.93743599999999</v>
      </c>
      <c r="G89" s="38">
        <v>305.93743599999999</v>
      </c>
      <c r="H89" s="38">
        <v>0</v>
      </c>
      <c r="I89" s="38">
        <v>1.5762000000000002E-2</v>
      </c>
      <c r="J89" s="24"/>
      <c r="K89" s="27">
        <f t="shared" si="652"/>
        <v>1</v>
      </c>
      <c r="L89" s="38">
        <v>305.93743599999999</v>
      </c>
      <c r="M89" s="38">
        <v>305.93743599999999</v>
      </c>
      <c r="N89" s="38">
        <v>0</v>
      </c>
      <c r="O89" s="38">
        <v>8.0241999999999994E-2</v>
      </c>
      <c r="P89" s="38"/>
      <c r="Q89" s="38">
        <v>0</v>
      </c>
      <c r="R89" s="38">
        <v>4.2440000000000004E-3</v>
      </c>
      <c r="S89" s="38">
        <v>0</v>
      </c>
      <c r="T89" s="38">
        <v>0</v>
      </c>
      <c r="U89" s="24"/>
      <c r="V89" s="27">
        <f t="shared" si="653"/>
        <v>1</v>
      </c>
      <c r="W89" s="38">
        <v>305.93743599999999</v>
      </c>
      <c r="X89" s="38">
        <v>305.93743599999999</v>
      </c>
      <c r="Y89" s="38">
        <v>0</v>
      </c>
      <c r="Z89" s="38">
        <v>9.7156000000000006E-2</v>
      </c>
      <c r="AA89" s="38"/>
      <c r="AB89" s="38">
        <v>0</v>
      </c>
      <c r="AC89" s="38">
        <v>4.8019999999999998E-3</v>
      </c>
      <c r="AD89" s="38">
        <v>0</v>
      </c>
      <c r="AE89" s="38">
        <v>0</v>
      </c>
      <c r="AF89" s="24"/>
      <c r="AG89" s="27">
        <f t="shared" si="654"/>
        <v>1</v>
      </c>
      <c r="AH89" s="38">
        <v>305.93743599999999</v>
      </c>
      <c r="AI89" s="38">
        <v>305.93743599999999</v>
      </c>
      <c r="AJ89" s="38">
        <v>0</v>
      </c>
      <c r="AK89" s="38">
        <v>8.9008000000000004E-2</v>
      </c>
      <c r="AL89" s="38"/>
      <c r="AM89" s="38">
        <v>0</v>
      </c>
      <c r="AN89" s="38">
        <v>4.5009999999999998E-3</v>
      </c>
      <c r="AO89" s="38">
        <v>0</v>
      </c>
      <c r="AP89" s="38">
        <v>0</v>
      </c>
      <c r="AQ89" s="24"/>
      <c r="AR89" s="27">
        <f t="shared" si="655"/>
        <v>1</v>
      </c>
      <c r="AS89" s="38">
        <v>305.93743599999999</v>
      </c>
      <c r="AT89" s="38">
        <v>305.93743599999999</v>
      </c>
      <c r="AU89" s="38">
        <v>0</v>
      </c>
      <c r="AV89" s="38">
        <v>9.6310999999999994E-2</v>
      </c>
      <c r="AW89" s="38"/>
      <c r="AX89" s="38">
        <v>0</v>
      </c>
      <c r="AY89" s="38">
        <v>4.8589999999999996E-3</v>
      </c>
      <c r="AZ89" s="38">
        <v>0</v>
      </c>
      <c r="BA89" s="38">
        <v>0</v>
      </c>
      <c r="BB89" s="24"/>
      <c r="BC89" s="27">
        <f t="shared" si="656"/>
        <v>1</v>
      </c>
      <c r="BD89" s="38">
        <v>305.93743599999999</v>
      </c>
      <c r="BE89" s="38">
        <v>305.93743599999999</v>
      </c>
      <c r="BF89" s="38">
        <v>0</v>
      </c>
      <c r="BG89" s="38">
        <v>8.1157999999999994E-2</v>
      </c>
      <c r="BH89" s="38"/>
      <c r="BI89" s="38">
        <v>0</v>
      </c>
      <c r="BJ89" s="38">
        <v>4.2570000000000004E-3</v>
      </c>
      <c r="BK89" s="38">
        <v>0</v>
      </c>
      <c r="BL89" s="38">
        <v>0</v>
      </c>
      <c r="BM89" s="24"/>
      <c r="BN89" s="27">
        <f t="shared" si="657"/>
        <v>1</v>
      </c>
      <c r="BO89" s="38">
        <v>305.93743599999999</v>
      </c>
      <c r="BP89" s="38">
        <v>305.93743599999999</v>
      </c>
      <c r="BQ89" s="38">
        <v>0</v>
      </c>
      <c r="BR89" s="38">
        <v>8.4886000000000003E-2</v>
      </c>
      <c r="BS89" s="38"/>
      <c r="BT89" s="38">
        <v>0</v>
      </c>
      <c r="BU89" s="38">
        <v>4.3359999999999996E-3</v>
      </c>
      <c r="BV89" s="38">
        <v>0</v>
      </c>
      <c r="BW89" s="38">
        <v>0</v>
      </c>
      <c r="BX89" s="24"/>
      <c r="BY89" s="27">
        <f t="shared" si="658"/>
        <v>1</v>
      </c>
      <c r="BZ89" s="38">
        <v>305.93743599999999</v>
      </c>
      <c r="CA89" s="38">
        <v>305.93743599999999</v>
      </c>
      <c r="CB89" s="38">
        <v>0</v>
      </c>
      <c r="CC89" s="38">
        <v>8.4759000000000001E-2</v>
      </c>
      <c r="CD89" s="38"/>
      <c r="CE89" s="38">
        <v>0</v>
      </c>
      <c r="CF89" s="38">
        <v>4.4980000000000003E-3</v>
      </c>
      <c r="CG89" s="38">
        <v>0</v>
      </c>
      <c r="CH89" s="38">
        <v>0</v>
      </c>
      <c r="CI89" s="24"/>
      <c r="CJ89" s="27">
        <f t="shared" si="659"/>
        <v>1</v>
      </c>
      <c r="CK89" s="38">
        <v>305.93743599999999</v>
      </c>
      <c r="CL89" s="38">
        <v>305.93743599999999</v>
      </c>
      <c r="CM89" s="38">
        <v>0</v>
      </c>
      <c r="CN89" s="38">
        <v>8.1975999999999993E-2</v>
      </c>
      <c r="CO89" s="38"/>
      <c r="CP89" s="38">
        <v>0</v>
      </c>
      <c r="CQ89" s="38">
        <v>4.1009999999999996E-3</v>
      </c>
      <c r="CR89" s="38">
        <v>0</v>
      </c>
      <c r="CS89" s="38">
        <v>0</v>
      </c>
      <c r="CT89" s="24"/>
    </row>
    <row r="90" spans="1:98" ht="13" x14ac:dyDescent="0.15">
      <c r="A90" s="8"/>
      <c r="B90" s="8"/>
      <c r="C90" s="8"/>
      <c r="D90" s="8"/>
      <c r="E90" s="27">
        <f t="shared" si="651"/>
        <v>0</v>
      </c>
      <c r="F90" s="38">
        <v>78285.128628999999</v>
      </c>
      <c r="G90" s="38">
        <v>7001.0541210000001</v>
      </c>
      <c r="H90" s="38">
        <v>91.056980999999993</v>
      </c>
      <c r="I90" s="38">
        <v>598.61793599999999</v>
      </c>
      <c r="J90" s="24"/>
      <c r="K90" s="27">
        <f t="shared" si="652"/>
        <v>0</v>
      </c>
      <c r="L90" s="38">
        <v>73910.945040999999</v>
      </c>
      <c r="M90" s="38">
        <v>37443.927969999997</v>
      </c>
      <c r="N90" s="38">
        <v>49.339129999999997</v>
      </c>
      <c r="O90" s="38">
        <v>598.94885299999999</v>
      </c>
      <c r="P90" s="38"/>
      <c r="Q90" s="38">
        <v>22.610220999999999</v>
      </c>
      <c r="R90" s="38">
        <v>16.372093</v>
      </c>
      <c r="S90" s="38">
        <v>27357</v>
      </c>
      <c r="T90" s="38">
        <v>9.9911169999999991</v>
      </c>
      <c r="U90" s="24"/>
      <c r="V90" s="27">
        <f t="shared" si="653"/>
        <v>0</v>
      </c>
      <c r="W90" s="38">
        <v>83095.888051999995</v>
      </c>
      <c r="X90" s="38">
        <v>31536.323280000001</v>
      </c>
      <c r="Y90" s="38">
        <v>62.048274999999997</v>
      </c>
      <c r="Z90" s="38">
        <v>598.96568300000001</v>
      </c>
      <c r="AA90" s="38"/>
      <c r="AB90" s="38">
        <v>96.660088999999999</v>
      </c>
      <c r="AC90" s="38">
        <v>6.2555829999999997</v>
      </c>
      <c r="AD90" s="38">
        <v>7061</v>
      </c>
      <c r="AE90" s="38">
        <v>9.9926359999999992</v>
      </c>
      <c r="AF90" s="24"/>
      <c r="AG90" s="27">
        <f t="shared" si="654"/>
        <v>0</v>
      </c>
      <c r="AH90" s="38">
        <v>74430.153393000001</v>
      </c>
      <c r="AI90" s="38">
        <v>38429.092228000001</v>
      </c>
      <c r="AJ90" s="38">
        <v>48.368920000000003</v>
      </c>
      <c r="AK90" s="38">
        <v>599.187906</v>
      </c>
      <c r="AL90" s="38"/>
      <c r="AM90" s="38">
        <v>47.934604999999998</v>
      </c>
      <c r="AN90" s="38">
        <v>28.097835</v>
      </c>
      <c r="AO90" s="38">
        <v>48147</v>
      </c>
      <c r="AP90" s="38">
        <v>9.9872680000000003</v>
      </c>
      <c r="AQ90" s="24"/>
      <c r="AR90" s="27">
        <f t="shared" si="655"/>
        <v>0</v>
      </c>
      <c r="AS90" s="38">
        <v>80978.676659999997</v>
      </c>
      <c r="AT90" s="38">
        <v>10012.142824</v>
      </c>
      <c r="AU90" s="38">
        <v>87.636075000000005</v>
      </c>
      <c r="AV90" s="38">
        <v>599.37510799999995</v>
      </c>
      <c r="AW90" s="38"/>
      <c r="AX90" s="38">
        <v>7.472512</v>
      </c>
      <c r="AY90" s="38">
        <v>43.410910000000001</v>
      </c>
      <c r="AZ90" s="38">
        <v>78839</v>
      </c>
      <c r="BA90" s="38">
        <v>9.9903220000000008</v>
      </c>
      <c r="BB90" s="24"/>
      <c r="BC90" s="27">
        <f t="shared" si="656"/>
        <v>0</v>
      </c>
      <c r="BD90" s="38">
        <v>75341.207339000001</v>
      </c>
      <c r="BE90" s="38">
        <v>40058.698746000002</v>
      </c>
      <c r="BF90" s="38">
        <v>46.830294000000002</v>
      </c>
      <c r="BG90" s="38">
        <v>599.64563099999998</v>
      </c>
      <c r="BH90" s="38"/>
      <c r="BI90" s="38">
        <v>97.640373999999994</v>
      </c>
      <c r="BJ90" s="38">
        <v>49.537709999999997</v>
      </c>
      <c r="BK90" s="38">
        <v>84898</v>
      </c>
      <c r="BL90" s="38">
        <v>9.990259</v>
      </c>
      <c r="BM90" s="24"/>
      <c r="BN90" s="27">
        <f t="shared" si="657"/>
        <v>0</v>
      </c>
      <c r="BO90" s="38">
        <v>86235.895472999997</v>
      </c>
      <c r="BP90" s="38">
        <v>35139.437114</v>
      </c>
      <c r="BQ90" s="38">
        <v>59.251959999999997</v>
      </c>
      <c r="BR90" s="38">
        <v>598.77958799999999</v>
      </c>
      <c r="BS90" s="38"/>
      <c r="BT90" s="38">
        <v>8.0453620000000008</v>
      </c>
      <c r="BU90" s="38">
        <v>6.9320599999999999</v>
      </c>
      <c r="BV90" s="38">
        <v>11825</v>
      </c>
      <c r="BW90" s="38">
        <v>9.9921349999999993</v>
      </c>
      <c r="BX90" s="24"/>
      <c r="BY90" s="27">
        <f t="shared" si="658"/>
        <v>0</v>
      </c>
      <c r="BZ90" s="38">
        <v>99925.005734999999</v>
      </c>
      <c r="CA90" s="38">
        <v>40187.279944000002</v>
      </c>
      <c r="CB90" s="38">
        <v>59.782558999999999</v>
      </c>
      <c r="CC90" s="38">
        <v>600.06584499999997</v>
      </c>
      <c r="CD90" s="38"/>
      <c r="CE90" s="38">
        <v>156.29334</v>
      </c>
      <c r="CF90" s="38">
        <v>68.344496000000007</v>
      </c>
      <c r="CG90" s="38">
        <v>126107</v>
      </c>
      <c r="CH90" s="38">
        <v>9.9908409999999996</v>
      </c>
      <c r="CI90" s="24"/>
      <c r="CJ90" s="27">
        <f t="shared" si="659"/>
        <v>0</v>
      </c>
      <c r="CK90" s="38">
        <v>96148.099860999995</v>
      </c>
      <c r="CL90" s="38">
        <v>40364.944045999997</v>
      </c>
      <c r="CM90" s="38">
        <v>58.017949000000002</v>
      </c>
      <c r="CN90" s="38">
        <v>600.45766600000002</v>
      </c>
      <c r="CO90" s="38"/>
      <c r="CP90" s="38">
        <v>209.76255399999999</v>
      </c>
      <c r="CQ90" s="38">
        <v>85.519512000000006</v>
      </c>
      <c r="CR90" s="38">
        <v>157085</v>
      </c>
      <c r="CS90" s="38">
        <v>9.9905969999999993</v>
      </c>
      <c r="CT90" s="24"/>
    </row>
    <row r="91" spans="1:98" ht="13" x14ac:dyDescent="0.15">
      <c r="A91" s="8"/>
      <c r="B91" s="8"/>
      <c r="C91" s="8"/>
      <c r="D91" s="8"/>
      <c r="E91" s="27">
        <f t="shared" si="651"/>
        <v>0</v>
      </c>
      <c r="F91" s="38">
        <v>70758.067771999995</v>
      </c>
      <c r="G91" s="38">
        <v>6252.1638560000001</v>
      </c>
      <c r="H91" s="38">
        <v>91.164027000000004</v>
      </c>
      <c r="I91" s="38">
        <v>598.62446499999999</v>
      </c>
      <c r="J91" s="24"/>
      <c r="K91" s="27">
        <f t="shared" si="652"/>
        <v>0</v>
      </c>
      <c r="L91" s="38">
        <v>77083.434471</v>
      </c>
      <c r="M91" s="38">
        <v>37365.868110000003</v>
      </c>
      <c r="N91" s="38">
        <v>51.525424000000001</v>
      </c>
      <c r="O91" s="38">
        <v>598.91952400000002</v>
      </c>
      <c r="P91" s="38"/>
      <c r="Q91" s="38">
        <v>22.887419999999999</v>
      </c>
      <c r="R91" s="38">
        <v>14.926676</v>
      </c>
      <c r="S91" s="38">
        <v>22845</v>
      </c>
      <c r="T91" s="38">
        <v>9.9834099999999992</v>
      </c>
      <c r="U91" s="24"/>
      <c r="V91" s="27">
        <f t="shared" si="653"/>
        <v>0</v>
      </c>
      <c r="W91" s="38">
        <v>72644.831692000007</v>
      </c>
      <c r="X91" s="38">
        <v>31371.437536000001</v>
      </c>
      <c r="Y91" s="38">
        <v>56.815320999999997</v>
      </c>
      <c r="Z91" s="38">
        <v>598.97282199999995</v>
      </c>
      <c r="AA91" s="38"/>
      <c r="AB91" s="38">
        <v>95.401342</v>
      </c>
      <c r="AC91" s="38">
        <v>9.0850349999999995</v>
      </c>
      <c r="AD91" s="38">
        <v>8655</v>
      </c>
      <c r="AE91" s="38">
        <v>9.9919119999999992</v>
      </c>
      <c r="AF91" s="24"/>
      <c r="AG91" s="27">
        <f t="shared" si="654"/>
        <v>0</v>
      </c>
      <c r="AH91" s="38">
        <v>70758.067771999995</v>
      </c>
      <c r="AI91" s="38">
        <v>38619.745340000001</v>
      </c>
      <c r="AJ91" s="38">
        <v>45.420011000000002</v>
      </c>
      <c r="AK91" s="38">
        <v>599.17075</v>
      </c>
      <c r="AL91" s="38"/>
      <c r="AM91" s="38">
        <v>48.389240999999998</v>
      </c>
      <c r="AN91" s="38">
        <v>28.624345999999999</v>
      </c>
      <c r="AO91" s="38">
        <v>47125</v>
      </c>
      <c r="AP91" s="38">
        <v>9.9878409999999995</v>
      </c>
      <c r="AQ91" s="24"/>
      <c r="AR91" s="27">
        <f t="shared" si="655"/>
        <v>0</v>
      </c>
      <c r="AS91" s="38">
        <v>89699.074521000002</v>
      </c>
      <c r="AT91" s="38">
        <v>10606.786259</v>
      </c>
      <c r="AU91" s="38">
        <v>88.175144000000003</v>
      </c>
      <c r="AV91" s="38">
        <v>599.33805099999995</v>
      </c>
      <c r="AW91" s="38"/>
      <c r="AX91" s="38">
        <v>7.323639</v>
      </c>
      <c r="AY91" s="38">
        <v>42.430636999999997</v>
      </c>
      <c r="AZ91" s="38">
        <v>80659</v>
      </c>
      <c r="BA91" s="38">
        <v>9.9864990000000002</v>
      </c>
      <c r="BB91" s="24"/>
      <c r="BC91" s="27">
        <f t="shared" si="656"/>
        <v>0</v>
      </c>
      <c r="BD91" s="38">
        <v>79647.631085999994</v>
      </c>
      <c r="BE91" s="38">
        <v>39570.675837000003</v>
      </c>
      <c r="BF91" s="38">
        <v>50.317824999999999</v>
      </c>
      <c r="BG91" s="38">
        <v>599.63805200000002</v>
      </c>
      <c r="BH91" s="38"/>
      <c r="BI91" s="38">
        <v>101.12728300000001</v>
      </c>
      <c r="BJ91" s="38">
        <v>49.750836</v>
      </c>
      <c r="BK91" s="38">
        <v>83005</v>
      </c>
      <c r="BL91" s="38">
        <v>9.9864099999999993</v>
      </c>
      <c r="BM91" s="24"/>
      <c r="BN91" s="27">
        <f t="shared" si="657"/>
        <v>0</v>
      </c>
      <c r="BO91" s="38">
        <v>76393.473731999999</v>
      </c>
      <c r="BP91" s="38">
        <v>35244.807776000001</v>
      </c>
      <c r="BQ91" s="38">
        <v>53.864111999999999</v>
      </c>
      <c r="BR91" s="38">
        <v>598.77925600000003</v>
      </c>
      <c r="BS91" s="38"/>
      <c r="BT91" s="38">
        <v>8.6562389999999994</v>
      </c>
      <c r="BU91" s="38">
        <v>6.3820399999999999</v>
      </c>
      <c r="BV91" s="38">
        <v>10820</v>
      </c>
      <c r="BW91" s="38">
        <v>9.9702400000000004</v>
      </c>
      <c r="BX91" s="24"/>
      <c r="BY91" s="27">
        <f t="shared" si="658"/>
        <v>0</v>
      </c>
      <c r="BZ91" s="38">
        <v>107005.79369000001</v>
      </c>
      <c r="CA91" s="38">
        <v>39906.234437999999</v>
      </c>
      <c r="CB91" s="38">
        <v>62.706473000000003</v>
      </c>
      <c r="CC91" s="38">
        <v>600.069524</v>
      </c>
      <c r="CD91" s="38"/>
      <c r="CE91" s="38">
        <v>155.37702100000001</v>
      </c>
      <c r="CF91" s="38">
        <v>67.871028999999993</v>
      </c>
      <c r="CG91" s="38">
        <v>123176</v>
      </c>
      <c r="CH91" s="38">
        <v>9.9880820000000003</v>
      </c>
      <c r="CI91" s="24"/>
      <c r="CJ91" s="27">
        <f t="shared" si="659"/>
        <v>0</v>
      </c>
      <c r="CK91" s="38">
        <v>94499.158769999995</v>
      </c>
      <c r="CL91" s="38">
        <v>39716.284953000002</v>
      </c>
      <c r="CM91" s="38">
        <v>57.971811000000002</v>
      </c>
      <c r="CN91" s="38">
        <v>600.46442500000001</v>
      </c>
      <c r="CO91" s="38"/>
      <c r="CP91" s="38">
        <v>205.31932599999999</v>
      </c>
      <c r="CQ91" s="38">
        <v>81.261264999999995</v>
      </c>
      <c r="CR91" s="38">
        <v>150268</v>
      </c>
      <c r="CS91" s="38">
        <v>9.9885999999999999</v>
      </c>
      <c r="CT91" s="24"/>
    </row>
    <row r="92" spans="1:98" ht="13" x14ac:dyDescent="0.15">
      <c r="A92" s="8"/>
      <c r="B92" s="8"/>
      <c r="C92" s="8"/>
      <c r="D92" s="8"/>
      <c r="E92" s="27">
        <f t="shared" si="651"/>
        <v>0</v>
      </c>
      <c r="F92" s="38">
        <v>75801.155526000002</v>
      </c>
      <c r="G92" s="38">
        <v>6181.8933649999999</v>
      </c>
      <c r="H92" s="38">
        <v>91.844592000000006</v>
      </c>
      <c r="I92" s="38">
        <v>598.60580700000003</v>
      </c>
      <c r="J92" s="24"/>
      <c r="K92" s="27">
        <f t="shared" si="652"/>
        <v>0</v>
      </c>
      <c r="L92" s="38">
        <v>77371.861214000004</v>
      </c>
      <c r="M92" s="38">
        <v>37057.066702999997</v>
      </c>
      <c r="N92" s="38">
        <v>52.105240999999999</v>
      </c>
      <c r="O92" s="38">
        <v>598.959971</v>
      </c>
      <c r="P92" s="38"/>
      <c r="Q92" s="38">
        <v>21.051048000000002</v>
      </c>
      <c r="R92" s="38">
        <v>15.167403</v>
      </c>
      <c r="S92" s="38">
        <v>26936</v>
      </c>
      <c r="T92" s="38">
        <v>9.9878599999999995</v>
      </c>
      <c r="U92" s="24"/>
      <c r="V92" s="27">
        <f t="shared" si="653"/>
        <v>0</v>
      </c>
      <c r="W92" s="38">
        <v>74227.198080000002</v>
      </c>
      <c r="X92" s="38">
        <v>30899.231946</v>
      </c>
      <c r="Y92" s="38">
        <v>58.372089000000003</v>
      </c>
      <c r="Z92" s="38">
        <v>598.962176</v>
      </c>
      <c r="AA92" s="38"/>
      <c r="AB92" s="38">
        <v>96.561441000000002</v>
      </c>
      <c r="AC92" s="38">
        <v>9.0633060000000008</v>
      </c>
      <c r="AD92" s="38">
        <v>9619</v>
      </c>
      <c r="AE92" s="38">
        <v>9.9781680000000001</v>
      </c>
      <c r="AF92" s="24"/>
      <c r="AG92" s="27">
        <f t="shared" si="654"/>
        <v>0</v>
      </c>
      <c r="AH92" s="38">
        <v>74031.822285999995</v>
      </c>
      <c r="AI92" s="38">
        <v>38287.285779999998</v>
      </c>
      <c r="AJ92" s="38">
        <v>48.282665000000001</v>
      </c>
      <c r="AK92" s="38">
        <v>599.23056699999995</v>
      </c>
      <c r="AL92" s="38"/>
      <c r="AM92" s="38">
        <v>44.230347999999999</v>
      </c>
      <c r="AN92" s="38">
        <v>28.985499999999998</v>
      </c>
      <c r="AO92" s="38">
        <v>49711</v>
      </c>
      <c r="AP92" s="38">
        <v>9.9843899999999994</v>
      </c>
      <c r="AQ92" s="24"/>
      <c r="AR92" s="27">
        <f t="shared" si="655"/>
        <v>0</v>
      </c>
      <c r="AS92" s="38">
        <v>83894.311726999993</v>
      </c>
      <c r="AT92" s="38">
        <v>9983.6985600000007</v>
      </c>
      <c r="AU92" s="38">
        <v>88.099671999999998</v>
      </c>
      <c r="AV92" s="38">
        <v>599.37361799999996</v>
      </c>
      <c r="AW92" s="38"/>
      <c r="AX92" s="38">
        <v>7.1219999999999999</v>
      </c>
      <c r="AY92" s="38">
        <v>42.168703999999998</v>
      </c>
      <c r="AZ92" s="38">
        <v>83313</v>
      </c>
      <c r="BA92" s="38">
        <v>9.9887049999999995</v>
      </c>
      <c r="BB92" s="24"/>
      <c r="BC92" s="27">
        <f t="shared" si="656"/>
        <v>0</v>
      </c>
      <c r="BD92" s="38">
        <v>83246.506355999998</v>
      </c>
      <c r="BE92" s="38">
        <v>39391.554463</v>
      </c>
      <c r="BF92" s="38">
        <v>52.680832000000002</v>
      </c>
      <c r="BG92" s="38">
        <v>599.66426300000001</v>
      </c>
      <c r="BH92" s="38"/>
      <c r="BI92" s="38">
        <v>103.308117</v>
      </c>
      <c r="BJ92" s="38">
        <v>49.474210999999997</v>
      </c>
      <c r="BK92" s="38">
        <v>90590</v>
      </c>
      <c r="BL92" s="38">
        <v>9.9889060000000001</v>
      </c>
      <c r="BM92" s="24"/>
      <c r="BN92" s="27">
        <f t="shared" si="657"/>
        <v>0</v>
      </c>
      <c r="BO92" s="38">
        <v>86100.748636999997</v>
      </c>
      <c r="BP92" s="38">
        <v>35273.368451000002</v>
      </c>
      <c r="BQ92" s="38">
        <v>59.032449</v>
      </c>
      <c r="BR92" s="38">
        <v>598.79197399999998</v>
      </c>
      <c r="BS92" s="38"/>
      <c r="BT92" s="38">
        <v>7.5767759999999997</v>
      </c>
      <c r="BU92" s="38">
        <v>7.2700579999999997</v>
      </c>
      <c r="BV92" s="38">
        <v>11304</v>
      </c>
      <c r="BW92" s="38">
        <v>9.9878800000000005</v>
      </c>
      <c r="BX92" s="24"/>
      <c r="BY92" s="27">
        <f t="shared" si="658"/>
        <v>0</v>
      </c>
      <c r="BZ92" s="38">
        <v>81806.724826999998</v>
      </c>
      <c r="CA92" s="38">
        <v>40073.264559000003</v>
      </c>
      <c r="CB92" s="38">
        <v>51.014705999999997</v>
      </c>
      <c r="CC92" s="38">
        <v>600.16287699999998</v>
      </c>
      <c r="CD92" s="38"/>
      <c r="CE92" s="38">
        <v>155.08106100000001</v>
      </c>
      <c r="CF92" s="38">
        <v>67.924171999999999</v>
      </c>
      <c r="CG92" s="38">
        <v>120945</v>
      </c>
      <c r="CH92" s="38">
        <v>9.9874069999999993</v>
      </c>
      <c r="CI92" s="24"/>
      <c r="CJ92" s="27">
        <f t="shared" si="659"/>
        <v>0</v>
      </c>
      <c r="CK92" s="38">
        <v>117267.55223099999</v>
      </c>
      <c r="CL92" s="38">
        <v>39740.281783999999</v>
      </c>
      <c r="CM92" s="38">
        <v>66.111442999999994</v>
      </c>
      <c r="CN92" s="38">
        <v>600.51098200000001</v>
      </c>
      <c r="CO92" s="38"/>
      <c r="CP92" s="38">
        <v>208.963987</v>
      </c>
      <c r="CQ92" s="38">
        <v>85.777839999999998</v>
      </c>
      <c r="CR92" s="38">
        <v>151150</v>
      </c>
      <c r="CS92" s="38">
        <v>9.9884749999999993</v>
      </c>
      <c r="CT92" s="24"/>
    </row>
    <row r="93" spans="1:98" ht="13" x14ac:dyDescent="0.15">
      <c r="A93" s="8"/>
      <c r="B93" s="8"/>
      <c r="C93" s="8"/>
      <c r="D93" s="8"/>
      <c r="E93" s="27">
        <f t="shared" si="651"/>
        <v>0</v>
      </c>
      <c r="F93" s="38">
        <v>73159.417063000001</v>
      </c>
      <c r="G93" s="38">
        <v>6039.0361149999999</v>
      </c>
      <c r="H93" s="38">
        <v>91.745373999999998</v>
      </c>
      <c r="I93" s="38">
        <v>598.618832</v>
      </c>
      <c r="J93" s="24"/>
      <c r="K93" s="27">
        <f t="shared" si="652"/>
        <v>0</v>
      </c>
      <c r="L93" s="38">
        <v>80332.750813000006</v>
      </c>
      <c r="M93" s="38">
        <v>38519.937107999998</v>
      </c>
      <c r="N93" s="38">
        <v>52.049523000000001</v>
      </c>
      <c r="O93" s="38">
        <v>598.95264299999997</v>
      </c>
      <c r="P93" s="38"/>
      <c r="Q93" s="38">
        <v>21.511348000000002</v>
      </c>
      <c r="R93" s="38">
        <v>15.764383</v>
      </c>
      <c r="S93" s="38">
        <v>27703</v>
      </c>
      <c r="T93" s="38">
        <v>9.9753100000000003</v>
      </c>
      <c r="U93" s="24"/>
      <c r="V93" s="27">
        <f t="shared" si="653"/>
        <v>0</v>
      </c>
      <c r="W93" s="38">
        <v>75940.130338999996</v>
      </c>
      <c r="X93" s="38">
        <v>30912.752353</v>
      </c>
      <c r="Y93" s="38">
        <v>59.293258999999999</v>
      </c>
      <c r="Z93" s="38">
        <v>598.98591999999996</v>
      </c>
      <c r="AA93" s="38"/>
      <c r="AB93" s="38">
        <v>92.827980999999994</v>
      </c>
      <c r="AC93" s="38">
        <v>8.5184770000000007</v>
      </c>
      <c r="AD93" s="38">
        <v>9436</v>
      </c>
      <c r="AE93" s="38">
        <v>9.9924759999999999</v>
      </c>
      <c r="AF93" s="24"/>
      <c r="AG93" s="27">
        <f t="shared" si="654"/>
        <v>0</v>
      </c>
      <c r="AH93" s="38">
        <v>71680.318914999996</v>
      </c>
      <c r="AI93" s="38">
        <v>39671.356304000001</v>
      </c>
      <c r="AJ93" s="38">
        <v>44.655161999999997</v>
      </c>
      <c r="AK93" s="38">
        <v>599.21659899999997</v>
      </c>
      <c r="AL93" s="38"/>
      <c r="AM93" s="38">
        <v>49.077886999999997</v>
      </c>
      <c r="AN93" s="38">
        <v>28.801625999999999</v>
      </c>
      <c r="AO93" s="38">
        <v>49933</v>
      </c>
      <c r="AP93" s="38">
        <v>9.9768089999999994</v>
      </c>
      <c r="AQ93" s="24"/>
      <c r="AR93" s="27">
        <f t="shared" si="655"/>
        <v>0</v>
      </c>
      <c r="AS93" s="38">
        <v>75169.671667999995</v>
      </c>
      <c r="AT93" s="38">
        <v>10017.460853</v>
      </c>
      <c r="AU93" s="38">
        <v>86.673534000000004</v>
      </c>
      <c r="AV93" s="38">
        <v>599.34296600000005</v>
      </c>
      <c r="AW93" s="38"/>
      <c r="AX93" s="38">
        <v>7.2640149999999997</v>
      </c>
      <c r="AY93" s="38">
        <v>42.209935999999999</v>
      </c>
      <c r="AZ93" s="38">
        <v>82854</v>
      </c>
      <c r="BA93" s="38">
        <v>9.9758250000000004</v>
      </c>
      <c r="BB93" s="24"/>
      <c r="BC93" s="27">
        <f t="shared" si="656"/>
        <v>0</v>
      </c>
      <c r="BD93" s="38">
        <v>76411.117606999993</v>
      </c>
      <c r="BE93" s="38">
        <v>41109.639685000002</v>
      </c>
      <c r="BF93" s="38">
        <v>46.199399999999997</v>
      </c>
      <c r="BG93" s="38">
        <v>599.64609199999995</v>
      </c>
      <c r="BH93" s="38"/>
      <c r="BI93" s="38">
        <v>99.558800000000005</v>
      </c>
      <c r="BJ93" s="38">
        <v>48.260745</v>
      </c>
      <c r="BK93" s="38">
        <v>89887</v>
      </c>
      <c r="BL93" s="38">
        <v>9.9750460000000007</v>
      </c>
      <c r="BM93" s="24"/>
      <c r="BN93" s="27">
        <f t="shared" si="657"/>
        <v>0</v>
      </c>
      <c r="BO93" s="38">
        <v>73208.079144999996</v>
      </c>
      <c r="BP93" s="38">
        <v>36083.222878</v>
      </c>
      <c r="BQ93" s="38">
        <v>50.711419999999997</v>
      </c>
      <c r="BR93" s="38">
        <v>598.77383699999996</v>
      </c>
      <c r="BS93" s="38"/>
      <c r="BT93" s="38">
        <v>7.4715550000000004</v>
      </c>
      <c r="BU93" s="38">
        <v>7.26762</v>
      </c>
      <c r="BV93" s="38">
        <v>11925</v>
      </c>
      <c r="BW93" s="38">
        <v>9.9780289999999994</v>
      </c>
      <c r="BX93" s="24"/>
      <c r="BY93" s="27">
        <f t="shared" si="658"/>
        <v>0</v>
      </c>
      <c r="BZ93" s="38">
        <v>83282.780490000005</v>
      </c>
      <c r="CA93" s="38">
        <v>40796.357641000002</v>
      </c>
      <c r="CB93" s="38">
        <v>51.014654999999998</v>
      </c>
      <c r="CC93" s="38">
        <v>600.13382300000001</v>
      </c>
      <c r="CD93" s="38"/>
      <c r="CE93" s="38">
        <v>156.74280300000001</v>
      </c>
      <c r="CF93" s="38">
        <v>67.598670999999996</v>
      </c>
      <c r="CG93" s="38">
        <v>121306</v>
      </c>
      <c r="CH93" s="38">
        <v>9.9731260000000006</v>
      </c>
      <c r="CI93" s="24"/>
      <c r="CJ93" s="27">
        <f t="shared" si="659"/>
        <v>0</v>
      </c>
      <c r="CK93" s="38">
        <v>100286.357454</v>
      </c>
      <c r="CL93" s="38">
        <v>40276.578259000002</v>
      </c>
      <c r="CM93" s="38">
        <v>59.838427000000003</v>
      </c>
      <c r="CN93" s="38">
        <v>600.55079000000001</v>
      </c>
      <c r="CO93" s="38"/>
      <c r="CP93" s="38">
        <v>208.041391</v>
      </c>
      <c r="CQ93" s="38">
        <v>85.415982999999997</v>
      </c>
      <c r="CR93" s="38">
        <v>150282</v>
      </c>
      <c r="CS93" s="38">
        <v>9.9783209999999993</v>
      </c>
      <c r="CT93" s="24"/>
    </row>
    <row r="94" spans="1:98" ht="13" x14ac:dyDescent="0.15">
      <c r="A94" s="8"/>
      <c r="B94" s="8"/>
      <c r="C94" s="8"/>
      <c r="D94" s="8"/>
      <c r="E94" s="27">
        <f t="shared" si="651"/>
        <v>0</v>
      </c>
      <c r="F94" s="38">
        <v>76146.499116000006</v>
      </c>
      <c r="G94" s="38">
        <v>7013.0211920000002</v>
      </c>
      <c r="H94" s="38">
        <v>90.790093999999996</v>
      </c>
      <c r="I94" s="38">
        <v>598.61566400000004</v>
      </c>
      <c r="J94" s="24"/>
      <c r="K94" s="27">
        <f t="shared" si="652"/>
        <v>0</v>
      </c>
      <c r="L94" s="38">
        <v>100757.90227399999</v>
      </c>
      <c r="M94" s="38">
        <v>37364.570965999999</v>
      </c>
      <c r="N94" s="38">
        <v>62.916485999999999</v>
      </c>
      <c r="O94" s="38">
        <v>598.94223199999999</v>
      </c>
      <c r="P94" s="38"/>
      <c r="Q94" s="38">
        <v>23.233280000000001</v>
      </c>
      <c r="R94" s="38">
        <v>14.959844</v>
      </c>
      <c r="S94" s="38">
        <v>28011</v>
      </c>
      <c r="T94" s="38">
        <v>9.9800079999999998</v>
      </c>
      <c r="U94" s="24"/>
      <c r="V94" s="27">
        <f t="shared" si="653"/>
        <v>0</v>
      </c>
      <c r="W94" s="38">
        <v>79763.783504000006</v>
      </c>
      <c r="X94" s="38">
        <v>32349.504288</v>
      </c>
      <c r="Y94" s="38">
        <v>59.443368</v>
      </c>
      <c r="Z94" s="38">
        <v>598.98066100000005</v>
      </c>
      <c r="AA94" s="38"/>
      <c r="AB94" s="38">
        <v>87.296053000000001</v>
      </c>
      <c r="AC94" s="38">
        <v>9.4463329999999992</v>
      </c>
      <c r="AD94" s="38">
        <v>7208</v>
      </c>
      <c r="AE94" s="38">
        <v>9.9811320000000006</v>
      </c>
      <c r="AF94" s="24"/>
      <c r="AG94" s="27">
        <f t="shared" si="654"/>
        <v>0</v>
      </c>
      <c r="AH94" s="38">
        <v>75847.847341999994</v>
      </c>
      <c r="AI94" s="38">
        <v>38588.468486999998</v>
      </c>
      <c r="AJ94" s="38">
        <v>49.123845000000003</v>
      </c>
      <c r="AK94" s="38">
        <v>599.19688699999995</v>
      </c>
      <c r="AL94" s="38"/>
      <c r="AM94" s="38">
        <v>47.881075000000003</v>
      </c>
      <c r="AN94" s="38">
        <v>28.044074999999999</v>
      </c>
      <c r="AO94" s="38">
        <v>48947</v>
      </c>
      <c r="AP94" s="38">
        <v>9.9785889999999995</v>
      </c>
      <c r="AQ94" s="24"/>
      <c r="AR94" s="27">
        <f t="shared" si="655"/>
        <v>0</v>
      </c>
      <c r="AS94" s="38">
        <v>77543.513265000001</v>
      </c>
      <c r="AT94" s="38">
        <v>12095.644985999999</v>
      </c>
      <c r="AU94" s="38">
        <v>84.401473999999993</v>
      </c>
      <c r="AV94" s="38">
        <v>599.35948599999995</v>
      </c>
      <c r="AW94" s="38"/>
      <c r="AX94" s="38">
        <v>7.4119089999999996</v>
      </c>
      <c r="AY94" s="38">
        <v>42.910333000000001</v>
      </c>
      <c r="AZ94" s="38">
        <v>80059</v>
      </c>
      <c r="BA94" s="38">
        <v>9.9780660000000001</v>
      </c>
      <c r="BB94" s="24"/>
      <c r="BC94" s="27">
        <f t="shared" si="656"/>
        <v>0</v>
      </c>
      <c r="BD94" s="38">
        <v>77329.653606000007</v>
      </c>
      <c r="BE94" s="38">
        <v>40333.445982999998</v>
      </c>
      <c r="BF94" s="38">
        <v>47.842199999999998</v>
      </c>
      <c r="BG94" s="38">
        <v>599.64270899999997</v>
      </c>
      <c r="BH94" s="38"/>
      <c r="BI94" s="38">
        <v>93.817751000000001</v>
      </c>
      <c r="BJ94" s="38">
        <v>50.664104999999999</v>
      </c>
      <c r="BK94" s="38">
        <v>91597</v>
      </c>
      <c r="BL94" s="38">
        <v>9.9786889999999993</v>
      </c>
      <c r="BM94" s="24"/>
      <c r="BN94" s="27">
        <f t="shared" si="657"/>
        <v>0</v>
      </c>
      <c r="BO94" s="38">
        <v>80085.271345999994</v>
      </c>
      <c r="BP94" s="38">
        <v>36012.561893999999</v>
      </c>
      <c r="BQ94" s="38">
        <v>55.032228000000003</v>
      </c>
      <c r="BR94" s="38">
        <v>598.79192399999999</v>
      </c>
      <c r="BS94" s="38"/>
      <c r="BT94" s="38">
        <v>6.6377300000000004</v>
      </c>
      <c r="BU94" s="38">
        <v>7.7975120000000002</v>
      </c>
      <c r="BV94" s="38">
        <v>12335</v>
      </c>
      <c r="BW94" s="38">
        <v>9.9784349999999993</v>
      </c>
      <c r="BX94" s="24"/>
      <c r="BY94" s="27">
        <f t="shared" si="658"/>
        <v>0</v>
      </c>
      <c r="BZ94" s="38">
        <v>101354.713385</v>
      </c>
      <c r="CA94" s="38">
        <v>40289.952668999998</v>
      </c>
      <c r="CB94" s="38">
        <v>60.248564999999999</v>
      </c>
      <c r="CC94" s="38">
        <v>600.01151200000004</v>
      </c>
      <c r="CD94" s="38"/>
      <c r="CE94" s="38">
        <v>154.33519100000001</v>
      </c>
      <c r="CF94" s="38">
        <v>67.395481000000004</v>
      </c>
      <c r="CG94" s="38">
        <v>120487</v>
      </c>
      <c r="CH94" s="38">
        <v>9.9801640000000003</v>
      </c>
      <c r="CI94" s="24"/>
      <c r="CJ94" s="27">
        <f t="shared" si="659"/>
        <v>0</v>
      </c>
      <c r="CK94" s="38">
        <v>81409.278520000007</v>
      </c>
      <c r="CL94" s="38">
        <v>40402.809440999998</v>
      </c>
      <c r="CM94" s="38">
        <v>50.370756</v>
      </c>
      <c r="CN94" s="38">
        <v>600.49308699999995</v>
      </c>
      <c r="CO94" s="38"/>
      <c r="CP94" s="38">
        <v>200.02892800000001</v>
      </c>
      <c r="CQ94" s="38">
        <v>84.122664</v>
      </c>
      <c r="CR94" s="38">
        <v>147553</v>
      </c>
      <c r="CS94" s="38">
        <v>9.9793900000000004</v>
      </c>
      <c r="CT94" s="24"/>
    </row>
    <row r="95" spans="1:98" ht="13" x14ac:dyDescent="0.15">
      <c r="A95" s="8"/>
      <c r="B95" s="8"/>
      <c r="C95" s="8"/>
      <c r="D95" s="8"/>
      <c r="E95" s="27">
        <f t="shared" si="651"/>
        <v>1</v>
      </c>
      <c r="F95" s="38">
        <v>9.8944379999999992</v>
      </c>
      <c r="G95" s="38">
        <v>9.8944379999999992</v>
      </c>
      <c r="H95" s="38">
        <v>0</v>
      </c>
      <c r="I95" s="38">
        <v>1.2328E-2</v>
      </c>
      <c r="J95" s="24"/>
      <c r="K95" s="27">
        <f t="shared" si="652"/>
        <v>1</v>
      </c>
      <c r="L95" s="38">
        <v>9.8944379999999992</v>
      </c>
      <c r="M95" s="38">
        <v>9.8944379999999992</v>
      </c>
      <c r="N95" s="38">
        <v>0</v>
      </c>
      <c r="O95" s="38">
        <v>6.7935999999999996E-2</v>
      </c>
      <c r="P95" s="38"/>
      <c r="Q95" s="38">
        <v>0</v>
      </c>
      <c r="R95" s="38">
        <v>3.7590000000000002E-3</v>
      </c>
      <c r="S95" s="38">
        <v>0</v>
      </c>
      <c r="T95" s="38">
        <v>0</v>
      </c>
      <c r="U95" s="24"/>
      <c r="V95" s="27">
        <f t="shared" si="653"/>
        <v>1</v>
      </c>
      <c r="W95" s="38">
        <v>9.8944379999999992</v>
      </c>
      <c r="X95" s="38">
        <v>9.8944379999999992</v>
      </c>
      <c r="Y95" s="38">
        <v>0</v>
      </c>
      <c r="Z95" s="38">
        <v>6.5582000000000001E-2</v>
      </c>
      <c r="AA95" s="38"/>
      <c r="AB95" s="38">
        <v>0</v>
      </c>
      <c r="AC95" s="38">
        <v>3.7079999999999999E-3</v>
      </c>
      <c r="AD95" s="38">
        <v>0</v>
      </c>
      <c r="AE95" s="38">
        <v>0</v>
      </c>
      <c r="AF95" s="24"/>
      <c r="AG95" s="27">
        <f t="shared" si="654"/>
        <v>1</v>
      </c>
      <c r="AH95" s="38">
        <v>9.8944379999999992</v>
      </c>
      <c r="AI95" s="38">
        <v>9.8944379999999992</v>
      </c>
      <c r="AJ95" s="38">
        <v>0</v>
      </c>
      <c r="AK95" s="38">
        <v>6.9587999999999997E-2</v>
      </c>
      <c r="AL95" s="38"/>
      <c r="AM95" s="38">
        <v>0</v>
      </c>
      <c r="AN95" s="38">
        <v>3.7260000000000001E-3</v>
      </c>
      <c r="AO95" s="38">
        <v>0</v>
      </c>
      <c r="AP95" s="38">
        <v>0</v>
      </c>
      <c r="AQ95" s="24"/>
      <c r="AR95" s="27">
        <f t="shared" si="655"/>
        <v>1</v>
      </c>
      <c r="AS95" s="38">
        <v>9.8944379999999992</v>
      </c>
      <c r="AT95" s="38">
        <v>9.8944379999999992</v>
      </c>
      <c r="AU95" s="38">
        <v>0</v>
      </c>
      <c r="AV95" s="38">
        <v>6.8705000000000002E-2</v>
      </c>
      <c r="AW95" s="38"/>
      <c r="AX95" s="38">
        <v>0</v>
      </c>
      <c r="AY95" s="38">
        <v>3.967E-3</v>
      </c>
      <c r="AZ95" s="38">
        <v>0</v>
      </c>
      <c r="BA95" s="38">
        <v>0</v>
      </c>
      <c r="BB95" s="24"/>
      <c r="BC95" s="27">
        <f t="shared" si="656"/>
        <v>1</v>
      </c>
      <c r="BD95" s="38">
        <v>9.8944379999999992</v>
      </c>
      <c r="BE95" s="38">
        <v>9.8944379999999992</v>
      </c>
      <c r="BF95" s="38">
        <v>0</v>
      </c>
      <c r="BG95" s="38">
        <v>6.7704E-2</v>
      </c>
      <c r="BH95" s="38"/>
      <c r="BI95" s="38">
        <v>0</v>
      </c>
      <c r="BJ95" s="38">
        <v>3.8479999999999999E-3</v>
      </c>
      <c r="BK95" s="38">
        <v>0</v>
      </c>
      <c r="BL95" s="38">
        <v>0</v>
      </c>
      <c r="BM95" s="24"/>
      <c r="BN95" s="27">
        <f t="shared" si="657"/>
        <v>1</v>
      </c>
      <c r="BO95" s="38">
        <v>9.8944379999999992</v>
      </c>
      <c r="BP95" s="38">
        <v>9.8944379999999992</v>
      </c>
      <c r="BQ95" s="38">
        <v>0</v>
      </c>
      <c r="BR95" s="38">
        <v>6.5397999999999998E-2</v>
      </c>
      <c r="BS95" s="38"/>
      <c r="BT95" s="38">
        <v>0</v>
      </c>
      <c r="BU95" s="38">
        <v>3.7309999999999999E-3</v>
      </c>
      <c r="BV95" s="38">
        <v>0</v>
      </c>
      <c r="BW95" s="38">
        <v>0</v>
      </c>
      <c r="BX95" s="24"/>
      <c r="BY95" s="27">
        <f t="shared" si="658"/>
        <v>1</v>
      </c>
      <c r="BZ95" s="38">
        <v>9.8944379999999992</v>
      </c>
      <c r="CA95" s="38">
        <v>9.8944379999999992</v>
      </c>
      <c r="CB95" s="38">
        <v>0</v>
      </c>
      <c r="CC95" s="38">
        <v>6.7801E-2</v>
      </c>
      <c r="CD95" s="38"/>
      <c r="CE95" s="38">
        <v>0</v>
      </c>
      <c r="CF95" s="38">
        <v>3.9249999999999997E-3</v>
      </c>
      <c r="CG95" s="38">
        <v>0</v>
      </c>
      <c r="CH95" s="38">
        <v>0</v>
      </c>
      <c r="CI95" s="24"/>
      <c r="CJ95" s="27">
        <f t="shared" si="659"/>
        <v>1</v>
      </c>
      <c r="CK95" s="38">
        <v>9.8944379999999992</v>
      </c>
      <c r="CL95" s="38">
        <v>9.8944379999999992</v>
      </c>
      <c r="CM95" s="38">
        <v>0</v>
      </c>
      <c r="CN95" s="38">
        <v>6.5816E-2</v>
      </c>
      <c r="CO95" s="38"/>
      <c r="CP95" s="38">
        <v>0</v>
      </c>
      <c r="CQ95" s="38">
        <v>3.738E-3</v>
      </c>
      <c r="CR95" s="38">
        <v>0</v>
      </c>
      <c r="CS95" s="38">
        <v>0</v>
      </c>
      <c r="CT95" s="24"/>
    </row>
    <row r="96" spans="1:98" ht="13" x14ac:dyDescent="0.15">
      <c r="A96" s="8"/>
      <c r="B96" s="8"/>
      <c r="C96" s="8"/>
      <c r="D96" s="8"/>
      <c r="E96" s="27">
        <f t="shared" si="651"/>
        <v>1</v>
      </c>
      <c r="F96" s="38">
        <v>16.038454999999999</v>
      </c>
      <c r="G96" s="38">
        <v>16.038454999999999</v>
      </c>
      <c r="H96" s="38">
        <v>0</v>
      </c>
      <c r="I96" s="38">
        <v>1.1783999999999999E-2</v>
      </c>
      <c r="J96" s="24"/>
      <c r="K96" s="27">
        <f t="shared" si="652"/>
        <v>1</v>
      </c>
      <c r="L96" s="38">
        <v>16.038454999999999</v>
      </c>
      <c r="M96" s="38">
        <v>16.038454999999999</v>
      </c>
      <c r="N96" s="38">
        <v>0</v>
      </c>
      <c r="O96" s="38">
        <v>7.3071999999999998E-2</v>
      </c>
      <c r="P96" s="38"/>
      <c r="Q96" s="38">
        <v>0</v>
      </c>
      <c r="R96" s="38">
        <v>4.1989999999999996E-3</v>
      </c>
      <c r="S96" s="38">
        <v>0</v>
      </c>
      <c r="T96" s="38">
        <v>0</v>
      </c>
      <c r="U96" s="24"/>
      <c r="V96" s="27">
        <f t="shared" si="653"/>
        <v>1</v>
      </c>
      <c r="W96" s="38">
        <v>16.038454999999999</v>
      </c>
      <c r="X96" s="38">
        <v>16.038454999999999</v>
      </c>
      <c r="Y96" s="38">
        <v>0</v>
      </c>
      <c r="Z96" s="38">
        <v>7.3413000000000006E-2</v>
      </c>
      <c r="AA96" s="38"/>
      <c r="AB96" s="38">
        <v>0</v>
      </c>
      <c r="AC96" s="38">
        <v>4.1120000000000002E-3</v>
      </c>
      <c r="AD96" s="38">
        <v>0</v>
      </c>
      <c r="AE96" s="38">
        <v>0</v>
      </c>
      <c r="AF96" s="24"/>
      <c r="AG96" s="27">
        <f t="shared" si="654"/>
        <v>1</v>
      </c>
      <c r="AH96" s="38">
        <v>16.038454999999999</v>
      </c>
      <c r="AI96" s="38">
        <v>16.038454999999999</v>
      </c>
      <c r="AJ96" s="38">
        <v>0</v>
      </c>
      <c r="AK96" s="38">
        <v>6.5877000000000005E-2</v>
      </c>
      <c r="AL96" s="38"/>
      <c r="AM96" s="38">
        <v>0</v>
      </c>
      <c r="AN96" s="38">
        <v>3.6440000000000001E-3</v>
      </c>
      <c r="AO96" s="38">
        <v>0</v>
      </c>
      <c r="AP96" s="38">
        <v>0</v>
      </c>
      <c r="AQ96" s="24"/>
      <c r="AR96" s="27">
        <f t="shared" si="655"/>
        <v>1</v>
      </c>
      <c r="AS96" s="38">
        <v>16.038454999999999</v>
      </c>
      <c r="AT96" s="38">
        <v>16.038454999999999</v>
      </c>
      <c r="AU96" s="38">
        <v>0</v>
      </c>
      <c r="AV96" s="38">
        <v>7.7686000000000005E-2</v>
      </c>
      <c r="AW96" s="38"/>
      <c r="AX96" s="38">
        <v>0</v>
      </c>
      <c r="AY96" s="38">
        <v>4.4010000000000004E-3</v>
      </c>
      <c r="AZ96" s="38">
        <v>0</v>
      </c>
      <c r="BA96" s="38">
        <v>0</v>
      </c>
      <c r="BB96" s="24"/>
      <c r="BC96" s="27">
        <f t="shared" si="656"/>
        <v>1</v>
      </c>
      <c r="BD96" s="38">
        <v>16.038454999999999</v>
      </c>
      <c r="BE96" s="38">
        <v>16.038454999999999</v>
      </c>
      <c r="BF96" s="38">
        <v>0</v>
      </c>
      <c r="BG96" s="38">
        <v>7.3851E-2</v>
      </c>
      <c r="BH96" s="38"/>
      <c r="BI96" s="38">
        <v>0</v>
      </c>
      <c r="BJ96" s="38">
        <v>3.993E-3</v>
      </c>
      <c r="BK96" s="38">
        <v>0</v>
      </c>
      <c r="BL96" s="38">
        <v>0</v>
      </c>
      <c r="BM96" s="24"/>
      <c r="BN96" s="27">
        <f t="shared" si="657"/>
        <v>1</v>
      </c>
      <c r="BO96" s="38">
        <v>16.038454999999999</v>
      </c>
      <c r="BP96" s="38">
        <v>16.038454999999999</v>
      </c>
      <c r="BQ96" s="38">
        <v>0</v>
      </c>
      <c r="BR96" s="38">
        <v>7.5308E-2</v>
      </c>
      <c r="BS96" s="38"/>
      <c r="BT96" s="38">
        <v>0</v>
      </c>
      <c r="BU96" s="38">
        <v>4.2789999999999998E-3</v>
      </c>
      <c r="BV96" s="38">
        <v>0</v>
      </c>
      <c r="BW96" s="38">
        <v>0</v>
      </c>
      <c r="BX96" s="24"/>
      <c r="BY96" s="27">
        <f t="shared" si="658"/>
        <v>1</v>
      </c>
      <c r="BZ96" s="38">
        <v>16.038454999999999</v>
      </c>
      <c r="CA96" s="38">
        <v>16.038454999999999</v>
      </c>
      <c r="CB96" s="38">
        <v>0</v>
      </c>
      <c r="CC96" s="38">
        <v>7.3316000000000006E-2</v>
      </c>
      <c r="CD96" s="38"/>
      <c r="CE96" s="38">
        <v>0</v>
      </c>
      <c r="CF96" s="38">
        <v>3.888E-3</v>
      </c>
      <c r="CG96" s="38">
        <v>0</v>
      </c>
      <c r="CH96" s="38">
        <v>0</v>
      </c>
      <c r="CI96" s="24"/>
      <c r="CJ96" s="27">
        <f t="shared" si="659"/>
        <v>1</v>
      </c>
      <c r="CK96" s="38">
        <v>16.038454999999999</v>
      </c>
      <c r="CL96" s="38">
        <v>16.038454999999999</v>
      </c>
      <c r="CM96" s="38">
        <v>0</v>
      </c>
      <c r="CN96" s="38">
        <v>7.9856999999999997E-2</v>
      </c>
      <c r="CO96" s="38"/>
      <c r="CP96" s="38">
        <v>0</v>
      </c>
      <c r="CQ96" s="38">
        <v>4.6160000000000003E-3</v>
      </c>
      <c r="CR96" s="38">
        <v>0</v>
      </c>
      <c r="CS96" s="38">
        <v>0</v>
      </c>
      <c r="CT96" s="24"/>
    </row>
    <row r="97" spans="1:98" ht="13" x14ac:dyDescent="0.15">
      <c r="A97" s="8"/>
      <c r="B97" s="8"/>
      <c r="C97" s="8"/>
      <c r="D97" s="8"/>
      <c r="E97" s="27">
        <f t="shared" si="651"/>
        <v>1</v>
      </c>
      <c r="F97" s="38">
        <v>19.619862999999999</v>
      </c>
      <c r="G97" s="38">
        <v>19.619862999999999</v>
      </c>
      <c r="H97" s="38">
        <v>0</v>
      </c>
      <c r="I97" s="38">
        <v>1.3873E-2</v>
      </c>
      <c r="J97" s="24"/>
      <c r="K97" s="27">
        <f t="shared" si="652"/>
        <v>1</v>
      </c>
      <c r="L97" s="38">
        <v>19.619862999999999</v>
      </c>
      <c r="M97" s="38">
        <v>19.619862999999999</v>
      </c>
      <c r="N97" s="38">
        <v>0</v>
      </c>
      <c r="O97" s="38">
        <v>7.9591999999999996E-2</v>
      </c>
      <c r="P97" s="38"/>
      <c r="Q97" s="38">
        <v>0</v>
      </c>
      <c r="R97" s="38">
        <v>5.2119999999999996E-3</v>
      </c>
      <c r="S97" s="38">
        <v>0</v>
      </c>
      <c r="T97" s="38">
        <v>0</v>
      </c>
      <c r="U97" s="24"/>
      <c r="V97" s="27">
        <f t="shared" si="653"/>
        <v>1</v>
      </c>
      <c r="W97" s="38">
        <v>19.619862999999999</v>
      </c>
      <c r="X97" s="38">
        <v>19.619862999999999</v>
      </c>
      <c r="Y97" s="38">
        <v>0</v>
      </c>
      <c r="Z97" s="38">
        <v>7.8317999999999999E-2</v>
      </c>
      <c r="AA97" s="38"/>
      <c r="AB97" s="38">
        <v>0</v>
      </c>
      <c r="AC97" s="38">
        <v>5.0429999999999997E-3</v>
      </c>
      <c r="AD97" s="38">
        <v>0</v>
      </c>
      <c r="AE97" s="38">
        <v>0</v>
      </c>
      <c r="AF97" s="24"/>
      <c r="AG97" s="27">
        <f t="shared" si="654"/>
        <v>1</v>
      </c>
      <c r="AH97" s="38">
        <v>19.619862999999999</v>
      </c>
      <c r="AI97" s="38">
        <v>19.619862999999999</v>
      </c>
      <c r="AJ97" s="38">
        <v>0</v>
      </c>
      <c r="AK97" s="38">
        <v>7.2001999999999997E-2</v>
      </c>
      <c r="AL97" s="38"/>
      <c r="AM97" s="38">
        <v>0</v>
      </c>
      <c r="AN97" s="38">
        <v>4.7390000000000002E-3</v>
      </c>
      <c r="AO97" s="38">
        <v>0</v>
      </c>
      <c r="AP97" s="38">
        <v>0</v>
      </c>
      <c r="AQ97" s="24"/>
      <c r="AR97" s="27">
        <f t="shared" si="655"/>
        <v>1</v>
      </c>
      <c r="AS97" s="38">
        <v>19.619862999999999</v>
      </c>
      <c r="AT97" s="38">
        <v>19.619862999999999</v>
      </c>
      <c r="AU97" s="38">
        <v>0</v>
      </c>
      <c r="AV97" s="38">
        <v>7.6700000000000004E-2</v>
      </c>
      <c r="AW97" s="38"/>
      <c r="AX97" s="38">
        <v>0</v>
      </c>
      <c r="AY97" s="38">
        <v>5.0959999999999998E-3</v>
      </c>
      <c r="AZ97" s="38">
        <v>0</v>
      </c>
      <c r="BA97" s="38">
        <v>0</v>
      </c>
      <c r="BB97" s="24"/>
      <c r="BC97" s="27">
        <f t="shared" si="656"/>
        <v>1</v>
      </c>
      <c r="BD97" s="38">
        <v>19.619862999999999</v>
      </c>
      <c r="BE97" s="38">
        <v>19.619862999999999</v>
      </c>
      <c r="BF97" s="38">
        <v>0</v>
      </c>
      <c r="BG97" s="38">
        <v>7.3623999999999995E-2</v>
      </c>
      <c r="BH97" s="38"/>
      <c r="BI97" s="38">
        <v>0</v>
      </c>
      <c r="BJ97" s="38">
        <v>4.9839999999999997E-3</v>
      </c>
      <c r="BK97" s="38">
        <v>0</v>
      </c>
      <c r="BL97" s="38">
        <v>0</v>
      </c>
      <c r="BM97" s="24"/>
      <c r="BN97" s="27">
        <f t="shared" si="657"/>
        <v>1</v>
      </c>
      <c r="BO97" s="38">
        <v>19.619862999999999</v>
      </c>
      <c r="BP97" s="38">
        <v>19.619862999999999</v>
      </c>
      <c r="BQ97" s="38">
        <v>0</v>
      </c>
      <c r="BR97" s="38">
        <v>6.6474000000000005E-2</v>
      </c>
      <c r="BS97" s="38"/>
      <c r="BT97" s="38">
        <v>0</v>
      </c>
      <c r="BU97" s="38">
        <v>4.267E-3</v>
      </c>
      <c r="BV97" s="38">
        <v>0</v>
      </c>
      <c r="BW97" s="38">
        <v>0</v>
      </c>
      <c r="BX97" s="24"/>
      <c r="BY97" s="27">
        <f t="shared" si="658"/>
        <v>1</v>
      </c>
      <c r="BZ97" s="38">
        <v>19.619862999999999</v>
      </c>
      <c r="CA97" s="38">
        <v>19.619862999999999</v>
      </c>
      <c r="CB97" s="38">
        <v>0</v>
      </c>
      <c r="CC97" s="38">
        <v>7.6272999999999994E-2</v>
      </c>
      <c r="CD97" s="38"/>
      <c r="CE97" s="38">
        <v>0</v>
      </c>
      <c r="CF97" s="38">
        <v>4.8659999999999997E-3</v>
      </c>
      <c r="CG97" s="38">
        <v>0</v>
      </c>
      <c r="CH97" s="38">
        <v>0</v>
      </c>
      <c r="CI97" s="24"/>
      <c r="CJ97" s="27">
        <f t="shared" si="659"/>
        <v>1</v>
      </c>
      <c r="CK97" s="38">
        <v>19.619862999999999</v>
      </c>
      <c r="CL97" s="38">
        <v>19.619862999999999</v>
      </c>
      <c r="CM97" s="38">
        <v>0</v>
      </c>
      <c r="CN97" s="38">
        <v>7.8326000000000007E-2</v>
      </c>
      <c r="CO97" s="38"/>
      <c r="CP97" s="38">
        <v>0</v>
      </c>
      <c r="CQ97" s="38">
        <v>4.9659999999999999E-3</v>
      </c>
      <c r="CR97" s="38">
        <v>0</v>
      </c>
      <c r="CS97" s="38">
        <v>0</v>
      </c>
      <c r="CT97" s="24"/>
    </row>
    <row r="98" spans="1:98" ht="13" x14ac:dyDescent="0.15">
      <c r="A98" s="8"/>
      <c r="B98" s="8"/>
      <c r="C98" s="8"/>
      <c r="D98" s="8"/>
      <c r="E98" s="27">
        <f t="shared" si="651"/>
        <v>1</v>
      </c>
      <c r="F98" s="38">
        <v>28.083525999999999</v>
      </c>
      <c r="G98" s="38">
        <v>28.083525999999999</v>
      </c>
      <c r="H98" s="38">
        <v>0</v>
      </c>
      <c r="I98" s="38">
        <v>1.3252E-2</v>
      </c>
      <c r="J98" s="24"/>
      <c r="K98" s="27">
        <f t="shared" si="652"/>
        <v>1</v>
      </c>
      <c r="L98" s="38">
        <v>28.083525999999999</v>
      </c>
      <c r="M98" s="38">
        <v>28.083525999999999</v>
      </c>
      <c r="N98" s="38">
        <v>0</v>
      </c>
      <c r="O98" s="38">
        <v>6.6128999999999993E-2</v>
      </c>
      <c r="P98" s="38"/>
      <c r="Q98" s="38">
        <v>0</v>
      </c>
      <c r="R98" s="38">
        <v>3.6740000000000002E-3</v>
      </c>
      <c r="S98" s="38">
        <v>0</v>
      </c>
      <c r="T98" s="38">
        <v>0</v>
      </c>
      <c r="U98" s="24"/>
      <c r="V98" s="27">
        <f t="shared" si="653"/>
        <v>1</v>
      </c>
      <c r="W98" s="38">
        <v>28.083525999999999</v>
      </c>
      <c r="X98" s="38">
        <v>28.083525999999999</v>
      </c>
      <c r="Y98" s="38">
        <v>0</v>
      </c>
      <c r="Z98" s="38">
        <v>6.6863000000000006E-2</v>
      </c>
      <c r="AA98" s="38"/>
      <c r="AB98" s="38">
        <v>0</v>
      </c>
      <c r="AC98" s="38">
        <v>3.6329999999999999E-3</v>
      </c>
      <c r="AD98" s="38">
        <v>0</v>
      </c>
      <c r="AE98" s="38">
        <v>0</v>
      </c>
      <c r="AF98" s="24"/>
      <c r="AG98" s="27">
        <f t="shared" si="654"/>
        <v>1</v>
      </c>
      <c r="AH98" s="38">
        <v>28.083525999999999</v>
      </c>
      <c r="AI98" s="38">
        <v>28.083525999999999</v>
      </c>
      <c r="AJ98" s="38">
        <v>0</v>
      </c>
      <c r="AK98" s="38">
        <v>7.2479000000000002E-2</v>
      </c>
      <c r="AL98" s="38"/>
      <c r="AM98" s="38">
        <v>0</v>
      </c>
      <c r="AN98" s="38">
        <v>4.0470000000000002E-3</v>
      </c>
      <c r="AO98" s="38">
        <v>0</v>
      </c>
      <c r="AP98" s="38">
        <v>0</v>
      </c>
      <c r="AQ98" s="24"/>
      <c r="AR98" s="27">
        <f t="shared" si="655"/>
        <v>1</v>
      </c>
      <c r="AS98" s="38">
        <v>28.083525999999999</v>
      </c>
      <c r="AT98" s="38">
        <v>28.083525999999999</v>
      </c>
      <c r="AU98" s="38">
        <v>0</v>
      </c>
      <c r="AV98" s="38">
        <v>6.7429000000000003E-2</v>
      </c>
      <c r="AW98" s="38"/>
      <c r="AX98" s="38">
        <v>0</v>
      </c>
      <c r="AY98" s="38">
        <v>3.7929999999999999E-3</v>
      </c>
      <c r="AZ98" s="38">
        <v>0</v>
      </c>
      <c r="BA98" s="38">
        <v>0</v>
      </c>
      <c r="BB98" s="24"/>
      <c r="BC98" s="27">
        <f t="shared" si="656"/>
        <v>1</v>
      </c>
      <c r="BD98" s="38">
        <v>28.083525999999999</v>
      </c>
      <c r="BE98" s="38">
        <v>28.083525999999999</v>
      </c>
      <c r="BF98" s="38">
        <v>0</v>
      </c>
      <c r="BG98" s="38">
        <v>6.7019999999999996E-2</v>
      </c>
      <c r="BH98" s="38"/>
      <c r="BI98" s="38">
        <v>0</v>
      </c>
      <c r="BJ98" s="38">
        <v>3.7699999999999999E-3</v>
      </c>
      <c r="BK98" s="38">
        <v>0</v>
      </c>
      <c r="BL98" s="38">
        <v>0</v>
      </c>
      <c r="BM98" s="24"/>
      <c r="BN98" s="27">
        <f t="shared" si="657"/>
        <v>1</v>
      </c>
      <c r="BO98" s="38">
        <v>28.083525999999999</v>
      </c>
      <c r="BP98" s="38">
        <v>28.083525999999999</v>
      </c>
      <c r="BQ98" s="38">
        <v>0</v>
      </c>
      <c r="BR98" s="38">
        <v>6.9010000000000002E-2</v>
      </c>
      <c r="BS98" s="38"/>
      <c r="BT98" s="38">
        <v>0</v>
      </c>
      <c r="BU98" s="38">
        <v>3.8600000000000001E-3</v>
      </c>
      <c r="BV98" s="38">
        <v>0</v>
      </c>
      <c r="BW98" s="38">
        <v>0</v>
      </c>
      <c r="BX98" s="24"/>
      <c r="BY98" s="27">
        <f t="shared" si="658"/>
        <v>1</v>
      </c>
      <c r="BZ98" s="38">
        <v>28.083525999999999</v>
      </c>
      <c r="CA98" s="38">
        <v>28.083525999999999</v>
      </c>
      <c r="CB98" s="38">
        <v>0</v>
      </c>
      <c r="CC98" s="38">
        <v>7.5634000000000007E-2</v>
      </c>
      <c r="CD98" s="38"/>
      <c r="CE98" s="38">
        <v>0</v>
      </c>
      <c r="CF98" s="38">
        <v>4.2909999999999997E-3</v>
      </c>
      <c r="CG98" s="38">
        <v>0</v>
      </c>
      <c r="CH98" s="38">
        <v>0</v>
      </c>
      <c r="CI98" s="24"/>
      <c r="CJ98" s="27">
        <f t="shared" si="659"/>
        <v>1</v>
      </c>
      <c r="CK98" s="38">
        <v>28.083525999999999</v>
      </c>
      <c r="CL98" s="38">
        <v>28.083525999999999</v>
      </c>
      <c r="CM98" s="38">
        <v>0</v>
      </c>
      <c r="CN98" s="38">
        <v>7.1013999999999994E-2</v>
      </c>
      <c r="CO98" s="38"/>
      <c r="CP98" s="38">
        <v>0</v>
      </c>
      <c r="CQ98" s="38">
        <v>3.6150000000000002E-3</v>
      </c>
      <c r="CR98" s="38">
        <v>0</v>
      </c>
      <c r="CS98" s="38">
        <v>0</v>
      </c>
      <c r="CT98" s="24"/>
    </row>
    <row r="99" spans="1:98" ht="13" x14ac:dyDescent="0.15">
      <c r="A99" s="8"/>
      <c r="B99" s="8"/>
      <c r="C99" s="8"/>
      <c r="D99" s="8"/>
      <c r="E99" s="27">
        <f t="shared" si="651"/>
        <v>1</v>
      </c>
      <c r="F99" s="38">
        <v>9.5936629999999994</v>
      </c>
      <c r="G99" s="38">
        <v>9.5936629999999994</v>
      </c>
      <c r="H99" s="38">
        <v>0</v>
      </c>
      <c r="I99" s="38">
        <v>1.3956E-2</v>
      </c>
      <c r="J99" s="24"/>
      <c r="K99" s="27">
        <f t="shared" si="652"/>
        <v>1</v>
      </c>
      <c r="L99" s="38">
        <v>9.5936629999999994</v>
      </c>
      <c r="M99" s="38">
        <v>9.5936629999999994</v>
      </c>
      <c r="N99" s="38">
        <v>0</v>
      </c>
      <c r="O99" s="38">
        <v>6.9810999999999998E-2</v>
      </c>
      <c r="P99" s="38"/>
      <c r="Q99" s="38">
        <v>0</v>
      </c>
      <c r="R99" s="38">
        <v>3.5040000000000002E-3</v>
      </c>
      <c r="S99" s="38">
        <v>0</v>
      </c>
      <c r="T99" s="38">
        <v>0</v>
      </c>
      <c r="U99" s="24"/>
      <c r="V99" s="27">
        <f t="shared" si="653"/>
        <v>1</v>
      </c>
      <c r="W99" s="38">
        <v>9.5936629999999994</v>
      </c>
      <c r="X99" s="38">
        <v>9.5936629999999994</v>
      </c>
      <c r="Y99" s="38">
        <v>0</v>
      </c>
      <c r="Z99" s="38">
        <v>7.2500999999999996E-2</v>
      </c>
      <c r="AA99" s="38"/>
      <c r="AB99" s="38">
        <v>0</v>
      </c>
      <c r="AC99" s="38">
        <v>3.6110000000000001E-3</v>
      </c>
      <c r="AD99" s="38">
        <v>0</v>
      </c>
      <c r="AE99" s="38">
        <v>0</v>
      </c>
      <c r="AF99" s="24"/>
      <c r="AG99" s="27">
        <f t="shared" si="654"/>
        <v>1</v>
      </c>
      <c r="AH99" s="38">
        <v>9.5936629999999994</v>
      </c>
      <c r="AI99" s="38">
        <v>9.5936629999999994</v>
      </c>
      <c r="AJ99" s="38">
        <v>0</v>
      </c>
      <c r="AK99" s="38">
        <v>7.6760999999999996E-2</v>
      </c>
      <c r="AL99" s="38"/>
      <c r="AM99" s="38">
        <v>0</v>
      </c>
      <c r="AN99" s="38">
        <v>3.7620000000000002E-3</v>
      </c>
      <c r="AO99" s="38">
        <v>0</v>
      </c>
      <c r="AP99" s="38">
        <v>0</v>
      </c>
      <c r="AQ99" s="24"/>
      <c r="AR99" s="27">
        <f t="shared" si="655"/>
        <v>1</v>
      </c>
      <c r="AS99" s="38">
        <v>9.5936629999999994</v>
      </c>
      <c r="AT99" s="38">
        <v>9.5936629999999994</v>
      </c>
      <c r="AU99" s="38">
        <v>0</v>
      </c>
      <c r="AV99" s="38">
        <v>7.3599999999999999E-2</v>
      </c>
      <c r="AW99" s="38"/>
      <c r="AX99" s="38">
        <v>0</v>
      </c>
      <c r="AY99" s="38">
        <v>3.6939999999999998E-3</v>
      </c>
      <c r="AZ99" s="38">
        <v>0</v>
      </c>
      <c r="BA99" s="38">
        <v>0</v>
      </c>
      <c r="BB99" s="24"/>
      <c r="BC99" s="27">
        <f t="shared" si="656"/>
        <v>1</v>
      </c>
      <c r="BD99" s="38">
        <v>9.5936629999999994</v>
      </c>
      <c r="BE99" s="38">
        <v>9.5936629999999994</v>
      </c>
      <c r="BF99" s="38">
        <v>0</v>
      </c>
      <c r="BG99" s="38">
        <v>7.2179999999999994E-2</v>
      </c>
      <c r="BH99" s="38"/>
      <c r="BI99" s="38">
        <v>0</v>
      </c>
      <c r="BJ99" s="38">
        <v>3.594E-3</v>
      </c>
      <c r="BK99" s="38">
        <v>0</v>
      </c>
      <c r="BL99" s="38">
        <v>0</v>
      </c>
      <c r="BM99" s="24"/>
      <c r="BN99" s="27">
        <f t="shared" si="657"/>
        <v>1</v>
      </c>
      <c r="BO99" s="38">
        <v>9.5936629999999994</v>
      </c>
      <c r="BP99" s="38">
        <v>9.5936629999999994</v>
      </c>
      <c r="BQ99" s="38">
        <v>0</v>
      </c>
      <c r="BR99" s="38">
        <v>6.9570000000000007E-2</v>
      </c>
      <c r="BS99" s="38"/>
      <c r="BT99" s="38">
        <v>0</v>
      </c>
      <c r="BU99" s="38">
        <v>3.395E-3</v>
      </c>
      <c r="BV99" s="38">
        <v>0</v>
      </c>
      <c r="BW99" s="38">
        <v>0</v>
      </c>
      <c r="BX99" s="24"/>
      <c r="BY99" s="27">
        <f t="shared" si="658"/>
        <v>1</v>
      </c>
      <c r="BZ99" s="38">
        <v>9.5936629999999994</v>
      </c>
      <c r="CA99" s="38">
        <v>9.5936629999999994</v>
      </c>
      <c r="CB99" s="38">
        <v>0</v>
      </c>
      <c r="CC99" s="38">
        <v>7.4880000000000002E-2</v>
      </c>
      <c r="CD99" s="38"/>
      <c r="CE99" s="38">
        <v>0</v>
      </c>
      <c r="CF99" s="38">
        <v>3.8070000000000001E-3</v>
      </c>
      <c r="CG99" s="38">
        <v>0</v>
      </c>
      <c r="CH99" s="38">
        <v>0</v>
      </c>
      <c r="CI99" s="24"/>
      <c r="CJ99" s="27">
        <f t="shared" si="659"/>
        <v>1</v>
      </c>
      <c r="CK99" s="38">
        <v>9.5936629999999994</v>
      </c>
      <c r="CL99" s="38">
        <v>9.5936629999999994</v>
      </c>
      <c r="CM99" s="38">
        <v>0</v>
      </c>
      <c r="CN99" s="38">
        <v>7.4121000000000006E-2</v>
      </c>
      <c r="CO99" s="38"/>
      <c r="CP99" s="38">
        <v>0</v>
      </c>
      <c r="CQ99" s="38">
        <v>3.6259999999999999E-3</v>
      </c>
      <c r="CR99" s="38">
        <v>0</v>
      </c>
      <c r="CS99" s="38">
        <v>0</v>
      </c>
      <c r="CT99" s="24"/>
    </row>
    <row r="100" spans="1:98" ht="13" x14ac:dyDescent="0.15">
      <c r="A100" s="8"/>
      <c r="B100" s="8"/>
      <c r="C100" s="8"/>
      <c r="D100" s="8"/>
      <c r="E100" s="27">
        <f t="shared" si="651"/>
        <v>1</v>
      </c>
      <c r="F100" s="38">
        <v>140.926524</v>
      </c>
      <c r="G100" s="38">
        <v>140.926524</v>
      </c>
      <c r="H100" s="38">
        <v>0</v>
      </c>
      <c r="I100" s="38">
        <v>1.6875999999999999E-2</v>
      </c>
      <c r="J100" s="24"/>
      <c r="K100" s="27">
        <f t="shared" si="652"/>
        <v>1</v>
      </c>
      <c r="L100" s="38">
        <v>140.926524</v>
      </c>
      <c r="M100" s="38">
        <v>140.926524</v>
      </c>
      <c r="N100" s="38">
        <v>0</v>
      </c>
      <c r="O100" s="38">
        <v>0.18156800000000001</v>
      </c>
      <c r="P100" s="38"/>
      <c r="Q100" s="38">
        <v>0</v>
      </c>
      <c r="R100" s="38">
        <v>5.7720000000000002E-3</v>
      </c>
      <c r="S100" s="38">
        <v>0</v>
      </c>
      <c r="T100" s="38">
        <v>0</v>
      </c>
      <c r="U100" s="24"/>
      <c r="V100" s="27">
        <f t="shared" si="653"/>
        <v>1</v>
      </c>
      <c r="W100" s="38">
        <v>140.926524</v>
      </c>
      <c r="X100" s="38">
        <v>140.926524</v>
      </c>
      <c r="Y100" s="38">
        <v>0</v>
      </c>
      <c r="Z100" s="38">
        <v>0.177034</v>
      </c>
      <c r="AA100" s="38"/>
      <c r="AB100" s="38">
        <v>0</v>
      </c>
      <c r="AC100" s="38">
        <v>5.4619999999999998E-3</v>
      </c>
      <c r="AD100" s="38">
        <v>0</v>
      </c>
      <c r="AE100" s="38">
        <v>0</v>
      </c>
      <c r="AF100" s="24"/>
      <c r="AG100" s="27">
        <f t="shared" si="654"/>
        <v>1</v>
      </c>
      <c r="AH100" s="38">
        <v>140.926524</v>
      </c>
      <c r="AI100" s="38">
        <v>140.926524</v>
      </c>
      <c r="AJ100" s="38">
        <v>0</v>
      </c>
      <c r="AK100" s="38">
        <v>0.188973</v>
      </c>
      <c r="AL100" s="38"/>
      <c r="AM100" s="38">
        <v>0</v>
      </c>
      <c r="AN100" s="38">
        <v>5.6909999999999999E-3</v>
      </c>
      <c r="AO100" s="38">
        <v>0</v>
      </c>
      <c r="AP100" s="38">
        <v>0</v>
      </c>
      <c r="AQ100" s="24"/>
      <c r="AR100" s="27">
        <f t="shared" si="655"/>
        <v>1</v>
      </c>
      <c r="AS100" s="38">
        <v>140.926524</v>
      </c>
      <c r="AT100" s="38">
        <v>140.926524</v>
      </c>
      <c r="AU100" s="38">
        <v>0</v>
      </c>
      <c r="AV100" s="38">
        <v>0.17682899999999999</v>
      </c>
      <c r="AW100" s="38"/>
      <c r="AX100" s="38">
        <v>0</v>
      </c>
      <c r="AY100" s="38">
        <v>5.4039999999999999E-3</v>
      </c>
      <c r="AZ100" s="38">
        <v>0</v>
      </c>
      <c r="BA100" s="38">
        <v>0</v>
      </c>
      <c r="BB100" s="24"/>
      <c r="BC100" s="27">
        <f t="shared" si="656"/>
        <v>1</v>
      </c>
      <c r="BD100" s="38">
        <v>140.926524</v>
      </c>
      <c r="BE100" s="38">
        <v>140.926524</v>
      </c>
      <c r="BF100" s="38">
        <v>0</v>
      </c>
      <c r="BG100" s="38">
        <v>0.18135699999999999</v>
      </c>
      <c r="BH100" s="38"/>
      <c r="BI100" s="38">
        <v>0</v>
      </c>
      <c r="BJ100" s="38">
        <v>5.6369999999999996E-3</v>
      </c>
      <c r="BK100" s="38">
        <v>0</v>
      </c>
      <c r="BL100" s="38">
        <v>0</v>
      </c>
      <c r="BM100" s="24"/>
      <c r="BN100" s="27">
        <f t="shared" si="657"/>
        <v>1</v>
      </c>
      <c r="BO100" s="38">
        <v>140.926524</v>
      </c>
      <c r="BP100" s="38">
        <v>140.926524</v>
      </c>
      <c r="BQ100" s="38">
        <v>0</v>
      </c>
      <c r="BR100" s="38">
        <v>0.19194</v>
      </c>
      <c r="BS100" s="38"/>
      <c r="BT100" s="38">
        <v>0</v>
      </c>
      <c r="BU100" s="38">
        <v>5.7109999999999999E-3</v>
      </c>
      <c r="BV100" s="38">
        <v>0</v>
      </c>
      <c r="BW100" s="38">
        <v>0</v>
      </c>
      <c r="BX100" s="24"/>
      <c r="BY100" s="27">
        <f t="shared" si="658"/>
        <v>1</v>
      </c>
      <c r="BZ100" s="38">
        <v>140.926524</v>
      </c>
      <c r="CA100" s="38">
        <v>140.926524</v>
      </c>
      <c r="CB100" s="38">
        <v>0</v>
      </c>
      <c r="CC100" s="38">
        <v>0.16875799999999999</v>
      </c>
      <c r="CD100" s="38"/>
      <c r="CE100" s="38">
        <v>0</v>
      </c>
      <c r="CF100" s="38">
        <v>5.2909999999999997E-3</v>
      </c>
      <c r="CG100" s="38">
        <v>0</v>
      </c>
      <c r="CH100" s="38">
        <v>0</v>
      </c>
      <c r="CI100" s="24"/>
      <c r="CJ100" s="27">
        <f t="shared" si="659"/>
        <v>1</v>
      </c>
      <c r="CK100" s="38">
        <v>140.926524</v>
      </c>
      <c r="CL100" s="38">
        <v>140.926524</v>
      </c>
      <c r="CM100" s="38">
        <v>0</v>
      </c>
      <c r="CN100" s="38">
        <v>0.16842499999999999</v>
      </c>
      <c r="CO100" s="38"/>
      <c r="CP100" s="38">
        <v>0</v>
      </c>
      <c r="CQ100" s="38">
        <v>5.0850000000000001E-3</v>
      </c>
      <c r="CR100" s="38">
        <v>0</v>
      </c>
      <c r="CS100" s="38">
        <v>0</v>
      </c>
      <c r="CT100" s="24"/>
    </row>
    <row r="101" spans="1:98" ht="13" x14ac:dyDescent="0.15">
      <c r="A101" s="8"/>
      <c r="B101" s="8"/>
      <c r="C101" s="8"/>
      <c r="D101" s="8"/>
      <c r="E101" s="27">
        <f t="shared" si="651"/>
        <v>1</v>
      </c>
      <c r="F101" s="38">
        <v>68.121810999999994</v>
      </c>
      <c r="G101" s="38">
        <v>68.121810999999994</v>
      </c>
      <c r="H101" s="38">
        <v>0</v>
      </c>
      <c r="I101" s="38">
        <v>1.6756E-2</v>
      </c>
      <c r="J101" s="24"/>
      <c r="K101" s="27">
        <f t="shared" si="652"/>
        <v>1</v>
      </c>
      <c r="L101" s="38">
        <v>68.121810999999994</v>
      </c>
      <c r="M101" s="38">
        <v>68.121810999999994</v>
      </c>
      <c r="N101" s="38">
        <v>0</v>
      </c>
      <c r="O101" s="38">
        <v>0.16240199999999999</v>
      </c>
      <c r="P101" s="38"/>
      <c r="Q101" s="38">
        <v>0</v>
      </c>
      <c r="R101" s="38">
        <v>5.7299999999999999E-3</v>
      </c>
      <c r="S101" s="38">
        <v>0</v>
      </c>
      <c r="T101" s="38">
        <v>0</v>
      </c>
      <c r="U101" s="24"/>
      <c r="V101" s="27">
        <f t="shared" si="653"/>
        <v>1</v>
      </c>
      <c r="W101" s="38">
        <v>68.121810999999994</v>
      </c>
      <c r="X101" s="38">
        <v>68.121810999999994</v>
      </c>
      <c r="Y101" s="38">
        <v>0</v>
      </c>
      <c r="Z101" s="38">
        <v>0.1545</v>
      </c>
      <c r="AA101" s="38"/>
      <c r="AB101" s="38">
        <v>0</v>
      </c>
      <c r="AC101" s="38">
        <v>5.339E-3</v>
      </c>
      <c r="AD101" s="38">
        <v>0</v>
      </c>
      <c r="AE101" s="38">
        <v>0</v>
      </c>
      <c r="AF101" s="24"/>
      <c r="AG101" s="27">
        <f t="shared" si="654"/>
        <v>1</v>
      </c>
      <c r="AH101" s="38">
        <v>68.121810999999994</v>
      </c>
      <c r="AI101" s="38">
        <v>68.121810999999994</v>
      </c>
      <c r="AJ101" s="38">
        <v>0</v>
      </c>
      <c r="AK101" s="38">
        <v>0.15883900000000001</v>
      </c>
      <c r="AL101" s="38"/>
      <c r="AM101" s="38">
        <v>0</v>
      </c>
      <c r="AN101" s="38">
        <v>5.3340000000000002E-3</v>
      </c>
      <c r="AO101" s="38">
        <v>0</v>
      </c>
      <c r="AP101" s="38">
        <v>0</v>
      </c>
      <c r="AQ101" s="24"/>
      <c r="AR101" s="27">
        <f t="shared" si="655"/>
        <v>1</v>
      </c>
      <c r="AS101" s="38">
        <v>68.121810999999994</v>
      </c>
      <c r="AT101" s="38">
        <v>68.121810999999994</v>
      </c>
      <c r="AU101" s="38">
        <v>0</v>
      </c>
      <c r="AV101" s="38">
        <v>0.14805099999999999</v>
      </c>
      <c r="AW101" s="38"/>
      <c r="AX101" s="38">
        <v>0</v>
      </c>
      <c r="AY101" s="38">
        <v>4.9769999999999997E-3</v>
      </c>
      <c r="AZ101" s="38">
        <v>0</v>
      </c>
      <c r="BA101" s="38">
        <v>0</v>
      </c>
      <c r="BB101" s="24"/>
      <c r="BC101" s="27">
        <f t="shared" si="656"/>
        <v>1</v>
      </c>
      <c r="BD101" s="38">
        <v>68.121810999999994</v>
      </c>
      <c r="BE101" s="38">
        <v>68.121810999999994</v>
      </c>
      <c r="BF101" s="38">
        <v>0</v>
      </c>
      <c r="BG101" s="38">
        <v>0.16783999999999999</v>
      </c>
      <c r="BH101" s="38"/>
      <c r="BI101" s="38">
        <v>0</v>
      </c>
      <c r="BJ101" s="38">
        <v>5.9490000000000003E-3</v>
      </c>
      <c r="BK101" s="38">
        <v>0</v>
      </c>
      <c r="BL101" s="38">
        <v>0</v>
      </c>
      <c r="BM101" s="24"/>
      <c r="BN101" s="27">
        <f t="shared" si="657"/>
        <v>1</v>
      </c>
      <c r="BO101" s="38">
        <v>68.121810999999994</v>
      </c>
      <c r="BP101" s="38">
        <v>68.121810999999994</v>
      </c>
      <c r="BQ101" s="38">
        <v>0</v>
      </c>
      <c r="BR101" s="38">
        <v>0.16606699999999999</v>
      </c>
      <c r="BS101" s="38"/>
      <c r="BT101" s="38">
        <v>0</v>
      </c>
      <c r="BU101" s="38">
        <v>5.5669999999999999E-3</v>
      </c>
      <c r="BV101" s="38">
        <v>0</v>
      </c>
      <c r="BW101" s="38">
        <v>0</v>
      </c>
      <c r="BX101" s="24"/>
      <c r="BY101" s="27">
        <f t="shared" si="658"/>
        <v>1</v>
      </c>
      <c r="BZ101" s="38">
        <v>68.121810999999994</v>
      </c>
      <c r="CA101" s="38">
        <v>68.121810999999994</v>
      </c>
      <c r="CB101" s="38">
        <v>0</v>
      </c>
      <c r="CC101" s="38">
        <v>0.16147</v>
      </c>
      <c r="CD101" s="38"/>
      <c r="CE101" s="38">
        <v>0</v>
      </c>
      <c r="CF101" s="38">
        <v>5.7470000000000004E-3</v>
      </c>
      <c r="CG101" s="38">
        <v>0</v>
      </c>
      <c r="CH101" s="38">
        <v>0</v>
      </c>
      <c r="CI101" s="24"/>
      <c r="CJ101" s="27">
        <f t="shared" si="659"/>
        <v>1</v>
      </c>
      <c r="CK101" s="38">
        <v>68.121810999999994</v>
      </c>
      <c r="CL101" s="38">
        <v>68.121810999999994</v>
      </c>
      <c r="CM101" s="38">
        <v>0</v>
      </c>
      <c r="CN101" s="38">
        <v>0.15895599999999999</v>
      </c>
      <c r="CO101" s="38"/>
      <c r="CP101" s="38">
        <v>0</v>
      </c>
      <c r="CQ101" s="38">
        <v>5.3340000000000002E-3</v>
      </c>
      <c r="CR101" s="38">
        <v>0</v>
      </c>
      <c r="CS101" s="38">
        <v>0</v>
      </c>
      <c r="CT101" s="24"/>
    </row>
    <row r="102" spans="1:98" ht="13" x14ac:dyDescent="0.15">
      <c r="A102" s="8"/>
      <c r="B102" s="8"/>
      <c r="C102" s="8"/>
      <c r="D102" s="8"/>
      <c r="E102" s="27">
        <f t="shared" si="651"/>
        <v>1</v>
      </c>
      <c r="F102" s="38">
        <v>130.34714099999999</v>
      </c>
      <c r="G102" s="38">
        <v>130.34714099999999</v>
      </c>
      <c r="H102" s="38">
        <v>0</v>
      </c>
      <c r="I102" s="38">
        <v>1.6626999999999999E-2</v>
      </c>
      <c r="J102" s="24"/>
      <c r="K102" s="27">
        <f t="shared" si="652"/>
        <v>1</v>
      </c>
      <c r="L102" s="38">
        <v>130.34714099999999</v>
      </c>
      <c r="M102" s="38">
        <v>130.34714099999999</v>
      </c>
      <c r="N102" s="38">
        <v>0</v>
      </c>
      <c r="O102" s="38">
        <v>0.15041299999999999</v>
      </c>
      <c r="P102" s="38"/>
      <c r="Q102" s="38">
        <v>0</v>
      </c>
      <c r="R102" s="38">
        <v>5.9919999999999999E-3</v>
      </c>
      <c r="S102" s="38">
        <v>0</v>
      </c>
      <c r="T102" s="38">
        <v>0</v>
      </c>
      <c r="U102" s="24"/>
      <c r="V102" s="27">
        <f t="shared" si="653"/>
        <v>1</v>
      </c>
      <c r="W102" s="38">
        <v>130.34714099999999</v>
      </c>
      <c r="X102" s="38">
        <v>130.34714099999999</v>
      </c>
      <c r="Y102" s="38">
        <v>0</v>
      </c>
      <c r="Z102" s="38">
        <v>0.15120800000000001</v>
      </c>
      <c r="AA102" s="38"/>
      <c r="AB102" s="38">
        <v>0</v>
      </c>
      <c r="AC102" s="38">
        <v>6.0769999999999999E-3</v>
      </c>
      <c r="AD102" s="38">
        <v>0</v>
      </c>
      <c r="AE102" s="38">
        <v>0</v>
      </c>
      <c r="AF102" s="24"/>
      <c r="AG102" s="27">
        <f t="shared" si="654"/>
        <v>1</v>
      </c>
      <c r="AH102" s="38">
        <v>130.34714099999999</v>
      </c>
      <c r="AI102" s="38">
        <v>130.34714099999999</v>
      </c>
      <c r="AJ102" s="38">
        <v>0</v>
      </c>
      <c r="AK102" s="38">
        <v>0.16059499999999999</v>
      </c>
      <c r="AL102" s="38"/>
      <c r="AM102" s="38">
        <v>0</v>
      </c>
      <c r="AN102" s="38">
        <v>6.0239999999999998E-3</v>
      </c>
      <c r="AO102" s="38">
        <v>0</v>
      </c>
      <c r="AP102" s="38">
        <v>0</v>
      </c>
      <c r="AQ102" s="24"/>
      <c r="AR102" s="27">
        <f t="shared" si="655"/>
        <v>1</v>
      </c>
      <c r="AS102" s="38">
        <v>130.34714099999999</v>
      </c>
      <c r="AT102" s="38">
        <v>130.34714099999999</v>
      </c>
      <c r="AU102" s="38">
        <v>0</v>
      </c>
      <c r="AV102" s="38">
        <v>0.15765799999999999</v>
      </c>
      <c r="AW102" s="38"/>
      <c r="AX102" s="38">
        <v>0</v>
      </c>
      <c r="AY102" s="38">
        <v>6.3759999999999997E-3</v>
      </c>
      <c r="AZ102" s="38">
        <v>0</v>
      </c>
      <c r="BA102" s="38">
        <v>0</v>
      </c>
      <c r="BB102" s="24"/>
      <c r="BC102" s="27">
        <f t="shared" si="656"/>
        <v>1</v>
      </c>
      <c r="BD102" s="38">
        <v>130.34714099999999</v>
      </c>
      <c r="BE102" s="38">
        <v>130.34714099999999</v>
      </c>
      <c r="BF102" s="38">
        <v>0</v>
      </c>
      <c r="BG102" s="38">
        <v>0.15079200000000001</v>
      </c>
      <c r="BH102" s="38"/>
      <c r="BI102" s="38">
        <v>0</v>
      </c>
      <c r="BJ102" s="38">
        <v>5.986E-3</v>
      </c>
      <c r="BK102" s="38">
        <v>0</v>
      </c>
      <c r="BL102" s="38">
        <v>0</v>
      </c>
      <c r="BM102" s="24"/>
      <c r="BN102" s="27">
        <f t="shared" si="657"/>
        <v>1</v>
      </c>
      <c r="BO102" s="38">
        <v>130.34714099999999</v>
      </c>
      <c r="BP102" s="38">
        <v>130.34714099999999</v>
      </c>
      <c r="BQ102" s="38">
        <v>0</v>
      </c>
      <c r="BR102" s="38">
        <v>0.17142399999999999</v>
      </c>
      <c r="BS102" s="38"/>
      <c r="BT102" s="38">
        <v>0</v>
      </c>
      <c r="BU102" s="38">
        <v>6.4320000000000002E-3</v>
      </c>
      <c r="BV102" s="38">
        <v>0</v>
      </c>
      <c r="BW102" s="38">
        <v>0</v>
      </c>
      <c r="BX102" s="24"/>
      <c r="BY102" s="27">
        <f t="shared" si="658"/>
        <v>1</v>
      </c>
      <c r="BZ102" s="38">
        <v>130.34714099999999</v>
      </c>
      <c r="CA102" s="38">
        <v>130.34714099999999</v>
      </c>
      <c r="CB102" s="38">
        <v>0</v>
      </c>
      <c r="CC102" s="38">
        <v>0.15217600000000001</v>
      </c>
      <c r="CD102" s="38"/>
      <c r="CE102" s="38">
        <v>0</v>
      </c>
      <c r="CF102" s="38">
        <v>5.9839999999999997E-3</v>
      </c>
      <c r="CG102" s="38">
        <v>0</v>
      </c>
      <c r="CH102" s="38">
        <v>0</v>
      </c>
      <c r="CI102" s="24"/>
      <c r="CJ102" s="27">
        <f t="shared" si="659"/>
        <v>1</v>
      </c>
      <c r="CK102" s="38">
        <v>130.34714099999999</v>
      </c>
      <c r="CL102" s="38">
        <v>130.34714099999999</v>
      </c>
      <c r="CM102" s="38">
        <v>0</v>
      </c>
      <c r="CN102" s="38">
        <v>0.15145600000000001</v>
      </c>
      <c r="CO102" s="38"/>
      <c r="CP102" s="38">
        <v>0</v>
      </c>
      <c r="CQ102" s="38">
        <v>6.1250000000000002E-3</v>
      </c>
      <c r="CR102" s="38">
        <v>0</v>
      </c>
      <c r="CS102" s="38">
        <v>0</v>
      </c>
      <c r="CT102" s="24"/>
    </row>
    <row r="103" spans="1:98" ht="13" x14ac:dyDescent="0.15">
      <c r="A103" s="8"/>
      <c r="B103" s="8"/>
      <c r="C103" s="8"/>
      <c r="D103" s="8"/>
      <c r="E103" s="27">
        <f t="shared" si="651"/>
        <v>1</v>
      </c>
      <c r="F103" s="38">
        <v>55.69914</v>
      </c>
      <c r="G103" s="38">
        <v>55.69914</v>
      </c>
      <c r="H103" s="38">
        <v>0</v>
      </c>
      <c r="I103" s="38">
        <v>1.7749999999999998E-2</v>
      </c>
      <c r="J103" s="24"/>
      <c r="K103" s="27">
        <f t="shared" si="652"/>
        <v>1</v>
      </c>
      <c r="L103" s="38">
        <v>55.69914</v>
      </c>
      <c r="M103" s="38">
        <v>55.69914</v>
      </c>
      <c r="N103" s="38">
        <v>0</v>
      </c>
      <c r="O103" s="38">
        <v>0.16447700000000001</v>
      </c>
      <c r="P103" s="38"/>
      <c r="Q103" s="38">
        <v>0</v>
      </c>
      <c r="R103" s="38">
        <v>5.5449999999999996E-3</v>
      </c>
      <c r="S103" s="38">
        <v>0</v>
      </c>
      <c r="T103" s="38">
        <v>0</v>
      </c>
      <c r="U103" s="24"/>
      <c r="V103" s="27">
        <f t="shared" si="653"/>
        <v>1</v>
      </c>
      <c r="W103" s="38">
        <v>55.69914</v>
      </c>
      <c r="X103" s="38">
        <v>55.69914</v>
      </c>
      <c r="Y103" s="38">
        <v>0</v>
      </c>
      <c r="Z103" s="38">
        <v>0.15925700000000001</v>
      </c>
      <c r="AA103" s="38"/>
      <c r="AB103" s="38">
        <v>0</v>
      </c>
      <c r="AC103" s="38">
        <v>5.5230000000000001E-3</v>
      </c>
      <c r="AD103" s="38">
        <v>0</v>
      </c>
      <c r="AE103" s="38">
        <v>0</v>
      </c>
      <c r="AF103" s="24"/>
      <c r="AG103" s="27">
        <f t="shared" si="654"/>
        <v>1</v>
      </c>
      <c r="AH103" s="38">
        <v>55.69914</v>
      </c>
      <c r="AI103" s="38">
        <v>55.69914</v>
      </c>
      <c r="AJ103" s="38">
        <v>0</v>
      </c>
      <c r="AK103" s="38">
        <v>0.16104099999999999</v>
      </c>
      <c r="AL103" s="38"/>
      <c r="AM103" s="38">
        <v>0</v>
      </c>
      <c r="AN103" s="38">
        <v>5.4520000000000002E-3</v>
      </c>
      <c r="AO103" s="38">
        <v>0</v>
      </c>
      <c r="AP103" s="38">
        <v>0</v>
      </c>
      <c r="AQ103" s="24"/>
      <c r="AR103" s="27">
        <f t="shared" si="655"/>
        <v>1</v>
      </c>
      <c r="AS103" s="38">
        <v>55.69914</v>
      </c>
      <c r="AT103" s="38">
        <v>55.69914</v>
      </c>
      <c r="AU103" s="38">
        <v>0</v>
      </c>
      <c r="AV103" s="38">
        <v>0.15913099999999999</v>
      </c>
      <c r="AW103" s="38"/>
      <c r="AX103" s="38">
        <v>0</v>
      </c>
      <c r="AY103" s="38">
        <v>5.4599999999999996E-3</v>
      </c>
      <c r="AZ103" s="38">
        <v>0</v>
      </c>
      <c r="BA103" s="38">
        <v>0</v>
      </c>
      <c r="BB103" s="24"/>
      <c r="BC103" s="27">
        <f t="shared" si="656"/>
        <v>1</v>
      </c>
      <c r="BD103" s="38">
        <v>55.69914</v>
      </c>
      <c r="BE103" s="38">
        <v>55.69914</v>
      </c>
      <c r="BF103" s="38">
        <v>0</v>
      </c>
      <c r="BG103" s="38">
        <v>0.18074699999999999</v>
      </c>
      <c r="BH103" s="38"/>
      <c r="BI103" s="38">
        <v>0</v>
      </c>
      <c r="BJ103" s="38">
        <v>6.0720000000000001E-3</v>
      </c>
      <c r="BK103" s="38">
        <v>0</v>
      </c>
      <c r="BL103" s="38">
        <v>0</v>
      </c>
      <c r="BM103" s="24"/>
      <c r="BN103" s="27">
        <f t="shared" si="657"/>
        <v>1</v>
      </c>
      <c r="BO103" s="38">
        <v>55.69914</v>
      </c>
      <c r="BP103" s="38">
        <v>55.69914</v>
      </c>
      <c r="BQ103" s="38">
        <v>0</v>
      </c>
      <c r="BR103" s="38">
        <v>0.150031</v>
      </c>
      <c r="BS103" s="38"/>
      <c r="BT103" s="38">
        <v>0</v>
      </c>
      <c r="BU103" s="38">
        <v>4.9610000000000001E-3</v>
      </c>
      <c r="BV103" s="38">
        <v>0</v>
      </c>
      <c r="BW103" s="38">
        <v>0</v>
      </c>
      <c r="BX103" s="24"/>
      <c r="BY103" s="27">
        <f t="shared" si="658"/>
        <v>1</v>
      </c>
      <c r="BZ103" s="38">
        <v>55.69914</v>
      </c>
      <c r="CA103" s="38">
        <v>55.69914</v>
      </c>
      <c r="CB103" s="38">
        <v>0</v>
      </c>
      <c r="CC103" s="38">
        <v>0.14965100000000001</v>
      </c>
      <c r="CD103" s="38"/>
      <c r="CE103" s="38">
        <v>0</v>
      </c>
      <c r="CF103" s="38">
        <v>5.1859999999999996E-3</v>
      </c>
      <c r="CG103" s="38">
        <v>0</v>
      </c>
      <c r="CH103" s="38">
        <v>0</v>
      </c>
      <c r="CI103" s="24"/>
      <c r="CJ103" s="27">
        <f t="shared" si="659"/>
        <v>1</v>
      </c>
      <c r="CK103" s="38">
        <v>55.69914</v>
      </c>
      <c r="CL103" s="38">
        <v>55.69914</v>
      </c>
      <c r="CM103" s="38">
        <v>0</v>
      </c>
      <c r="CN103" s="38">
        <v>0.15179400000000001</v>
      </c>
      <c r="CO103" s="38"/>
      <c r="CP103" s="38">
        <v>0</v>
      </c>
      <c r="CQ103" s="38">
        <v>5.2820000000000002E-3</v>
      </c>
      <c r="CR103" s="38">
        <v>0</v>
      </c>
      <c r="CS103" s="38">
        <v>0</v>
      </c>
      <c r="CT103" s="24"/>
    </row>
    <row r="104" spans="1:98" ht="13" x14ac:dyDescent="0.15">
      <c r="A104" s="8"/>
      <c r="B104" s="8"/>
      <c r="C104" s="8"/>
      <c r="D104" s="8"/>
      <c r="E104" s="27">
        <f t="shared" si="651"/>
        <v>1</v>
      </c>
      <c r="F104" s="38">
        <v>25.134740000000001</v>
      </c>
      <c r="G104" s="38">
        <v>25.134740000000001</v>
      </c>
      <c r="H104" s="38">
        <v>0</v>
      </c>
      <c r="I104" s="38">
        <v>1.5547999999999999E-2</v>
      </c>
      <c r="J104" s="24"/>
      <c r="K104" s="27">
        <f t="shared" si="652"/>
        <v>1</v>
      </c>
      <c r="L104" s="38">
        <v>25.134740000000001</v>
      </c>
      <c r="M104" s="38">
        <v>25.134740000000001</v>
      </c>
      <c r="N104" s="38">
        <v>0</v>
      </c>
      <c r="O104" s="38">
        <v>0.148006</v>
      </c>
      <c r="P104" s="38"/>
      <c r="Q104" s="38">
        <v>0</v>
      </c>
      <c r="R104" s="38">
        <v>4.9899999999999996E-3</v>
      </c>
      <c r="S104" s="38">
        <v>0</v>
      </c>
      <c r="T104" s="38">
        <v>0</v>
      </c>
      <c r="U104" s="24"/>
      <c r="V104" s="27">
        <f t="shared" si="653"/>
        <v>1</v>
      </c>
      <c r="W104" s="38">
        <v>25.134740000000001</v>
      </c>
      <c r="X104" s="38">
        <v>25.134740000000001</v>
      </c>
      <c r="Y104" s="38">
        <v>0</v>
      </c>
      <c r="Z104" s="38">
        <v>0.148643</v>
      </c>
      <c r="AA104" s="38"/>
      <c r="AB104" s="38">
        <v>0</v>
      </c>
      <c r="AC104" s="38">
        <v>4.7400000000000003E-3</v>
      </c>
      <c r="AD104" s="38">
        <v>0</v>
      </c>
      <c r="AE104" s="38">
        <v>0</v>
      </c>
      <c r="AF104" s="24"/>
      <c r="AG104" s="27">
        <f t="shared" si="654"/>
        <v>1</v>
      </c>
      <c r="AH104" s="38">
        <v>25.134740000000001</v>
      </c>
      <c r="AI104" s="38">
        <v>25.134740000000001</v>
      </c>
      <c r="AJ104" s="38">
        <v>0</v>
      </c>
      <c r="AK104" s="38">
        <v>0.14849000000000001</v>
      </c>
      <c r="AL104" s="38"/>
      <c r="AM104" s="38">
        <v>0</v>
      </c>
      <c r="AN104" s="38">
        <v>4.8979999999999996E-3</v>
      </c>
      <c r="AO104" s="38">
        <v>0</v>
      </c>
      <c r="AP104" s="38">
        <v>0</v>
      </c>
      <c r="AQ104" s="24"/>
      <c r="AR104" s="27">
        <f t="shared" si="655"/>
        <v>1</v>
      </c>
      <c r="AS104" s="38">
        <v>25.134740000000001</v>
      </c>
      <c r="AT104" s="38">
        <v>25.134740000000001</v>
      </c>
      <c r="AU104" s="38">
        <v>0</v>
      </c>
      <c r="AV104" s="38">
        <v>0.14760799999999999</v>
      </c>
      <c r="AW104" s="38"/>
      <c r="AX104" s="38">
        <v>0</v>
      </c>
      <c r="AY104" s="38">
        <v>5.0070000000000002E-3</v>
      </c>
      <c r="AZ104" s="38">
        <v>0</v>
      </c>
      <c r="BA104" s="38">
        <v>0</v>
      </c>
      <c r="BB104" s="24"/>
      <c r="BC104" s="27">
        <f t="shared" si="656"/>
        <v>1</v>
      </c>
      <c r="BD104" s="38">
        <v>25.134740000000001</v>
      </c>
      <c r="BE104" s="38">
        <v>25.134740000000001</v>
      </c>
      <c r="BF104" s="38">
        <v>0</v>
      </c>
      <c r="BG104" s="38">
        <v>0.14780599999999999</v>
      </c>
      <c r="BH104" s="38"/>
      <c r="BI104" s="38">
        <v>0</v>
      </c>
      <c r="BJ104" s="38">
        <v>4.8919999999999996E-3</v>
      </c>
      <c r="BK104" s="38">
        <v>0</v>
      </c>
      <c r="BL104" s="38">
        <v>0</v>
      </c>
      <c r="BM104" s="24"/>
      <c r="BN104" s="27">
        <f t="shared" si="657"/>
        <v>1</v>
      </c>
      <c r="BO104" s="38">
        <v>25.134740000000001</v>
      </c>
      <c r="BP104" s="38">
        <v>25.134740000000001</v>
      </c>
      <c r="BQ104" s="38">
        <v>0</v>
      </c>
      <c r="BR104" s="38">
        <v>0.151701</v>
      </c>
      <c r="BS104" s="38"/>
      <c r="BT104" s="38">
        <v>0</v>
      </c>
      <c r="BU104" s="38">
        <v>4.9109999999999996E-3</v>
      </c>
      <c r="BV104" s="38">
        <v>0</v>
      </c>
      <c r="BW104" s="38">
        <v>0</v>
      </c>
      <c r="BX104" s="24"/>
      <c r="BY104" s="27">
        <f t="shared" si="658"/>
        <v>1</v>
      </c>
      <c r="BZ104" s="38">
        <v>25.134740000000001</v>
      </c>
      <c r="CA104" s="38">
        <v>25.134740000000001</v>
      </c>
      <c r="CB104" s="38">
        <v>0</v>
      </c>
      <c r="CC104" s="38">
        <v>0.14783199999999999</v>
      </c>
      <c r="CD104" s="38"/>
      <c r="CE104" s="38">
        <v>0</v>
      </c>
      <c r="CF104" s="38">
        <v>4.9449999999999997E-3</v>
      </c>
      <c r="CG104" s="38">
        <v>0</v>
      </c>
      <c r="CH104" s="38">
        <v>0</v>
      </c>
      <c r="CI104" s="24"/>
      <c r="CJ104" s="27">
        <f t="shared" si="659"/>
        <v>1</v>
      </c>
      <c r="CK104" s="38">
        <v>25.134740000000001</v>
      </c>
      <c r="CL104" s="38">
        <v>25.134740000000001</v>
      </c>
      <c r="CM104" s="38">
        <v>0</v>
      </c>
      <c r="CN104" s="38">
        <v>0.14161799999999999</v>
      </c>
      <c r="CO104" s="38"/>
      <c r="CP104" s="38">
        <v>0</v>
      </c>
      <c r="CQ104" s="38">
        <v>4.7650000000000001E-3</v>
      </c>
      <c r="CR104" s="38">
        <v>0</v>
      </c>
      <c r="CS104" s="38">
        <v>0</v>
      </c>
      <c r="CT104" s="24"/>
    </row>
    <row r="105" spans="1:98" ht="13" x14ac:dyDescent="0.15">
      <c r="A105" s="8"/>
      <c r="B105" s="8"/>
      <c r="C105" s="8"/>
      <c r="D105" s="8"/>
      <c r="E105" s="27">
        <f t="shared" si="651"/>
        <v>1</v>
      </c>
      <c r="F105" s="38">
        <v>260.998041</v>
      </c>
      <c r="G105" s="38">
        <v>260.998041</v>
      </c>
      <c r="H105" s="38">
        <v>0</v>
      </c>
      <c r="I105" s="38">
        <v>1.0541E-2</v>
      </c>
      <c r="J105" s="24"/>
      <c r="K105" s="27">
        <f t="shared" si="652"/>
        <v>1</v>
      </c>
      <c r="L105" s="38">
        <v>260.998041</v>
      </c>
      <c r="M105" s="38">
        <v>260.998041</v>
      </c>
      <c r="N105" s="38">
        <v>0</v>
      </c>
      <c r="O105" s="38">
        <v>3.8546999999999998E-2</v>
      </c>
      <c r="P105" s="38"/>
      <c r="Q105" s="38">
        <v>0</v>
      </c>
      <c r="R105" s="38">
        <v>2.0179999999999998E-3</v>
      </c>
      <c r="S105" s="38">
        <v>0</v>
      </c>
      <c r="T105" s="38">
        <v>0</v>
      </c>
      <c r="U105" s="24"/>
      <c r="V105" s="27">
        <f t="shared" si="653"/>
        <v>1</v>
      </c>
      <c r="W105" s="38">
        <v>260.998041</v>
      </c>
      <c r="X105" s="38">
        <v>260.998041</v>
      </c>
      <c r="Y105" s="38">
        <v>0</v>
      </c>
      <c r="Z105" s="38">
        <v>4.2546E-2</v>
      </c>
      <c r="AA105" s="38"/>
      <c r="AB105" s="38">
        <v>0</v>
      </c>
      <c r="AC105" s="38">
        <v>2.2360000000000001E-3</v>
      </c>
      <c r="AD105" s="38">
        <v>0</v>
      </c>
      <c r="AE105" s="38">
        <v>0</v>
      </c>
      <c r="AF105" s="24"/>
      <c r="AG105" s="27">
        <f t="shared" si="654"/>
        <v>1</v>
      </c>
      <c r="AH105" s="38">
        <v>260.998041</v>
      </c>
      <c r="AI105" s="38">
        <v>260.998041</v>
      </c>
      <c r="AJ105" s="38">
        <v>0</v>
      </c>
      <c r="AK105" s="38">
        <v>4.4156000000000001E-2</v>
      </c>
      <c r="AL105" s="38"/>
      <c r="AM105" s="38">
        <v>0</v>
      </c>
      <c r="AN105" s="38">
        <v>2.3189999999999999E-3</v>
      </c>
      <c r="AO105" s="38">
        <v>0</v>
      </c>
      <c r="AP105" s="38">
        <v>0</v>
      </c>
      <c r="AQ105" s="24"/>
      <c r="AR105" s="27">
        <f t="shared" si="655"/>
        <v>1</v>
      </c>
      <c r="AS105" s="38">
        <v>260.998041</v>
      </c>
      <c r="AT105" s="38">
        <v>260.998041</v>
      </c>
      <c r="AU105" s="38">
        <v>0</v>
      </c>
      <c r="AV105" s="38">
        <v>4.2353000000000002E-2</v>
      </c>
      <c r="AW105" s="38"/>
      <c r="AX105" s="38">
        <v>0</v>
      </c>
      <c r="AY105" s="38">
        <v>2.294E-3</v>
      </c>
      <c r="AZ105" s="38">
        <v>0</v>
      </c>
      <c r="BA105" s="38">
        <v>0</v>
      </c>
      <c r="BB105" s="24"/>
      <c r="BC105" s="27">
        <f t="shared" si="656"/>
        <v>1</v>
      </c>
      <c r="BD105" s="38">
        <v>260.998041</v>
      </c>
      <c r="BE105" s="38">
        <v>260.998041</v>
      </c>
      <c r="BF105" s="38">
        <v>0</v>
      </c>
      <c r="BG105" s="38">
        <v>3.9220999999999999E-2</v>
      </c>
      <c r="BH105" s="38"/>
      <c r="BI105" s="38">
        <v>0</v>
      </c>
      <c r="BJ105" s="38">
        <v>2.1440000000000001E-3</v>
      </c>
      <c r="BK105" s="38">
        <v>0</v>
      </c>
      <c r="BL105" s="38">
        <v>0</v>
      </c>
      <c r="BM105" s="24"/>
      <c r="BN105" s="27">
        <f t="shared" si="657"/>
        <v>1</v>
      </c>
      <c r="BO105" s="38">
        <v>260.998041</v>
      </c>
      <c r="BP105" s="38">
        <v>260.998041</v>
      </c>
      <c r="BQ105" s="38">
        <v>0</v>
      </c>
      <c r="BR105" s="38">
        <v>4.3799999999999999E-2</v>
      </c>
      <c r="BS105" s="38"/>
      <c r="BT105" s="38">
        <v>0</v>
      </c>
      <c r="BU105" s="38">
        <v>2.3040000000000001E-3</v>
      </c>
      <c r="BV105" s="38">
        <v>0</v>
      </c>
      <c r="BW105" s="38">
        <v>0</v>
      </c>
      <c r="BX105" s="24"/>
      <c r="BY105" s="27">
        <f t="shared" si="658"/>
        <v>1</v>
      </c>
      <c r="BZ105" s="38">
        <v>260.998041</v>
      </c>
      <c r="CA105" s="38">
        <v>260.998041</v>
      </c>
      <c r="CB105" s="38">
        <v>0</v>
      </c>
      <c r="CC105" s="38">
        <v>3.8676000000000002E-2</v>
      </c>
      <c r="CD105" s="38"/>
      <c r="CE105" s="38">
        <v>0</v>
      </c>
      <c r="CF105" s="38">
        <v>2.1129999999999999E-3</v>
      </c>
      <c r="CG105" s="38">
        <v>0</v>
      </c>
      <c r="CH105" s="38">
        <v>0</v>
      </c>
      <c r="CI105" s="24"/>
      <c r="CJ105" s="27">
        <f t="shared" si="659"/>
        <v>1</v>
      </c>
      <c r="CK105" s="38">
        <v>260.998041</v>
      </c>
      <c r="CL105" s="38">
        <v>260.998041</v>
      </c>
      <c r="CM105" s="38">
        <v>0</v>
      </c>
      <c r="CN105" s="38">
        <v>3.8665999999999999E-2</v>
      </c>
      <c r="CO105" s="38"/>
      <c r="CP105" s="38">
        <v>0</v>
      </c>
      <c r="CQ105" s="38">
        <v>2.1700000000000001E-3</v>
      </c>
      <c r="CR105" s="38">
        <v>0</v>
      </c>
      <c r="CS105" s="38">
        <v>0</v>
      </c>
      <c r="CT105" s="24"/>
    </row>
    <row r="106" spans="1:98" ht="13" x14ac:dyDescent="0.15">
      <c r="A106" s="8"/>
      <c r="B106" s="8"/>
      <c r="C106" s="8"/>
      <c r="D106" s="8"/>
      <c r="E106" s="27">
        <f t="shared" si="651"/>
        <v>1</v>
      </c>
      <c r="F106" s="38">
        <v>636.618514</v>
      </c>
      <c r="G106" s="38">
        <v>636.618514</v>
      </c>
      <c r="H106" s="38">
        <v>0</v>
      </c>
      <c r="I106" s="38">
        <v>1.0191E-2</v>
      </c>
      <c r="J106" s="24"/>
      <c r="K106" s="27">
        <f t="shared" si="652"/>
        <v>1</v>
      </c>
      <c r="L106" s="38">
        <v>636.618514</v>
      </c>
      <c r="M106" s="38">
        <v>636.618514</v>
      </c>
      <c r="N106" s="38">
        <v>0</v>
      </c>
      <c r="O106" s="38">
        <v>4.2824000000000001E-2</v>
      </c>
      <c r="P106" s="38"/>
      <c r="Q106" s="38">
        <v>0</v>
      </c>
      <c r="R106" s="38">
        <v>2.3760000000000001E-3</v>
      </c>
      <c r="S106" s="38">
        <v>0</v>
      </c>
      <c r="T106" s="38">
        <v>0</v>
      </c>
      <c r="U106" s="24"/>
      <c r="V106" s="27">
        <f t="shared" si="653"/>
        <v>1</v>
      </c>
      <c r="W106" s="38">
        <v>636.618514</v>
      </c>
      <c r="X106" s="38">
        <v>636.618514</v>
      </c>
      <c r="Y106" s="38">
        <v>0</v>
      </c>
      <c r="Z106" s="38">
        <v>3.8124999999999999E-2</v>
      </c>
      <c r="AA106" s="38"/>
      <c r="AB106" s="38">
        <v>0</v>
      </c>
      <c r="AC106" s="38">
        <v>2.2139999999999998E-3</v>
      </c>
      <c r="AD106" s="38">
        <v>0</v>
      </c>
      <c r="AE106" s="38">
        <v>0</v>
      </c>
      <c r="AF106" s="24"/>
      <c r="AG106" s="27">
        <f t="shared" si="654"/>
        <v>1</v>
      </c>
      <c r="AH106" s="38">
        <v>636.618514</v>
      </c>
      <c r="AI106" s="38">
        <v>636.618514</v>
      </c>
      <c r="AJ106" s="38">
        <v>0</v>
      </c>
      <c r="AK106" s="38">
        <v>4.3575999999999997E-2</v>
      </c>
      <c r="AL106" s="38"/>
      <c r="AM106" s="38">
        <v>0</v>
      </c>
      <c r="AN106" s="38">
        <v>2.3730000000000001E-3</v>
      </c>
      <c r="AO106" s="38">
        <v>0</v>
      </c>
      <c r="AP106" s="38">
        <v>0</v>
      </c>
      <c r="AQ106" s="24"/>
      <c r="AR106" s="27">
        <f t="shared" si="655"/>
        <v>1</v>
      </c>
      <c r="AS106" s="38">
        <v>636.618514</v>
      </c>
      <c r="AT106" s="38">
        <v>636.618514</v>
      </c>
      <c r="AU106" s="38">
        <v>0</v>
      </c>
      <c r="AV106" s="38">
        <v>3.8878000000000003E-2</v>
      </c>
      <c r="AW106" s="38"/>
      <c r="AX106" s="38">
        <v>0</v>
      </c>
      <c r="AY106" s="38">
        <v>2.1710000000000002E-3</v>
      </c>
      <c r="AZ106" s="38">
        <v>0</v>
      </c>
      <c r="BA106" s="38">
        <v>0</v>
      </c>
      <c r="BB106" s="24"/>
      <c r="BC106" s="27">
        <f t="shared" si="656"/>
        <v>1</v>
      </c>
      <c r="BD106" s="38">
        <v>636.618514</v>
      </c>
      <c r="BE106" s="38">
        <v>636.618514</v>
      </c>
      <c r="BF106" s="38">
        <v>0</v>
      </c>
      <c r="BG106" s="38">
        <v>4.9966000000000003E-2</v>
      </c>
      <c r="BH106" s="38"/>
      <c r="BI106" s="38">
        <v>0</v>
      </c>
      <c r="BJ106" s="38">
        <v>2.513E-3</v>
      </c>
      <c r="BK106" s="38">
        <v>0</v>
      </c>
      <c r="BL106" s="38">
        <v>0</v>
      </c>
      <c r="BM106" s="24"/>
      <c r="BN106" s="27">
        <f t="shared" si="657"/>
        <v>1</v>
      </c>
      <c r="BO106" s="38">
        <v>636.618514</v>
      </c>
      <c r="BP106" s="38">
        <v>636.618514</v>
      </c>
      <c r="BQ106" s="38">
        <v>0</v>
      </c>
      <c r="BR106" s="38">
        <v>3.9083E-2</v>
      </c>
      <c r="BS106" s="38"/>
      <c r="BT106" s="38">
        <v>0</v>
      </c>
      <c r="BU106" s="38">
        <v>2.2070000000000002E-3</v>
      </c>
      <c r="BV106" s="38">
        <v>0</v>
      </c>
      <c r="BW106" s="38">
        <v>0</v>
      </c>
      <c r="BX106" s="24"/>
      <c r="BY106" s="27">
        <f t="shared" si="658"/>
        <v>1</v>
      </c>
      <c r="BZ106" s="38">
        <v>636.618514</v>
      </c>
      <c r="CA106" s="38">
        <v>636.618514</v>
      </c>
      <c r="CB106" s="38">
        <v>0</v>
      </c>
      <c r="CC106" s="38">
        <v>3.9409E-2</v>
      </c>
      <c r="CD106" s="38"/>
      <c r="CE106" s="38">
        <v>0</v>
      </c>
      <c r="CF106" s="38">
        <v>2.2799999999999999E-3</v>
      </c>
      <c r="CG106" s="38">
        <v>0</v>
      </c>
      <c r="CH106" s="38">
        <v>0</v>
      </c>
      <c r="CI106" s="24"/>
      <c r="CJ106" s="27">
        <f t="shared" si="659"/>
        <v>1</v>
      </c>
      <c r="CK106" s="38">
        <v>636.618514</v>
      </c>
      <c r="CL106" s="38">
        <v>636.618514</v>
      </c>
      <c r="CM106" s="38">
        <v>0</v>
      </c>
      <c r="CN106" s="38">
        <v>3.9469999999999998E-2</v>
      </c>
      <c r="CO106" s="38"/>
      <c r="CP106" s="38">
        <v>0</v>
      </c>
      <c r="CQ106" s="38">
        <v>2.2820000000000002E-3</v>
      </c>
      <c r="CR106" s="38">
        <v>0</v>
      </c>
      <c r="CS106" s="38">
        <v>0</v>
      </c>
      <c r="CT106" s="24"/>
    </row>
    <row r="107" spans="1:98" ht="13" x14ac:dyDescent="0.15">
      <c r="A107" s="8"/>
      <c r="B107" s="8"/>
      <c r="C107" s="8"/>
      <c r="D107" s="8"/>
      <c r="E107" s="27">
        <f t="shared" si="651"/>
        <v>1</v>
      </c>
      <c r="F107" s="38">
        <v>2542.6244689999999</v>
      </c>
      <c r="G107" s="38">
        <v>2542.6244689999999</v>
      </c>
      <c r="H107" s="38">
        <v>0</v>
      </c>
      <c r="I107" s="38">
        <v>0.73909400000000003</v>
      </c>
      <c r="J107" s="24"/>
      <c r="K107" s="27">
        <f t="shared" si="652"/>
        <v>1</v>
      </c>
      <c r="L107" s="38">
        <v>2542.6244689999999</v>
      </c>
      <c r="M107" s="38">
        <v>2542.6244689999999</v>
      </c>
      <c r="N107" s="38">
        <v>0</v>
      </c>
      <c r="O107" s="38">
        <v>0.67401299999999997</v>
      </c>
      <c r="P107" s="38"/>
      <c r="Q107" s="38">
        <v>0</v>
      </c>
      <c r="R107" s="38">
        <v>2.447E-3</v>
      </c>
      <c r="S107" s="38">
        <v>0</v>
      </c>
      <c r="T107" s="38">
        <v>0</v>
      </c>
      <c r="U107" s="24"/>
      <c r="V107" s="27">
        <f t="shared" si="653"/>
        <v>1</v>
      </c>
      <c r="W107" s="38">
        <v>2542.6244689999999</v>
      </c>
      <c r="X107" s="38">
        <v>2542.6244689999999</v>
      </c>
      <c r="Y107" s="38">
        <v>0</v>
      </c>
      <c r="Z107" s="38">
        <v>0.69943599999999995</v>
      </c>
      <c r="AA107" s="38"/>
      <c r="AB107" s="38">
        <v>0</v>
      </c>
      <c r="AC107" s="38">
        <v>2.3670000000000002E-3</v>
      </c>
      <c r="AD107" s="38">
        <v>0</v>
      </c>
      <c r="AE107" s="38">
        <v>0</v>
      </c>
      <c r="AF107" s="24"/>
      <c r="AG107" s="27">
        <f t="shared" si="654"/>
        <v>1</v>
      </c>
      <c r="AH107" s="38">
        <v>2542.6244689999999</v>
      </c>
      <c r="AI107" s="38">
        <v>2542.6244689999999</v>
      </c>
      <c r="AJ107" s="38">
        <v>0</v>
      </c>
      <c r="AK107" s="38">
        <v>0.66598100000000005</v>
      </c>
      <c r="AL107" s="38"/>
      <c r="AM107" s="38">
        <v>0</v>
      </c>
      <c r="AN107" s="38">
        <v>2.477E-3</v>
      </c>
      <c r="AO107" s="38">
        <v>0</v>
      </c>
      <c r="AP107" s="38">
        <v>0</v>
      </c>
      <c r="AQ107" s="24"/>
      <c r="AR107" s="27">
        <f t="shared" si="655"/>
        <v>1</v>
      </c>
      <c r="AS107" s="38">
        <v>2542.6244689999999</v>
      </c>
      <c r="AT107" s="38">
        <v>2542.6244689999999</v>
      </c>
      <c r="AU107" s="38">
        <v>0</v>
      </c>
      <c r="AV107" s="38">
        <v>0.69815799999999995</v>
      </c>
      <c r="AW107" s="38"/>
      <c r="AX107" s="38">
        <v>0</v>
      </c>
      <c r="AY107" s="38">
        <v>2.5140000000000002E-3</v>
      </c>
      <c r="AZ107" s="38">
        <v>0</v>
      </c>
      <c r="BA107" s="38">
        <v>0</v>
      </c>
      <c r="BB107" s="24"/>
      <c r="BC107" s="27">
        <f t="shared" si="656"/>
        <v>1</v>
      </c>
      <c r="BD107" s="38">
        <v>2542.6244689999999</v>
      </c>
      <c r="BE107" s="38">
        <v>2542.6244689999999</v>
      </c>
      <c r="BF107" s="38">
        <v>0</v>
      </c>
      <c r="BG107" s="38">
        <v>0.69864400000000004</v>
      </c>
      <c r="BH107" s="38"/>
      <c r="BI107" s="38">
        <v>0</v>
      </c>
      <c r="BJ107" s="38">
        <v>2.575E-3</v>
      </c>
      <c r="BK107" s="38">
        <v>0</v>
      </c>
      <c r="BL107" s="38">
        <v>0</v>
      </c>
      <c r="BM107" s="24"/>
      <c r="BN107" s="27">
        <f t="shared" si="657"/>
        <v>1</v>
      </c>
      <c r="BO107" s="38">
        <v>2542.6244689999999</v>
      </c>
      <c r="BP107" s="38">
        <v>2542.6244689999999</v>
      </c>
      <c r="BQ107" s="38">
        <v>0</v>
      </c>
      <c r="BR107" s="38">
        <v>0.61735399999999996</v>
      </c>
      <c r="BS107" s="38"/>
      <c r="BT107" s="38">
        <v>0</v>
      </c>
      <c r="BU107" s="38">
        <v>2.3960000000000001E-3</v>
      </c>
      <c r="BV107" s="38">
        <v>0</v>
      </c>
      <c r="BW107" s="38">
        <v>0</v>
      </c>
      <c r="BX107" s="24"/>
      <c r="BY107" s="27">
        <f t="shared" si="658"/>
        <v>1</v>
      </c>
      <c r="BZ107" s="38">
        <v>2542.6244689999999</v>
      </c>
      <c r="CA107" s="38">
        <v>2542.6244689999999</v>
      </c>
      <c r="CB107" s="38">
        <v>0</v>
      </c>
      <c r="CC107" s="38">
        <v>0.61596799999999996</v>
      </c>
      <c r="CD107" s="38"/>
      <c r="CE107" s="38">
        <v>0</v>
      </c>
      <c r="CF107" s="38">
        <v>2.3770000000000002E-3</v>
      </c>
      <c r="CG107" s="38">
        <v>0</v>
      </c>
      <c r="CH107" s="38">
        <v>0</v>
      </c>
      <c r="CI107" s="24"/>
      <c r="CJ107" s="27">
        <f t="shared" si="659"/>
        <v>1</v>
      </c>
      <c r="CK107" s="38">
        <v>2542.6244689999999</v>
      </c>
      <c r="CL107" s="38">
        <v>2542.6244689999999</v>
      </c>
      <c r="CM107" s="38">
        <v>0</v>
      </c>
      <c r="CN107" s="38">
        <v>0.64748099999999997</v>
      </c>
      <c r="CO107" s="38"/>
      <c r="CP107" s="38">
        <v>0</v>
      </c>
      <c r="CQ107" s="38">
        <v>2.3219999999999998E-3</v>
      </c>
      <c r="CR107" s="38">
        <v>0</v>
      </c>
      <c r="CS107" s="38">
        <v>0</v>
      </c>
      <c r="CT107" s="24"/>
    </row>
    <row r="108" spans="1:98" ht="13" x14ac:dyDescent="0.15">
      <c r="A108" s="8"/>
      <c r="B108" s="8"/>
      <c r="C108" s="8"/>
      <c r="D108" s="8"/>
      <c r="E108" s="27">
        <f t="shared" si="651"/>
        <v>1</v>
      </c>
      <c r="F108" s="38">
        <v>674.33452799999998</v>
      </c>
      <c r="G108" s="38">
        <v>674.33452799999998</v>
      </c>
      <c r="H108" s="38">
        <v>0</v>
      </c>
      <c r="I108" s="38">
        <v>9.1249999999999994E-3</v>
      </c>
      <c r="J108" s="24"/>
      <c r="K108" s="27">
        <f t="shared" si="652"/>
        <v>1</v>
      </c>
      <c r="L108" s="38">
        <v>674.33452799999998</v>
      </c>
      <c r="M108" s="38">
        <v>674.33452799999998</v>
      </c>
      <c r="N108" s="38">
        <v>0</v>
      </c>
      <c r="O108" s="38">
        <v>5.1116000000000002E-2</v>
      </c>
      <c r="P108" s="38"/>
      <c r="Q108" s="38">
        <v>0</v>
      </c>
      <c r="R108" s="38">
        <v>2.4680000000000001E-3</v>
      </c>
      <c r="S108" s="38">
        <v>0</v>
      </c>
      <c r="T108" s="38">
        <v>0</v>
      </c>
      <c r="U108" s="24"/>
      <c r="V108" s="27">
        <f t="shared" si="653"/>
        <v>1</v>
      </c>
      <c r="W108" s="38">
        <v>674.33452799999998</v>
      </c>
      <c r="X108" s="38">
        <v>674.33452799999998</v>
      </c>
      <c r="Y108" s="38">
        <v>0</v>
      </c>
      <c r="Z108" s="38">
        <v>3.8726999999999998E-2</v>
      </c>
      <c r="AA108" s="38"/>
      <c r="AB108" s="38">
        <v>0</v>
      </c>
      <c r="AC108" s="38">
        <v>2.0990000000000002E-3</v>
      </c>
      <c r="AD108" s="38">
        <v>0</v>
      </c>
      <c r="AE108" s="38">
        <v>0</v>
      </c>
      <c r="AF108" s="24"/>
      <c r="AG108" s="27">
        <f t="shared" si="654"/>
        <v>1</v>
      </c>
      <c r="AH108" s="38">
        <v>674.33452799999998</v>
      </c>
      <c r="AI108" s="38">
        <v>674.33452799999998</v>
      </c>
      <c r="AJ108" s="38">
        <v>0</v>
      </c>
      <c r="AK108" s="38">
        <v>4.2025E-2</v>
      </c>
      <c r="AL108" s="38"/>
      <c r="AM108" s="38">
        <v>0</v>
      </c>
      <c r="AN108" s="38">
        <v>2.222E-3</v>
      </c>
      <c r="AO108" s="38">
        <v>0</v>
      </c>
      <c r="AP108" s="38">
        <v>0</v>
      </c>
      <c r="AQ108" s="24"/>
      <c r="AR108" s="27">
        <f t="shared" si="655"/>
        <v>1</v>
      </c>
      <c r="AS108" s="38">
        <v>674.33452799999998</v>
      </c>
      <c r="AT108" s="38">
        <v>674.33452799999998</v>
      </c>
      <c r="AU108" s="38">
        <v>0</v>
      </c>
      <c r="AV108" s="38">
        <v>4.0947999999999998E-2</v>
      </c>
      <c r="AW108" s="38"/>
      <c r="AX108" s="38">
        <v>0</v>
      </c>
      <c r="AY108" s="38">
        <v>2.2560000000000002E-3</v>
      </c>
      <c r="AZ108" s="38">
        <v>0</v>
      </c>
      <c r="BA108" s="38">
        <v>0</v>
      </c>
      <c r="BB108" s="24"/>
      <c r="BC108" s="27">
        <f t="shared" si="656"/>
        <v>1</v>
      </c>
      <c r="BD108" s="38">
        <v>674.33452799999998</v>
      </c>
      <c r="BE108" s="38">
        <v>674.33452799999998</v>
      </c>
      <c r="BF108" s="38">
        <v>0</v>
      </c>
      <c r="BG108" s="38">
        <v>4.7409E-2</v>
      </c>
      <c r="BH108" s="38"/>
      <c r="BI108" s="38">
        <v>0</v>
      </c>
      <c r="BJ108" s="38">
        <v>2.4109999999999999E-3</v>
      </c>
      <c r="BK108" s="38">
        <v>0</v>
      </c>
      <c r="BL108" s="38">
        <v>0</v>
      </c>
      <c r="BM108" s="24"/>
      <c r="BN108" s="27">
        <f t="shared" si="657"/>
        <v>1</v>
      </c>
      <c r="BO108" s="38">
        <v>674.33452799999998</v>
      </c>
      <c r="BP108" s="38">
        <v>674.33452799999998</v>
      </c>
      <c r="BQ108" s="38">
        <v>0</v>
      </c>
      <c r="BR108" s="38">
        <v>4.0544999999999998E-2</v>
      </c>
      <c r="BS108" s="38"/>
      <c r="BT108" s="38">
        <v>0</v>
      </c>
      <c r="BU108" s="38">
        <v>2.2829999999999999E-3</v>
      </c>
      <c r="BV108" s="38">
        <v>0</v>
      </c>
      <c r="BW108" s="38">
        <v>0</v>
      </c>
      <c r="BX108" s="24"/>
      <c r="BY108" s="27">
        <f t="shared" si="658"/>
        <v>1</v>
      </c>
      <c r="BZ108" s="38">
        <v>674.33452799999998</v>
      </c>
      <c r="CA108" s="38">
        <v>674.33452799999998</v>
      </c>
      <c r="CB108" s="38">
        <v>0</v>
      </c>
      <c r="CC108" s="38">
        <v>4.4160999999999999E-2</v>
      </c>
      <c r="CD108" s="38"/>
      <c r="CE108" s="38">
        <v>0</v>
      </c>
      <c r="CF108" s="38">
        <v>2.3700000000000001E-3</v>
      </c>
      <c r="CG108" s="38">
        <v>0</v>
      </c>
      <c r="CH108" s="38">
        <v>0</v>
      </c>
      <c r="CI108" s="24"/>
      <c r="CJ108" s="27">
        <f t="shared" si="659"/>
        <v>1</v>
      </c>
      <c r="CK108" s="38">
        <v>674.33452799999998</v>
      </c>
      <c r="CL108" s="38">
        <v>674.33452799999998</v>
      </c>
      <c r="CM108" s="38">
        <v>0</v>
      </c>
      <c r="CN108" s="38">
        <v>4.5970999999999998E-2</v>
      </c>
      <c r="CO108" s="38"/>
      <c r="CP108" s="38">
        <v>0</v>
      </c>
      <c r="CQ108" s="38">
        <v>2.4489999999999998E-3</v>
      </c>
      <c r="CR108" s="38">
        <v>0</v>
      </c>
      <c r="CS108" s="38">
        <v>0</v>
      </c>
      <c r="CT108" s="24"/>
    </row>
    <row r="109" spans="1:98" ht="13" x14ac:dyDescent="0.15">
      <c r="A109" s="8"/>
      <c r="B109" s="8"/>
      <c r="C109" s="8"/>
      <c r="D109" s="8"/>
      <c r="E109" s="27">
        <f t="shared" si="651"/>
        <v>1</v>
      </c>
      <c r="F109" s="38">
        <v>1353.0648189999999</v>
      </c>
      <c r="G109" s="38">
        <v>1353.0648189999999</v>
      </c>
      <c r="H109" s="38">
        <v>0</v>
      </c>
      <c r="I109" s="38">
        <v>5.0022999999999998E-2</v>
      </c>
      <c r="J109" s="24"/>
      <c r="K109" s="27">
        <f t="shared" si="652"/>
        <v>1</v>
      </c>
      <c r="L109" s="38">
        <v>1353.0648189999999</v>
      </c>
      <c r="M109" s="38">
        <v>1353.0648189999999</v>
      </c>
      <c r="N109" s="38">
        <v>0</v>
      </c>
      <c r="O109" s="38">
        <v>8.2395999999999997E-2</v>
      </c>
      <c r="P109" s="38"/>
      <c r="Q109" s="38">
        <v>0</v>
      </c>
      <c r="R109" s="38">
        <v>2.3149999999999998E-3</v>
      </c>
      <c r="S109" s="38">
        <v>0</v>
      </c>
      <c r="T109" s="38">
        <v>0</v>
      </c>
      <c r="U109" s="24"/>
      <c r="V109" s="27">
        <f t="shared" si="653"/>
        <v>1</v>
      </c>
      <c r="W109" s="38">
        <v>1353.0648189999999</v>
      </c>
      <c r="X109" s="38">
        <v>1353.0648189999999</v>
      </c>
      <c r="Y109" s="38">
        <v>0</v>
      </c>
      <c r="Z109" s="38">
        <v>7.9600000000000004E-2</v>
      </c>
      <c r="AA109" s="38"/>
      <c r="AB109" s="38">
        <v>0</v>
      </c>
      <c r="AC109" s="38">
        <v>2.294E-3</v>
      </c>
      <c r="AD109" s="38">
        <v>0</v>
      </c>
      <c r="AE109" s="38">
        <v>0</v>
      </c>
      <c r="AF109" s="24"/>
      <c r="AG109" s="27">
        <f t="shared" si="654"/>
        <v>1</v>
      </c>
      <c r="AH109" s="38">
        <v>1353.0648189999999</v>
      </c>
      <c r="AI109" s="38">
        <v>1353.0648189999999</v>
      </c>
      <c r="AJ109" s="38">
        <v>0</v>
      </c>
      <c r="AK109" s="38">
        <v>8.1867999999999996E-2</v>
      </c>
      <c r="AL109" s="38"/>
      <c r="AM109" s="38">
        <v>0</v>
      </c>
      <c r="AN109" s="38">
        <v>2.3140000000000001E-3</v>
      </c>
      <c r="AO109" s="38">
        <v>0</v>
      </c>
      <c r="AP109" s="38">
        <v>0</v>
      </c>
      <c r="AQ109" s="24"/>
      <c r="AR109" s="27">
        <f t="shared" si="655"/>
        <v>1</v>
      </c>
      <c r="AS109" s="38">
        <v>1353.0648189999999</v>
      </c>
      <c r="AT109" s="38">
        <v>1353.0648189999999</v>
      </c>
      <c r="AU109" s="38">
        <v>0</v>
      </c>
      <c r="AV109" s="38">
        <v>8.2328999999999999E-2</v>
      </c>
      <c r="AW109" s="38"/>
      <c r="AX109" s="38">
        <v>0</v>
      </c>
      <c r="AY109" s="38">
        <v>2.3370000000000001E-3</v>
      </c>
      <c r="AZ109" s="38">
        <v>0</v>
      </c>
      <c r="BA109" s="38">
        <v>0</v>
      </c>
      <c r="BB109" s="24"/>
      <c r="BC109" s="27">
        <f t="shared" si="656"/>
        <v>1</v>
      </c>
      <c r="BD109" s="38">
        <v>1353.0648189999999</v>
      </c>
      <c r="BE109" s="38">
        <v>1353.0648189999999</v>
      </c>
      <c r="BF109" s="38">
        <v>0</v>
      </c>
      <c r="BG109" s="38">
        <v>8.6553000000000005E-2</v>
      </c>
      <c r="BH109" s="38"/>
      <c r="BI109" s="38">
        <v>0</v>
      </c>
      <c r="BJ109" s="38">
        <v>2.4260000000000002E-3</v>
      </c>
      <c r="BK109" s="38">
        <v>0</v>
      </c>
      <c r="BL109" s="38">
        <v>0</v>
      </c>
      <c r="BM109" s="24"/>
      <c r="BN109" s="27">
        <f t="shared" si="657"/>
        <v>1</v>
      </c>
      <c r="BO109" s="38">
        <v>1353.0648189999999</v>
      </c>
      <c r="BP109" s="38">
        <v>1353.0648189999999</v>
      </c>
      <c r="BQ109" s="38">
        <v>0</v>
      </c>
      <c r="BR109" s="38">
        <v>8.6907999999999999E-2</v>
      </c>
      <c r="BS109" s="38"/>
      <c r="BT109" s="38">
        <v>0</v>
      </c>
      <c r="BU109" s="38">
        <v>2.441E-3</v>
      </c>
      <c r="BV109" s="38">
        <v>0</v>
      </c>
      <c r="BW109" s="38">
        <v>0</v>
      </c>
      <c r="BX109" s="24"/>
      <c r="BY109" s="27">
        <f t="shared" si="658"/>
        <v>1</v>
      </c>
      <c r="BZ109" s="38">
        <v>1353.0648189999999</v>
      </c>
      <c r="CA109" s="38">
        <v>1353.0648189999999</v>
      </c>
      <c r="CB109" s="38">
        <v>0</v>
      </c>
      <c r="CC109" s="38">
        <v>8.0713999999999994E-2</v>
      </c>
      <c r="CD109" s="38"/>
      <c r="CE109" s="38">
        <v>0</v>
      </c>
      <c r="CF109" s="38">
        <v>2.3319999999999999E-3</v>
      </c>
      <c r="CG109" s="38">
        <v>0</v>
      </c>
      <c r="CH109" s="38">
        <v>0</v>
      </c>
      <c r="CI109" s="24"/>
      <c r="CJ109" s="27">
        <f t="shared" si="659"/>
        <v>1</v>
      </c>
      <c r="CK109" s="38">
        <v>1353.0648189999999</v>
      </c>
      <c r="CL109" s="38">
        <v>1353.0648189999999</v>
      </c>
      <c r="CM109" s="38">
        <v>0</v>
      </c>
      <c r="CN109" s="38">
        <v>8.1322000000000005E-2</v>
      </c>
      <c r="CO109" s="38"/>
      <c r="CP109" s="38">
        <v>0</v>
      </c>
      <c r="CQ109" s="38">
        <v>2.3219999999999998E-3</v>
      </c>
      <c r="CR109" s="38">
        <v>0</v>
      </c>
      <c r="CS109" s="38">
        <v>0</v>
      </c>
      <c r="CT109" s="24"/>
    </row>
    <row r="110" spans="1:98" ht="13" x14ac:dyDescent="0.15">
      <c r="A110" s="8"/>
      <c r="B110" s="8"/>
      <c r="C110" s="8"/>
      <c r="D110" s="8"/>
      <c r="E110" s="27">
        <f t="shared" si="651"/>
        <v>1</v>
      </c>
      <c r="F110" s="38"/>
      <c r="G110" s="38"/>
      <c r="H110" s="38"/>
      <c r="I110" s="38"/>
      <c r="J110" s="24"/>
      <c r="K110" s="27">
        <f t="shared" si="652"/>
        <v>1</v>
      </c>
      <c r="L110" s="38"/>
      <c r="M110" s="38"/>
      <c r="N110" s="38"/>
      <c r="O110" s="38"/>
      <c r="P110" s="38"/>
      <c r="Q110" s="38"/>
      <c r="R110" s="38"/>
      <c r="S110" s="38"/>
      <c r="T110" s="38"/>
      <c r="U110" s="24"/>
      <c r="V110" s="27">
        <f t="shared" si="653"/>
        <v>1</v>
      </c>
      <c r="W110" s="38"/>
      <c r="X110" s="38"/>
      <c r="Y110" s="38"/>
      <c r="Z110" s="38"/>
      <c r="AA110" s="38"/>
      <c r="AB110" s="38"/>
      <c r="AC110" s="38"/>
      <c r="AD110" s="38"/>
      <c r="AE110" s="38"/>
      <c r="AF110" s="24"/>
      <c r="AG110" s="27">
        <f t="shared" si="654"/>
        <v>1</v>
      </c>
      <c r="AH110" s="38"/>
      <c r="AI110" s="38"/>
      <c r="AJ110" s="38"/>
      <c r="AK110" s="38"/>
      <c r="AL110" s="38"/>
      <c r="AM110" s="38"/>
      <c r="AN110" s="38"/>
      <c r="AO110" s="38"/>
      <c r="AP110" s="38"/>
      <c r="AQ110" s="24"/>
      <c r="AR110" s="27">
        <f t="shared" si="655"/>
        <v>1</v>
      </c>
      <c r="AS110" s="38"/>
      <c r="AT110" s="38"/>
      <c r="AU110" s="38"/>
      <c r="AV110" s="38"/>
      <c r="AW110" s="38"/>
      <c r="AX110" s="38"/>
      <c r="AY110" s="38"/>
      <c r="AZ110" s="38"/>
      <c r="BA110" s="38"/>
      <c r="BB110" s="24"/>
      <c r="BC110" s="27">
        <f t="shared" si="656"/>
        <v>1</v>
      </c>
      <c r="BD110" s="38"/>
      <c r="BE110" s="38"/>
      <c r="BF110" s="38"/>
      <c r="BG110" s="38"/>
      <c r="BH110" s="38"/>
      <c r="BI110" s="38"/>
      <c r="BJ110" s="38"/>
      <c r="BK110" s="38"/>
      <c r="BL110" s="38"/>
      <c r="BM110" s="24"/>
      <c r="BN110" s="27">
        <f t="shared" si="657"/>
        <v>1</v>
      </c>
      <c r="BO110" s="38"/>
      <c r="BP110" s="38"/>
      <c r="BQ110" s="38"/>
      <c r="BR110" s="38"/>
      <c r="BS110" s="38"/>
      <c r="BT110" s="38"/>
      <c r="BU110" s="38"/>
      <c r="BV110" s="38"/>
      <c r="BW110" s="38"/>
      <c r="BX110" s="24"/>
      <c r="BY110" s="27">
        <f t="shared" si="658"/>
        <v>1</v>
      </c>
      <c r="BZ110" s="38"/>
      <c r="CA110" s="38"/>
      <c r="CB110" s="38"/>
      <c r="CC110" s="38"/>
      <c r="CD110" s="38"/>
      <c r="CE110" s="38"/>
      <c r="CF110" s="38"/>
      <c r="CG110" s="38"/>
      <c r="CH110" s="38"/>
      <c r="CI110" s="24"/>
      <c r="CJ110" s="27">
        <f t="shared" si="659"/>
        <v>1</v>
      </c>
      <c r="CK110" s="38"/>
      <c r="CL110" s="38"/>
      <c r="CM110" s="38"/>
      <c r="CN110" s="38"/>
      <c r="CO110" s="38"/>
      <c r="CP110" s="38"/>
      <c r="CQ110" s="38"/>
      <c r="CR110" s="38"/>
      <c r="CS110" s="38"/>
      <c r="CT110" s="24"/>
    </row>
    <row r="111" spans="1:98" ht="13" x14ac:dyDescent="0.15">
      <c r="A111" s="8"/>
      <c r="B111" s="8"/>
      <c r="C111" s="8"/>
      <c r="D111" s="8">
        <v>60</v>
      </c>
      <c r="E111" s="27">
        <f t="shared" si="651"/>
        <v>1</v>
      </c>
      <c r="F111" s="38">
        <v>6077.1471439999996</v>
      </c>
      <c r="G111" s="38">
        <v>6077.1471439999996</v>
      </c>
      <c r="H111" s="38">
        <v>0</v>
      </c>
      <c r="I111" s="38">
        <v>9.0578000000000006E-2</v>
      </c>
      <c r="J111" s="24"/>
      <c r="K111" s="27">
        <f t="shared" si="652"/>
        <v>1</v>
      </c>
      <c r="L111" s="38">
        <v>6077.1471439999996</v>
      </c>
      <c r="M111" s="38">
        <v>6077.1471439999996</v>
      </c>
      <c r="N111" s="38">
        <v>0</v>
      </c>
      <c r="O111" s="38">
        <v>30.552538999999999</v>
      </c>
      <c r="P111" s="38"/>
      <c r="Q111" s="38">
        <v>0.91185700000000003</v>
      </c>
      <c r="R111" s="38">
        <v>6.8459789999999998</v>
      </c>
      <c r="S111" s="38">
        <v>3450</v>
      </c>
      <c r="T111" s="38">
        <v>4</v>
      </c>
      <c r="U111" s="24"/>
      <c r="V111" s="27">
        <f t="shared" si="653"/>
        <v>1</v>
      </c>
      <c r="W111" s="38">
        <v>6077.1471439999996</v>
      </c>
      <c r="X111" s="38">
        <v>6077.1471439999996</v>
      </c>
      <c r="Y111" s="38">
        <v>0</v>
      </c>
      <c r="Z111" s="38">
        <v>4.4211E-2</v>
      </c>
      <c r="AA111" s="38"/>
      <c r="AB111" s="38">
        <v>7.0699999999999995E-4</v>
      </c>
      <c r="AC111" s="38">
        <v>4.2300000000000003E-3</v>
      </c>
      <c r="AD111" s="38">
        <v>19</v>
      </c>
      <c r="AE111" s="38">
        <v>3.947368</v>
      </c>
      <c r="AF111" s="24"/>
      <c r="AG111" s="27">
        <f t="shared" si="654"/>
        <v>1</v>
      </c>
      <c r="AH111" s="38">
        <v>6077.1471439999996</v>
      </c>
      <c r="AI111" s="38">
        <v>6077.1471439999996</v>
      </c>
      <c r="AJ111" s="38">
        <v>0</v>
      </c>
      <c r="AK111" s="38">
        <v>61.012988999999997</v>
      </c>
      <c r="AL111" s="38"/>
      <c r="AM111" s="38">
        <v>1.788619</v>
      </c>
      <c r="AN111" s="38">
        <v>13.230378999999999</v>
      </c>
      <c r="AO111" s="38">
        <v>4049</v>
      </c>
      <c r="AP111" s="38">
        <v>4</v>
      </c>
      <c r="AQ111" s="24"/>
      <c r="AR111" s="27">
        <f t="shared" si="655"/>
        <v>1</v>
      </c>
      <c r="AS111" s="38">
        <v>6077.1471439999996</v>
      </c>
      <c r="AT111" s="38">
        <v>6077.1471439999996</v>
      </c>
      <c r="AU111" s="38">
        <v>0</v>
      </c>
      <c r="AV111" s="38">
        <v>121.860215</v>
      </c>
      <c r="AW111" s="38"/>
      <c r="AX111" s="38">
        <v>3.4613969999999998</v>
      </c>
      <c r="AY111" s="38">
        <v>25.237158000000001</v>
      </c>
      <c r="AZ111" s="38">
        <v>4720</v>
      </c>
      <c r="BA111" s="38">
        <v>4</v>
      </c>
      <c r="BB111" s="24"/>
      <c r="BC111" s="27">
        <f t="shared" si="656"/>
        <v>1</v>
      </c>
      <c r="BD111" s="38">
        <v>6077.1471439999996</v>
      </c>
      <c r="BE111" s="38">
        <v>6077.1471439999996</v>
      </c>
      <c r="BF111" s="38">
        <v>0</v>
      </c>
      <c r="BG111" s="38">
        <v>121.806949</v>
      </c>
      <c r="BH111" s="38"/>
      <c r="BI111" s="38">
        <v>3.3764810000000001</v>
      </c>
      <c r="BJ111" s="38">
        <v>24.993946999999999</v>
      </c>
      <c r="BK111" s="38">
        <v>4779</v>
      </c>
      <c r="BL111" s="38">
        <v>3.9997910000000001</v>
      </c>
      <c r="BM111" s="24"/>
      <c r="BN111" s="27">
        <f t="shared" si="657"/>
        <v>1</v>
      </c>
      <c r="BO111" s="38">
        <v>6077.1471439999996</v>
      </c>
      <c r="BP111" s="38">
        <v>6077.1471439999996</v>
      </c>
      <c r="BQ111" s="38">
        <v>0</v>
      </c>
      <c r="BR111" s="38">
        <v>12.23546</v>
      </c>
      <c r="BS111" s="38"/>
      <c r="BT111" s="38">
        <v>0.38451999999999997</v>
      </c>
      <c r="BU111" s="38">
        <v>2.86287</v>
      </c>
      <c r="BV111" s="38">
        <v>2636</v>
      </c>
      <c r="BW111" s="38">
        <v>4</v>
      </c>
      <c r="BX111" s="24"/>
      <c r="BY111" s="27">
        <f t="shared" si="658"/>
        <v>1</v>
      </c>
      <c r="BZ111" s="38">
        <v>6077.1471439999996</v>
      </c>
      <c r="CA111" s="38">
        <v>6077.1471439999996</v>
      </c>
      <c r="CB111" s="38">
        <v>0</v>
      </c>
      <c r="CC111" s="38">
        <v>182.59068400000001</v>
      </c>
      <c r="CD111" s="38"/>
      <c r="CE111" s="38">
        <v>4.8082580000000004</v>
      </c>
      <c r="CF111" s="38">
        <v>35.804423999999997</v>
      </c>
      <c r="CG111" s="38">
        <v>5162</v>
      </c>
      <c r="CH111" s="38">
        <v>3.999806</v>
      </c>
      <c r="CI111" s="24"/>
      <c r="CJ111" s="27">
        <f t="shared" si="659"/>
        <v>1</v>
      </c>
      <c r="CK111" s="38">
        <v>6077.1471439999996</v>
      </c>
      <c r="CL111" s="38">
        <v>6077.1471439999996</v>
      </c>
      <c r="CM111" s="38">
        <v>0</v>
      </c>
      <c r="CN111" s="38">
        <v>243.417112</v>
      </c>
      <c r="CO111" s="38"/>
      <c r="CP111" s="38">
        <v>6.4356669999999996</v>
      </c>
      <c r="CQ111" s="38">
        <v>47.264861000000003</v>
      </c>
      <c r="CR111" s="38">
        <v>5493</v>
      </c>
      <c r="CS111" s="38">
        <v>4</v>
      </c>
      <c r="CT111" s="24"/>
    </row>
    <row r="112" spans="1:98" ht="13" x14ac:dyDescent="0.15">
      <c r="A112" s="8"/>
      <c r="B112" s="8"/>
      <c r="C112" s="8"/>
      <c r="D112" s="8"/>
      <c r="E112" s="27">
        <f t="shared" si="651"/>
        <v>1</v>
      </c>
      <c r="F112" s="38">
        <v>7004.7098699999997</v>
      </c>
      <c r="G112" s="38">
        <v>7004.7098699999997</v>
      </c>
      <c r="H112" s="38">
        <v>0</v>
      </c>
      <c r="I112" s="38">
        <v>8.9604000000000003E-2</v>
      </c>
      <c r="J112" s="24"/>
      <c r="K112" s="27">
        <f t="shared" si="652"/>
        <v>1</v>
      </c>
      <c r="L112" s="38">
        <v>7004.7098699999997</v>
      </c>
      <c r="M112" s="38">
        <v>7004.7098699999997</v>
      </c>
      <c r="N112" s="38">
        <v>0</v>
      </c>
      <c r="O112" s="38">
        <v>30.51567</v>
      </c>
      <c r="P112" s="38"/>
      <c r="Q112" s="38">
        <v>0.95985200000000004</v>
      </c>
      <c r="R112" s="38">
        <v>7.0196480000000001</v>
      </c>
      <c r="S112" s="38">
        <v>3774</v>
      </c>
      <c r="T112" s="38">
        <v>4</v>
      </c>
      <c r="U112" s="24"/>
      <c r="V112" s="27">
        <f t="shared" si="653"/>
        <v>1</v>
      </c>
      <c r="W112" s="38">
        <v>7004.7098699999997</v>
      </c>
      <c r="X112" s="38">
        <v>7004.7098699999997</v>
      </c>
      <c r="Y112" s="38">
        <v>0</v>
      </c>
      <c r="Z112" s="38">
        <v>7.6857999999999996E-2</v>
      </c>
      <c r="AA112" s="38"/>
      <c r="AB112" s="38">
        <v>6.1700000000000004E-4</v>
      </c>
      <c r="AC112" s="38">
        <v>4.7800000000000004E-3</v>
      </c>
      <c r="AD112" s="38">
        <v>20</v>
      </c>
      <c r="AE112" s="38">
        <v>4</v>
      </c>
      <c r="AF112" s="24"/>
      <c r="AG112" s="27">
        <f t="shared" si="654"/>
        <v>1</v>
      </c>
      <c r="AH112" s="38">
        <v>7004.7098699999997</v>
      </c>
      <c r="AI112" s="38">
        <v>7004.7098699999997</v>
      </c>
      <c r="AJ112" s="38">
        <v>0</v>
      </c>
      <c r="AK112" s="38">
        <v>60.958767000000002</v>
      </c>
      <c r="AL112" s="38"/>
      <c r="AM112" s="38">
        <v>1.8850210000000001</v>
      </c>
      <c r="AN112" s="38">
        <v>13.491028999999999</v>
      </c>
      <c r="AO112" s="38">
        <v>4471</v>
      </c>
      <c r="AP112" s="38">
        <v>4</v>
      </c>
      <c r="AQ112" s="24"/>
      <c r="AR112" s="27">
        <f t="shared" si="655"/>
        <v>1</v>
      </c>
      <c r="AS112" s="38">
        <v>7004.7098699999997</v>
      </c>
      <c r="AT112" s="38">
        <v>7004.7098699999997</v>
      </c>
      <c r="AU112" s="38">
        <v>0</v>
      </c>
      <c r="AV112" s="38">
        <v>121.80484300000001</v>
      </c>
      <c r="AW112" s="38"/>
      <c r="AX112" s="38">
        <v>3.6058620000000001</v>
      </c>
      <c r="AY112" s="38">
        <v>25.570119999999999</v>
      </c>
      <c r="AZ112" s="38">
        <v>5314</v>
      </c>
      <c r="BA112" s="38">
        <v>4</v>
      </c>
      <c r="BB112" s="24"/>
      <c r="BC112" s="27">
        <f t="shared" si="656"/>
        <v>1</v>
      </c>
      <c r="BD112" s="38">
        <v>7004.7098699999997</v>
      </c>
      <c r="BE112" s="38">
        <v>7004.7098699999997</v>
      </c>
      <c r="BF112" s="38">
        <v>0</v>
      </c>
      <c r="BG112" s="38">
        <v>121.711817</v>
      </c>
      <c r="BH112" s="38"/>
      <c r="BI112" s="38">
        <v>3.5730140000000001</v>
      </c>
      <c r="BJ112" s="38">
        <v>25.644047</v>
      </c>
      <c r="BK112" s="38">
        <v>5388</v>
      </c>
      <c r="BL112" s="38">
        <v>4</v>
      </c>
      <c r="BM112" s="24"/>
      <c r="BN112" s="27">
        <f t="shared" si="657"/>
        <v>1</v>
      </c>
      <c r="BO112" s="38">
        <v>7004.7098699999997</v>
      </c>
      <c r="BP112" s="38">
        <v>7004.7098699999997</v>
      </c>
      <c r="BQ112" s="38">
        <v>0</v>
      </c>
      <c r="BR112" s="38">
        <v>12.240349999999999</v>
      </c>
      <c r="BS112" s="38"/>
      <c r="BT112" s="38">
        <v>0.40401500000000001</v>
      </c>
      <c r="BU112" s="38">
        <v>2.9312330000000002</v>
      </c>
      <c r="BV112" s="38">
        <v>2794</v>
      </c>
      <c r="BW112" s="38">
        <v>4</v>
      </c>
      <c r="BX112" s="24"/>
      <c r="BY112" s="27">
        <f t="shared" si="658"/>
        <v>1</v>
      </c>
      <c r="BZ112" s="38">
        <v>7004.7098699999997</v>
      </c>
      <c r="CA112" s="38">
        <v>7004.7098699999997</v>
      </c>
      <c r="CB112" s="38">
        <v>0</v>
      </c>
      <c r="CC112" s="38">
        <v>182.434123</v>
      </c>
      <c r="CD112" s="38"/>
      <c r="CE112" s="38">
        <v>5.0094539999999999</v>
      </c>
      <c r="CF112" s="38">
        <v>36.014240999999998</v>
      </c>
      <c r="CG112" s="38">
        <v>5849</v>
      </c>
      <c r="CH112" s="38">
        <v>4</v>
      </c>
      <c r="CI112" s="24"/>
      <c r="CJ112" s="27">
        <f t="shared" si="659"/>
        <v>1</v>
      </c>
      <c r="CK112" s="38">
        <v>7004.7098699999997</v>
      </c>
      <c r="CL112" s="38">
        <v>7004.7098699999997</v>
      </c>
      <c r="CM112" s="38">
        <v>0</v>
      </c>
      <c r="CN112" s="38">
        <v>243.21690699999999</v>
      </c>
      <c r="CO112" s="38"/>
      <c r="CP112" s="38">
        <v>6.6831649999999998</v>
      </c>
      <c r="CQ112" s="38">
        <v>47.350698000000001</v>
      </c>
      <c r="CR112" s="38">
        <v>6220</v>
      </c>
      <c r="CS112" s="38">
        <v>4</v>
      </c>
      <c r="CT112" s="24"/>
    </row>
    <row r="113" spans="1:98" ht="13" x14ac:dyDescent="0.15">
      <c r="A113" s="8"/>
      <c r="B113" s="8"/>
      <c r="C113" s="8"/>
      <c r="D113" s="8"/>
      <c r="E113" s="27">
        <f t="shared" si="651"/>
        <v>1</v>
      </c>
      <c r="F113" s="38">
        <v>11076.130800999999</v>
      </c>
      <c r="G113" s="38">
        <v>11076.130800999999</v>
      </c>
      <c r="H113" s="38">
        <v>0</v>
      </c>
      <c r="I113" s="38">
        <v>1.4678960000000001</v>
      </c>
      <c r="J113" s="24"/>
      <c r="K113" s="27">
        <f t="shared" si="652"/>
        <v>1</v>
      </c>
      <c r="L113" s="38">
        <v>11076.130800999999</v>
      </c>
      <c r="M113" s="38">
        <v>11076.130800999999</v>
      </c>
      <c r="N113" s="38">
        <v>0</v>
      </c>
      <c r="O113" s="38">
        <v>30.515993000000002</v>
      </c>
      <c r="P113" s="38"/>
      <c r="Q113" s="38">
        <v>1.2492380000000001</v>
      </c>
      <c r="R113" s="38">
        <v>7.2909639999999998</v>
      </c>
      <c r="S113" s="38">
        <v>6940</v>
      </c>
      <c r="T113" s="38">
        <v>4</v>
      </c>
      <c r="U113" s="24"/>
      <c r="V113" s="27">
        <f t="shared" si="653"/>
        <v>1</v>
      </c>
      <c r="W113" s="38">
        <v>11076.130800999999</v>
      </c>
      <c r="X113" s="38">
        <v>11076.130800999999</v>
      </c>
      <c r="Y113" s="38">
        <v>0</v>
      </c>
      <c r="Z113" s="38">
        <v>0.167158</v>
      </c>
      <c r="AA113" s="38"/>
      <c r="AB113" s="38">
        <v>4.1250000000000002E-3</v>
      </c>
      <c r="AC113" s="38">
        <v>1.4130999999999999E-2</v>
      </c>
      <c r="AD113" s="38">
        <v>67</v>
      </c>
      <c r="AE113" s="38">
        <v>4</v>
      </c>
      <c r="AF113" s="24"/>
      <c r="AG113" s="27">
        <f t="shared" si="654"/>
        <v>1</v>
      </c>
      <c r="AH113" s="38">
        <v>11076.130800999999</v>
      </c>
      <c r="AI113" s="38">
        <v>11076.130800999999</v>
      </c>
      <c r="AJ113" s="38">
        <v>0</v>
      </c>
      <c r="AK113" s="38">
        <v>60.798617</v>
      </c>
      <c r="AL113" s="38"/>
      <c r="AM113" s="38">
        <v>2.4102000000000001</v>
      </c>
      <c r="AN113" s="38">
        <v>13.698311</v>
      </c>
      <c r="AO113" s="38">
        <v>8498</v>
      </c>
      <c r="AP113" s="38">
        <v>4</v>
      </c>
      <c r="AQ113" s="24"/>
      <c r="AR113" s="27">
        <f t="shared" si="655"/>
        <v>1</v>
      </c>
      <c r="AS113" s="38">
        <v>11076.130800999999</v>
      </c>
      <c r="AT113" s="38">
        <v>11076.130800999999</v>
      </c>
      <c r="AU113" s="38">
        <v>0</v>
      </c>
      <c r="AV113" s="38">
        <v>121.586035</v>
      </c>
      <c r="AW113" s="38"/>
      <c r="AX113" s="38">
        <v>4.5523509999999998</v>
      </c>
      <c r="AY113" s="38">
        <v>25.465565000000002</v>
      </c>
      <c r="AZ113" s="38">
        <v>10348</v>
      </c>
      <c r="BA113" s="38">
        <v>4</v>
      </c>
      <c r="BB113" s="24"/>
      <c r="BC113" s="27">
        <f t="shared" si="656"/>
        <v>1</v>
      </c>
      <c r="BD113" s="38">
        <v>11076.130800999999</v>
      </c>
      <c r="BE113" s="38">
        <v>11076.130800999999</v>
      </c>
      <c r="BF113" s="38">
        <v>0</v>
      </c>
      <c r="BG113" s="38">
        <v>121.336303</v>
      </c>
      <c r="BH113" s="38"/>
      <c r="BI113" s="38">
        <v>4.418533</v>
      </c>
      <c r="BJ113" s="38">
        <v>25.108726000000001</v>
      </c>
      <c r="BK113" s="38">
        <v>10512</v>
      </c>
      <c r="BL113" s="38">
        <v>4</v>
      </c>
      <c r="BM113" s="24"/>
      <c r="BN113" s="27">
        <f t="shared" si="657"/>
        <v>1</v>
      </c>
      <c r="BO113" s="38">
        <v>11076.130800999999</v>
      </c>
      <c r="BP113" s="38">
        <v>11076.130800999999</v>
      </c>
      <c r="BQ113" s="38">
        <v>0</v>
      </c>
      <c r="BR113" s="38">
        <v>12.259169</v>
      </c>
      <c r="BS113" s="38"/>
      <c r="BT113" s="38">
        <v>0.52551300000000001</v>
      </c>
      <c r="BU113" s="38">
        <v>3.1259990000000002</v>
      </c>
      <c r="BV113" s="38">
        <v>5045</v>
      </c>
      <c r="BW113" s="38">
        <v>4</v>
      </c>
      <c r="BX113" s="24"/>
      <c r="BY113" s="27">
        <f t="shared" si="658"/>
        <v>1</v>
      </c>
      <c r="BZ113" s="38">
        <v>11076.130800999999</v>
      </c>
      <c r="CA113" s="38">
        <v>11076.130800999999</v>
      </c>
      <c r="CB113" s="38">
        <v>0</v>
      </c>
      <c r="CC113" s="38">
        <v>181.91934900000001</v>
      </c>
      <c r="CD113" s="38"/>
      <c r="CE113" s="38">
        <v>6.1137199999999998</v>
      </c>
      <c r="CF113" s="38">
        <v>33.893813999999999</v>
      </c>
      <c r="CG113" s="38">
        <v>11187</v>
      </c>
      <c r="CH113" s="38">
        <v>4</v>
      </c>
      <c r="CI113" s="24"/>
      <c r="CJ113" s="27">
        <f t="shared" si="659"/>
        <v>1</v>
      </c>
      <c r="CK113" s="38">
        <v>11076.130800999999</v>
      </c>
      <c r="CL113" s="38">
        <v>11076.130800999999</v>
      </c>
      <c r="CM113" s="38">
        <v>0</v>
      </c>
      <c r="CN113" s="38">
        <v>242.38553200000001</v>
      </c>
      <c r="CO113" s="38"/>
      <c r="CP113" s="38">
        <v>8.1448319999999992</v>
      </c>
      <c r="CQ113" s="38">
        <v>44.723562000000001</v>
      </c>
      <c r="CR113" s="38">
        <v>12090</v>
      </c>
      <c r="CS113" s="38">
        <v>4</v>
      </c>
      <c r="CT113" s="24"/>
    </row>
    <row r="114" spans="1:98" ht="13" x14ac:dyDescent="0.15">
      <c r="A114" s="8"/>
      <c r="B114" s="8"/>
      <c r="C114" s="8"/>
      <c r="D114" s="8"/>
      <c r="E114" s="27">
        <f t="shared" si="651"/>
        <v>1</v>
      </c>
      <c r="F114" s="38">
        <v>8063.8509940000004</v>
      </c>
      <c r="G114" s="38">
        <v>8063.8509940000004</v>
      </c>
      <c r="H114" s="38">
        <v>0</v>
      </c>
      <c r="I114" s="38">
        <v>1.0459590000000001</v>
      </c>
      <c r="J114" s="24"/>
      <c r="K114" s="27">
        <f t="shared" si="652"/>
        <v>1</v>
      </c>
      <c r="L114" s="38">
        <v>8063.8509940000004</v>
      </c>
      <c r="M114" s="38">
        <v>8063.8509940000004</v>
      </c>
      <c r="N114" s="38">
        <v>0</v>
      </c>
      <c r="O114" s="38">
        <v>30.563534000000001</v>
      </c>
      <c r="P114" s="38"/>
      <c r="Q114" s="38">
        <v>1.0097579999999999</v>
      </c>
      <c r="R114" s="38">
        <v>7.0050629999999998</v>
      </c>
      <c r="S114" s="38">
        <v>3758</v>
      </c>
      <c r="T114" s="38">
        <v>4</v>
      </c>
      <c r="U114" s="24"/>
      <c r="V114" s="27">
        <f t="shared" si="653"/>
        <v>1</v>
      </c>
      <c r="W114" s="38">
        <v>8063.8509940000004</v>
      </c>
      <c r="X114" s="38">
        <v>8063.8509940000004</v>
      </c>
      <c r="Y114" s="38">
        <v>0</v>
      </c>
      <c r="Z114" s="38">
        <v>0.154061</v>
      </c>
      <c r="AA114" s="38"/>
      <c r="AB114" s="38">
        <v>2.594E-3</v>
      </c>
      <c r="AC114" s="38">
        <v>1.3932999999999999E-2</v>
      </c>
      <c r="AD114" s="38">
        <v>47</v>
      </c>
      <c r="AE114" s="38">
        <v>4</v>
      </c>
      <c r="AF114" s="24"/>
      <c r="AG114" s="27">
        <f t="shared" si="654"/>
        <v>1</v>
      </c>
      <c r="AH114" s="38">
        <v>8063.8509940000004</v>
      </c>
      <c r="AI114" s="38">
        <v>8063.8509940000004</v>
      </c>
      <c r="AJ114" s="38">
        <v>0</v>
      </c>
      <c r="AK114" s="38">
        <v>61.007418999999999</v>
      </c>
      <c r="AL114" s="38"/>
      <c r="AM114" s="38">
        <v>1.92936</v>
      </c>
      <c r="AN114" s="38">
        <v>13.569687</v>
      </c>
      <c r="AO114" s="38">
        <v>4455</v>
      </c>
      <c r="AP114" s="38">
        <v>4</v>
      </c>
      <c r="AQ114" s="24"/>
      <c r="AR114" s="27">
        <f t="shared" si="655"/>
        <v>1</v>
      </c>
      <c r="AS114" s="38">
        <v>8063.8509940000004</v>
      </c>
      <c r="AT114" s="38">
        <v>8063.8509940000004</v>
      </c>
      <c r="AU114" s="38">
        <v>0</v>
      </c>
      <c r="AV114" s="38">
        <v>121.96411999999999</v>
      </c>
      <c r="AW114" s="38"/>
      <c r="AX114" s="38">
        <v>3.7175370000000001</v>
      </c>
      <c r="AY114" s="38">
        <v>25.866216999999999</v>
      </c>
      <c r="AZ114" s="38">
        <v>5069</v>
      </c>
      <c r="BA114" s="38">
        <v>4</v>
      </c>
      <c r="BB114" s="24"/>
      <c r="BC114" s="27">
        <f t="shared" si="656"/>
        <v>1</v>
      </c>
      <c r="BD114" s="38">
        <v>8063.8509940000004</v>
      </c>
      <c r="BE114" s="38">
        <v>8063.8509940000004</v>
      </c>
      <c r="BF114" s="38">
        <v>0</v>
      </c>
      <c r="BG114" s="38">
        <v>121.798433</v>
      </c>
      <c r="BH114" s="38"/>
      <c r="BI114" s="38">
        <v>3.7616000000000001</v>
      </c>
      <c r="BJ114" s="38">
        <v>26.066762000000001</v>
      </c>
      <c r="BK114" s="38">
        <v>5138</v>
      </c>
      <c r="BL114" s="38">
        <v>4</v>
      </c>
      <c r="BM114" s="24"/>
      <c r="BN114" s="27">
        <f t="shared" si="657"/>
        <v>1</v>
      </c>
      <c r="BO114" s="38">
        <v>8063.8509940000004</v>
      </c>
      <c r="BP114" s="38">
        <v>8063.8509940000004</v>
      </c>
      <c r="BQ114" s="38">
        <v>0</v>
      </c>
      <c r="BR114" s="38">
        <v>12.277756</v>
      </c>
      <c r="BS114" s="38"/>
      <c r="BT114" s="38">
        <v>0.41691</v>
      </c>
      <c r="BU114" s="38">
        <v>2.9562900000000001</v>
      </c>
      <c r="BV114" s="38">
        <v>2798</v>
      </c>
      <c r="BW114" s="38">
        <v>4</v>
      </c>
      <c r="BX114" s="24"/>
      <c r="BY114" s="27">
        <f t="shared" si="658"/>
        <v>1</v>
      </c>
      <c r="BZ114" s="38">
        <v>8063.8509940000004</v>
      </c>
      <c r="CA114" s="38">
        <v>8063.8509940000004</v>
      </c>
      <c r="CB114" s="38">
        <v>0</v>
      </c>
      <c r="CC114" s="38">
        <v>182.477002</v>
      </c>
      <c r="CD114" s="38"/>
      <c r="CE114" s="38">
        <v>5.1678499999999996</v>
      </c>
      <c r="CF114" s="38">
        <v>36.386305</v>
      </c>
      <c r="CG114" s="38">
        <v>5491</v>
      </c>
      <c r="CH114" s="38">
        <v>4</v>
      </c>
      <c r="CI114" s="24"/>
      <c r="CJ114" s="27">
        <f t="shared" si="659"/>
        <v>1</v>
      </c>
      <c r="CK114" s="38">
        <v>8063.8509940000004</v>
      </c>
      <c r="CL114" s="38">
        <v>8063.8509940000004</v>
      </c>
      <c r="CM114" s="38">
        <v>0</v>
      </c>
      <c r="CN114" s="38">
        <v>243.25464600000001</v>
      </c>
      <c r="CO114" s="38"/>
      <c r="CP114" s="38">
        <v>6.8831949999999997</v>
      </c>
      <c r="CQ114" s="38">
        <v>48.457551000000002</v>
      </c>
      <c r="CR114" s="38">
        <v>5842</v>
      </c>
      <c r="CS114" s="38">
        <v>4</v>
      </c>
      <c r="CT114" s="24"/>
    </row>
    <row r="115" spans="1:98" ht="13" x14ac:dyDescent="0.15">
      <c r="A115" s="8"/>
      <c r="B115" s="8"/>
      <c r="C115" s="8"/>
      <c r="D115" s="8"/>
      <c r="E115" s="27">
        <f t="shared" si="651"/>
        <v>1</v>
      </c>
      <c r="F115" s="38">
        <v>8058.3597140000002</v>
      </c>
      <c r="G115" s="38">
        <v>8058.3597140000002</v>
      </c>
      <c r="H115" s="38">
        <v>0</v>
      </c>
      <c r="I115" s="38">
        <v>0.220803</v>
      </c>
      <c r="J115" s="24"/>
      <c r="K115" s="27">
        <f t="shared" si="652"/>
        <v>1</v>
      </c>
      <c r="L115" s="38">
        <v>8058.3597140000002</v>
      </c>
      <c r="M115" s="38">
        <v>8058.3597140000002</v>
      </c>
      <c r="N115" s="38">
        <v>0</v>
      </c>
      <c r="O115" s="38">
        <v>30.513026</v>
      </c>
      <c r="P115" s="38"/>
      <c r="Q115" s="38">
        <v>1.142339</v>
      </c>
      <c r="R115" s="38">
        <v>7.2441740000000001</v>
      </c>
      <c r="S115" s="38">
        <v>4739</v>
      </c>
      <c r="T115" s="38">
        <v>4</v>
      </c>
      <c r="U115" s="24"/>
      <c r="V115" s="27">
        <f t="shared" si="653"/>
        <v>1</v>
      </c>
      <c r="W115" s="38">
        <v>8058.3597140000002</v>
      </c>
      <c r="X115" s="38">
        <v>8058.3597140000002</v>
      </c>
      <c r="Y115" s="38">
        <v>0</v>
      </c>
      <c r="Z115" s="38">
        <v>9.9615999999999996E-2</v>
      </c>
      <c r="AA115" s="38"/>
      <c r="AB115" s="38">
        <v>8.626E-3</v>
      </c>
      <c r="AC115" s="38">
        <v>2.6298999999999999E-2</v>
      </c>
      <c r="AD115" s="38">
        <v>170</v>
      </c>
      <c r="AE115" s="38">
        <v>4</v>
      </c>
      <c r="AF115" s="24"/>
      <c r="AG115" s="27">
        <f t="shared" si="654"/>
        <v>1</v>
      </c>
      <c r="AH115" s="38">
        <v>8058.3597140000002</v>
      </c>
      <c r="AI115" s="38">
        <v>8058.3597140000002</v>
      </c>
      <c r="AJ115" s="38">
        <v>0</v>
      </c>
      <c r="AK115" s="38">
        <v>60.890756000000003</v>
      </c>
      <c r="AL115" s="38"/>
      <c r="AM115" s="38">
        <v>2.1663760000000001</v>
      </c>
      <c r="AN115" s="38">
        <v>13.822113999999999</v>
      </c>
      <c r="AO115" s="38">
        <v>5764</v>
      </c>
      <c r="AP115" s="38">
        <v>4</v>
      </c>
      <c r="AQ115" s="24"/>
      <c r="AR115" s="27">
        <f t="shared" si="655"/>
        <v>1</v>
      </c>
      <c r="AS115" s="38">
        <v>8058.3597140000002</v>
      </c>
      <c r="AT115" s="38">
        <v>8058.3597140000002</v>
      </c>
      <c r="AU115" s="38">
        <v>0</v>
      </c>
      <c r="AV115" s="38">
        <v>121.637646</v>
      </c>
      <c r="AW115" s="38"/>
      <c r="AX115" s="38">
        <v>4.0699449999999997</v>
      </c>
      <c r="AY115" s="38">
        <v>26.083615000000002</v>
      </c>
      <c r="AZ115" s="38">
        <v>6775</v>
      </c>
      <c r="BA115" s="38">
        <v>4</v>
      </c>
      <c r="BB115" s="24"/>
      <c r="BC115" s="27">
        <f t="shared" si="656"/>
        <v>1</v>
      </c>
      <c r="BD115" s="38">
        <v>8058.3597140000002</v>
      </c>
      <c r="BE115" s="38">
        <v>8058.3597140000002</v>
      </c>
      <c r="BF115" s="38">
        <v>0</v>
      </c>
      <c r="BG115" s="38">
        <v>121.608487</v>
      </c>
      <c r="BH115" s="38"/>
      <c r="BI115" s="38">
        <v>4.1556220000000001</v>
      </c>
      <c r="BJ115" s="38">
        <v>26.303899999999999</v>
      </c>
      <c r="BK115" s="38">
        <v>6717</v>
      </c>
      <c r="BL115" s="38">
        <v>4</v>
      </c>
      <c r="BM115" s="24"/>
      <c r="BN115" s="27">
        <f t="shared" si="657"/>
        <v>1</v>
      </c>
      <c r="BO115" s="38">
        <v>8058.3597140000002</v>
      </c>
      <c r="BP115" s="38">
        <v>8058.3597140000002</v>
      </c>
      <c r="BQ115" s="38">
        <v>0</v>
      </c>
      <c r="BR115" s="38">
        <v>12.257859</v>
      </c>
      <c r="BS115" s="38"/>
      <c r="BT115" s="38">
        <v>0.47556999999999999</v>
      </c>
      <c r="BU115" s="38">
        <v>3.0789270000000002</v>
      </c>
      <c r="BV115" s="38">
        <v>3636</v>
      </c>
      <c r="BW115" s="38">
        <v>4</v>
      </c>
      <c r="BX115" s="24"/>
      <c r="BY115" s="27">
        <f t="shared" si="658"/>
        <v>1</v>
      </c>
      <c r="BZ115" s="38">
        <v>8058.3597140000002</v>
      </c>
      <c r="CA115" s="38">
        <v>8058.3597140000002</v>
      </c>
      <c r="CB115" s="38">
        <v>0</v>
      </c>
      <c r="CC115" s="38">
        <v>182.160439</v>
      </c>
      <c r="CD115" s="38"/>
      <c r="CE115" s="38">
        <v>5.773949</v>
      </c>
      <c r="CF115" s="38">
        <v>36.446010999999999</v>
      </c>
      <c r="CG115" s="38">
        <v>7421</v>
      </c>
      <c r="CH115" s="38">
        <v>4</v>
      </c>
      <c r="CI115" s="24"/>
      <c r="CJ115" s="27">
        <f t="shared" si="659"/>
        <v>1</v>
      </c>
      <c r="CK115" s="38">
        <v>8058.3597140000002</v>
      </c>
      <c r="CL115" s="38">
        <v>8058.3597140000002</v>
      </c>
      <c r="CM115" s="38">
        <v>0</v>
      </c>
      <c r="CN115" s="38">
        <v>242.786551</v>
      </c>
      <c r="CO115" s="38"/>
      <c r="CP115" s="38">
        <v>7.6509039999999997</v>
      </c>
      <c r="CQ115" s="38">
        <v>48.434491999999999</v>
      </c>
      <c r="CR115" s="38">
        <v>7907</v>
      </c>
      <c r="CS115" s="38">
        <v>4</v>
      </c>
      <c r="CT115" s="24"/>
    </row>
    <row r="116" spans="1:98" ht="13" x14ac:dyDescent="0.15">
      <c r="A116" s="8"/>
      <c r="B116" s="8"/>
      <c r="C116" s="8"/>
      <c r="D116" s="8"/>
      <c r="E116" s="27">
        <f t="shared" si="651"/>
        <v>1</v>
      </c>
      <c r="F116" s="38">
        <v>8049.0937409999997</v>
      </c>
      <c r="G116" s="38">
        <v>8049.0937409999997</v>
      </c>
      <c r="H116" s="38">
        <v>0</v>
      </c>
      <c r="I116" s="38">
        <v>3.113909</v>
      </c>
      <c r="J116" s="24"/>
      <c r="K116" s="27">
        <f t="shared" si="652"/>
        <v>1</v>
      </c>
      <c r="L116" s="38">
        <v>8049.0937409999997</v>
      </c>
      <c r="M116" s="38">
        <v>8049.0937409999997</v>
      </c>
      <c r="N116" s="38">
        <v>0</v>
      </c>
      <c r="O116" s="38">
        <v>31.446083000000002</v>
      </c>
      <c r="P116" s="38"/>
      <c r="Q116" s="38">
        <v>0.80209399999999997</v>
      </c>
      <c r="R116" s="38">
        <v>7.3608779999999996</v>
      </c>
      <c r="S116" s="38">
        <v>21843</v>
      </c>
      <c r="T116" s="38">
        <v>7</v>
      </c>
      <c r="U116" s="24"/>
      <c r="V116" s="27">
        <f t="shared" si="653"/>
        <v>1</v>
      </c>
      <c r="W116" s="38">
        <v>8049.0937409999997</v>
      </c>
      <c r="X116" s="38">
        <v>8049.0937409999997</v>
      </c>
      <c r="Y116" s="38">
        <v>0</v>
      </c>
      <c r="Z116" s="38">
        <v>0.80749199999999999</v>
      </c>
      <c r="AA116" s="38"/>
      <c r="AB116" s="38">
        <v>2.0903000000000001E-2</v>
      </c>
      <c r="AC116" s="38">
        <v>8.6935999999999999E-2</v>
      </c>
      <c r="AD116" s="38">
        <v>219</v>
      </c>
      <c r="AE116" s="38">
        <v>6.9954340000000004</v>
      </c>
      <c r="AF116" s="24"/>
      <c r="AG116" s="27">
        <f t="shared" si="654"/>
        <v>1</v>
      </c>
      <c r="AH116" s="38">
        <v>8049.0937409999997</v>
      </c>
      <c r="AI116" s="38">
        <v>8049.0937409999997</v>
      </c>
      <c r="AJ116" s="38">
        <v>0</v>
      </c>
      <c r="AK116" s="38">
        <v>61.856537000000003</v>
      </c>
      <c r="AL116" s="38"/>
      <c r="AM116" s="38">
        <v>1.352924</v>
      </c>
      <c r="AN116" s="38">
        <v>12.173302</v>
      </c>
      <c r="AO116" s="38">
        <v>31364</v>
      </c>
      <c r="AP116" s="38">
        <v>7</v>
      </c>
      <c r="AQ116" s="24"/>
      <c r="AR116" s="27">
        <f t="shared" si="655"/>
        <v>1</v>
      </c>
      <c r="AS116" s="38">
        <v>8049.0937409999997</v>
      </c>
      <c r="AT116" s="38">
        <v>8049.0937409999997</v>
      </c>
      <c r="AU116" s="38">
        <v>0</v>
      </c>
      <c r="AV116" s="38">
        <v>122.793632</v>
      </c>
      <c r="AW116" s="38"/>
      <c r="AX116" s="38">
        <v>2.0906449999999999</v>
      </c>
      <c r="AY116" s="38">
        <v>19.102518</v>
      </c>
      <c r="AZ116" s="38">
        <v>44389</v>
      </c>
      <c r="BA116" s="38">
        <v>7</v>
      </c>
      <c r="BB116" s="24"/>
      <c r="BC116" s="27">
        <f t="shared" si="656"/>
        <v>1</v>
      </c>
      <c r="BD116" s="38">
        <v>8049.0937409999997</v>
      </c>
      <c r="BE116" s="38">
        <v>8049.0937409999997</v>
      </c>
      <c r="BF116" s="38">
        <v>0</v>
      </c>
      <c r="BG116" s="38">
        <v>122.38052</v>
      </c>
      <c r="BH116" s="38"/>
      <c r="BI116" s="38">
        <v>2.057274</v>
      </c>
      <c r="BJ116" s="38">
        <v>18.734829000000001</v>
      </c>
      <c r="BK116" s="38">
        <v>44857</v>
      </c>
      <c r="BL116" s="38">
        <v>6.9999779999999996</v>
      </c>
      <c r="BM116" s="24"/>
      <c r="BN116" s="27">
        <f t="shared" si="657"/>
        <v>1</v>
      </c>
      <c r="BO116" s="38">
        <v>8049.0937409999997</v>
      </c>
      <c r="BP116" s="38">
        <v>8049.0937409999997</v>
      </c>
      <c r="BQ116" s="38">
        <v>0</v>
      </c>
      <c r="BR116" s="38">
        <v>12.682867999999999</v>
      </c>
      <c r="BS116" s="38"/>
      <c r="BT116" s="38">
        <v>0.39590599999999998</v>
      </c>
      <c r="BU116" s="38">
        <v>3.523736</v>
      </c>
      <c r="BV116" s="38">
        <v>11679</v>
      </c>
      <c r="BW116" s="38">
        <v>7</v>
      </c>
      <c r="BX116" s="24"/>
      <c r="BY116" s="27">
        <f t="shared" si="658"/>
        <v>1</v>
      </c>
      <c r="BZ116" s="38">
        <v>8049.0937409999997</v>
      </c>
      <c r="CA116" s="38">
        <v>8049.0937409999997</v>
      </c>
      <c r="CB116" s="38">
        <v>0</v>
      </c>
      <c r="CC116" s="38">
        <v>183.40768</v>
      </c>
      <c r="CD116" s="38"/>
      <c r="CE116" s="38">
        <v>2.3344290000000001</v>
      </c>
      <c r="CF116" s="38">
        <v>21.740251000000001</v>
      </c>
      <c r="CG116" s="38">
        <v>49862</v>
      </c>
      <c r="CH116" s="38">
        <v>7</v>
      </c>
      <c r="CI116" s="24"/>
      <c r="CJ116" s="27">
        <f t="shared" si="659"/>
        <v>1</v>
      </c>
      <c r="CK116" s="38">
        <v>8049.0937409999997</v>
      </c>
      <c r="CL116" s="38">
        <v>8049.0937409999997</v>
      </c>
      <c r="CM116" s="38">
        <v>0</v>
      </c>
      <c r="CN116" s="38">
        <v>243.453496</v>
      </c>
      <c r="CO116" s="38"/>
      <c r="CP116" s="38">
        <v>2.9570409999999998</v>
      </c>
      <c r="CQ116" s="38">
        <v>27.216324</v>
      </c>
      <c r="CR116" s="38">
        <v>57891</v>
      </c>
      <c r="CS116" s="38">
        <v>7</v>
      </c>
      <c r="CT116" s="24"/>
    </row>
    <row r="117" spans="1:98" ht="13" x14ac:dyDescent="0.15">
      <c r="A117" s="8"/>
      <c r="B117" s="8"/>
      <c r="C117" s="8"/>
      <c r="D117" s="8"/>
      <c r="E117" s="27">
        <f t="shared" si="651"/>
        <v>1</v>
      </c>
      <c r="F117" s="38">
        <v>6200.1809659999999</v>
      </c>
      <c r="G117" s="38">
        <v>6200.1809659999999</v>
      </c>
      <c r="H117" s="38">
        <v>0</v>
      </c>
      <c r="I117" s="38">
        <v>2.090646</v>
      </c>
      <c r="J117" s="24"/>
      <c r="K117" s="27">
        <f t="shared" si="652"/>
        <v>1</v>
      </c>
      <c r="L117" s="38">
        <v>6200.1809659999999</v>
      </c>
      <c r="M117" s="38">
        <v>6200.1809659999999</v>
      </c>
      <c r="N117" s="38">
        <v>0</v>
      </c>
      <c r="O117" s="38">
        <v>30.779568000000001</v>
      </c>
      <c r="P117" s="38"/>
      <c r="Q117" s="38">
        <v>0.74125600000000003</v>
      </c>
      <c r="R117" s="38">
        <v>7.1113580000000001</v>
      </c>
      <c r="S117" s="38">
        <v>20345</v>
      </c>
      <c r="T117" s="38">
        <v>6.9999019999999996</v>
      </c>
      <c r="U117" s="24"/>
      <c r="V117" s="27">
        <f t="shared" si="653"/>
        <v>1</v>
      </c>
      <c r="W117" s="38">
        <v>6200.1809659999999</v>
      </c>
      <c r="X117" s="38">
        <v>6200.1809659999999</v>
      </c>
      <c r="Y117" s="38">
        <v>0</v>
      </c>
      <c r="Z117" s="38">
        <v>0.312085</v>
      </c>
      <c r="AA117" s="38"/>
      <c r="AB117" s="38">
        <v>8.43E-4</v>
      </c>
      <c r="AC117" s="38">
        <v>8.5070000000000007E-3</v>
      </c>
      <c r="AD117" s="38">
        <v>21</v>
      </c>
      <c r="AE117" s="38">
        <v>7</v>
      </c>
      <c r="AF117" s="24"/>
      <c r="AG117" s="27">
        <f t="shared" si="654"/>
        <v>1</v>
      </c>
      <c r="AH117" s="38">
        <v>6200.1809659999999</v>
      </c>
      <c r="AI117" s="38">
        <v>6200.1809659999999</v>
      </c>
      <c r="AJ117" s="38">
        <v>0</v>
      </c>
      <c r="AK117" s="38">
        <v>61.103037</v>
      </c>
      <c r="AL117" s="38"/>
      <c r="AM117" s="38">
        <v>1.2693700000000001</v>
      </c>
      <c r="AN117" s="38">
        <v>12.158557999999999</v>
      </c>
      <c r="AO117" s="38">
        <v>29839</v>
      </c>
      <c r="AP117" s="38">
        <v>6.9999330000000004</v>
      </c>
      <c r="AQ117" s="24"/>
      <c r="AR117" s="27">
        <f t="shared" si="655"/>
        <v>1</v>
      </c>
      <c r="AS117" s="38">
        <v>6200.1809659999999</v>
      </c>
      <c r="AT117" s="38">
        <v>6200.1809659999999</v>
      </c>
      <c r="AU117" s="38">
        <v>0</v>
      </c>
      <c r="AV117" s="38">
        <v>122.34910000000001</v>
      </c>
      <c r="AW117" s="38"/>
      <c r="AX117" s="38">
        <v>1.9846680000000001</v>
      </c>
      <c r="AY117" s="38">
        <v>18.918019999999999</v>
      </c>
      <c r="AZ117" s="38">
        <v>41328</v>
      </c>
      <c r="BA117" s="38">
        <v>6.9999269999999996</v>
      </c>
      <c r="BB117" s="24"/>
      <c r="BC117" s="27">
        <f t="shared" si="656"/>
        <v>1</v>
      </c>
      <c r="BD117" s="38">
        <v>6200.1809659999999</v>
      </c>
      <c r="BE117" s="38">
        <v>6200.1809659999999</v>
      </c>
      <c r="BF117" s="38">
        <v>0</v>
      </c>
      <c r="BG117" s="38">
        <v>121.91646900000001</v>
      </c>
      <c r="BH117" s="38"/>
      <c r="BI117" s="38">
        <v>1.966855</v>
      </c>
      <c r="BJ117" s="38">
        <v>18.766719999999999</v>
      </c>
      <c r="BK117" s="38">
        <v>42045</v>
      </c>
      <c r="BL117" s="38">
        <v>6.9999289999999998</v>
      </c>
      <c r="BM117" s="24"/>
      <c r="BN117" s="27">
        <f t="shared" si="657"/>
        <v>1</v>
      </c>
      <c r="BO117" s="38">
        <v>6200.1809659999999</v>
      </c>
      <c r="BP117" s="38">
        <v>6200.1809659999999</v>
      </c>
      <c r="BQ117" s="38">
        <v>0</v>
      </c>
      <c r="BR117" s="38">
        <v>12.370162000000001</v>
      </c>
      <c r="BS117" s="38"/>
      <c r="BT117" s="38">
        <v>0.35411900000000002</v>
      </c>
      <c r="BU117" s="38">
        <v>3.4098890000000002</v>
      </c>
      <c r="BV117" s="38">
        <v>10690</v>
      </c>
      <c r="BW117" s="38">
        <v>6.9999060000000002</v>
      </c>
      <c r="BX117" s="24"/>
      <c r="BY117" s="27">
        <f t="shared" si="658"/>
        <v>1</v>
      </c>
      <c r="BZ117" s="38">
        <v>6200.1809659999999</v>
      </c>
      <c r="CA117" s="38">
        <v>6200.1809659999999</v>
      </c>
      <c r="CB117" s="38">
        <v>0</v>
      </c>
      <c r="CC117" s="38">
        <v>182.27645899999999</v>
      </c>
      <c r="CD117" s="38"/>
      <c r="CE117" s="38">
        <v>2.2836669999999999</v>
      </c>
      <c r="CF117" s="38">
        <v>21.691875</v>
      </c>
      <c r="CG117" s="38">
        <v>45855</v>
      </c>
      <c r="CH117" s="38">
        <v>6.9999349999999998</v>
      </c>
      <c r="CI117" s="24"/>
      <c r="CJ117" s="27">
        <f t="shared" si="659"/>
        <v>1</v>
      </c>
      <c r="CK117" s="38">
        <v>6200.1809659999999</v>
      </c>
      <c r="CL117" s="38">
        <v>6200.1809659999999</v>
      </c>
      <c r="CM117" s="38">
        <v>0</v>
      </c>
      <c r="CN117" s="38">
        <v>242.614273</v>
      </c>
      <c r="CO117" s="38"/>
      <c r="CP117" s="38">
        <v>2.8557589999999999</v>
      </c>
      <c r="CQ117" s="38">
        <v>26.940774000000001</v>
      </c>
      <c r="CR117" s="38">
        <v>53300</v>
      </c>
      <c r="CS117" s="38">
        <v>6.9999440000000002</v>
      </c>
      <c r="CT117" s="24"/>
    </row>
    <row r="118" spans="1:98" ht="13" x14ac:dyDescent="0.15">
      <c r="A118" s="8"/>
      <c r="B118" s="8"/>
      <c r="C118" s="8"/>
      <c r="D118" s="8"/>
      <c r="E118" s="27">
        <f t="shared" si="651"/>
        <v>1</v>
      </c>
      <c r="F118" s="38">
        <v>7209.4677780000002</v>
      </c>
      <c r="G118" s="38">
        <v>7209.4677780000002</v>
      </c>
      <c r="H118" s="38">
        <v>0</v>
      </c>
      <c r="I118" s="38">
        <v>1.866573</v>
      </c>
      <c r="J118" s="24"/>
      <c r="K118" s="27">
        <f t="shared" si="652"/>
        <v>1</v>
      </c>
      <c r="L118" s="38">
        <v>7209.4677780000002</v>
      </c>
      <c r="M118" s="38">
        <v>7209.4677780000002</v>
      </c>
      <c r="N118" s="38">
        <v>0</v>
      </c>
      <c r="O118" s="38">
        <v>31.017431999999999</v>
      </c>
      <c r="P118" s="38"/>
      <c r="Q118" s="38">
        <v>0.82282999999999995</v>
      </c>
      <c r="R118" s="38">
        <v>7.3553769999999998</v>
      </c>
      <c r="S118" s="38">
        <v>22734</v>
      </c>
      <c r="T118" s="38">
        <v>6.9999560000000001</v>
      </c>
      <c r="U118" s="24"/>
      <c r="V118" s="27">
        <f t="shared" si="653"/>
        <v>1</v>
      </c>
      <c r="W118" s="38">
        <v>7209.4677780000002</v>
      </c>
      <c r="X118" s="38">
        <v>7209.4677780000002</v>
      </c>
      <c r="Y118" s="38">
        <v>0</v>
      </c>
      <c r="Z118" s="38">
        <v>0.55489699999999997</v>
      </c>
      <c r="AA118" s="38"/>
      <c r="AB118" s="38">
        <v>2.4771000000000001E-2</v>
      </c>
      <c r="AC118" s="38">
        <v>8.9279999999999998E-2</v>
      </c>
      <c r="AD118" s="38">
        <v>251</v>
      </c>
      <c r="AE118" s="38">
        <v>6.996016</v>
      </c>
      <c r="AF118" s="24"/>
      <c r="AG118" s="27">
        <f t="shared" si="654"/>
        <v>1</v>
      </c>
      <c r="AH118" s="38">
        <v>7209.4677780000002</v>
      </c>
      <c r="AI118" s="38">
        <v>7209.4677780000002</v>
      </c>
      <c r="AJ118" s="38">
        <v>0</v>
      </c>
      <c r="AK118" s="38">
        <v>61.618656000000001</v>
      </c>
      <c r="AL118" s="38"/>
      <c r="AM118" s="38">
        <v>1.345723</v>
      </c>
      <c r="AN118" s="38">
        <v>12.378784</v>
      </c>
      <c r="AO118" s="38">
        <v>32294</v>
      </c>
      <c r="AP118" s="38">
        <v>7</v>
      </c>
      <c r="AQ118" s="24"/>
      <c r="AR118" s="27">
        <f t="shared" si="655"/>
        <v>1</v>
      </c>
      <c r="AS118" s="38">
        <v>7209.4677780000002</v>
      </c>
      <c r="AT118" s="38">
        <v>7209.4677780000002</v>
      </c>
      <c r="AU118" s="38">
        <v>0</v>
      </c>
      <c r="AV118" s="38">
        <v>122.60601699999999</v>
      </c>
      <c r="AW118" s="38"/>
      <c r="AX118" s="38">
        <v>2.0573790000000001</v>
      </c>
      <c r="AY118" s="38">
        <v>19.026643</v>
      </c>
      <c r="AZ118" s="38">
        <v>44593</v>
      </c>
      <c r="BA118" s="38">
        <v>6.9999779999999996</v>
      </c>
      <c r="BB118" s="24"/>
      <c r="BC118" s="27">
        <f t="shared" si="656"/>
        <v>1</v>
      </c>
      <c r="BD118" s="38">
        <v>7209.4677780000002</v>
      </c>
      <c r="BE118" s="38">
        <v>7209.4677780000002</v>
      </c>
      <c r="BF118" s="38">
        <v>0</v>
      </c>
      <c r="BG118" s="38">
        <v>121.90005499999999</v>
      </c>
      <c r="BH118" s="38"/>
      <c r="BI118" s="38">
        <v>2.0428839999999999</v>
      </c>
      <c r="BJ118" s="38">
        <v>18.588664000000001</v>
      </c>
      <c r="BK118" s="38">
        <v>45097</v>
      </c>
      <c r="BL118" s="38">
        <v>6.9999779999999996</v>
      </c>
      <c r="BM118" s="24"/>
      <c r="BN118" s="27">
        <f t="shared" si="657"/>
        <v>1</v>
      </c>
      <c r="BO118" s="38">
        <v>7209.4677780000002</v>
      </c>
      <c r="BP118" s="38">
        <v>7209.4677780000002</v>
      </c>
      <c r="BQ118" s="38">
        <v>0</v>
      </c>
      <c r="BR118" s="38">
        <v>12.473362</v>
      </c>
      <c r="BS118" s="38"/>
      <c r="BT118" s="38">
        <v>0.40458499999999997</v>
      </c>
      <c r="BU118" s="38">
        <v>3.5537420000000002</v>
      </c>
      <c r="BV118" s="38">
        <v>11649</v>
      </c>
      <c r="BW118" s="38">
        <v>7</v>
      </c>
      <c r="BX118" s="24"/>
      <c r="BY118" s="27">
        <f t="shared" si="658"/>
        <v>1</v>
      </c>
      <c r="BZ118" s="38">
        <v>7209.4677780000002</v>
      </c>
      <c r="CA118" s="38">
        <v>7209.4677780000002</v>
      </c>
      <c r="CB118" s="38">
        <v>0</v>
      </c>
      <c r="CC118" s="38">
        <v>182.53390899999999</v>
      </c>
      <c r="CD118" s="38"/>
      <c r="CE118" s="38">
        <v>2.3717779999999999</v>
      </c>
      <c r="CF118" s="38">
        <v>21.918206999999999</v>
      </c>
      <c r="CG118" s="38">
        <v>50220</v>
      </c>
      <c r="CH118" s="38">
        <v>6.9999799999999999</v>
      </c>
      <c r="CI118" s="24"/>
      <c r="CJ118" s="27">
        <f t="shared" si="659"/>
        <v>1</v>
      </c>
      <c r="CK118" s="38">
        <v>7209.4677780000002</v>
      </c>
      <c r="CL118" s="38">
        <v>7209.4677780000002</v>
      </c>
      <c r="CM118" s="38">
        <v>0</v>
      </c>
      <c r="CN118" s="38">
        <v>242.70237499999999</v>
      </c>
      <c r="CO118" s="38"/>
      <c r="CP118" s="38">
        <v>2.9685730000000001</v>
      </c>
      <c r="CQ118" s="38">
        <v>26.851505</v>
      </c>
      <c r="CR118" s="38">
        <v>57641</v>
      </c>
      <c r="CS118" s="38">
        <v>6.9999830000000003</v>
      </c>
      <c r="CT118" s="24"/>
    </row>
    <row r="119" spans="1:98" ht="13" x14ac:dyDescent="0.15">
      <c r="A119" s="8"/>
      <c r="B119" s="8"/>
      <c r="C119" s="8"/>
      <c r="D119" s="8"/>
      <c r="E119" s="27">
        <f t="shared" ref="E119:E182" si="660">IF(H119 &lt; 0.0001,1,0)</f>
        <v>1</v>
      </c>
      <c r="F119" s="38">
        <v>6054.6827979999998</v>
      </c>
      <c r="G119" s="38">
        <v>6054.6827979999998</v>
      </c>
      <c r="H119" s="38">
        <v>0</v>
      </c>
      <c r="I119" s="38">
        <v>1.0221819999999999</v>
      </c>
      <c r="J119" s="24"/>
      <c r="K119" s="27">
        <f t="shared" si="652"/>
        <v>1</v>
      </c>
      <c r="L119" s="38">
        <v>6054.6827979999998</v>
      </c>
      <c r="M119" s="38">
        <v>6054.6827979999998</v>
      </c>
      <c r="N119" s="38">
        <v>0</v>
      </c>
      <c r="O119" s="38">
        <v>30.767817000000001</v>
      </c>
      <c r="P119" s="38"/>
      <c r="Q119" s="38">
        <v>0.54543600000000003</v>
      </c>
      <c r="R119" s="38">
        <v>6.3546079999999998</v>
      </c>
      <c r="S119" s="38">
        <v>14887</v>
      </c>
      <c r="T119" s="38">
        <v>7</v>
      </c>
      <c r="U119" s="24"/>
      <c r="V119" s="27">
        <f t="shared" si="653"/>
        <v>1</v>
      </c>
      <c r="W119" s="38">
        <v>6054.6827979999998</v>
      </c>
      <c r="X119" s="38">
        <v>6054.6827979999998</v>
      </c>
      <c r="Y119" s="38">
        <v>0</v>
      </c>
      <c r="Z119" s="38">
        <v>0.367838</v>
      </c>
      <c r="AA119" s="38"/>
      <c r="AB119" s="38">
        <v>8.2200000000000003E-4</v>
      </c>
      <c r="AC119" s="38">
        <v>8.5529999999999998E-3</v>
      </c>
      <c r="AD119" s="38">
        <v>24</v>
      </c>
      <c r="AE119" s="38">
        <v>7</v>
      </c>
      <c r="AF119" s="24"/>
      <c r="AG119" s="27">
        <f t="shared" si="654"/>
        <v>1</v>
      </c>
      <c r="AH119" s="38">
        <v>6054.6827979999998</v>
      </c>
      <c r="AI119" s="38">
        <v>6054.6827979999998</v>
      </c>
      <c r="AJ119" s="38">
        <v>0</v>
      </c>
      <c r="AK119" s="38">
        <v>61.377510999999998</v>
      </c>
      <c r="AL119" s="38"/>
      <c r="AM119" s="38">
        <v>0.96427799999999997</v>
      </c>
      <c r="AN119" s="38">
        <v>11.056570000000001</v>
      </c>
      <c r="AO119" s="38">
        <v>21323</v>
      </c>
      <c r="AP119" s="38">
        <v>6.9999529999999996</v>
      </c>
      <c r="AQ119" s="24"/>
      <c r="AR119" s="27">
        <f t="shared" si="655"/>
        <v>1</v>
      </c>
      <c r="AS119" s="38">
        <v>6054.6827979999998</v>
      </c>
      <c r="AT119" s="38">
        <v>6054.6827979999998</v>
      </c>
      <c r="AU119" s="38">
        <v>0</v>
      </c>
      <c r="AV119" s="38">
        <v>122.18002300000001</v>
      </c>
      <c r="AW119" s="38"/>
      <c r="AX119" s="38">
        <v>1.566935</v>
      </c>
      <c r="AY119" s="38">
        <v>18.10528</v>
      </c>
      <c r="AZ119" s="38">
        <v>29087</v>
      </c>
      <c r="BA119" s="38">
        <v>6.9999659999999997</v>
      </c>
      <c r="BB119" s="24"/>
      <c r="BC119" s="27">
        <f t="shared" si="656"/>
        <v>1</v>
      </c>
      <c r="BD119" s="38">
        <v>6054.6827979999998</v>
      </c>
      <c r="BE119" s="38">
        <v>6054.6827979999998</v>
      </c>
      <c r="BF119" s="38">
        <v>0</v>
      </c>
      <c r="BG119" s="38">
        <v>121.961141</v>
      </c>
      <c r="BH119" s="38"/>
      <c r="BI119" s="38">
        <v>1.558233</v>
      </c>
      <c r="BJ119" s="38">
        <v>17.930509000000001</v>
      </c>
      <c r="BK119" s="38">
        <v>29356</v>
      </c>
      <c r="BL119" s="38">
        <v>6.9999659999999997</v>
      </c>
      <c r="BM119" s="24"/>
      <c r="BN119" s="27">
        <f t="shared" si="657"/>
        <v>1</v>
      </c>
      <c r="BO119" s="38">
        <v>6054.6827979999998</v>
      </c>
      <c r="BP119" s="38">
        <v>6054.6827979999998</v>
      </c>
      <c r="BQ119" s="38">
        <v>0</v>
      </c>
      <c r="BR119" s="38">
        <v>12.401472999999999</v>
      </c>
      <c r="BS119" s="38"/>
      <c r="BT119" s="38">
        <v>0.24376600000000001</v>
      </c>
      <c r="BU119" s="38">
        <v>2.9203169999999998</v>
      </c>
      <c r="BV119" s="38">
        <v>8099</v>
      </c>
      <c r="BW119" s="38">
        <v>7</v>
      </c>
      <c r="BX119" s="24"/>
      <c r="BY119" s="27">
        <f t="shared" si="658"/>
        <v>1</v>
      </c>
      <c r="BZ119" s="38">
        <v>6054.6827979999998</v>
      </c>
      <c r="CA119" s="38">
        <v>6054.6827979999998</v>
      </c>
      <c r="CB119" s="38">
        <v>0</v>
      </c>
      <c r="CC119" s="38">
        <v>182.18565100000001</v>
      </c>
      <c r="CD119" s="38"/>
      <c r="CE119" s="38">
        <v>1.8746229999999999</v>
      </c>
      <c r="CF119" s="38">
        <v>21.325818000000002</v>
      </c>
      <c r="CG119" s="38">
        <v>31418</v>
      </c>
      <c r="CH119" s="38">
        <v>6.999968</v>
      </c>
      <c r="CI119" s="24"/>
      <c r="CJ119" s="27">
        <f t="shared" si="659"/>
        <v>1</v>
      </c>
      <c r="CK119" s="38">
        <v>6054.6827979999998</v>
      </c>
      <c r="CL119" s="38">
        <v>6054.6827979999998</v>
      </c>
      <c r="CM119" s="38">
        <v>0</v>
      </c>
      <c r="CN119" s="38">
        <v>242.86570599999999</v>
      </c>
      <c r="CO119" s="38"/>
      <c r="CP119" s="38">
        <v>2.4236179999999998</v>
      </c>
      <c r="CQ119" s="38">
        <v>27.490707</v>
      </c>
      <c r="CR119" s="38">
        <v>36226</v>
      </c>
      <c r="CS119" s="38">
        <v>6.9999719999999996</v>
      </c>
      <c r="CT119" s="24"/>
    </row>
    <row r="120" spans="1:98" ht="13" x14ac:dyDescent="0.15">
      <c r="A120" s="8"/>
      <c r="B120" s="8"/>
      <c r="C120" s="8"/>
      <c r="D120" s="8"/>
      <c r="E120" s="27">
        <f t="shared" si="660"/>
        <v>1</v>
      </c>
      <c r="F120" s="38">
        <v>5010.6636470000003</v>
      </c>
      <c r="G120" s="38">
        <v>5010.6636470000003</v>
      </c>
      <c r="H120" s="38">
        <v>0</v>
      </c>
      <c r="I120" s="38">
        <v>0.19833700000000001</v>
      </c>
      <c r="J120" s="24"/>
      <c r="K120" s="27">
        <f t="shared" si="652"/>
        <v>1</v>
      </c>
      <c r="L120" s="38">
        <v>5010.6636470000003</v>
      </c>
      <c r="M120" s="38">
        <v>5010.6636470000003</v>
      </c>
      <c r="N120" s="38">
        <v>0</v>
      </c>
      <c r="O120" s="38">
        <v>30.734058999999998</v>
      </c>
      <c r="P120" s="38"/>
      <c r="Q120" s="38">
        <v>0.477325</v>
      </c>
      <c r="R120" s="38">
        <v>5.9987009999999996</v>
      </c>
      <c r="S120" s="38">
        <v>12790</v>
      </c>
      <c r="T120" s="38">
        <v>7</v>
      </c>
      <c r="U120" s="24"/>
      <c r="V120" s="27">
        <f t="shared" si="653"/>
        <v>1</v>
      </c>
      <c r="W120" s="38">
        <v>5010.6636470000003</v>
      </c>
      <c r="X120" s="38">
        <v>5010.6636470000003</v>
      </c>
      <c r="Y120" s="38">
        <v>0</v>
      </c>
      <c r="Z120" s="38">
        <v>0.148287</v>
      </c>
      <c r="AA120" s="38"/>
      <c r="AB120" s="38">
        <v>6.6799999999999997E-4</v>
      </c>
      <c r="AC120" s="38">
        <v>8.4679999999999998E-3</v>
      </c>
      <c r="AD120" s="38">
        <v>18</v>
      </c>
      <c r="AE120" s="38">
        <v>7</v>
      </c>
      <c r="AF120" s="24"/>
      <c r="AG120" s="27">
        <f t="shared" si="654"/>
        <v>1</v>
      </c>
      <c r="AH120" s="38">
        <v>5010.6636470000003</v>
      </c>
      <c r="AI120" s="38">
        <v>5010.6636470000003</v>
      </c>
      <c r="AJ120" s="38">
        <v>0</v>
      </c>
      <c r="AK120" s="38">
        <v>61.136395999999998</v>
      </c>
      <c r="AL120" s="38"/>
      <c r="AM120" s="38">
        <v>0.82623800000000003</v>
      </c>
      <c r="AN120" s="38">
        <v>10.315318</v>
      </c>
      <c r="AO120" s="38">
        <v>18742</v>
      </c>
      <c r="AP120" s="38">
        <v>6.9998930000000001</v>
      </c>
      <c r="AQ120" s="24"/>
      <c r="AR120" s="27">
        <f t="shared" si="655"/>
        <v>1</v>
      </c>
      <c r="AS120" s="38">
        <v>5010.6636470000003</v>
      </c>
      <c r="AT120" s="38">
        <v>5010.6636470000003</v>
      </c>
      <c r="AU120" s="38">
        <v>0</v>
      </c>
      <c r="AV120" s="38">
        <v>121.83102700000001</v>
      </c>
      <c r="AW120" s="38"/>
      <c r="AX120" s="38">
        <v>1.31531</v>
      </c>
      <c r="AY120" s="38">
        <v>16.669101999999999</v>
      </c>
      <c r="AZ120" s="38">
        <v>26535</v>
      </c>
      <c r="BA120" s="38">
        <v>6.999962</v>
      </c>
      <c r="BB120" s="24"/>
      <c r="BC120" s="27">
        <f t="shared" si="656"/>
        <v>1</v>
      </c>
      <c r="BD120" s="38">
        <v>5010.6636470000003</v>
      </c>
      <c r="BE120" s="38">
        <v>5010.6636470000003</v>
      </c>
      <c r="BF120" s="38">
        <v>0</v>
      </c>
      <c r="BG120" s="38">
        <v>122.07036600000001</v>
      </c>
      <c r="BH120" s="38"/>
      <c r="BI120" s="38">
        <v>1.386784</v>
      </c>
      <c r="BJ120" s="38">
        <v>17.415054999999999</v>
      </c>
      <c r="BK120" s="38">
        <v>26293</v>
      </c>
      <c r="BL120" s="38">
        <v>6.999962</v>
      </c>
      <c r="BM120" s="24"/>
      <c r="BN120" s="27">
        <f t="shared" si="657"/>
        <v>1</v>
      </c>
      <c r="BO120" s="38">
        <v>5010.6636470000003</v>
      </c>
      <c r="BP120" s="38">
        <v>5010.6636470000003</v>
      </c>
      <c r="BQ120" s="38">
        <v>0</v>
      </c>
      <c r="BR120" s="38">
        <v>12.350156999999999</v>
      </c>
      <c r="BS120" s="38"/>
      <c r="BT120" s="38">
        <v>0.22188099999999999</v>
      </c>
      <c r="BU120" s="38">
        <v>2.7248510000000001</v>
      </c>
      <c r="BV120" s="38">
        <v>6940</v>
      </c>
      <c r="BW120" s="38">
        <v>7</v>
      </c>
      <c r="BX120" s="24"/>
      <c r="BY120" s="27">
        <f t="shared" si="658"/>
        <v>1</v>
      </c>
      <c r="BZ120" s="38">
        <v>5010.6636470000003</v>
      </c>
      <c r="CA120" s="38">
        <v>5010.6636470000003</v>
      </c>
      <c r="CB120" s="38">
        <v>0</v>
      </c>
      <c r="CC120" s="38">
        <v>182.13422800000001</v>
      </c>
      <c r="CD120" s="38"/>
      <c r="CE120" s="38">
        <v>1.5635060000000001</v>
      </c>
      <c r="CF120" s="38">
        <v>19.733274000000002</v>
      </c>
      <c r="CG120" s="38">
        <v>28975</v>
      </c>
      <c r="CH120" s="38">
        <v>6.9999310000000001</v>
      </c>
      <c r="CI120" s="24"/>
      <c r="CJ120" s="27">
        <f t="shared" si="659"/>
        <v>1</v>
      </c>
      <c r="CK120" s="38">
        <v>5010.6636470000003</v>
      </c>
      <c r="CL120" s="38">
        <v>5010.6636470000003</v>
      </c>
      <c r="CM120" s="38">
        <v>0</v>
      </c>
      <c r="CN120" s="38">
        <v>243.04836</v>
      </c>
      <c r="CO120" s="38"/>
      <c r="CP120" s="38">
        <v>2.036365</v>
      </c>
      <c r="CQ120" s="38">
        <v>25.798110999999999</v>
      </c>
      <c r="CR120" s="38">
        <v>33941</v>
      </c>
      <c r="CS120" s="38">
        <v>6.9999710000000004</v>
      </c>
      <c r="CT120" s="24"/>
    </row>
    <row r="121" spans="1:98" ht="13" x14ac:dyDescent="0.15">
      <c r="A121" s="8"/>
      <c r="B121" s="8"/>
      <c r="C121" s="8"/>
      <c r="D121" s="8"/>
      <c r="E121" s="27">
        <f t="shared" si="660"/>
        <v>1</v>
      </c>
      <c r="F121" s="38">
        <v>4780.5773349999999</v>
      </c>
      <c r="G121" s="38">
        <v>4780.5773349999999</v>
      </c>
      <c r="H121" s="38">
        <v>0</v>
      </c>
      <c r="I121" s="38">
        <v>1.7886420000000001</v>
      </c>
      <c r="J121" s="24"/>
      <c r="K121" s="27">
        <f t="shared" si="652"/>
        <v>1</v>
      </c>
      <c r="L121" s="38">
        <v>4780.5773349999999</v>
      </c>
      <c r="M121" s="38">
        <v>4780.5773349999999</v>
      </c>
      <c r="N121" s="38">
        <v>0</v>
      </c>
      <c r="O121" s="38">
        <v>30.928155</v>
      </c>
      <c r="P121" s="38"/>
      <c r="Q121" s="38">
        <v>0.47285300000000002</v>
      </c>
      <c r="R121" s="38">
        <v>7.5362289999999996</v>
      </c>
      <c r="S121" s="38">
        <v>18237</v>
      </c>
      <c r="T121" s="38">
        <v>11.999834999999999</v>
      </c>
      <c r="U121" s="24"/>
      <c r="V121" s="27">
        <f t="shared" si="653"/>
        <v>1</v>
      </c>
      <c r="W121" s="38">
        <v>4780.5773349999999</v>
      </c>
      <c r="X121" s="38">
        <v>4780.5773349999999</v>
      </c>
      <c r="Y121" s="38">
        <v>0</v>
      </c>
      <c r="Z121" s="38">
        <v>0.83490699999999995</v>
      </c>
      <c r="AA121" s="38"/>
      <c r="AB121" s="38">
        <v>8.7969999999999993E-3</v>
      </c>
      <c r="AC121" s="38">
        <v>8.1847000000000003E-2</v>
      </c>
      <c r="AD121" s="38">
        <v>119</v>
      </c>
      <c r="AE121" s="38">
        <v>11.991597000000001</v>
      </c>
      <c r="AF121" s="24"/>
      <c r="AG121" s="27">
        <f t="shared" si="654"/>
        <v>1</v>
      </c>
      <c r="AH121" s="38">
        <v>4780.5773349999999</v>
      </c>
      <c r="AI121" s="38">
        <v>4780.5773349999999</v>
      </c>
      <c r="AJ121" s="38">
        <v>0</v>
      </c>
      <c r="AK121" s="38">
        <v>61.576236000000002</v>
      </c>
      <c r="AL121" s="38"/>
      <c r="AM121" s="38">
        <v>0.81543500000000002</v>
      </c>
      <c r="AN121" s="38">
        <v>12.966654999999999</v>
      </c>
      <c r="AO121" s="38">
        <v>29484</v>
      </c>
      <c r="AP121" s="38">
        <v>11.999898</v>
      </c>
      <c r="AQ121" s="24"/>
      <c r="AR121" s="27">
        <f t="shared" si="655"/>
        <v>1</v>
      </c>
      <c r="AS121" s="38">
        <v>4780.5773349999999</v>
      </c>
      <c r="AT121" s="38">
        <v>4780.5773349999999</v>
      </c>
      <c r="AU121" s="38">
        <v>0</v>
      </c>
      <c r="AV121" s="38">
        <v>122.885379</v>
      </c>
      <c r="AW121" s="38"/>
      <c r="AX121" s="38">
        <v>1.2136450000000001</v>
      </c>
      <c r="AY121" s="38">
        <v>19.451893999999999</v>
      </c>
      <c r="AZ121" s="38">
        <v>43608</v>
      </c>
      <c r="BA121" s="38">
        <v>11.999908</v>
      </c>
      <c r="BB121" s="24"/>
      <c r="BC121" s="27">
        <f t="shared" si="656"/>
        <v>1</v>
      </c>
      <c r="BD121" s="38">
        <v>4780.5773349999999</v>
      </c>
      <c r="BE121" s="38">
        <v>4780.5773349999999</v>
      </c>
      <c r="BF121" s="38">
        <v>0</v>
      </c>
      <c r="BG121" s="38">
        <v>123.005494</v>
      </c>
      <c r="BH121" s="38"/>
      <c r="BI121" s="38">
        <v>1.182761</v>
      </c>
      <c r="BJ121" s="38">
        <v>19.325006999999999</v>
      </c>
      <c r="BK121" s="38">
        <v>46173</v>
      </c>
      <c r="BL121" s="38">
        <v>11.999912999999999</v>
      </c>
      <c r="BM121" s="24"/>
      <c r="BN121" s="27">
        <f t="shared" si="657"/>
        <v>1</v>
      </c>
      <c r="BO121" s="38">
        <v>4780.5773349999999</v>
      </c>
      <c r="BP121" s="38">
        <v>4780.5773349999999</v>
      </c>
      <c r="BQ121" s="38">
        <v>0</v>
      </c>
      <c r="BR121" s="38">
        <v>12.476613</v>
      </c>
      <c r="BS121" s="38"/>
      <c r="BT121" s="38">
        <v>0.22439300000000001</v>
      </c>
      <c r="BU121" s="38">
        <v>3.3776440000000001</v>
      </c>
      <c r="BV121" s="38">
        <v>8377</v>
      </c>
      <c r="BW121" s="38">
        <v>11.999760999999999</v>
      </c>
      <c r="BX121" s="24"/>
      <c r="BY121" s="27">
        <f t="shared" si="658"/>
        <v>1</v>
      </c>
      <c r="BZ121" s="38">
        <v>4780.5773349999999</v>
      </c>
      <c r="CA121" s="38">
        <v>4780.5773349999999</v>
      </c>
      <c r="CB121" s="38">
        <v>0</v>
      </c>
      <c r="CC121" s="38">
        <v>183.5223</v>
      </c>
      <c r="CD121" s="38"/>
      <c r="CE121" s="38">
        <v>1.447619</v>
      </c>
      <c r="CF121" s="38">
        <v>23.347577000000001</v>
      </c>
      <c r="CG121" s="38">
        <v>51259</v>
      </c>
      <c r="CH121" s="38">
        <v>11.999902000000001</v>
      </c>
      <c r="CI121" s="24"/>
      <c r="CJ121" s="27">
        <f t="shared" si="659"/>
        <v>1</v>
      </c>
      <c r="CK121" s="38">
        <v>4780.5773349999999</v>
      </c>
      <c r="CL121" s="38">
        <v>4780.5773349999999</v>
      </c>
      <c r="CM121" s="38">
        <v>0</v>
      </c>
      <c r="CN121" s="38">
        <v>242.88728599999999</v>
      </c>
      <c r="CO121" s="38"/>
      <c r="CP121" s="38">
        <v>1.784006</v>
      </c>
      <c r="CQ121" s="38">
        <v>28.933336000000001</v>
      </c>
      <c r="CR121" s="38">
        <v>63008</v>
      </c>
      <c r="CS121" s="38">
        <v>11.999905</v>
      </c>
      <c r="CT121" s="24"/>
    </row>
    <row r="122" spans="1:98" ht="13" x14ac:dyDescent="0.15">
      <c r="A122" s="8"/>
      <c r="B122" s="8"/>
      <c r="C122" s="8"/>
      <c r="D122" s="8"/>
      <c r="E122" s="27">
        <f t="shared" si="660"/>
        <v>1</v>
      </c>
      <c r="F122" s="38">
        <v>4071.8120509999999</v>
      </c>
      <c r="G122" s="38">
        <v>4071.8120509999999</v>
      </c>
      <c r="H122" s="38">
        <v>0</v>
      </c>
      <c r="I122" s="38">
        <v>1.8830819999999999</v>
      </c>
      <c r="J122" s="24"/>
      <c r="K122" s="27">
        <f t="shared" si="652"/>
        <v>1</v>
      </c>
      <c r="L122" s="38">
        <v>4071.8120509999999</v>
      </c>
      <c r="M122" s="38">
        <v>4071.8120509999999</v>
      </c>
      <c r="N122" s="38">
        <v>0</v>
      </c>
      <c r="O122" s="38">
        <v>30.872909</v>
      </c>
      <c r="P122" s="38"/>
      <c r="Q122" s="38">
        <v>0.24701600000000001</v>
      </c>
      <c r="R122" s="38">
        <v>5.5416049999999997</v>
      </c>
      <c r="S122" s="38">
        <v>10530</v>
      </c>
      <c r="T122" s="38">
        <v>11.999905</v>
      </c>
      <c r="U122" s="24"/>
      <c r="V122" s="27">
        <f t="shared" si="653"/>
        <v>1</v>
      </c>
      <c r="W122" s="38">
        <v>4071.8120509999999</v>
      </c>
      <c r="X122" s="38">
        <v>4071.8120509999999</v>
      </c>
      <c r="Y122" s="38">
        <v>0</v>
      </c>
      <c r="Z122" s="38">
        <v>0.29668</v>
      </c>
      <c r="AA122" s="38"/>
      <c r="AB122" s="38">
        <v>3.6240000000000001E-3</v>
      </c>
      <c r="AC122" s="38">
        <v>3.4471000000000002E-2</v>
      </c>
      <c r="AD122" s="38">
        <v>47</v>
      </c>
      <c r="AE122" s="38">
        <v>12</v>
      </c>
      <c r="AF122" s="24"/>
      <c r="AG122" s="27">
        <f t="shared" si="654"/>
        <v>1</v>
      </c>
      <c r="AH122" s="38">
        <v>4071.8120509999999</v>
      </c>
      <c r="AI122" s="38">
        <v>4071.8120509999999</v>
      </c>
      <c r="AJ122" s="38">
        <v>0</v>
      </c>
      <c r="AK122" s="38">
        <v>61.344642999999998</v>
      </c>
      <c r="AL122" s="38"/>
      <c r="AM122" s="38">
        <v>0.453654</v>
      </c>
      <c r="AN122" s="38">
        <v>10.081203</v>
      </c>
      <c r="AO122" s="38">
        <v>17964</v>
      </c>
      <c r="AP122" s="38">
        <v>11.999889</v>
      </c>
      <c r="AQ122" s="24"/>
      <c r="AR122" s="27">
        <f t="shared" si="655"/>
        <v>1</v>
      </c>
      <c r="AS122" s="38">
        <v>4071.8120509999999</v>
      </c>
      <c r="AT122" s="38">
        <v>4071.8120509999999</v>
      </c>
      <c r="AU122" s="38">
        <v>0</v>
      </c>
      <c r="AV122" s="38">
        <v>122.434471</v>
      </c>
      <c r="AW122" s="38"/>
      <c r="AX122" s="38">
        <v>0.72016100000000005</v>
      </c>
      <c r="AY122" s="38">
        <v>16.372899</v>
      </c>
      <c r="AZ122" s="38">
        <v>28744</v>
      </c>
      <c r="BA122" s="38">
        <v>11.999930000000001</v>
      </c>
      <c r="BB122" s="24"/>
      <c r="BC122" s="27">
        <f t="shared" si="656"/>
        <v>1</v>
      </c>
      <c r="BD122" s="38">
        <v>4071.8120509999999</v>
      </c>
      <c r="BE122" s="38">
        <v>4071.8120509999999</v>
      </c>
      <c r="BF122" s="38">
        <v>0</v>
      </c>
      <c r="BG122" s="38">
        <v>122.096647</v>
      </c>
      <c r="BH122" s="38"/>
      <c r="BI122" s="38">
        <v>0.699457</v>
      </c>
      <c r="BJ122" s="38">
        <v>16.024342000000001</v>
      </c>
      <c r="BK122" s="38">
        <v>29510</v>
      </c>
      <c r="BL122" s="38">
        <v>11.999898</v>
      </c>
      <c r="BM122" s="24"/>
      <c r="BN122" s="27">
        <f t="shared" si="657"/>
        <v>1</v>
      </c>
      <c r="BO122" s="38">
        <v>4071.8120509999999</v>
      </c>
      <c r="BP122" s="38">
        <v>4071.8120509999999</v>
      </c>
      <c r="BQ122" s="38">
        <v>0</v>
      </c>
      <c r="BR122" s="38">
        <v>12.496218000000001</v>
      </c>
      <c r="BS122" s="38"/>
      <c r="BT122" s="38">
        <v>0.107057</v>
      </c>
      <c r="BU122" s="38">
        <v>2.3742640000000002</v>
      </c>
      <c r="BV122" s="38">
        <v>4668</v>
      </c>
      <c r="BW122" s="38">
        <v>12</v>
      </c>
      <c r="BX122" s="24"/>
      <c r="BY122" s="27">
        <f t="shared" si="658"/>
        <v>1</v>
      </c>
      <c r="BZ122" s="38">
        <v>4071.8120509999999</v>
      </c>
      <c r="CA122" s="38">
        <v>4071.8120509999999</v>
      </c>
      <c r="CB122" s="38">
        <v>0</v>
      </c>
      <c r="CC122" s="38">
        <v>182.668486</v>
      </c>
      <c r="CD122" s="38"/>
      <c r="CE122" s="38">
        <v>0.826959</v>
      </c>
      <c r="CF122" s="38">
        <v>18.912558000000001</v>
      </c>
      <c r="CG122" s="38">
        <v>32349</v>
      </c>
      <c r="CH122" s="38">
        <v>11.999938</v>
      </c>
      <c r="CI122" s="24"/>
      <c r="CJ122" s="27">
        <f t="shared" si="659"/>
        <v>1</v>
      </c>
      <c r="CK122" s="38">
        <v>4071.8120509999999</v>
      </c>
      <c r="CL122" s="38">
        <v>4071.8120509999999</v>
      </c>
      <c r="CM122" s="38">
        <v>0</v>
      </c>
      <c r="CN122" s="38">
        <v>243.80187599999999</v>
      </c>
      <c r="CO122" s="38"/>
      <c r="CP122" s="38">
        <v>1.05888</v>
      </c>
      <c r="CQ122" s="38">
        <v>24.283062999999999</v>
      </c>
      <c r="CR122" s="38">
        <v>41334</v>
      </c>
      <c r="CS122" s="38">
        <v>11.999927</v>
      </c>
      <c r="CT122" s="24"/>
    </row>
    <row r="123" spans="1:98" ht="13" x14ac:dyDescent="0.15">
      <c r="A123" s="8"/>
      <c r="B123" s="8"/>
      <c r="C123" s="8"/>
      <c r="D123" s="8"/>
      <c r="E123" s="27">
        <f t="shared" si="660"/>
        <v>1</v>
      </c>
      <c r="F123" s="38">
        <v>2242.688752</v>
      </c>
      <c r="G123" s="38">
        <v>2242.688752</v>
      </c>
      <c r="H123" s="38">
        <v>0</v>
      </c>
      <c r="I123" s="38">
        <v>6.6517000000000007E-2</v>
      </c>
      <c r="J123" s="24"/>
      <c r="K123" s="27">
        <f t="shared" si="652"/>
        <v>1</v>
      </c>
      <c r="L123" s="38">
        <v>2242.688752</v>
      </c>
      <c r="M123" s="38">
        <v>2242.688752</v>
      </c>
      <c r="N123" s="38">
        <v>0</v>
      </c>
      <c r="O123" s="38">
        <v>30.682499</v>
      </c>
      <c r="P123" s="38"/>
      <c r="Q123" s="38">
        <v>5.7653999999999997E-2</v>
      </c>
      <c r="R123" s="38">
        <v>3.5239750000000001</v>
      </c>
      <c r="S123" s="38">
        <v>2650</v>
      </c>
      <c r="T123" s="38">
        <v>12</v>
      </c>
      <c r="U123" s="24"/>
      <c r="V123" s="27">
        <f t="shared" si="653"/>
        <v>1</v>
      </c>
      <c r="W123" s="38">
        <v>2242.688752</v>
      </c>
      <c r="X123" s="38">
        <v>2242.688752</v>
      </c>
      <c r="Y123" s="38">
        <v>0</v>
      </c>
      <c r="Z123" s="38">
        <v>0.107567</v>
      </c>
      <c r="AA123" s="38"/>
      <c r="AB123" s="38">
        <v>7.3300000000000004E-4</v>
      </c>
      <c r="AC123" s="38">
        <v>1.6622999999999999E-2</v>
      </c>
      <c r="AD123" s="38">
        <v>23</v>
      </c>
      <c r="AE123" s="38">
        <v>12</v>
      </c>
      <c r="AF123" s="24"/>
      <c r="AG123" s="27">
        <f t="shared" si="654"/>
        <v>1</v>
      </c>
      <c r="AH123" s="38">
        <v>2242.688752</v>
      </c>
      <c r="AI123" s="38">
        <v>2242.688752</v>
      </c>
      <c r="AJ123" s="38">
        <v>0</v>
      </c>
      <c r="AK123" s="38">
        <v>61.353904999999997</v>
      </c>
      <c r="AL123" s="38"/>
      <c r="AM123" s="38">
        <v>0.11154600000000001</v>
      </c>
      <c r="AN123" s="38">
        <v>6.7543049999999996</v>
      </c>
      <c r="AO123" s="38">
        <v>4471</v>
      </c>
      <c r="AP123" s="38">
        <v>11.999776000000001</v>
      </c>
      <c r="AQ123" s="24"/>
      <c r="AR123" s="27">
        <f t="shared" si="655"/>
        <v>1</v>
      </c>
      <c r="AS123" s="38">
        <v>2242.688752</v>
      </c>
      <c r="AT123" s="38">
        <v>2242.688752</v>
      </c>
      <c r="AU123" s="38">
        <v>0</v>
      </c>
      <c r="AV123" s="38">
        <v>122.43379899999999</v>
      </c>
      <c r="AW123" s="38"/>
      <c r="AX123" s="38">
        <v>0.20525499999999999</v>
      </c>
      <c r="AY123" s="38">
        <v>12.565263</v>
      </c>
      <c r="AZ123" s="38">
        <v>8459</v>
      </c>
      <c r="BA123" s="38">
        <v>11.999881999999999</v>
      </c>
      <c r="BB123" s="24"/>
      <c r="BC123" s="27">
        <f t="shared" si="656"/>
        <v>1</v>
      </c>
      <c r="BD123" s="38">
        <v>2242.688752</v>
      </c>
      <c r="BE123" s="38">
        <v>2242.688752</v>
      </c>
      <c r="BF123" s="38">
        <v>0</v>
      </c>
      <c r="BG123" s="38">
        <v>122.37407</v>
      </c>
      <c r="BH123" s="38"/>
      <c r="BI123" s="38">
        <v>0.203261</v>
      </c>
      <c r="BJ123" s="38">
        <v>12.258053</v>
      </c>
      <c r="BK123" s="38">
        <v>8522</v>
      </c>
      <c r="BL123" s="38">
        <v>11.999883000000001</v>
      </c>
      <c r="BM123" s="24"/>
      <c r="BN123" s="27">
        <f t="shared" si="657"/>
        <v>1</v>
      </c>
      <c r="BO123" s="38">
        <v>2242.688752</v>
      </c>
      <c r="BP123" s="38">
        <v>2242.688752</v>
      </c>
      <c r="BQ123" s="38">
        <v>0</v>
      </c>
      <c r="BR123" s="38">
        <v>12.322502</v>
      </c>
      <c r="BS123" s="38"/>
      <c r="BT123" s="38">
        <v>2.4930000000000001E-2</v>
      </c>
      <c r="BU123" s="38">
        <v>1.4484710000000001</v>
      </c>
      <c r="BV123" s="38">
        <v>1183</v>
      </c>
      <c r="BW123" s="38">
        <v>12</v>
      </c>
      <c r="BX123" s="24"/>
      <c r="BY123" s="27">
        <f t="shared" si="658"/>
        <v>1</v>
      </c>
      <c r="BZ123" s="38">
        <v>2242.688752</v>
      </c>
      <c r="CA123" s="38">
        <v>2242.688752</v>
      </c>
      <c r="CB123" s="38">
        <v>0</v>
      </c>
      <c r="CC123" s="38">
        <v>183.127847</v>
      </c>
      <c r="CD123" s="38"/>
      <c r="CE123" s="38">
        <v>0.26541199999999998</v>
      </c>
      <c r="CF123" s="38">
        <v>16.188369000000002</v>
      </c>
      <c r="CG123" s="38">
        <v>10938</v>
      </c>
      <c r="CH123" s="38">
        <v>11.999909000000001</v>
      </c>
      <c r="CI123" s="24"/>
      <c r="CJ123" s="27">
        <f t="shared" si="659"/>
        <v>1</v>
      </c>
      <c r="CK123" s="38">
        <v>2242.688752</v>
      </c>
      <c r="CL123" s="38">
        <v>2242.688752</v>
      </c>
      <c r="CM123" s="38">
        <v>0</v>
      </c>
      <c r="CN123" s="38">
        <v>243.908467</v>
      </c>
      <c r="CO123" s="38"/>
      <c r="CP123" s="38">
        <v>0.34212100000000001</v>
      </c>
      <c r="CQ123" s="38">
        <v>21.117792000000001</v>
      </c>
      <c r="CR123" s="38">
        <v>14127</v>
      </c>
      <c r="CS123" s="38">
        <v>11.999858</v>
      </c>
      <c r="CT123" s="24"/>
    </row>
    <row r="124" spans="1:98" ht="13" x14ac:dyDescent="0.15">
      <c r="A124" s="8"/>
      <c r="B124" s="8"/>
      <c r="C124" s="8"/>
      <c r="D124" s="8"/>
      <c r="E124" s="27">
        <f t="shared" si="660"/>
        <v>1</v>
      </c>
      <c r="F124" s="38">
        <v>1148.167177</v>
      </c>
      <c r="G124" s="38">
        <v>1148.167177</v>
      </c>
      <c r="H124" s="38">
        <v>0</v>
      </c>
      <c r="I124" s="38">
        <v>3.7679999999999998E-2</v>
      </c>
      <c r="J124" s="24"/>
      <c r="K124" s="27">
        <f t="shared" si="652"/>
        <v>1</v>
      </c>
      <c r="L124" s="38">
        <v>1148.167177</v>
      </c>
      <c r="M124" s="38">
        <v>1148.167177</v>
      </c>
      <c r="N124" s="38">
        <v>0</v>
      </c>
      <c r="O124" s="38">
        <v>30.730712</v>
      </c>
      <c r="P124" s="38"/>
      <c r="Q124" s="38">
        <v>2.356E-3</v>
      </c>
      <c r="R124" s="38">
        <v>2.8924120000000002</v>
      </c>
      <c r="S124" s="38">
        <v>91</v>
      </c>
      <c r="T124" s="38">
        <v>12</v>
      </c>
      <c r="U124" s="24"/>
      <c r="V124" s="27">
        <f t="shared" si="653"/>
        <v>1</v>
      </c>
      <c r="W124" s="38">
        <v>1148.167177</v>
      </c>
      <c r="X124" s="38">
        <v>1148.167177</v>
      </c>
      <c r="Y124" s="38">
        <v>0</v>
      </c>
      <c r="Z124" s="38">
        <v>5.1031E-2</v>
      </c>
      <c r="AA124" s="38"/>
      <c r="AB124" s="38">
        <v>6.0000000000000002E-5</v>
      </c>
      <c r="AC124" s="38">
        <v>2.4650000000000002E-3</v>
      </c>
      <c r="AD124" s="38">
        <v>3</v>
      </c>
      <c r="AE124" s="38">
        <v>12</v>
      </c>
      <c r="AF124" s="24"/>
      <c r="AG124" s="27">
        <f t="shared" si="654"/>
        <v>1</v>
      </c>
      <c r="AH124" s="38">
        <v>1148.167177</v>
      </c>
      <c r="AI124" s="38">
        <v>1148.167177</v>
      </c>
      <c r="AJ124" s="38">
        <v>0</v>
      </c>
      <c r="AK124" s="38">
        <v>61.400542000000002</v>
      </c>
      <c r="AL124" s="38"/>
      <c r="AM124" s="38">
        <v>4.1970000000000002E-3</v>
      </c>
      <c r="AN124" s="38">
        <v>5.7642689999999996</v>
      </c>
      <c r="AO124" s="38">
        <v>168</v>
      </c>
      <c r="AP124" s="38">
        <v>12</v>
      </c>
      <c r="AQ124" s="24"/>
      <c r="AR124" s="27">
        <f t="shared" si="655"/>
        <v>1</v>
      </c>
      <c r="AS124" s="38">
        <v>1148.167177</v>
      </c>
      <c r="AT124" s="38">
        <v>1148.167177</v>
      </c>
      <c r="AU124" s="38">
        <v>0</v>
      </c>
      <c r="AV124" s="38">
        <v>122.73490200000001</v>
      </c>
      <c r="AW124" s="38"/>
      <c r="AX124" s="38">
        <v>8.4239999999999992E-3</v>
      </c>
      <c r="AY124" s="38">
        <v>11.535232000000001</v>
      </c>
      <c r="AZ124" s="38">
        <v>328</v>
      </c>
      <c r="BA124" s="38">
        <v>12</v>
      </c>
      <c r="BB124" s="24"/>
      <c r="BC124" s="27">
        <f t="shared" si="656"/>
        <v>1</v>
      </c>
      <c r="BD124" s="38">
        <v>1148.167177</v>
      </c>
      <c r="BE124" s="38">
        <v>1148.167177</v>
      </c>
      <c r="BF124" s="38">
        <v>0</v>
      </c>
      <c r="BG124" s="38">
        <v>122.76593099999999</v>
      </c>
      <c r="BH124" s="38"/>
      <c r="BI124" s="38">
        <v>8.9960000000000005E-3</v>
      </c>
      <c r="BJ124" s="38">
        <v>11.519064</v>
      </c>
      <c r="BK124" s="38">
        <v>323</v>
      </c>
      <c r="BL124" s="38">
        <v>11.996904000000001</v>
      </c>
      <c r="BM124" s="24"/>
      <c r="BN124" s="27">
        <f t="shared" si="657"/>
        <v>1</v>
      </c>
      <c r="BO124" s="38">
        <v>1148.167177</v>
      </c>
      <c r="BP124" s="38">
        <v>1148.167177</v>
      </c>
      <c r="BQ124" s="38">
        <v>0</v>
      </c>
      <c r="BR124" s="38">
        <v>12.302291</v>
      </c>
      <c r="BS124" s="38"/>
      <c r="BT124" s="38">
        <v>1.101E-3</v>
      </c>
      <c r="BU124" s="38">
        <v>1.138439</v>
      </c>
      <c r="BV124" s="38">
        <v>50</v>
      </c>
      <c r="BW124" s="38">
        <v>12</v>
      </c>
      <c r="BX124" s="24"/>
      <c r="BY124" s="27">
        <f t="shared" si="658"/>
        <v>1</v>
      </c>
      <c r="BZ124" s="38">
        <v>1148.167177</v>
      </c>
      <c r="CA124" s="38">
        <v>1148.167177</v>
      </c>
      <c r="CB124" s="38">
        <v>0</v>
      </c>
      <c r="CC124" s="38">
        <v>184.12656899999999</v>
      </c>
      <c r="CD124" s="38"/>
      <c r="CE124" s="38">
        <v>1.2847000000000001E-2</v>
      </c>
      <c r="CF124" s="38">
        <v>17.235447000000001</v>
      </c>
      <c r="CG124" s="38">
        <v>429</v>
      </c>
      <c r="CH124" s="38">
        <v>11.997669</v>
      </c>
      <c r="CI124" s="24"/>
      <c r="CJ124" s="27">
        <f t="shared" si="659"/>
        <v>1</v>
      </c>
      <c r="CK124" s="38">
        <v>1148.167177</v>
      </c>
      <c r="CL124" s="38">
        <v>1148.167177</v>
      </c>
      <c r="CM124" s="38">
        <v>0</v>
      </c>
      <c r="CN124" s="38">
        <v>245.51133400000001</v>
      </c>
      <c r="CO124" s="38"/>
      <c r="CP124" s="38">
        <v>1.7193E-2</v>
      </c>
      <c r="CQ124" s="38">
        <v>22.743905000000002</v>
      </c>
      <c r="CR124" s="38">
        <v>554</v>
      </c>
      <c r="CS124" s="38">
        <v>11.998195000000001</v>
      </c>
      <c r="CT124" s="24"/>
    </row>
    <row r="125" spans="1:98" ht="13" x14ac:dyDescent="0.15">
      <c r="A125" s="8"/>
      <c r="B125" s="8"/>
      <c r="C125" s="8"/>
      <c r="D125" s="8"/>
      <c r="E125" s="27">
        <f t="shared" si="660"/>
        <v>1</v>
      </c>
      <c r="F125" s="38">
        <v>4077.723254</v>
      </c>
      <c r="G125" s="38">
        <v>4077.723254</v>
      </c>
      <c r="H125" s="38">
        <v>0</v>
      </c>
      <c r="I125" s="38">
        <v>2.2832680000000001</v>
      </c>
      <c r="J125" s="24"/>
      <c r="K125" s="27">
        <f t="shared" si="652"/>
        <v>1</v>
      </c>
      <c r="L125" s="38">
        <v>4077.723254</v>
      </c>
      <c r="M125" s="38">
        <v>4077.723254</v>
      </c>
      <c r="N125" s="38">
        <v>0</v>
      </c>
      <c r="O125" s="38">
        <v>30.926905000000001</v>
      </c>
      <c r="P125" s="38"/>
      <c r="Q125" s="38">
        <v>0.25113400000000002</v>
      </c>
      <c r="R125" s="38">
        <v>5.507225</v>
      </c>
      <c r="S125" s="38">
        <v>10073</v>
      </c>
      <c r="T125" s="38">
        <v>11.999801</v>
      </c>
      <c r="U125" s="24"/>
      <c r="V125" s="27">
        <f t="shared" si="653"/>
        <v>1</v>
      </c>
      <c r="W125" s="38">
        <v>4077.723254</v>
      </c>
      <c r="X125" s="38">
        <v>4077.723254</v>
      </c>
      <c r="Y125" s="38">
        <v>0</v>
      </c>
      <c r="Z125" s="38">
        <v>0.39513700000000002</v>
      </c>
      <c r="AA125" s="38"/>
      <c r="AB125" s="38">
        <v>2.6050000000000001E-3</v>
      </c>
      <c r="AC125" s="38">
        <v>3.9239999999999997E-2</v>
      </c>
      <c r="AD125" s="38">
        <v>70</v>
      </c>
      <c r="AE125" s="38">
        <v>11.985714</v>
      </c>
      <c r="AF125" s="24"/>
      <c r="AG125" s="27">
        <f t="shared" si="654"/>
        <v>1</v>
      </c>
      <c r="AH125" s="38">
        <v>4077.723254</v>
      </c>
      <c r="AI125" s="38">
        <v>4077.723254</v>
      </c>
      <c r="AJ125" s="38">
        <v>0</v>
      </c>
      <c r="AK125" s="38">
        <v>61.507083000000002</v>
      </c>
      <c r="AL125" s="38"/>
      <c r="AM125" s="38">
        <v>0.44786599999999999</v>
      </c>
      <c r="AN125" s="38">
        <v>9.8745840000000005</v>
      </c>
      <c r="AO125" s="38">
        <v>17771</v>
      </c>
      <c r="AP125" s="38">
        <v>12</v>
      </c>
      <c r="AQ125" s="24"/>
      <c r="AR125" s="27">
        <f t="shared" si="655"/>
        <v>1</v>
      </c>
      <c r="AS125" s="38">
        <v>4077.723254</v>
      </c>
      <c r="AT125" s="38">
        <v>4077.723254</v>
      </c>
      <c r="AU125" s="38">
        <v>0</v>
      </c>
      <c r="AV125" s="38">
        <v>122.663866</v>
      </c>
      <c r="AW125" s="38"/>
      <c r="AX125" s="38">
        <v>0.68353200000000003</v>
      </c>
      <c r="AY125" s="38">
        <v>15.602278</v>
      </c>
      <c r="AZ125" s="38">
        <v>29477</v>
      </c>
      <c r="BA125" s="38">
        <v>12</v>
      </c>
      <c r="BB125" s="24"/>
      <c r="BC125" s="27">
        <f t="shared" si="656"/>
        <v>1</v>
      </c>
      <c r="BD125" s="38">
        <v>4077.723254</v>
      </c>
      <c r="BE125" s="38">
        <v>4077.723254</v>
      </c>
      <c r="BF125" s="38">
        <v>0</v>
      </c>
      <c r="BG125" s="38">
        <v>122.398096</v>
      </c>
      <c r="BH125" s="38"/>
      <c r="BI125" s="38">
        <v>0.721688</v>
      </c>
      <c r="BJ125" s="38">
        <v>15.502359</v>
      </c>
      <c r="BK125" s="38">
        <v>27226</v>
      </c>
      <c r="BL125" s="38">
        <v>12</v>
      </c>
      <c r="BM125" s="24"/>
      <c r="BN125" s="27">
        <f t="shared" si="657"/>
        <v>1</v>
      </c>
      <c r="BO125" s="38">
        <v>4077.723254</v>
      </c>
      <c r="BP125" s="38">
        <v>4077.723254</v>
      </c>
      <c r="BQ125" s="38">
        <v>0</v>
      </c>
      <c r="BR125" s="38">
        <v>12.447411000000001</v>
      </c>
      <c r="BS125" s="38"/>
      <c r="BT125" s="38">
        <v>0.10809199999999999</v>
      </c>
      <c r="BU125" s="38">
        <v>2.401831</v>
      </c>
      <c r="BV125" s="38">
        <v>4771</v>
      </c>
      <c r="BW125" s="38">
        <v>12</v>
      </c>
      <c r="BX125" s="24"/>
      <c r="BY125" s="27">
        <f t="shared" si="658"/>
        <v>1</v>
      </c>
      <c r="BZ125" s="38">
        <v>4077.723254</v>
      </c>
      <c r="CA125" s="38">
        <v>4077.723254</v>
      </c>
      <c r="CB125" s="38">
        <v>0</v>
      </c>
      <c r="CC125" s="38">
        <v>182.886867</v>
      </c>
      <c r="CD125" s="38"/>
      <c r="CE125" s="38">
        <v>0.81383300000000003</v>
      </c>
      <c r="CF125" s="38">
        <v>18.255918000000001</v>
      </c>
      <c r="CG125" s="38">
        <v>33179</v>
      </c>
      <c r="CH125" s="38">
        <v>12</v>
      </c>
      <c r="CI125" s="24"/>
      <c r="CJ125" s="27">
        <f t="shared" si="659"/>
        <v>1</v>
      </c>
      <c r="CK125" s="38">
        <v>4077.723254</v>
      </c>
      <c r="CL125" s="38">
        <v>4077.723254</v>
      </c>
      <c r="CM125" s="38">
        <v>0</v>
      </c>
      <c r="CN125" s="38">
        <v>242.95461499999999</v>
      </c>
      <c r="CO125" s="38"/>
      <c r="CP125" s="38">
        <v>1.0183990000000001</v>
      </c>
      <c r="CQ125" s="38">
        <v>23.079219999999999</v>
      </c>
      <c r="CR125" s="38">
        <v>42150</v>
      </c>
      <c r="CS125" s="38">
        <v>11.999976</v>
      </c>
      <c r="CT125" s="24"/>
    </row>
    <row r="126" spans="1:98" ht="13" x14ac:dyDescent="0.15">
      <c r="A126" s="8"/>
      <c r="B126" s="8"/>
      <c r="C126" s="8"/>
      <c r="D126" s="8">
        <v>100</v>
      </c>
      <c r="E126" s="27">
        <f t="shared" si="660"/>
        <v>1</v>
      </c>
      <c r="F126" s="38">
        <v>16236.23013</v>
      </c>
      <c r="G126" s="38">
        <v>16236.23013</v>
      </c>
      <c r="H126" s="38">
        <v>0</v>
      </c>
      <c r="I126" s="38">
        <v>7.3461889999999999</v>
      </c>
      <c r="J126" s="24"/>
      <c r="K126" s="27">
        <f t="shared" si="652"/>
        <v>1</v>
      </c>
      <c r="L126" s="38">
        <v>16236.23013</v>
      </c>
      <c r="M126" s="38">
        <v>16236.23013</v>
      </c>
      <c r="N126" s="38">
        <v>0</v>
      </c>
      <c r="O126" s="38">
        <v>30.707281999999999</v>
      </c>
      <c r="P126" s="38"/>
      <c r="Q126" s="38">
        <v>1.552041</v>
      </c>
      <c r="R126" s="38">
        <v>7.2621560000000001</v>
      </c>
      <c r="S126" s="38">
        <v>12615</v>
      </c>
      <c r="T126" s="38">
        <v>3.999841</v>
      </c>
      <c r="U126" s="24"/>
      <c r="V126" s="27">
        <f t="shared" si="653"/>
        <v>1</v>
      </c>
      <c r="W126" s="38">
        <v>16236.23013</v>
      </c>
      <c r="X126" s="38">
        <v>16236.23013</v>
      </c>
      <c r="Y126" s="38">
        <v>0</v>
      </c>
      <c r="Z126" s="38">
        <v>0.49401899999999999</v>
      </c>
      <c r="AA126" s="38"/>
      <c r="AB126" s="38">
        <v>6.6133999999999998E-2</v>
      </c>
      <c r="AC126" s="38">
        <v>9.9329000000000001E-2</v>
      </c>
      <c r="AD126" s="38">
        <v>482</v>
      </c>
      <c r="AE126" s="38">
        <v>3.997925</v>
      </c>
      <c r="AF126" s="24"/>
      <c r="AG126" s="27">
        <f t="shared" si="654"/>
        <v>1</v>
      </c>
      <c r="AH126" s="38">
        <v>16236.23013</v>
      </c>
      <c r="AI126" s="38">
        <v>16236.23013</v>
      </c>
      <c r="AJ126" s="38">
        <v>0</v>
      </c>
      <c r="AK126" s="38">
        <v>61.139496999999999</v>
      </c>
      <c r="AL126" s="38"/>
      <c r="AM126" s="38">
        <v>2.8726509999999998</v>
      </c>
      <c r="AN126" s="38">
        <v>12.811984000000001</v>
      </c>
      <c r="AO126" s="38">
        <v>16451</v>
      </c>
      <c r="AP126" s="38">
        <v>4</v>
      </c>
      <c r="AQ126" s="24"/>
      <c r="AR126" s="27">
        <f t="shared" si="655"/>
        <v>1</v>
      </c>
      <c r="AS126" s="38">
        <v>16236.23013</v>
      </c>
      <c r="AT126" s="38">
        <v>16236.23013</v>
      </c>
      <c r="AU126" s="38">
        <v>0</v>
      </c>
      <c r="AV126" s="38">
        <v>123.852465</v>
      </c>
      <c r="AW126" s="38"/>
      <c r="AX126" s="38">
        <v>5.072781</v>
      </c>
      <c r="AY126" s="38">
        <v>21.836397999999999</v>
      </c>
      <c r="AZ126" s="38">
        <v>21096</v>
      </c>
      <c r="BA126" s="38">
        <v>4</v>
      </c>
      <c r="BB126" s="24"/>
      <c r="BC126" s="27">
        <f t="shared" si="656"/>
        <v>1</v>
      </c>
      <c r="BD126" s="38">
        <v>16236.23013</v>
      </c>
      <c r="BE126" s="38">
        <v>16236.23013</v>
      </c>
      <c r="BF126" s="38">
        <v>0</v>
      </c>
      <c r="BG126" s="38">
        <v>121.480672</v>
      </c>
      <c r="BH126" s="38"/>
      <c r="BI126" s="38">
        <v>5.1226859999999999</v>
      </c>
      <c r="BJ126" s="38">
        <v>21.846312000000001</v>
      </c>
      <c r="BK126" s="38">
        <v>21640</v>
      </c>
      <c r="BL126" s="38">
        <v>3.9999539999999998</v>
      </c>
      <c r="BM126" s="24"/>
      <c r="BN126" s="27">
        <f t="shared" si="657"/>
        <v>1</v>
      </c>
      <c r="BO126" s="38">
        <v>16236.23013</v>
      </c>
      <c r="BP126" s="38">
        <v>16236.23013</v>
      </c>
      <c r="BQ126" s="38">
        <v>0</v>
      </c>
      <c r="BR126" s="38">
        <v>12.456967000000001</v>
      </c>
      <c r="BS126" s="38"/>
      <c r="BT126" s="38">
        <v>0.70049099999999997</v>
      </c>
      <c r="BU126" s="38">
        <v>3.2837770000000002</v>
      </c>
      <c r="BV126" s="38">
        <v>8332</v>
      </c>
      <c r="BW126" s="38">
        <v>4</v>
      </c>
      <c r="BX126" s="24"/>
      <c r="BY126" s="27">
        <f t="shared" si="658"/>
        <v>1</v>
      </c>
      <c r="BZ126" s="38">
        <v>16236.23013</v>
      </c>
      <c r="CA126" s="38">
        <v>16236.23013</v>
      </c>
      <c r="CB126" s="38">
        <v>0</v>
      </c>
      <c r="CC126" s="38">
        <v>181.92438200000001</v>
      </c>
      <c r="CD126" s="38"/>
      <c r="CE126" s="38">
        <v>7.3387840000000004</v>
      </c>
      <c r="CF126" s="38">
        <v>30.256830999999998</v>
      </c>
      <c r="CG126" s="38">
        <v>25118</v>
      </c>
      <c r="CH126" s="38">
        <v>3.9999600000000002</v>
      </c>
      <c r="CI126" s="24"/>
      <c r="CJ126" s="27">
        <f t="shared" si="659"/>
        <v>1</v>
      </c>
      <c r="CK126" s="38">
        <v>16236.23013</v>
      </c>
      <c r="CL126" s="38">
        <v>16236.23013</v>
      </c>
      <c r="CM126" s="38">
        <v>0</v>
      </c>
      <c r="CN126" s="38">
        <v>242.07383799999999</v>
      </c>
      <c r="CO126" s="38"/>
      <c r="CP126" s="38">
        <v>9.3721019999999999</v>
      </c>
      <c r="CQ126" s="38">
        <v>38.134155999999997</v>
      </c>
      <c r="CR126" s="38">
        <v>28512</v>
      </c>
      <c r="CS126" s="38">
        <v>3.99993</v>
      </c>
      <c r="CT126" s="24"/>
    </row>
    <row r="127" spans="1:98" ht="13" x14ac:dyDescent="0.15">
      <c r="A127" s="8"/>
      <c r="B127" s="8"/>
      <c r="C127" s="8"/>
      <c r="D127" s="8"/>
      <c r="E127" s="27">
        <f t="shared" si="660"/>
        <v>1</v>
      </c>
      <c r="F127" s="38">
        <v>21099.484916000001</v>
      </c>
      <c r="G127" s="38">
        <v>21099.484916000001</v>
      </c>
      <c r="H127" s="38">
        <v>0</v>
      </c>
      <c r="I127" s="38">
        <v>18.417354</v>
      </c>
      <c r="J127" s="24"/>
      <c r="K127" s="27">
        <f t="shared" si="652"/>
        <v>1</v>
      </c>
      <c r="L127" s="38">
        <v>21099.484916000001</v>
      </c>
      <c r="M127" s="38">
        <v>21099.484916000001</v>
      </c>
      <c r="N127" s="38">
        <v>0</v>
      </c>
      <c r="O127" s="38">
        <v>31.128754000000001</v>
      </c>
      <c r="P127" s="38"/>
      <c r="Q127" s="38">
        <v>1.935889</v>
      </c>
      <c r="R127" s="38">
        <v>6.9634099999999997</v>
      </c>
      <c r="S127" s="38">
        <v>17023</v>
      </c>
      <c r="T127" s="38">
        <v>4</v>
      </c>
      <c r="U127" s="24"/>
      <c r="V127" s="27">
        <f t="shared" si="653"/>
        <v>1</v>
      </c>
      <c r="W127" s="38">
        <v>21099.484916000001</v>
      </c>
      <c r="X127" s="38">
        <v>21099.484916000001</v>
      </c>
      <c r="Y127" s="38">
        <v>0</v>
      </c>
      <c r="Z127" s="38">
        <v>1.285927</v>
      </c>
      <c r="AA127" s="38"/>
      <c r="AB127" s="38">
        <v>8.1120999999999999E-2</v>
      </c>
      <c r="AC127" s="38">
        <v>8.3685999999999997E-2</v>
      </c>
      <c r="AD127" s="38">
        <v>414</v>
      </c>
      <c r="AE127" s="38">
        <v>4</v>
      </c>
      <c r="AF127" s="24"/>
      <c r="AG127" s="27">
        <f t="shared" si="654"/>
        <v>1</v>
      </c>
      <c r="AH127" s="38">
        <v>21099.484916000001</v>
      </c>
      <c r="AI127" s="38">
        <v>21099.484916000001</v>
      </c>
      <c r="AJ127" s="38">
        <v>0</v>
      </c>
      <c r="AK127" s="38">
        <v>61.632159999999999</v>
      </c>
      <c r="AL127" s="38"/>
      <c r="AM127" s="38">
        <v>3.6733280000000001</v>
      </c>
      <c r="AN127" s="38">
        <v>12.291439</v>
      </c>
      <c r="AO127" s="38">
        <v>22998</v>
      </c>
      <c r="AP127" s="38">
        <v>4</v>
      </c>
      <c r="AQ127" s="24"/>
      <c r="AR127" s="27">
        <f t="shared" si="655"/>
        <v>1</v>
      </c>
      <c r="AS127" s="38">
        <v>21099.484916000001</v>
      </c>
      <c r="AT127" s="38">
        <v>21099.484916000001</v>
      </c>
      <c r="AU127" s="38">
        <v>0</v>
      </c>
      <c r="AV127" s="38">
        <v>133.55094700000001</v>
      </c>
      <c r="AW127" s="38"/>
      <c r="AX127" s="38">
        <v>6.3250169999999999</v>
      </c>
      <c r="AY127" s="38">
        <v>20.263192</v>
      </c>
      <c r="AZ127" s="38">
        <v>30657</v>
      </c>
      <c r="BA127" s="38">
        <v>4</v>
      </c>
      <c r="BB127" s="24"/>
      <c r="BC127" s="27">
        <f t="shared" si="656"/>
        <v>1</v>
      </c>
      <c r="BD127" s="38">
        <v>21099.484916000001</v>
      </c>
      <c r="BE127" s="38">
        <v>21099.484916000001</v>
      </c>
      <c r="BF127" s="38">
        <v>0</v>
      </c>
      <c r="BG127" s="38">
        <v>121.79110799999999</v>
      </c>
      <c r="BH127" s="38"/>
      <c r="BI127" s="38">
        <v>6.5654170000000001</v>
      </c>
      <c r="BJ127" s="38">
        <v>20.804034000000001</v>
      </c>
      <c r="BK127" s="38">
        <v>32338</v>
      </c>
      <c r="BL127" s="38">
        <v>4</v>
      </c>
      <c r="BM127" s="24"/>
      <c r="BN127" s="27">
        <f t="shared" si="657"/>
        <v>1</v>
      </c>
      <c r="BO127" s="38">
        <v>21099.484916000001</v>
      </c>
      <c r="BP127" s="38">
        <v>21099.484916000001</v>
      </c>
      <c r="BQ127" s="38">
        <v>0</v>
      </c>
      <c r="BR127" s="38">
        <v>12.632164</v>
      </c>
      <c r="BS127" s="38"/>
      <c r="BT127" s="38">
        <v>0.85057300000000002</v>
      </c>
      <c r="BU127" s="38">
        <v>3.2153860000000001</v>
      </c>
      <c r="BV127" s="38">
        <v>10370</v>
      </c>
      <c r="BW127" s="38">
        <v>4</v>
      </c>
      <c r="BX127" s="24"/>
      <c r="BY127" s="27">
        <f t="shared" si="658"/>
        <v>1</v>
      </c>
      <c r="BZ127" s="38">
        <v>21099.484916000001</v>
      </c>
      <c r="CA127" s="38">
        <v>21099.484916000001</v>
      </c>
      <c r="CB127" s="38">
        <v>0</v>
      </c>
      <c r="CC127" s="38">
        <v>182.590475</v>
      </c>
      <c r="CD127" s="38"/>
      <c r="CE127" s="38">
        <v>9.3016799999999993</v>
      </c>
      <c r="CF127" s="38">
        <v>27.998783</v>
      </c>
      <c r="CG127" s="38">
        <v>37229</v>
      </c>
      <c r="CH127" s="38">
        <v>4</v>
      </c>
      <c r="CI127" s="24"/>
      <c r="CJ127" s="27">
        <f t="shared" si="659"/>
        <v>1</v>
      </c>
      <c r="CK127" s="38">
        <v>21099.484916000001</v>
      </c>
      <c r="CL127" s="38">
        <v>21099.484916000001</v>
      </c>
      <c r="CM127" s="38">
        <v>0</v>
      </c>
      <c r="CN127" s="38">
        <v>243.24533</v>
      </c>
      <c r="CO127" s="38"/>
      <c r="CP127" s="38">
        <v>12.189235999999999</v>
      </c>
      <c r="CQ127" s="38">
        <v>35.371085999999998</v>
      </c>
      <c r="CR127" s="38">
        <v>42582</v>
      </c>
      <c r="CS127" s="38">
        <v>4</v>
      </c>
      <c r="CT127" s="24"/>
    </row>
    <row r="128" spans="1:98" ht="13" x14ac:dyDescent="0.15">
      <c r="A128" s="8"/>
      <c r="B128" s="8"/>
      <c r="C128" s="8"/>
      <c r="D128" s="8"/>
      <c r="E128" s="27">
        <f t="shared" si="660"/>
        <v>1</v>
      </c>
      <c r="F128" s="38">
        <v>17901.227218</v>
      </c>
      <c r="G128" s="38">
        <v>17901.227218</v>
      </c>
      <c r="H128" s="38">
        <v>0</v>
      </c>
      <c r="I128" s="38">
        <v>11.591934</v>
      </c>
      <c r="J128" s="24"/>
      <c r="K128" s="27">
        <f t="shared" si="652"/>
        <v>1</v>
      </c>
      <c r="L128" s="38">
        <v>17901.227218</v>
      </c>
      <c r="M128" s="38">
        <v>17901.227218</v>
      </c>
      <c r="N128" s="38">
        <v>0</v>
      </c>
      <c r="O128" s="38">
        <v>30.748446999999999</v>
      </c>
      <c r="P128" s="38"/>
      <c r="Q128" s="38">
        <v>1.6828240000000001</v>
      </c>
      <c r="R128" s="38">
        <v>7.1766059999999996</v>
      </c>
      <c r="S128" s="38">
        <v>14244</v>
      </c>
      <c r="T128" s="38">
        <v>3.99993</v>
      </c>
      <c r="U128" s="24"/>
      <c r="V128" s="27">
        <f t="shared" si="653"/>
        <v>1</v>
      </c>
      <c r="W128" s="38">
        <v>17901.227218</v>
      </c>
      <c r="X128" s="38">
        <v>17901.227218</v>
      </c>
      <c r="Y128" s="38">
        <v>0</v>
      </c>
      <c r="Z128" s="38">
        <v>0.72962300000000002</v>
      </c>
      <c r="AA128" s="38"/>
      <c r="AB128" s="38">
        <v>5.5149999999999998E-2</v>
      </c>
      <c r="AC128" s="38">
        <v>8.3381999999999998E-2</v>
      </c>
      <c r="AD128" s="38">
        <v>455</v>
      </c>
      <c r="AE128" s="38">
        <v>3.9978020000000001</v>
      </c>
      <c r="AF128" s="24"/>
      <c r="AG128" s="27">
        <f t="shared" si="654"/>
        <v>1</v>
      </c>
      <c r="AH128" s="38">
        <v>17901.227218</v>
      </c>
      <c r="AI128" s="38">
        <v>17901.227218</v>
      </c>
      <c r="AJ128" s="38">
        <v>0</v>
      </c>
      <c r="AK128" s="38">
        <v>61.247087000000001</v>
      </c>
      <c r="AL128" s="38"/>
      <c r="AM128" s="38">
        <v>3.174493</v>
      </c>
      <c r="AN128" s="38">
        <v>12.741166</v>
      </c>
      <c r="AO128" s="38">
        <v>18915</v>
      </c>
      <c r="AP128" s="38">
        <v>4</v>
      </c>
      <c r="AQ128" s="24"/>
      <c r="AR128" s="27">
        <f t="shared" si="655"/>
        <v>1</v>
      </c>
      <c r="AS128" s="38">
        <v>17901.227218</v>
      </c>
      <c r="AT128" s="38">
        <v>17901.227218</v>
      </c>
      <c r="AU128" s="38">
        <v>0</v>
      </c>
      <c r="AV128" s="38">
        <v>123.03460699999999</v>
      </c>
      <c r="AW128" s="38"/>
      <c r="AX128" s="38">
        <v>5.6318929999999998</v>
      </c>
      <c r="AY128" s="38">
        <v>22.073847000000001</v>
      </c>
      <c r="AZ128" s="38">
        <v>25143</v>
      </c>
      <c r="BA128" s="38">
        <v>4</v>
      </c>
      <c r="BB128" s="24"/>
      <c r="BC128" s="27">
        <f t="shared" si="656"/>
        <v>1</v>
      </c>
      <c r="BD128" s="38">
        <v>17901.227218</v>
      </c>
      <c r="BE128" s="38">
        <v>17901.227218</v>
      </c>
      <c r="BF128" s="38">
        <v>0</v>
      </c>
      <c r="BG128" s="38">
        <v>121.434747</v>
      </c>
      <c r="BH128" s="38"/>
      <c r="BI128" s="38">
        <v>5.5826840000000004</v>
      </c>
      <c r="BJ128" s="38">
        <v>21.700786999999998</v>
      </c>
      <c r="BK128" s="38">
        <v>25721</v>
      </c>
      <c r="BL128" s="38">
        <v>3.9999609999999999</v>
      </c>
      <c r="BM128" s="24"/>
      <c r="BN128" s="27">
        <f t="shared" si="657"/>
        <v>1</v>
      </c>
      <c r="BO128" s="38">
        <v>17901.227218</v>
      </c>
      <c r="BP128" s="38">
        <v>17901.227218</v>
      </c>
      <c r="BQ128" s="38">
        <v>0</v>
      </c>
      <c r="BR128" s="38">
        <v>12.512741</v>
      </c>
      <c r="BS128" s="38"/>
      <c r="BT128" s="38">
        <v>0.754714</v>
      </c>
      <c r="BU128" s="38">
        <v>3.2655820000000002</v>
      </c>
      <c r="BV128" s="38">
        <v>8871</v>
      </c>
      <c r="BW128" s="38">
        <v>4</v>
      </c>
      <c r="BX128" s="24"/>
      <c r="BY128" s="27">
        <f t="shared" si="658"/>
        <v>1</v>
      </c>
      <c r="BZ128" s="38">
        <v>17901.227218</v>
      </c>
      <c r="CA128" s="38">
        <v>17901.227218</v>
      </c>
      <c r="CB128" s="38">
        <v>0</v>
      </c>
      <c r="CC128" s="38">
        <v>182.07630499999999</v>
      </c>
      <c r="CD128" s="38"/>
      <c r="CE128" s="38">
        <v>7.6876300000000004</v>
      </c>
      <c r="CF128" s="38">
        <v>29.231192</v>
      </c>
      <c r="CG128" s="38">
        <v>29521</v>
      </c>
      <c r="CH128" s="38">
        <v>4</v>
      </c>
      <c r="CI128" s="24"/>
      <c r="CJ128" s="27">
        <f t="shared" si="659"/>
        <v>1</v>
      </c>
      <c r="CK128" s="38">
        <v>17901.227218</v>
      </c>
      <c r="CL128" s="38">
        <v>17901.227218</v>
      </c>
      <c r="CM128" s="38">
        <v>0</v>
      </c>
      <c r="CN128" s="38">
        <v>243.10517899999999</v>
      </c>
      <c r="CO128" s="38"/>
      <c r="CP128" s="38">
        <v>9.9685389999999998</v>
      </c>
      <c r="CQ128" s="38">
        <v>36.782921000000002</v>
      </c>
      <c r="CR128" s="38">
        <v>33631</v>
      </c>
      <c r="CS128" s="38">
        <v>4</v>
      </c>
      <c r="CT128" s="24"/>
    </row>
    <row r="129" spans="1:98" ht="13" x14ac:dyDescent="0.15">
      <c r="A129" s="8"/>
      <c r="B129" s="8"/>
      <c r="C129" s="8"/>
      <c r="D129" s="8"/>
      <c r="E129" s="27">
        <f t="shared" si="660"/>
        <v>1</v>
      </c>
      <c r="F129" s="38">
        <v>14095.896531</v>
      </c>
      <c r="G129" s="38">
        <v>14095.896531</v>
      </c>
      <c r="H129" s="38">
        <v>0</v>
      </c>
      <c r="I129" s="38">
        <v>3.7785009999999999</v>
      </c>
      <c r="J129" s="24"/>
      <c r="K129" s="27">
        <f t="shared" si="652"/>
        <v>1</v>
      </c>
      <c r="L129" s="38">
        <v>14095.896531</v>
      </c>
      <c r="M129" s="38">
        <v>14095.896531</v>
      </c>
      <c r="N129" s="38">
        <v>0</v>
      </c>
      <c r="O129" s="38">
        <v>30.684521</v>
      </c>
      <c r="P129" s="38"/>
      <c r="Q129" s="38">
        <v>1.4016249999999999</v>
      </c>
      <c r="R129" s="38">
        <v>7.1912900000000004</v>
      </c>
      <c r="S129" s="38">
        <v>11084</v>
      </c>
      <c r="T129" s="38">
        <v>4</v>
      </c>
      <c r="U129" s="24"/>
      <c r="V129" s="27">
        <f t="shared" si="653"/>
        <v>1</v>
      </c>
      <c r="W129" s="38">
        <v>14095.896531</v>
      </c>
      <c r="X129" s="38">
        <v>14095.896531</v>
      </c>
      <c r="Y129" s="38">
        <v>0</v>
      </c>
      <c r="Z129" s="38">
        <v>0.56737800000000005</v>
      </c>
      <c r="AA129" s="38"/>
      <c r="AB129" s="38">
        <v>5.2010000000000001E-2</v>
      </c>
      <c r="AC129" s="38">
        <v>9.2469999999999997E-2</v>
      </c>
      <c r="AD129" s="38">
        <v>416</v>
      </c>
      <c r="AE129" s="38">
        <v>4</v>
      </c>
      <c r="AF129" s="24"/>
      <c r="AG129" s="27">
        <f t="shared" si="654"/>
        <v>1</v>
      </c>
      <c r="AH129" s="38">
        <v>14095.896531</v>
      </c>
      <c r="AI129" s="38">
        <v>14095.896531</v>
      </c>
      <c r="AJ129" s="38">
        <v>0</v>
      </c>
      <c r="AK129" s="38">
        <v>61.065931999999997</v>
      </c>
      <c r="AL129" s="38"/>
      <c r="AM129" s="38">
        <v>2.5603820000000002</v>
      </c>
      <c r="AN129" s="38">
        <v>12.933985</v>
      </c>
      <c r="AO129" s="38">
        <v>14193</v>
      </c>
      <c r="AP129" s="38">
        <v>4</v>
      </c>
      <c r="AQ129" s="24"/>
      <c r="AR129" s="27">
        <f t="shared" si="655"/>
        <v>1</v>
      </c>
      <c r="AS129" s="38">
        <v>14095.896531</v>
      </c>
      <c r="AT129" s="38">
        <v>14095.896531</v>
      </c>
      <c r="AU129" s="38">
        <v>0</v>
      </c>
      <c r="AV129" s="38">
        <v>122.71240400000001</v>
      </c>
      <c r="AW129" s="38"/>
      <c r="AX129" s="38">
        <v>4.5800669999999997</v>
      </c>
      <c r="AY129" s="38">
        <v>22.565753000000001</v>
      </c>
      <c r="AZ129" s="38">
        <v>18310</v>
      </c>
      <c r="BA129" s="38">
        <v>4</v>
      </c>
      <c r="BB129" s="24"/>
      <c r="BC129" s="27">
        <f t="shared" si="656"/>
        <v>1</v>
      </c>
      <c r="BD129" s="38">
        <v>14095.896531</v>
      </c>
      <c r="BE129" s="38">
        <v>14095.896531</v>
      </c>
      <c r="BF129" s="38">
        <v>0</v>
      </c>
      <c r="BG129" s="38">
        <v>121.523707</v>
      </c>
      <c r="BH129" s="38"/>
      <c r="BI129" s="38">
        <v>4.627567</v>
      </c>
      <c r="BJ129" s="38">
        <v>22.809082</v>
      </c>
      <c r="BK129" s="38">
        <v>18511</v>
      </c>
      <c r="BL129" s="38">
        <v>4</v>
      </c>
      <c r="BM129" s="24"/>
      <c r="BN129" s="27">
        <f t="shared" si="657"/>
        <v>1</v>
      </c>
      <c r="BO129" s="38">
        <v>14095.896531</v>
      </c>
      <c r="BP129" s="38">
        <v>14095.896531</v>
      </c>
      <c r="BQ129" s="38">
        <v>0</v>
      </c>
      <c r="BR129" s="38">
        <v>12.387546</v>
      </c>
      <c r="BS129" s="38"/>
      <c r="BT129" s="38">
        <v>0.62812100000000004</v>
      </c>
      <c r="BU129" s="38">
        <v>3.2424539999999999</v>
      </c>
      <c r="BV129" s="38">
        <v>7180</v>
      </c>
      <c r="BW129" s="38">
        <v>4</v>
      </c>
      <c r="BX129" s="24"/>
      <c r="BY129" s="27">
        <f t="shared" si="658"/>
        <v>1</v>
      </c>
      <c r="BZ129" s="38">
        <v>14095.896531</v>
      </c>
      <c r="CA129" s="38">
        <v>14095.896531</v>
      </c>
      <c r="CB129" s="38">
        <v>0</v>
      </c>
      <c r="CC129" s="38">
        <v>182.276252</v>
      </c>
      <c r="CD129" s="38"/>
      <c r="CE129" s="38">
        <v>6.208151</v>
      </c>
      <c r="CF129" s="38">
        <v>30.073899999999998</v>
      </c>
      <c r="CG129" s="38">
        <v>20946</v>
      </c>
      <c r="CH129" s="38">
        <v>4</v>
      </c>
      <c r="CI129" s="24"/>
      <c r="CJ129" s="27">
        <f t="shared" si="659"/>
        <v>1</v>
      </c>
      <c r="CK129" s="38">
        <v>14095.896531</v>
      </c>
      <c r="CL129" s="38">
        <v>14095.896531</v>
      </c>
      <c r="CM129" s="38">
        <v>0</v>
      </c>
      <c r="CN129" s="38">
        <v>242.36877000000001</v>
      </c>
      <c r="CO129" s="38"/>
      <c r="CP129" s="38">
        <v>8.153931</v>
      </c>
      <c r="CQ129" s="38">
        <v>38.498837999999999</v>
      </c>
      <c r="CR129" s="38">
        <v>23730</v>
      </c>
      <c r="CS129" s="38">
        <v>3.9999579999999999</v>
      </c>
      <c r="CT129" s="24"/>
    </row>
    <row r="130" spans="1:98" ht="13" x14ac:dyDescent="0.15">
      <c r="A130" s="8"/>
      <c r="B130" s="8"/>
      <c r="C130" s="8"/>
      <c r="D130" s="8"/>
      <c r="E130" s="27">
        <f t="shared" si="660"/>
        <v>1</v>
      </c>
      <c r="F130" s="38">
        <v>22181.494556000001</v>
      </c>
      <c r="G130" s="38">
        <v>22181.494556000001</v>
      </c>
      <c r="H130" s="38">
        <v>0</v>
      </c>
      <c r="I130" s="38">
        <v>20.726533</v>
      </c>
      <c r="J130" s="24"/>
      <c r="K130" s="27">
        <f t="shared" si="652"/>
        <v>1</v>
      </c>
      <c r="L130" s="38">
        <v>22181.494556000001</v>
      </c>
      <c r="M130" s="38">
        <v>22181.494556000001</v>
      </c>
      <c r="N130" s="38">
        <v>0</v>
      </c>
      <c r="O130" s="38">
        <v>31.369496999999999</v>
      </c>
      <c r="P130" s="38"/>
      <c r="Q130" s="38">
        <v>2.0953080000000002</v>
      </c>
      <c r="R130" s="38">
        <v>6.8612140000000004</v>
      </c>
      <c r="S130" s="38">
        <v>16815</v>
      </c>
      <c r="T130" s="38">
        <v>4</v>
      </c>
      <c r="U130" s="24"/>
      <c r="V130" s="27">
        <f t="shared" si="653"/>
        <v>1</v>
      </c>
      <c r="W130" s="38">
        <v>22181.494556000001</v>
      </c>
      <c r="X130" s="38">
        <v>22181.494556000001</v>
      </c>
      <c r="Y130" s="38">
        <v>0</v>
      </c>
      <c r="Z130" s="38">
        <v>1.8349120000000001</v>
      </c>
      <c r="AA130" s="38"/>
      <c r="AB130" s="38">
        <v>0.24215800000000001</v>
      </c>
      <c r="AC130" s="38">
        <v>0.16034999999999999</v>
      </c>
      <c r="AD130" s="38">
        <v>713</v>
      </c>
      <c r="AE130" s="38">
        <v>3.9957919999999998</v>
      </c>
      <c r="AF130" s="24"/>
      <c r="AG130" s="27">
        <f t="shared" si="654"/>
        <v>1</v>
      </c>
      <c r="AH130" s="38">
        <v>22181.494556000001</v>
      </c>
      <c r="AI130" s="38">
        <v>22181.494556000001</v>
      </c>
      <c r="AJ130" s="38">
        <v>0</v>
      </c>
      <c r="AK130" s="38">
        <v>61.550153999999999</v>
      </c>
      <c r="AL130" s="38"/>
      <c r="AM130" s="38">
        <v>4.0871849999999998</v>
      </c>
      <c r="AN130" s="38">
        <v>12.097003000000001</v>
      </c>
      <c r="AO130" s="38">
        <v>23626</v>
      </c>
      <c r="AP130" s="38">
        <v>4</v>
      </c>
      <c r="AQ130" s="24"/>
      <c r="AR130" s="27">
        <f t="shared" si="655"/>
        <v>1</v>
      </c>
      <c r="AS130" s="38">
        <v>22181.494556000001</v>
      </c>
      <c r="AT130" s="38">
        <v>22181.494556000001</v>
      </c>
      <c r="AU130" s="38">
        <v>0</v>
      </c>
      <c r="AV130" s="38">
        <v>137.47736599999999</v>
      </c>
      <c r="AW130" s="38"/>
      <c r="AX130" s="38">
        <v>7.5263229999999997</v>
      </c>
      <c r="AY130" s="38">
        <v>20.775656999999999</v>
      </c>
      <c r="AZ130" s="38">
        <v>33431</v>
      </c>
      <c r="BA130" s="38">
        <v>4</v>
      </c>
      <c r="BB130" s="24"/>
      <c r="BC130" s="27">
        <f t="shared" si="656"/>
        <v>1</v>
      </c>
      <c r="BD130" s="38">
        <v>22181.494556000001</v>
      </c>
      <c r="BE130" s="38">
        <v>22181.494556000001</v>
      </c>
      <c r="BF130" s="38">
        <v>0</v>
      </c>
      <c r="BG130" s="38">
        <v>122.198848</v>
      </c>
      <c r="BH130" s="38"/>
      <c r="BI130" s="38">
        <v>7.5893689999999996</v>
      </c>
      <c r="BJ130" s="38">
        <v>20.895235</v>
      </c>
      <c r="BK130" s="38">
        <v>33530</v>
      </c>
      <c r="BL130" s="38">
        <v>3.9999699999999998</v>
      </c>
      <c r="BM130" s="24"/>
      <c r="BN130" s="27">
        <f t="shared" si="657"/>
        <v>1</v>
      </c>
      <c r="BO130" s="38">
        <v>22181.494556000001</v>
      </c>
      <c r="BP130" s="38">
        <v>22181.494556000001</v>
      </c>
      <c r="BQ130" s="38">
        <v>0</v>
      </c>
      <c r="BR130" s="38">
        <v>12.790748000000001</v>
      </c>
      <c r="BS130" s="38"/>
      <c r="BT130" s="38">
        <v>0.92174100000000003</v>
      </c>
      <c r="BU130" s="38">
        <v>3.2529430000000001</v>
      </c>
      <c r="BV130" s="38">
        <v>10115</v>
      </c>
      <c r="BW130" s="38">
        <v>4</v>
      </c>
      <c r="BX130" s="24"/>
      <c r="BY130" s="27">
        <f t="shared" si="658"/>
        <v>1</v>
      </c>
      <c r="BZ130" s="38">
        <v>22181.494556000001</v>
      </c>
      <c r="CA130" s="38">
        <v>22181.494556000001</v>
      </c>
      <c r="CB130" s="38">
        <v>0</v>
      </c>
      <c r="CC130" s="38">
        <v>182.77633900000001</v>
      </c>
      <c r="CD130" s="38"/>
      <c r="CE130" s="38">
        <v>11.25325</v>
      </c>
      <c r="CF130" s="38">
        <v>28.755676999999999</v>
      </c>
      <c r="CG130" s="38">
        <v>38366</v>
      </c>
      <c r="CH130" s="38">
        <v>4</v>
      </c>
      <c r="CI130" s="24"/>
      <c r="CJ130" s="27">
        <f t="shared" si="659"/>
        <v>1</v>
      </c>
      <c r="CK130" s="38">
        <v>22181.494556000001</v>
      </c>
      <c r="CL130" s="38">
        <v>22181.494556000001</v>
      </c>
      <c r="CM130" s="38">
        <v>0</v>
      </c>
      <c r="CN130" s="38">
        <v>242.91036099999999</v>
      </c>
      <c r="CO130" s="38"/>
      <c r="CP130" s="38">
        <v>14.253339</v>
      </c>
      <c r="CQ130" s="38">
        <v>35.618710999999998</v>
      </c>
      <c r="CR130" s="38">
        <v>42727</v>
      </c>
      <c r="CS130" s="38">
        <v>3.9999530000000001</v>
      </c>
      <c r="CT130" s="24"/>
    </row>
    <row r="131" spans="1:98" ht="13" x14ac:dyDescent="0.15">
      <c r="A131" s="8"/>
      <c r="B131" s="8"/>
      <c r="C131" s="8"/>
      <c r="D131" s="8"/>
      <c r="E131" s="27">
        <f t="shared" si="660"/>
        <v>1</v>
      </c>
      <c r="F131" s="38">
        <v>11370.796935</v>
      </c>
      <c r="G131" s="38">
        <v>11370.796935</v>
      </c>
      <c r="H131" s="38">
        <v>0</v>
      </c>
      <c r="I131" s="38">
        <v>21.519317000000001</v>
      </c>
      <c r="J131" s="24"/>
      <c r="K131" s="27">
        <f t="shared" si="652"/>
        <v>1</v>
      </c>
      <c r="L131" s="38">
        <v>11370.796935</v>
      </c>
      <c r="M131" s="38">
        <v>11370.796935</v>
      </c>
      <c r="N131" s="38">
        <v>0</v>
      </c>
      <c r="O131" s="38">
        <v>31.583175000000001</v>
      </c>
      <c r="P131" s="38"/>
      <c r="Q131" s="38">
        <v>1.84561</v>
      </c>
      <c r="R131" s="38">
        <v>10.215460999999999</v>
      </c>
      <c r="S131" s="38">
        <v>27703</v>
      </c>
      <c r="T131" s="38">
        <v>6.9999640000000003</v>
      </c>
      <c r="U131" s="24"/>
      <c r="V131" s="27">
        <f t="shared" si="653"/>
        <v>1</v>
      </c>
      <c r="W131" s="38">
        <v>11370.796935</v>
      </c>
      <c r="X131" s="38">
        <v>11370.796935</v>
      </c>
      <c r="Y131" s="38">
        <v>0</v>
      </c>
      <c r="Z131" s="38">
        <v>1.827118</v>
      </c>
      <c r="AA131" s="38"/>
      <c r="AB131" s="38">
        <v>0.10465000000000001</v>
      </c>
      <c r="AC131" s="38">
        <v>0.22006300000000001</v>
      </c>
      <c r="AD131" s="38">
        <v>455</v>
      </c>
      <c r="AE131" s="38">
        <v>6.9956040000000002</v>
      </c>
      <c r="AF131" s="24"/>
      <c r="AG131" s="27">
        <f t="shared" si="654"/>
        <v>1</v>
      </c>
      <c r="AH131" s="38">
        <v>11370.796935</v>
      </c>
      <c r="AI131" s="38">
        <v>11370.796935</v>
      </c>
      <c r="AJ131" s="38">
        <v>0</v>
      </c>
      <c r="AK131" s="38">
        <v>62.296796999999998</v>
      </c>
      <c r="AL131" s="38"/>
      <c r="AM131" s="38">
        <v>2.9415469999999999</v>
      </c>
      <c r="AN131" s="38">
        <v>17.170529999999999</v>
      </c>
      <c r="AO131" s="38">
        <v>46325</v>
      </c>
      <c r="AP131" s="38">
        <v>6.9999779999999996</v>
      </c>
      <c r="AQ131" s="24"/>
      <c r="AR131" s="27">
        <f t="shared" si="655"/>
        <v>1</v>
      </c>
      <c r="AS131" s="38">
        <v>11370.796935</v>
      </c>
      <c r="AT131" s="38">
        <v>11370.796935</v>
      </c>
      <c r="AU131" s="38">
        <v>0</v>
      </c>
      <c r="AV131" s="38">
        <v>127.91754899999999</v>
      </c>
      <c r="AW131" s="38"/>
      <c r="AX131" s="38">
        <v>4.5867089999999999</v>
      </c>
      <c r="AY131" s="38">
        <v>26.998840000000001</v>
      </c>
      <c r="AZ131" s="38">
        <v>70578</v>
      </c>
      <c r="BA131" s="38">
        <v>7</v>
      </c>
      <c r="BB131" s="24"/>
      <c r="BC131" s="27">
        <f t="shared" si="656"/>
        <v>1</v>
      </c>
      <c r="BD131" s="38">
        <v>11370.796935</v>
      </c>
      <c r="BE131" s="38">
        <v>11370.796935</v>
      </c>
      <c r="BF131" s="38">
        <v>0</v>
      </c>
      <c r="BG131" s="38">
        <v>124.350506</v>
      </c>
      <c r="BH131" s="38"/>
      <c r="BI131" s="38">
        <v>5.1065209999999999</v>
      </c>
      <c r="BJ131" s="38">
        <v>27.874701000000002</v>
      </c>
      <c r="BK131" s="38">
        <v>72712</v>
      </c>
      <c r="BL131" s="38">
        <v>6.9999719999999996</v>
      </c>
      <c r="BM131" s="24"/>
      <c r="BN131" s="27">
        <f t="shared" si="657"/>
        <v>1</v>
      </c>
      <c r="BO131" s="38">
        <v>11370.796935</v>
      </c>
      <c r="BP131" s="38">
        <v>11370.796935</v>
      </c>
      <c r="BQ131" s="38">
        <v>0</v>
      </c>
      <c r="BR131" s="38">
        <v>12.941423</v>
      </c>
      <c r="BS131" s="38"/>
      <c r="BT131" s="38">
        <v>0.80962599999999996</v>
      </c>
      <c r="BU131" s="38">
        <v>4.5441000000000003</v>
      </c>
      <c r="BV131" s="38">
        <v>13162</v>
      </c>
      <c r="BW131" s="38">
        <v>6.9997720000000001</v>
      </c>
      <c r="BX131" s="24"/>
      <c r="BY131" s="27">
        <f t="shared" si="658"/>
        <v>1</v>
      </c>
      <c r="BZ131" s="38">
        <v>11370.796935</v>
      </c>
      <c r="CA131" s="38">
        <v>11370.796935</v>
      </c>
      <c r="CB131" s="38">
        <v>0</v>
      </c>
      <c r="CC131" s="38">
        <v>182.95828599999999</v>
      </c>
      <c r="CD131" s="38"/>
      <c r="CE131" s="38">
        <v>5.7631040000000002</v>
      </c>
      <c r="CF131" s="38">
        <v>33.745983000000003</v>
      </c>
      <c r="CG131" s="38">
        <v>89728</v>
      </c>
      <c r="CH131" s="38">
        <v>7</v>
      </c>
      <c r="CI131" s="24"/>
      <c r="CJ131" s="27">
        <f t="shared" si="659"/>
        <v>1</v>
      </c>
      <c r="CK131" s="38">
        <v>11370.796935</v>
      </c>
      <c r="CL131" s="38">
        <v>11370.796935</v>
      </c>
      <c r="CM131" s="38">
        <v>0</v>
      </c>
      <c r="CN131" s="38">
        <v>244.05503100000001</v>
      </c>
      <c r="CO131" s="38"/>
      <c r="CP131" s="38">
        <v>7.0274590000000003</v>
      </c>
      <c r="CQ131" s="38">
        <v>39.853648999999997</v>
      </c>
      <c r="CR131" s="38">
        <v>105295</v>
      </c>
      <c r="CS131" s="38">
        <v>6.999981</v>
      </c>
      <c r="CT131" s="24"/>
    </row>
    <row r="132" spans="1:98" ht="13" x14ac:dyDescent="0.15">
      <c r="A132" s="8"/>
      <c r="B132" s="8"/>
      <c r="C132" s="8"/>
      <c r="D132" s="8"/>
      <c r="E132" s="27">
        <f t="shared" si="660"/>
        <v>1</v>
      </c>
      <c r="F132" s="38">
        <v>12141.682675</v>
      </c>
      <c r="G132" s="38">
        <v>12141.682675</v>
      </c>
      <c r="H132" s="38">
        <v>0</v>
      </c>
      <c r="I132" s="38">
        <v>48.619844999999998</v>
      </c>
      <c r="J132" s="24"/>
      <c r="K132" s="27">
        <f t="shared" si="652"/>
        <v>1</v>
      </c>
      <c r="L132" s="38">
        <v>12141.682675</v>
      </c>
      <c r="M132" s="38">
        <v>12141.682675</v>
      </c>
      <c r="N132" s="38">
        <v>0</v>
      </c>
      <c r="O132" s="38">
        <v>33.287993</v>
      </c>
      <c r="P132" s="38"/>
      <c r="Q132" s="38">
        <v>1.4150940000000001</v>
      </c>
      <c r="R132" s="38">
        <v>9.8249049999999993</v>
      </c>
      <c r="S132" s="38">
        <v>27546</v>
      </c>
      <c r="T132" s="38">
        <v>6.9999640000000003</v>
      </c>
      <c r="U132" s="24"/>
      <c r="V132" s="27">
        <f t="shared" si="653"/>
        <v>1</v>
      </c>
      <c r="W132" s="38">
        <v>12141.682675</v>
      </c>
      <c r="X132" s="38">
        <v>12141.682675</v>
      </c>
      <c r="Y132" s="38">
        <v>0</v>
      </c>
      <c r="Z132" s="38">
        <v>5.6245830000000003</v>
      </c>
      <c r="AA132" s="38"/>
      <c r="AB132" s="38">
        <v>0.23031799999999999</v>
      </c>
      <c r="AC132" s="38">
        <v>0.37643500000000002</v>
      </c>
      <c r="AD132" s="38">
        <v>792</v>
      </c>
      <c r="AE132" s="38">
        <v>6.9911620000000001</v>
      </c>
      <c r="AF132" s="24"/>
      <c r="AG132" s="27">
        <f t="shared" si="654"/>
        <v>1</v>
      </c>
      <c r="AH132" s="38">
        <v>12141.682675</v>
      </c>
      <c r="AI132" s="38">
        <v>12141.682675</v>
      </c>
      <c r="AJ132" s="38">
        <v>0</v>
      </c>
      <c r="AK132" s="38">
        <v>64.666651000000002</v>
      </c>
      <c r="AL132" s="38"/>
      <c r="AM132" s="38">
        <v>2.268723</v>
      </c>
      <c r="AN132" s="38">
        <v>16.105992000000001</v>
      </c>
      <c r="AO132" s="38">
        <v>42967</v>
      </c>
      <c r="AP132" s="38">
        <v>6.9999529999999996</v>
      </c>
      <c r="AQ132" s="24"/>
      <c r="AR132" s="27">
        <f t="shared" si="655"/>
        <v>1</v>
      </c>
      <c r="AS132" s="38">
        <v>12141.682675</v>
      </c>
      <c r="AT132" s="38">
        <v>12141.682675</v>
      </c>
      <c r="AU132" s="38">
        <v>0</v>
      </c>
      <c r="AV132" s="38">
        <v>157.752813</v>
      </c>
      <c r="AW132" s="38"/>
      <c r="AX132" s="38">
        <v>3.6503429999999999</v>
      </c>
      <c r="AY132" s="38">
        <v>25.859158999999998</v>
      </c>
      <c r="AZ132" s="38">
        <v>66409</v>
      </c>
      <c r="BA132" s="38">
        <v>7</v>
      </c>
      <c r="BB132" s="24"/>
      <c r="BC132" s="27">
        <f t="shared" si="656"/>
        <v>1</v>
      </c>
      <c r="BD132" s="38">
        <v>12141.682675</v>
      </c>
      <c r="BE132" s="38">
        <v>12141.682675</v>
      </c>
      <c r="BF132" s="38">
        <v>0</v>
      </c>
      <c r="BG132" s="38">
        <v>124.848094</v>
      </c>
      <c r="BH132" s="38"/>
      <c r="BI132" s="38">
        <v>3.585474</v>
      </c>
      <c r="BJ132" s="38">
        <v>24.847318999999999</v>
      </c>
      <c r="BK132" s="38">
        <v>67444</v>
      </c>
      <c r="BL132" s="38">
        <v>6.9999849999999997</v>
      </c>
      <c r="BM132" s="24"/>
      <c r="BN132" s="27">
        <f t="shared" si="657"/>
        <v>1</v>
      </c>
      <c r="BO132" s="38">
        <v>12141.682675</v>
      </c>
      <c r="BP132" s="38">
        <v>12141.682675</v>
      </c>
      <c r="BQ132" s="38">
        <v>0</v>
      </c>
      <c r="BR132" s="38">
        <v>17.031995999999999</v>
      </c>
      <c r="BS132" s="38"/>
      <c r="BT132" s="38">
        <v>0.82407600000000003</v>
      </c>
      <c r="BU132" s="38">
        <v>4.6429479999999996</v>
      </c>
      <c r="BV132" s="38">
        <v>13505</v>
      </c>
      <c r="BW132" s="38">
        <v>6.9999260000000003</v>
      </c>
      <c r="BX132" s="24"/>
      <c r="BY132" s="27">
        <f t="shared" si="658"/>
        <v>1</v>
      </c>
      <c r="BZ132" s="38">
        <v>12141.682675</v>
      </c>
      <c r="CA132" s="38">
        <v>12141.682675</v>
      </c>
      <c r="CB132" s="38">
        <v>0</v>
      </c>
      <c r="CC132" s="38">
        <v>185.62732199999999</v>
      </c>
      <c r="CD132" s="38"/>
      <c r="CE132" s="38">
        <v>4.5865869999999997</v>
      </c>
      <c r="CF132" s="38">
        <v>31.335597</v>
      </c>
      <c r="CG132" s="38">
        <v>78550</v>
      </c>
      <c r="CH132" s="38">
        <v>6.999924</v>
      </c>
      <c r="CI132" s="24"/>
      <c r="CJ132" s="27">
        <f t="shared" si="659"/>
        <v>1</v>
      </c>
      <c r="CK132" s="38">
        <v>12141.682675</v>
      </c>
      <c r="CL132" s="38">
        <v>12141.682675</v>
      </c>
      <c r="CM132" s="38">
        <v>0</v>
      </c>
      <c r="CN132" s="38">
        <v>245.708384</v>
      </c>
      <c r="CO132" s="38"/>
      <c r="CP132" s="38">
        <v>5.7510849999999998</v>
      </c>
      <c r="CQ132" s="38">
        <v>38.007731</v>
      </c>
      <c r="CR132" s="38">
        <v>92760</v>
      </c>
      <c r="CS132" s="38">
        <v>6.999968</v>
      </c>
      <c r="CT132" s="24"/>
    </row>
    <row r="133" spans="1:98" ht="13" x14ac:dyDescent="0.15">
      <c r="A133" s="8"/>
      <c r="B133" s="8"/>
      <c r="C133" s="8"/>
      <c r="D133" s="8"/>
      <c r="E133" s="27">
        <f t="shared" si="660"/>
        <v>1</v>
      </c>
      <c r="F133" s="38">
        <v>9509.7686030000004</v>
      </c>
      <c r="G133" s="38">
        <v>9509.7686030000004</v>
      </c>
      <c r="H133" s="38">
        <v>0</v>
      </c>
      <c r="I133" s="38">
        <v>105.393699</v>
      </c>
      <c r="J133" s="24"/>
      <c r="K133" s="27">
        <f t="shared" si="652"/>
        <v>1</v>
      </c>
      <c r="L133" s="38">
        <v>9509.7686030000004</v>
      </c>
      <c r="M133" s="38">
        <v>9509.7686030000004</v>
      </c>
      <c r="N133" s="38">
        <v>0</v>
      </c>
      <c r="O133" s="38">
        <v>31.620812999999998</v>
      </c>
      <c r="P133" s="38"/>
      <c r="Q133" s="38">
        <v>1.2526250000000001</v>
      </c>
      <c r="R133" s="38">
        <v>9.457103</v>
      </c>
      <c r="S133" s="38">
        <v>25910</v>
      </c>
      <c r="T133" s="38">
        <v>6.9999229999999999</v>
      </c>
      <c r="U133" s="24"/>
      <c r="V133" s="27">
        <f t="shared" si="653"/>
        <v>1</v>
      </c>
      <c r="W133" s="38">
        <v>9509.7686030000004</v>
      </c>
      <c r="X133" s="38">
        <v>9509.7686030000004</v>
      </c>
      <c r="Y133" s="38">
        <v>0</v>
      </c>
      <c r="Z133" s="38">
        <v>1.9853289999999999</v>
      </c>
      <c r="AA133" s="38"/>
      <c r="AB133" s="38">
        <v>4.9274999999999999E-2</v>
      </c>
      <c r="AC133" s="38">
        <v>0.18226999999999999</v>
      </c>
      <c r="AD133" s="38">
        <v>361</v>
      </c>
      <c r="AE133" s="38">
        <v>6.9916900000000002</v>
      </c>
      <c r="AF133" s="24"/>
      <c r="AG133" s="27">
        <f t="shared" si="654"/>
        <v>1</v>
      </c>
      <c r="AH133" s="38">
        <v>9509.7686030000004</v>
      </c>
      <c r="AI133" s="38">
        <v>9509.7686030000004</v>
      </c>
      <c r="AJ133" s="38">
        <v>0</v>
      </c>
      <c r="AK133" s="38">
        <v>62.252003000000002</v>
      </c>
      <c r="AL133" s="38"/>
      <c r="AM133" s="38">
        <v>1.9785889999999999</v>
      </c>
      <c r="AN133" s="38">
        <v>15.240750999999999</v>
      </c>
      <c r="AO133" s="38">
        <v>40309</v>
      </c>
      <c r="AP133" s="38">
        <v>6.9998509999999996</v>
      </c>
      <c r="AQ133" s="24"/>
      <c r="AR133" s="27">
        <f t="shared" si="655"/>
        <v>1</v>
      </c>
      <c r="AS133" s="38">
        <v>9509.7686030000004</v>
      </c>
      <c r="AT133" s="38">
        <v>9509.7686030000004</v>
      </c>
      <c r="AU133" s="38">
        <v>0</v>
      </c>
      <c r="AV133" s="38">
        <v>123.475323</v>
      </c>
      <c r="AW133" s="38"/>
      <c r="AX133" s="38">
        <v>2.9634239999999998</v>
      </c>
      <c r="AY133" s="38">
        <v>23.144755</v>
      </c>
      <c r="AZ133" s="38">
        <v>59095</v>
      </c>
      <c r="BA133" s="38">
        <v>6.999949</v>
      </c>
      <c r="BB133" s="24"/>
      <c r="BC133" s="27">
        <f t="shared" si="656"/>
        <v>1</v>
      </c>
      <c r="BD133" s="38">
        <v>9509.7686030000004</v>
      </c>
      <c r="BE133" s="38">
        <v>9509.7686030000004</v>
      </c>
      <c r="BF133" s="38">
        <v>0</v>
      </c>
      <c r="BG133" s="38">
        <v>122.29965199999999</v>
      </c>
      <c r="BH133" s="38"/>
      <c r="BI133" s="38">
        <v>2.9728889999999999</v>
      </c>
      <c r="BJ133" s="38">
        <v>23.287936999999999</v>
      </c>
      <c r="BK133" s="38">
        <v>58973</v>
      </c>
      <c r="BL133" s="38">
        <v>6.999949</v>
      </c>
      <c r="BM133" s="24"/>
      <c r="BN133" s="27">
        <f t="shared" si="657"/>
        <v>1</v>
      </c>
      <c r="BO133" s="38">
        <v>9509.7686030000004</v>
      </c>
      <c r="BP133" s="38">
        <v>9509.7686030000004</v>
      </c>
      <c r="BQ133" s="38">
        <v>0</v>
      </c>
      <c r="BR133" s="38">
        <v>12.885342</v>
      </c>
      <c r="BS133" s="38"/>
      <c r="BT133" s="38">
        <v>0.57994000000000001</v>
      </c>
      <c r="BU133" s="38">
        <v>4.2562800000000003</v>
      </c>
      <c r="BV133" s="38">
        <v>12509</v>
      </c>
      <c r="BW133" s="38">
        <v>6.9997600000000002</v>
      </c>
      <c r="BX133" s="24"/>
      <c r="BY133" s="27">
        <f t="shared" si="658"/>
        <v>1</v>
      </c>
      <c r="BZ133" s="38">
        <v>9509.7686030000004</v>
      </c>
      <c r="CA133" s="38">
        <v>9509.7686030000004</v>
      </c>
      <c r="CB133" s="38">
        <v>0</v>
      </c>
      <c r="CC133" s="38">
        <v>184.028887</v>
      </c>
      <c r="CD133" s="38"/>
      <c r="CE133" s="38">
        <v>3.678302</v>
      </c>
      <c r="CF133" s="38">
        <v>28.596119999999999</v>
      </c>
      <c r="CG133" s="38">
        <v>73543</v>
      </c>
      <c r="CH133" s="38">
        <v>6.9999459999999996</v>
      </c>
      <c r="CI133" s="24"/>
      <c r="CJ133" s="27">
        <f t="shared" si="659"/>
        <v>1</v>
      </c>
      <c r="CK133" s="38">
        <v>9509.7686030000004</v>
      </c>
      <c r="CL133" s="38">
        <v>9509.7686030000004</v>
      </c>
      <c r="CM133" s="38">
        <v>0</v>
      </c>
      <c r="CN133" s="38">
        <v>242.95375300000001</v>
      </c>
      <c r="CO133" s="38"/>
      <c r="CP133" s="38">
        <v>4.467619</v>
      </c>
      <c r="CQ133" s="38">
        <v>34.327623000000003</v>
      </c>
      <c r="CR133" s="38">
        <v>86122</v>
      </c>
      <c r="CS133" s="38">
        <v>6.9999190000000002</v>
      </c>
      <c r="CT133" s="24"/>
    </row>
    <row r="134" spans="1:98" ht="13" x14ac:dyDescent="0.15">
      <c r="A134" s="8"/>
      <c r="B134" s="8"/>
      <c r="C134" s="8"/>
      <c r="D134" s="8"/>
      <c r="E134" s="27">
        <f t="shared" si="660"/>
        <v>0</v>
      </c>
      <c r="F134" s="38">
        <v>14182.683066</v>
      </c>
      <c r="G134" s="38">
        <v>12080.224163000001</v>
      </c>
      <c r="H134" s="38">
        <v>14.824127000000001</v>
      </c>
      <c r="I134" s="38">
        <v>598.68449399999997</v>
      </c>
      <c r="J134" s="24"/>
      <c r="K134" s="27">
        <f t="shared" si="652"/>
        <v>1</v>
      </c>
      <c r="L134" s="38">
        <v>14182.683066</v>
      </c>
      <c r="M134" s="38">
        <v>14182.683066</v>
      </c>
      <c r="N134" s="38">
        <v>0</v>
      </c>
      <c r="O134" s="38">
        <v>32.857641000000001</v>
      </c>
      <c r="P134" s="38"/>
      <c r="Q134" s="38">
        <v>2.1846160000000001</v>
      </c>
      <c r="R134" s="38">
        <v>10.838505</v>
      </c>
      <c r="S134" s="38">
        <v>28747</v>
      </c>
      <c r="T134" s="38">
        <v>6.9999650000000004</v>
      </c>
      <c r="U134" s="24"/>
      <c r="V134" s="27">
        <f t="shared" si="653"/>
        <v>1</v>
      </c>
      <c r="W134" s="38">
        <v>14182.683066</v>
      </c>
      <c r="X134" s="38">
        <v>14182.683066</v>
      </c>
      <c r="Y134" s="38">
        <v>0</v>
      </c>
      <c r="Z134" s="38">
        <v>7.6271240000000002</v>
      </c>
      <c r="AA134" s="38"/>
      <c r="AB134" s="38">
        <v>0.53112899999999996</v>
      </c>
      <c r="AC134" s="38">
        <v>0.47724899999999998</v>
      </c>
      <c r="AD134" s="38">
        <v>1143</v>
      </c>
      <c r="AE134" s="38">
        <v>6.9877520000000004</v>
      </c>
      <c r="AF134" s="24"/>
      <c r="AG134" s="27">
        <f t="shared" si="654"/>
        <v>1</v>
      </c>
      <c r="AH134" s="38">
        <v>14182.683066</v>
      </c>
      <c r="AI134" s="38">
        <v>14182.683066</v>
      </c>
      <c r="AJ134" s="38">
        <v>0</v>
      </c>
      <c r="AK134" s="38">
        <v>64.203496000000001</v>
      </c>
      <c r="AL134" s="38"/>
      <c r="AM134" s="38">
        <v>3.728472</v>
      </c>
      <c r="AN134" s="38">
        <v>18.401879000000001</v>
      </c>
      <c r="AO134" s="38">
        <v>49549</v>
      </c>
      <c r="AP134" s="38">
        <v>6.9999799999999999</v>
      </c>
      <c r="AQ134" s="24"/>
      <c r="AR134" s="27">
        <f t="shared" si="655"/>
        <v>1</v>
      </c>
      <c r="AS134" s="38">
        <v>14182.683066</v>
      </c>
      <c r="AT134" s="38">
        <v>14182.683066</v>
      </c>
      <c r="AU134" s="38">
        <v>0</v>
      </c>
      <c r="AV134" s="38">
        <v>138.64223699999999</v>
      </c>
      <c r="AW134" s="38"/>
      <c r="AX134" s="38">
        <v>5.8423600000000002</v>
      </c>
      <c r="AY134" s="38">
        <v>30.038585000000001</v>
      </c>
      <c r="AZ134" s="38">
        <v>79156</v>
      </c>
      <c r="BA134" s="38">
        <v>6.9999750000000001</v>
      </c>
      <c r="BB134" s="24"/>
      <c r="BC134" s="27">
        <f t="shared" si="656"/>
        <v>1</v>
      </c>
      <c r="BD134" s="38">
        <v>14182.683066</v>
      </c>
      <c r="BE134" s="38">
        <v>14182.683066</v>
      </c>
      <c r="BF134" s="38">
        <v>0</v>
      </c>
      <c r="BG134" s="38">
        <v>124.430657</v>
      </c>
      <c r="BH134" s="38"/>
      <c r="BI134" s="38">
        <v>5.8221790000000002</v>
      </c>
      <c r="BJ134" s="38">
        <v>29.669301999999998</v>
      </c>
      <c r="BK134" s="38">
        <v>78347</v>
      </c>
      <c r="BL134" s="38">
        <v>6.9999739999999999</v>
      </c>
      <c r="BM134" s="24"/>
      <c r="BN134" s="27">
        <f t="shared" si="657"/>
        <v>1</v>
      </c>
      <c r="BO134" s="38">
        <v>14182.683066</v>
      </c>
      <c r="BP134" s="38">
        <v>14182.683066</v>
      </c>
      <c r="BQ134" s="38">
        <v>0</v>
      </c>
      <c r="BR134" s="38">
        <v>14.729989</v>
      </c>
      <c r="BS134" s="38"/>
      <c r="BT134" s="38">
        <v>1.0328299999999999</v>
      </c>
      <c r="BU134" s="38">
        <v>4.7282359999999999</v>
      </c>
      <c r="BV134" s="38">
        <v>13809</v>
      </c>
      <c r="BW134" s="38">
        <v>6.9998550000000002</v>
      </c>
      <c r="BX134" s="24"/>
      <c r="BY134" s="27">
        <f t="shared" si="658"/>
        <v>1</v>
      </c>
      <c r="BZ134" s="38">
        <v>14182.683066</v>
      </c>
      <c r="CA134" s="38">
        <v>14182.683066</v>
      </c>
      <c r="CB134" s="38">
        <v>0</v>
      </c>
      <c r="CC134" s="38">
        <v>185.129908</v>
      </c>
      <c r="CD134" s="38"/>
      <c r="CE134" s="38">
        <v>7.5593659999999998</v>
      </c>
      <c r="CF134" s="38">
        <v>37.047297999999998</v>
      </c>
      <c r="CG134" s="38">
        <v>100292</v>
      </c>
      <c r="CH134" s="38">
        <v>6.9999700000000002</v>
      </c>
      <c r="CI134" s="24"/>
      <c r="CJ134" s="27">
        <f t="shared" si="659"/>
        <v>1</v>
      </c>
      <c r="CK134" s="38">
        <v>14182.683066</v>
      </c>
      <c r="CL134" s="38">
        <v>14182.683066</v>
      </c>
      <c r="CM134" s="38">
        <v>0</v>
      </c>
      <c r="CN134" s="38">
        <v>245.62732800000001</v>
      </c>
      <c r="CO134" s="38"/>
      <c r="CP134" s="38">
        <v>9.1793669999999992</v>
      </c>
      <c r="CQ134" s="38">
        <v>44.668168999999999</v>
      </c>
      <c r="CR134" s="38">
        <v>118850</v>
      </c>
      <c r="CS134" s="38">
        <v>6.9999830000000003</v>
      </c>
      <c r="CT134" s="24"/>
    </row>
    <row r="135" spans="1:98" ht="13" x14ac:dyDescent="0.15">
      <c r="A135" s="8"/>
      <c r="B135" s="8"/>
      <c r="C135" s="8"/>
      <c r="D135" s="8"/>
      <c r="E135" s="27">
        <f t="shared" si="660"/>
        <v>1</v>
      </c>
      <c r="F135" s="38">
        <v>15105.002683000001</v>
      </c>
      <c r="G135" s="38">
        <v>15105.002683000001</v>
      </c>
      <c r="H135" s="38">
        <v>0</v>
      </c>
      <c r="I135" s="38">
        <v>134.39975899999999</v>
      </c>
      <c r="J135" s="24"/>
      <c r="K135" s="27">
        <f t="shared" si="652"/>
        <v>1</v>
      </c>
      <c r="L135" s="38">
        <v>15105.002683000001</v>
      </c>
      <c r="M135" s="38">
        <v>15105.002683000001</v>
      </c>
      <c r="N135" s="38">
        <v>0</v>
      </c>
      <c r="O135" s="38">
        <v>36.098897999999998</v>
      </c>
      <c r="P135" s="38"/>
      <c r="Q135" s="38">
        <v>2.3997760000000001</v>
      </c>
      <c r="R135" s="38">
        <v>10.763306999999999</v>
      </c>
      <c r="S135" s="38">
        <v>28783</v>
      </c>
      <c r="T135" s="38">
        <v>6.9999650000000004</v>
      </c>
      <c r="U135" s="24"/>
      <c r="V135" s="27">
        <f t="shared" si="653"/>
        <v>1</v>
      </c>
      <c r="W135" s="38">
        <v>15105.002683000001</v>
      </c>
      <c r="X135" s="38">
        <v>15105.002683000001</v>
      </c>
      <c r="Y135" s="38">
        <v>0</v>
      </c>
      <c r="Z135" s="38">
        <v>19.287516</v>
      </c>
      <c r="AA135" s="38"/>
      <c r="AB135" s="38">
        <v>0.20476800000000001</v>
      </c>
      <c r="AC135" s="38">
        <v>0.333812</v>
      </c>
      <c r="AD135" s="38">
        <v>657</v>
      </c>
      <c r="AE135" s="38">
        <v>6.9954340000000004</v>
      </c>
      <c r="AF135" s="24"/>
      <c r="AG135" s="27">
        <f t="shared" si="654"/>
        <v>1</v>
      </c>
      <c r="AH135" s="38">
        <v>15105.002683000001</v>
      </c>
      <c r="AI135" s="38">
        <v>15105.002683000001</v>
      </c>
      <c r="AJ135" s="38">
        <v>0</v>
      </c>
      <c r="AK135" s="38">
        <v>66.914018999999996</v>
      </c>
      <c r="AL135" s="38"/>
      <c r="AM135" s="38">
        <v>4.2463660000000001</v>
      </c>
      <c r="AN135" s="38">
        <v>18.718059</v>
      </c>
      <c r="AO135" s="38">
        <v>49725</v>
      </c>
      <c r="AP135" s="38">
        <v>6.9999200000000004</v>
      </c>
      <c r="AQ135" s="24"/>
      <c r="AR135" s="27">
        <f t="shared" si="655"/>
        <v>1</v>
      </c>
      <c r="AS135" s="38">
        <v>15105.002683000001</v>
      </c>
      <c r="AT135" s="38">
        <v>15105.002683000001</v>
      </c>
      <c r="AU135" s="38">
        <v>0</v>
      </c>
      <c r="AV135" s="38">
        <v>152.12924899999999</v>
      </c>
      <c r="AW135" s="38"/>
      <c r="AX135" s="38">
        <v>5.815366</v>
      </c>
      <c r="AY135" s="38">
        <v>28.641783</v>
      </c>
      <c r="AZ135" s="38">
        <v>78931</v>
      </c>
      <c r="BA135" s="38">
        <v>6.999987</v>
      </c>
      <c r="BB135" s="24"/>
      <c r="BC135" s="27">
        <f t="shared" si="656"/>
        <v>1</v>
      </c>
      <c r="BD135" s="38">
        <v>15105.002683000001</v>
      </c>
      <c r="BE135" s="38">
        <v>15105.002683000001</v>
      </c>
      <c r="BF135" s="38">
        <v>0</v>
      </c>
      <c r="BG135" s="38">
        <v>131.25200799999999</v>
      </c>
      <c r="BH135" s="38"/>
      <c r="BI135" s="38">
        <v>6.3726599999999998</v>
      </c>
      <c r="BJ135" s="38">
        <v>30.563818000000001</v>
      </c>
      <c r="BK135" s="38">
        <v>79649</v>
      </c>
      <c r="BL135" s="38">
        <v>6.999987</v>
      </c>
      <c r="BM135" s="24"/>
      <c r="BN135" s="27">
        <f t="shared" si="657"/>
        <v>1</v>
      </c>
      <c r="BO135" s="38">
        <v>15105.002683000001</v>
      </c>
      <c r="BP135" s="38">
        <v>15105.002683000001</v>
      </c>
      <c r="BQ135" s="38">
        <v>0</v>
      </c>
      <c r="BR135" s="38">
        <v>16.836438999999999</v>
      </c>
      <c r="BS135" s="38"/>
      <c r="BT135" s="38">
        <v>1.0372300000000001</v>
      </c>
      <c r="BU135" s="38">
        <v>4.6101020000000004</v>
      </c>
      <c r="BV135" s="38">
        <v>12429</v>
      </c>
      <c r="BW135" s="38">
        <v>7</v>
      </c>
      <c r="BX135" s="24"/>
      <c r="BY135" s="27">
        <f t="shared" si="658"/>
        <v>1</v>
      </c>
      <c r="BZ135" s="38">
        <v>15105.002683000001</v>
      </c>
      <c r="CA135" s="38">
        <v>15105.002683000001</v>
      </c>
      <c r="CB135" s="38">
        <v>0</v>
      </c>
      <c r="CC135" s="38">
        <v>189.54363000000001</v>
      </c>
      <c r="CD135" s="38"/>
      <c r="CE135" s="38">
        <v>7.9845100000000002</v>
      </c>
      <c r="CF135" s="38">
        <v>37.757990999999997</v>
      </c>
      <c r="CG135" s="38">
        <v>101631</v>
      </c>
      <c r="CH135" s="38">
        <v>6.9999799999999999</v>
      </c>
      <c r="CI135" s="24"/>
      <c r="CJ135" s="27">
        <f t="shared" si="659"/>
        <v>1</v>
      </c>
      <c r="CK135" s="38">
        <v>15105.002683000001</v>
      </c>
      <c r="CL135" s="38">
        <v>15105.002683000001</v>
      </c>
      <c r="CM135" s="38">
        <v>0</v>
      </c>
      <c r="CN135" s="38">
        <v>250.711488</v>
      </c>
      <c r="CO135" s="38"/>
      <c r="CP135" s="38">
        <v>9.9976789999999998</v>
      </c>
      <c r="CQ135" s="38">
        <v>45.278384000000003</v>
      </c>
      <c r="CR135" s="38">
        <v>120224</v>
      </c>
      <c r="CS135" s="38">
        <v>6.9999830000000003</v>
      </c>
      <c r="CT135" s="24"/>
    </row>
    <row r="136" spans="1:98" ht="13" x14ac:dyDescent="0.15">
      <c r="A136" s="8"/>
      <c r="B136" s="8"/>
      <c r="C136" s="8"/>
      <c r="D136" s="8"/>
      <c r="E136" s="27">
        <f t="shared" si="660"/>
        <v>0</v>
      </c>
      <c r="F136" s="38">
        <v>13160.047021</v>
      </c>
      <c r="G136" s="38">
        <v>8001.5894399999997</v>
      </c>
      <c r="H136" s="38">
        <v>39.197865999999998</v>
      </c>
      <c r="I136" s="38">
        <v>598.78036899999995</v>
      </c>
      <c r="J136" s="24"/>
      <c r="K136" s="27">
        <f t="shared" si="652"/>
        <v>0</v>
      </c>
      <c r="L136" s="38">
        <v>13160.047021</v>
      </c>
      <c r="M136" s="38">
        <v>11922.170091</v>
      </c>
      <c r="N136" s="38">
        <v>9.406326</v>
      </c>
      <c r="O136" s="38">
        <v>598.804123</v>
      </c>
      <c r="P136" s="38"/>
      <c r="Q136" s="38">
        <v>6.1264430000000001</v>
      </c>
      <c r="R136" s="38">
        <v>16.822337999999998</v>
      </c>
      <c r="S136" s="38">
        <v>24520</v>
      </c>
      <c r="T136" s="38">
        <v>11.99898</v>
      </c>
      <c r="U136" s="24"/>
      <c r="V136" s="27">
        <f t="shared" si="653"/>
        <v>0</v>
      </c>
      <c r="W136" s="38">
        <v>12703.307473000001</v>
      </c>
      <c r="X136" s="38">
        <v>10573.673457999999</v>
      </c>
      <c r="Y136" s="38">
        <v>16.764406000000001</v>
      </c>
      <c r="Z136" s="38">
        <v>598.94286099999999</v>
      </c>
      <c r="AA136" s="38"/>
      <c r="AB136" s="38">
        <v>10.947770999999999</v>
      </c>
      <c r="AC136" s="38">
        <v>10.137632</v>
      </c>
      <c r="AD136" s="38">
        <v>5531</v>
      </c>
      <c r="AE136" s="38">
        <v>11.990418</v>
      </c>
      <c r="AF136" s="24"/>
      <c r="AG136" s="27">
        <f t="shared" si="654"/>
        <v>0</v>
      </c>
      <c r="AH136" s="38">
        <v>12703.307473000001</v>
      </c>
      <c r="AI136" s="38">
        <v>11753.852733</v>
      </c>
      <c r="AJ136" s="38">
        <v>7.474075</v>
      </c>
      <c r="AK136" s="38">
        <v>599.02060700000004</v>
      </c>
      <c r="AL136" s="38"/>
      <c r="AM136" s="38">
        <v>8.8122939999999996</v>
      </c>
      <c r="AN136" s="38">
        <v>31.674005999999999</v>
      </c>
      <c r="AO136" s="38">
        <v>43800</v>
      </c>
      <c r="AP136" s="38">
        <v>11.999361</v>
      </c>
      <c r="AQ136" s="24"/>
      <c r="AR136" s="27">
        <f t="shared" si="655"/>
        <v>0</v>
      </c>
      <c r="AS136" s="38">
        <v>12703.307473000001</v>
      </c>
      <c r="AT136" s="38">
        <v>10836.725049000001</v>
      </c>
      <c r="AU136" s="38">
        <v>14.693673</v>
      </c>
      <c r="AV136" s="38">
        <v>599.13768800000003</v>
      </c>
      <c r="AW136" s="38"/>
      <c r="AX136" s="38">
        <v>6.3327619999999998</v>
      </c>
      <c r="AY136" s="38">
        <v>52.860368999999999</v>
      </c>
      <c r="AZ136" s="38">
        <v>76595</v>
      </c>
      <c r="BA136" s="38">
        <v>11.999922</v>
      </c>
      <c r="BB136" s="24"/>
      <c r="BC136" s="27">
        <f t="shared" si="656"/>
        <v>0</v>
      </c>
      <c r="BD136" s="38">
        <v>12703.307473000001</v>
      </c>
      <c r="BE136" s="38">
        <v>12006.722229000001</v>
      </c>
      <c r="BF136" s="38">
        <v>5.4834949999999996</v>
      </c>
      <c r="BG136" s="38">
        <v>599.21847500000001</v>
      </c>
      <c r="BH136" s="38"/>
      <c r="BI136" s="38">
        <v>8.3616170000000007</v>
      </c>
      <c r="BJ136" s="38">
        <v>54.749581999999997</v>
      </c>
      <c r="BK136" s="38">
        <v>80287</v>
      </c>
      <c r="BL136" s="38">
        <v>11.999726000000001</v>
      </c>
      <c r="BM136" s="24"/>
      <c r="BN136" s="27">
        <f t="shared" si="657"/>
        <v>0</v>
      </c>
      <c r="BO136" s="38">
        <v>13160.047021</v>
      </c>
      <c r="BP136" s="38">
        <v>11670.819611999999</v>
      </c>
      <c r="BQ136" s="38">
        <v>11.316276999999999</v>
      </c>
      <c r="BR136" s="38">
        <v>598.722443</v>
      </c>
      <c r="BS136" s="38"/>
      <c r="BT136" s="38">
        <v>2.4907170000000001</v>
      </c>
      <c r="BU136" s="38">
        <v>7.4981580000000001</v>
      </c>
      <c r="BV136" s="38">
        <v>10832</v>
      </c>
      <c r="BW136" s="38">
        <v>11.999446000000001</v>
      </c>
      <c r="BX136" s="24"/>
      <c r="BY136" s="27">
        <f t="shared" si="658"/>
        <v>0</v>
      </c>
      <c r="BZ136" s="38">
        <v>12703.307473000001</v>
      </c>
      <c r="CA136" s="38">
        <v>11744.764112999999</v>
      </c>
      <c r="CB136" s="38">
        <v>7.5456200000000004</v>
      </c>
      <c r="CC136" s="38">
        <v>599.51137000000006</v>
      </c>
      <c r="CD136" s="38"/>
      <c r="CE136" s="38">
        <v>15.214273</v>
      </c>
      <c r="CF136" s="38">
        <v>77.170736000000005</v>
      </c>
      <c r="CG136" s="38">
        <v>114030</v>
      </c>
      <c r="CH136" s="38">
        <v>11.999815999999999</v>
      </c>
      <c r="CI136" s="24"/>
      <c r="CJ136" s="27">
        <f t="shared" si="659"/>
        <v>0</v>
      </c>
      <c r="CK136" s="38">
        <v>12703.307473000001</v>
      </c>
      <c r="CL136" s="38">
        <v>11911.043965000001</v>
      </c>
      <c r="CM136" s="38">
        <v>6.2366710000000003</v>
      </c>
      <c r="CN136" s="38">
        <v>599.61757299999999</v>
      </c>
      <c r="CO136" s="38"/>
      <c r="CP136" s="38">
        <v>13.638303000000001</v>
      </c>
      <c r="CQ136" s="38">
        <v>94.833849000000001</v>
      </c>
      <c r="CR136" s="38">
        <v>139604</v>
      </c>
      <c r="CS136" s="38">
        <v>11.999885000000001</v>
      </c>
      <c r="CT136" s="24"/>
    </row>
    <row r="137" spans="1:98" ht="13" x14ac:dyDescent="0.15">
      <c r="A137" s="8"/>
      <c r="B137" s="8"/>
      <c r="C137" s="8"/>
      <c r="D137" s="8"/>
      <c r="E137" s="27">
        <f t="shared" si="660"/>
        <v>0</v>
      </c>
      <c r="F137" s="38">
        <v>9144.7030830000003</v>
      </c>
      <c r="G137" s="38">
        <v>8001.6646730000002</v>
      </c>
      <c r="H137" s="38">
        <v>12.499459</v>
      </c>
      <c r="I137" s="38">
        <v>598.83612900000003</v>
      </c>
      <c r="J137" s="24"/>
      <c r="K137" s="27">
        <f t="shared" si="652"/>
        <v>1</v>
      </c>
      <c r="L137" s="38">
        <v>9144.7030830000003</v>
      </c>
      <c r="M137" s="38">
        <v>9144.7030830000003</v>
      </c>
      <c r="N137" s="38">
        <v>0</v>
      </c>
      <c r="O137" s="38">
        <v>47.210424000000003</v>
      </c>
      <c r="P137" s="38"/>
      <c r="Q137" s="38">
        <v>1.297274</v>
      </c>
      <c r="R137" s="38">
        <v>13.612805</v>
      </c>
      <c r="S137" s="38">
        <v>23267</v>
      </c>
      <c r="T137" s="38">
        <v>11.999613</v>
      </c>
      <c r="U137" s="24"/>
      <c r="V137" s="27">
        <f t="shared" si="653"/>
        <v>1</v>
      </c>
      <c r="W137" s="38">
        <v>9144.7030830000003</v>
      </c>
      <c r="X137" s="38">
        <v>9144.7030830000003</v>
      </c>
      <c r="Y137" s="38">
        <v>0</v>
      </c>
      <c r="Z137" s="38">
        <v>44.492984999999997</v>
      </c>
      <c r="AA137" s="38"/>
      <c r="AB137" s="38">
        <v>0.98870499999999995</v>
      </c>
      <c r="AC137" s="38">
        <v>1.783596</v>
      </c>
      <c r="AD137" s="38">
        <v>1793</v>
      </c>
      <c r="AE137" s="38">
        <v>11.988846000000001</v>
      </c>
      <c r="AF137" s="24"/>
      <c r="AG137" s="27">
        <f t="shared" si="654"/>
        <v>1</v>
      </c>
      <c r="AH137" s="38">
        <v>9144.7030830000003</v>
      </c>
      <c r="AI137" s="38">
        <v>9144.7030830000003</v>
      </c>
      <c r="AJ137" s="38">
        <v>0</v>
      </c>
      <c r="AK137" s="38">
        <v>84.842309</v>
      </c>
      <c r="AL137" s="38"/>
      <c r="AM137" s="38">
        <v>2.1747990000000001</v>
      </c>
      <c r="AN137" s="38">
        <v>24.464206000000001</v>
      </c>
      <c r="AO137" s="38">
        <v>39952</v>
      </c>
      <c r="AP137" s="38">
        <v>11.99985</v>
      </c>
      <c r="AQ137" s="24"/>
      <c r="AR137" s="27">
        <f t="shared" si="655"/>
        <v>1</v>
      </c>
      <c r="AS137" s="38">
        <v>9144.7030830000003</v>
      </c>
      <c r="AT137" s="38">
        <v>9144.7030830000003</v>
      </c>
      <c r="AU137" s="38">
        <v>0</v>
      </c>
      <c r="AV137" s="38">
        <v>295.34824700000001</v>
      </c>
      <c r="AW137" s="38"/>
      <c r="AX137" s="38">
        <v>3.3590770000000001</v>
      </c>
      <c r="AY137" s="38">
        <v>40.438757000000003</v>
      </c>
      <c r="AZ137" s="38">
        <v>64476</v>
      </c>
      <c r="BA137" s="38">
        <v>11.99986</v>
      </c>
      <c r="BB137" s="24"/>
      <c r="BC137" s="27">
        <f t="shared" si="656"/>
        <v>1</v>
      </c>
      <c r="BD137" s="38">
        <v>9144.7030830000003</v>
      </c>
      <c r="BE137" s="38">
        <v>9144.7030830000003</v>
      </c>
      <c r="BF137" s="38">
        <v>0</v>
      </c>
      <c r="BG137" s="38">
        <v>140.76813999999999</v>
      </c>
      <c r="BH137" s="38"/>
      <c r="BI137" s="38">
        <v>3.4532769999999999</v>
      </c>
      <c r="BJ137" s="38">
        <v>39.966126000000003</v>
      </c>
      <c r="BK137" s="38">
        <v>68272</v>
      </c>
      <c r="BL137" s="38">
        <v>11.999853999999999</v>
      </c>
      <c r="BM137" s="24"/>
      <c r="BN137" s="27">
        <f t="shared" si="657"/>
        <v>1</v>
      </c>
      <c r="BO137" s="38">
        <v>9144.7030830000003</v>
      </c>
      <c r="BP137" s="38">
        <v>9144.7030830000003</v>
      </c>
      <c r="BQ137" s="38">
        <v>0</v>
      </c>
      <c r="BR137" s="38">
        <v>28.786263000000002</v>
      </c>
      <c r="BS137" s="38"/>
      <c r="BT137" s="38">
        <v>0.58691599999999999</v>
      </c>
      <c r="BU137" s="38">
        <v>6.0055579999999997</v>
      </c>
      <c r="BV137" s="38">
        <v>9671</v>
      </c>
      <c r="BW137" s="38">
        <v>11.999586000000001</v>
      </c>
      <c r="BX137" s="24"/>
      <c r="BY137" s="27">
        <f t="shared" si="658"/>
        <v>1</v>
      </c>
      <c r="BZ137" s="38">
        <v>9144.7030830000003</v>
      </c>
      <c r="CA137" s="38">
        <v>9144.7030830000003</v>
      </c>
      <c r="CB137" s="38">
        <v>0</v>
      </c>
      <c r="CC137" s="38">
        <v>199.78505200000001</v>
      </c>
      <c r="CD137" s="38"/>
      <c r="CE137" s="38">
        <v>4.4908780000000004</v>
      </c>
      <c r="CF137" s="38">
        <v>51.080551</v>
      </c>
      <c r="CG137" s="38">
        <v>86222</v>
      </c>
      <c r="CH137" s="38">
        <v>11.999884</v>
      </c>
      <c r="CI137" s="24"/>
      <c r="CJ137" s="27">
        <f t="shared" si="659"/>
        <v>1</v>
      </c>
      <c r="CK137" s="38">
        <v>9144.7030830000003</v>
      </c>
      <c r="CL137" s="38">
        <v>9144.7030830000003</v>
      </c>
      <c r="CM137" s="38">
        <v>0</v>
      </c>
      <c r="CN137" s="38">
        <v>264.74382100000003</v>
      </c>
      <c r="CO137" s="38"/>
      <c r="CP137" s="38">
        <v>5.3535810000000001</v>
      </c>
      <c r="CQ137" s="38">
        <v>62.826388999999999</v>
      </c>
      <c r="CR137" s="38">
        <v>102906</v>
      </c>
      <c r="CS137" s="38">
        <v>11.999883000000001</v>
      </c>
      <c r="CT137" s="24"/>
    </row>
    <row r="138" spans="1:98" ht="13" x14ac:dyDescent="0.15">
      <c r="A138" s="8"/>
      <c r="B138" s="8"/>
      <c r="C138" s="8"/>
      <c r="D138" s="8"/>
      <c r="E138" s="27">
        <f t="shared" si="660"/>
        <v>0</v>
      </c>
      <c r="F138" s="38">
        <v>8224.2894880000003</v>
      </c>
      <c r="G138" s="38">
        <v>7044.8929719999996</v>
      </c>
      <c r="H138" s="38">
        <v>14.340406</v>
      </c>
      <c r="I138" s="38">
        <v>598.74981100000002</v>
      </c>
      <c r="J138" s="24"/>
      <c r="K138" s="27">
        <f t="shared" si="652"/>
        <v>1</v>
      </c>
      <c r="L138" s="38">
        <v>8224.2894880000003</v>
      </c>
      <c r="M138" s="38">
        <v>8224.2894880000003</v>
      </c>
      <c r="N138" s="38">
        <v>0</v>
      </c>
      <c r="O138" s="38">
        <v>42.558698</v>
      </c>
      <c r="P138" s="38"/>
      <c r="Q138" s="38">
        <v>1.141235</v>
      </c>
      <c r="R138" s="38">
        <v>12.229623</v>
      </c>
      <c r="S138" s="38">
        <v>20526</v>
      </c>
      <c r="T138" s="38">
        <v>11.999610000000001</v>
      </c>
      <c r="U138" s="24"/>
      <c r="V138" s="27">
        <f t="shared" si="653"/>
        <v>1</v>
      </c>
      <c r="W138" s="38">
        <v>8224.2894880000003</v>
      </c>
      <c r="X138" s="38">
        <v>8224.2894880000003</v>
      </c>
      <c r="Y138" s="38">
        <v>0</v>
      </c>
      <c r="Z138" s="38">
        <v>20.658626000000002</v>
      </c>
      <c r="AA138" s="38"/>
      <c r="AB138" s="38">
        <v>0.23482800000000001</v>
      </c>
      <c r="AC138" s="38">
        <v>1.21678</v>
      </c>
      <c r="AD138" s="38">
        <v>745</v>
      </c>
      <c r="AE138" s="38">
        <v>11.981208000000001</v>
      </c>
      <c r="AF138" s="24"/>
      <c r="AG138" s="27">
        <f t="shared" si="654"/>
        <v>1</v>
      </c>
      <c r="AH138" s="38">
        <v>8224.2894880000003</v>
      </c>
      <c r="AI138" s="38">
        <v>8224.2894880000003</v>
      </c>
      <c r="AJ138" s="38">
        <v>0</v>
      </c>
      <c r="AK138" s="38">
        <v>71.575125999999997</v>
      </c>
      <c r="AL138" s="38"/>
      <c r="AM138" s="38">
        <v>1.7163710000000001</v>
      </c>
      <c r="AN138" s="38">
        <v>20.980658999999999</v>
      </c>
      <c r="AO138" s="38">
        <v>34887</v>
      </c>
      <c r="AP138" s="38">
        <v>11.999771000000001</v>
      </c>
      <c r="AQ138" s="24"/>
      <c r="AR138" s="27">
        <f t="shared" si="655"/>
        <v>1</v>
      </c>
      <c r="AS138" s="38">
        <v>8224.2894880000003</v>
      </c>
      <c r="AT138" s="38">
        <v>8224.2894880000003</v>
      </c>
      <c r="AU138" s="38">
        <v>0</v>
      </c>
      <c r="AV138" s="38">
        <v>146.19869</v>
      </c>
      <c r="AW138" s="38"/>
      <c r="AX138" s="38">
        <v>2.5579670000000001</v>
      </c>
      <c r="AY138" s="38">
        <v>34.403626000000003</v>
      </c>
      <c r="AZ138" s="38">
        <v>56591</v>
      </c>
      <c r="BA138" s="38">
        <v>11.999859000000001</v>
      </c>
      <c r="BB138" s="24"/>
      <c r="BC138" s="27">
        <f t="shared" si="656"/>
        <v>1</v>
      </c>
      <c r="BD138" s="38">
        <v>8224.2894880000003</v>
      </c>
      <c r="BE138" s="38">
        <v>8224.2894880000003</v>
      </c>
      <c r="BF138" s="38">
        <v>0</v>
      </c>
      <c r="BG138" s="38">
        <v>130.71721700000001</v>
      </c>
      <c r="BH138" s="38"/>
      <c r="BI138" s="38">
        <v>2.6963949999999999</v>
      </c>
      <c r="BJ138" s="38">
        <v>34.425266000000001</v>
      </c>
      <c r="BK138" s="38">
        <v>57146</v>
      </c>
      <c r="BL138" s="38">
        <v>11.999825</v>
      </c>
      <c r="BM138" s="24"/>
      <c r="BN138" s="27">
        <f t="shared" si="657"/>
        <v>1</v>
      </c>
      <c r="BO138" s="38">
        <v>8224.2894880000003</v>
      </c>
      <c r="BP138" s="38">
        <v>8224.2894880000003</v>
      </c>
      <c r="BQ138" s="38">
        <v>0</v>
      </c>
      <c r="BR138" s="38">
        <v>22.839514999999999</v>
      </c>
      <c r="BS138" s="38"/>
      <c r="BT138" s="38">
        <v>0.44216800000000001</v>
      </c>
      <c r="BU138" s="38">
        <v>5.3936950000000001</v>
      </c>
      <c r="BV138" s="38">
        <v>9321</v>
      </c>
      <c r="BW138" s="38">
        <v>11.999571</v>
      </c>
      <c r="BX138" s="24"/>
      <c r="BY138" s="27">
        <f t="shared" si="658"/>
        <v>1</v>
      </c>
      <c r="BZ138" s="38">
        <v>8224.2894880000003</v>
      </c>
      <c r="CA138" s="38">
        <v>8224.2894880000003</v>
      </c>
      <c r="CB138" s="38">
        <v>0</v>
      </c>
      <c r="CC138" s="38">
        <v>192.24543700000001</v>
      </c>
      <c r="CD138" s="38"/>
      <c r="CE138" s="38">
        <v>3.5356930000000002</v>
      </c>
      <c r="CF138" s="38">
        <v>43.872394999999997</v>
      </c>
      <c r="CG138" s="38">
        <v>71488</v>
      </c>
      <c r="CH138" s="38">
        <v>11.999832</v>
      </c>
      <c r="CI138" s="24"/>
      <c r="CJ138" s="27">
        <f t="shared" si="659"/>
        <v>1</v>
      </c>
      <c r="CK138" s="38">
        <v>8224.2894880000003</v>
      </c>
      <c r="CL138" s="38">
        <v>8224.2894880000003</v>
      </c>
      <c r="CM138" s="38">
        <v>0</v>
      </c>
      <c r="CN138" s="38">
        <v>250.690864</v>
      </c>
      <c r="CO138" s="38"/>
      <c r="CP138" s="38">
        <v>4.0032230000000002</v>
      </c>
      <c r="CQ138" s="38">
        <v>52.976728000000001</v>
      </c>
      <c r="CR138" s="38">
        <v>85897</v>
      </c>
      <c r="CS138" s="38">
        <v>11.99986</v>
      </c>
      <c r="CT138" s="24"/>
    </row>
    <row r="139" spans="1:98" ht="13" x14ac:dyDescent="0.15">
      <c r="A139" s="8"/>
      <c r="B139" s="8"/>
      <c r="C139" s="8"/>
      <c r="D139" s="8"/>
      <c r="E139" s="27">
        <f t="shared" si="660"/>
        <v>0</v>
      </c>
      <c r="F139" s="38">
        <v>10218.244658</v>
      </c>
      <c r="G139" s="38">
        <v>8000.74</v>
      </c>
      <c r="H139" s="38">
        <v>21.701425</v>
      </c>
      <c r="I139" s="38">
        <v>598.73069599999997</v>
      </c>
      <c r="J139" s="24"/>
      <c r="K139" s="27">
        <f t="shared" si="652"/>
        <v>1</v>
      </c>
      <c r="L139" s="38">
        <v>10069.336943</v>
      </c>
      <c r="M139" s="38">
        <v>10069.336943</v>
      </c>
      <c r="N139" s="38">
        <v>0</v>
      </c>
      <c r="O139" s="38">
        <v>100.391283</v>
      </c>
      <c r="P139" s="38"/>
      <c r="Q139" s="38">
        <v>1.325267</v>
      </c>
      <c r="R139" s="38">
        <v>13.84904</v>
      </c>
      <c r="S139" s="38">
        <v>23043</v>
      </c>
      <c r="T139" s="38">
        <v>11.999523</v>
      </c>
      <c r="U139" s="24"/>
      <c r="V139" s="27">
        <f t="shared" si="653"/>
        <v>1</v>
      </c>
      <c r="W139" s="38">
        <v>10069.336943</v>
      </c>
      <c r="X139" s="38">
        <v>10069.336943</v>
      </c>
      <c r="Y139" s="38">
        <v>0</v>
      </c>
      <c r="Z139" s="38">
        <v>137.96683899999999</v>
      </c>
      <c r="AA139" s="38"/>
      <c r="AB139" s="38">
        <v>0.59875900000000004</v>
      </c>
      <c r="AC139" s="38">
        <v>2.8042389999999999</v>
      </c>
      <c r="AD139" s="38">
        <v>1266</v>
      </c>
      <c r="AE139" s="38">
        <v>11.988151999999999</v>
      </c>
      <c r="AF139" s="24"/>
      <c r="AG139" s="27">
        <f t="shared" si="654"/>
        <v>1</v>
      </c>
      <c r="AH139" s="38">
        <v>10069.336943</v>
      </c>
      <c r="AI139" s="38">
        <v>10069.336943</v>
      </c>
      <c r="AJ139" s="38">
        <v>0</v>
      </c>
      <c r="AK139" s="38">
        <v>133.696054</v>
      </c>
      <c r="AL139" s="38"/>
      <c r="AM139" s="38">
        <v>2.3137569999999998</v>
      </c>
      <c r="AN139" s="38">
        <v>24.122181000000001</v>
      </c>
      <c r="AO139" s="38">
        <v>39186</v>
      </c>
      <c r="AP139" s="38">
        <v>11.999872</v>
      </c>
      <c r="AQ139" s="24"/>
      <c r="AR139" s="27">
        <f t="shared" si="655"/>
        <v>1</v>
      </c>
      <c r="AS139" s="38">
        <v>10069.336943</v>
      </c>
      <c r="AT139" s="38">
        <v>10069.336943</v>
      </c>
      <c r="AU139" s="38">
        <v>0</v>
      </c>
      <c r="AV139" s="38">
        <v>223.56964300000001</v>
      </c>
      <c r="AW139" s="38"/>
      <c r="AX139" s="38">
        <v>3.2656369999999999</v>
      </c>
      <c r="AY139" s="38">
        <v>39.559029000000002</v>
      </c>
      <c r="AZ139" s="38">
        <v>62845</v>
      </c>
      <c r="BA139" s="38">
        <v>11.999889</v>
      </c>
      <c r="BB139" s="24"/>
      <c r="BC139" s="27">
        <f t="shared" si="656"/>
        <v>1</v>
      </c>
      <c r="BD139" s="38">
        <v>10069.336943</v>
      </c>
      <c r="BE139" s="38">
        <v>10069.336943</v>
      </c>
      <c r="BF139" s="38">
        <v>0</v>
      </c>
      <c r="BG139" s="38">
        <v>185.283434</v>
      </c>
      <c r="BH139" s="38"/>
      <c r="BI139" s="38">
        <v>3.836608</v>
      </c>
      <c r="BJ139" s="38">
        <v>38.039901999999998</v>
      </c>
      <c r="BK139" s="38">
        <v>64174</v>
      </c>
      <c r="BL139" s="38">
        <v>11.999813</v>
      </c>
      <c r="BM139" s="24"/>
      <c r="BN139" s="27">
        <f t="shared" si="657"/>
        <v>1</v>
      </c>
      <c r="BO139" s="38">
        <v>10069.336943</v>
      </c>
      <c r="BP139" s="38">
        <v>10069.336943</v>
      </c>
      <c r="BQ139" s="38">
        <v>0</v>
      </c>
      <c r="BR139" s="38">
        <v>101.717535</v>
      </c>
      <c r="BS139" s="38"/>
      <c r="BT139" s="38">
        <v>0.70647700000000002</v>
      </c>
      <c r="BU139" s="38">
        <v>6.3486739999999999</v>
      </c>
      <c r="BV139" s="38">
        <v>10152</v>
      </c>
      <c r="BW139" s="38">
        <v>11.999309999999999</v>
      </c>
      <c r="BX139" s="24"/>
      <c r="BY139" s="27">
        <f t="shared" si="658"/>
        <v>1</v>
      </c>
      <c r="BZ139" s="38">
        <v>10069.336943</v>
      </c>
      <c r="CA139" s="38">
        <v>10069.336943</v>
      </c>
      <c r="CB139" s="38">
        <v>0</v>
      </c>
      <c r="CC139" s="38">
        <v>252.275294</v>
      </c>
      <c r="CD139" s="38"/>
      <c r="CE139" s="38">
        <v>4.2527710000000001</v>
      </c>
      <c r="CF139" s="38">
        <v>49.796036999999998</v>
      </c>
      <c r="CG139" s="38">
        <v>84627</v>
      </c>
      <c r="CH139" s="38">
        <v>11.99987</v>
      </c>
      <c r="CI139" s="24"/>
      <c r="CJ139" s="27">
        <f t="shared" si="659"/>
        <v>1</v>
      </c>
      <c r="CK139" s="38">
        <v>10069.336943</v>
      </c>
      <c r="CL139" s="38">
        <v>10069.336943</v>
      </c>
      <c r="CM139" s="38">
        <v>0</v>
      </c>
      <c r="CN139" s="38">
        <v>340.384208</v>
      </c>
      <c r="CO139" s="38"/>
      <c r="CP139" s="38">
        <v>4.8627140000000004</v>
      </c>
      <c r="CQ139" s="38">
        <v>59.423658000000003</v>
      </c>
      <c r="CR139" s="38">
        <v>99894</v>
      </c>
      <c r="CS139" s="38">
        <v>11.9999</v>
      </c>
      <c r="CT139" s="24"/>
    </row>
    <row r="140" spans="1:98" ht="13" x14ac:dyDescent="0.15">
      <c r="A140" s="8"/>
      <c r="B140" s="8"/>
      <c r="C140" s="8"/>
      <c r="D140" s="8"/>
      <c r="E140" s="27">
        <f t="shared" si="660"/>
        <v>0</v>
      </c>
      <c r="F140" s="38">
        <v>9081.0954629999997</v>
      </c>
      <c r="G140" s="38">
        <v>7014.1185310000001</v>
      </c>
      <c r="H140" s="38">
        <v>22.761316999999998</v>
      </c>
      <c r="I140" s="38">
        <v>598.78128000000004</v>
      </c>
      <c r="J140" s="24"/>
      <c r="K140" s="27">
        <f t="shared" si="652"/>
        <v>1</v>
      </c>
      <c r="L140" s="38">
        <v>9081.0954629999997</v>
      </c>
      <c r="M140" s="38">
        <v>9081.0954629999997</v>
      </c>
      <c r="N140" s="38">
        <v>0</v>
      </c>
      <c r="O140" s="38">
        <v>42.523468999999999</v>
      </c>
      <c r="P140" s="38"/>
      <c r="Q140" s="38">
        <v>1.455082</v>
      </c>
      <c r="R140" s="38">
        <v>13.910094000000001</v>
      </c>
      <c r="S140" s="38">
        <v>24526</v>
      </c>
      <c r="T140" s="38">
        <v>11.999796</v>
      </c>
      <c r="U140" s="24"/>
      <c r="V140" s="27">
        <f t="shared" si="653"/>
        <v>1</v>
      </c>
      <c r="W140" s="38">
        <v>9081.0954629999997</v>
      </c>
      <c r="X140" s="38">
        <v>9081.0954629999997</v>
      </c>
      <c r="Y140" s="38">
        <v>0</v>
      </c>
      <c r="Z140" s="38">
        <v>15.373787999999999</v>
      </c>
      <c r="AA140" s="38"/>
      <c r="AB140" s="38">
        <v>0.16206799999999999</v>
      </c>
      <c r="AC140" s="38">
        <v>0.54245900000000002</v>
      </c>
      <c r="AD140" s="38">
        <v>627</v>
      </c>
      <c r="AE140" s="38">
        <v>11.990430999999999</v>
      </c>
      <c r="AF140" s="24"/>
      <c r="AG140" s="27">
        <f t="shared" si="654"/>
        <v>1</v>
      </c>
      <c r="AH140" s="38">
        <v>9081.0954629999997</v>
      </c>
      <c r="AI140" s="38">
        <v>9081.0954629999997</v>
      </c>
      <c r="AJ140" s="38">
        <v>0</v>
      </c>
      <c r="AK140" s="38">
        <v>69.731189999999998</v>
      </c>
      <c r="AL140" s="38"/>
      <c r="AM140" s="38">
        <v>2.601337</v>
      </c>
      <c r="AN140" s="38">
        <v>25.127582</v>
      </c>
      <c r="AO140" s="38">
        <v>42409</v>
      </c>
      <c r="AP140" s="38">
        <v>11.999905999999999</v>
      </c>
      <c r="AQ140" s="24"/>
      <c r="AR140" s="27">
        <f t="shared" si="655"/>
        <v>1</v>
      </c>
      <c r="AS140" s="38">
        <v>9081.0954629999997</v>
      </c>
      <c r="AT140" s="38">
        <v>9081.0954629999997</v>
      </c>
      <c r="AU140" s="38">
        <v>0</v>
      </c>
      <c r="AV140" s="38">
        <v>271.219199</v>
      </c>
      <c r="AW140" s="38"/>
      <c r="AX140" s="38">
        <v>4.0641800000000003</v>
      </c>
      <c r="AY140" s="38">
        <v>42.811813000000001</v>
      </c>
      <c r="AZ140" s="38">
        <v>76131</v>
      </c>
      <c r="BA140" s="38">
        <v>11.999921000000001</v>
      </c>
      <c r="BB140" s="24"/>
      <c r="BC140" s="27">
        <f t="shared" si="656"/>
        <v>1</v>
      </c>
      <c r="BD140" s="38">
        <v>9081.0954629999997</v>
      </c>
      <c r="BE140" s="38">
        <v>9081.0954629999997</v>
      </c>
      <c r="BF140" s="38">
        <v>0</v>
      </c>
      <c r="BG140" s="38">
        <v>133.13800900000001</v>
      </c>
      <c r="BH140" s="38"/>
      <c r="BI140" s="38">
        <v>4.0401470000000002</v>
      </c>
      <c r="BJ140" s="38">
        <v>42.302996999999998</v>
      </c>
      <c r="BK140" s="38">
        <v>74589</v>
      </c>
      <c r="BL140" s="38">
        <v>11.999919999999999</v>
      </c>
      <c r="BM140" s="24"/>
      <c r="BN140" s="27">
        <f t="shared" si="657"/>
        <v>1</v>
      </c>
      <c r="BO140" s="38">
        <v>9081.0954629999997</v>
      </c>
      <c r="BP140" s="38">
        <v>9081.0954629999997</v>
      </c>
      <c r="BQ140" s="38">
        <v>0</v>
      </c>
      <c r="BR140" s="38">
        <v>20.841564999999999</v>
      </c>
      <c r="BS140" s="38"/>
      <c r="BT140" s="38">
        <v>0.59909299999999999</v>
      </c>
      <c r="BU140" s="38">
        <v>5.954326</v>
      </c>
      <c r="BV140" s="38">
        <v>10631</v>
      </c>
      <c r="BW140" s="38">
        <v>11.999624000000001</v>
      </c>
      <c r="BX140" s="24"/>
      <c r="BY140" s="27">
        <f t="shared" si="658"/>
        <v>1</v>
      </c>
      <c r="BZ140" s="38">
        <v>9081.0954629999997</v>
      </c>
      <c r="CA140" s="38">
        <v>9081.0954629999997</v>
      </c>
      <c r="CB140" s="38">
        <v>0</v>
      </c>
      <c r="CC140" s="38">
        <v>191.96414200000001</v>
      </c>
      <c r="CD140" s="38"/>
      <c r="CE140" s="38">
        <v>5.5211119999999996</v>
      </c>
      <c r="CF140" s="38">
        <v>55.267620999999998</v>
      </c>
      <c r="CG140" s="38">
        <v>96313</v>
      </c>
      <c r="CH140" s="38">
        <v>11.999896</v>
      </c>
      <c r="CI140" s="24"/>
      <c r="CJ140" s="27">
        <f t="shared" si="659"/>
        <v>1</v>
      </c>
      <c r="CK140" s="38">
        <v>9081.0954629999997</v>
      </c>
      <c r="CL140" s="38">
        <v>9081.0954629999997</v>
      </c>
      <c r="CM140" s="38">
        <v>0</v>
      </c>
      <c r="CN140" s="38">
        <v>252.05566200000001</v>
      </c>
      <c r="CO140" s="38"/>
      <c r="CP140" s="38">
        <v>6.7395170000000002</v>
      </c>
      <c r="CQ140" s="38">
        <v>67.407550999999998</v>
      </c>
      <c r="CR140" s="38">
        <v>116973</v>
      </c>
      <c r="CS140" s="38">
        <v>11.999915</v>
      </c>
      <c r="CT140" s="24"/>
    </row>
    <row r="141" spans="1:98" ht="13" x14ac:dyDescent="0.15">
      <c r="A141" s="8"/>
      <c r="B141" s="8"/>
      <c r="C141" s="8"/>
      <c r="D141" s="8">
        <v>200</v>
      </c>
      <c r="E141" s="27">
        <f t="shared" si="660"/>
        <v>0</v>
      </c>
      <c r="F141" s="38">
        <v>39505.393355</v>
      </c>
      <c r="G141" s="38">
        <v>39154.987959999999</v>
      </c>
      <c r="H141" s="38">
        <v>0.88698100000000002</v>
      </c>
      <c r="I141" s="38">
        <v>598.58289300000001</v>
      </c>
      <c r="J141" s="24"/>
      <c r="K141" s="27">
        <f t="shared" si="652"/>
        <v>1</v>
      </c>
      <c r="L141" s="38">
        <v>39505.393355</v>
      </c>
      <c r="M141" s="38">
        <v>39505.393355</v>
      </c>
      <c r="N141" s="38">
        <v>0</v>
      </c>
      <c r="O141" s="38">
        <v>34.352668000000001</v>
      </c>
      <c r="P141" s="38"/>
      <c r="Q141" s="38">
        <v>2.9727570000000001</v>
      </c>
      <c r="R141" s="38">
        <v>7.5445539999999998</v>
      </c>
      <c r="S141" s="38">
        <v>32263</v>
      </c>
      <c r="T141" s="38">
        <v>3.9999069999999999</v>
      </c>
      <c r="U141" s="24"/>
      <c r="V141" s="27">
        <f t="shared" si="653"/>
        <v>1</v>
      </c>
      <c r="W141" s="38">
        <v>39505.393355</v>
      </c>
      <c r="X141" s="38">
        <v>39505.393355</v>
      </c>
      <c r="Y141" s="38">
        <v>0</v>
      </c>
      <c r="Z141" s="38">
        <v>42.122895</v>
      </c>
      <c r="AA141" s="38"/>
      <c r="AB141" s="38">
        <v>0.67616699999999996</v>
      </c>
      <c r="AC141" s="38">
        <v>0.41931099999999999</v>
      </c>
      <c r="AD141" s="38">
        <v>1054</v>
      </c>
      <c r="AE141" s="38">
        <v>3.9962049999999998</v>
      </c>
      <c r="AF141" s="24"/>
      <c r="AG141" s="27">
        <f t="shared" si="654"/>
        <v>1</v>
      </c>
      <c r="AH141" s="38">
        <v>39505.393355</v>
      </c>
      <c r="AI141" s="38">
        <v>39505.393355</v>
      </c>
      <c r="AJ141" s="38">
        <v>0</v>
      </c>
      <c r="AK141" s="38">
        <v>70.914677999999995</v>
      </c>
      <c r="AL141" s="38"/>
      <c r="AM141" s="38">
        <v>5.0134059999999998</v>
      </c>
      <c r="AN141" s="38">
        <v>13.342202</v>
      </c>
      <c r="AO141" s="38">
        <v>51429</v>
      </c>
      <c r="AP141" s="38">
        <v>3.9999220000000002</v>
      </c>
      <c r="AQ141" s="24"/>
      <c r="AR141" s="27">
        <f t="shared" si="655"/>
        <v>1</v>
      </c>
      <c r="AS141" s="38">
        <v>39505.393355</v>
      </c>
      <c r="AT141" s="38">
        <v>39505.393355</v>
      </c>
      <c r="AU141" s="38">
        <v>0</v>
      </c>
      <c r="AV141" s="38">
        <v>339.92882600000002</v>
      </c>
      <c r="AW141" s="38"/>
      <c r="AX141" s="38">
        <v>5.7411899999999996</v>
      </c>
      <c r="AY141" s="38">
        <v>21.264234999999999</v>
      </c>
      <c r="AZ141" s="38">
        <v>76434</v>
      </c>
      <c r="BA141" s="38">
        <v>3.999987</v>
      </c>
      <c r="BB141" s="24"/>
      <c r="BC141" s="27">
        <f t="shared" si="656"/>
        <v>1</v>
      </c>
      <c r="BD141" s="38">
        <v>39505.393355</v>
      </c>
      <c r="BE141" s="38">
        <v>39505.393355</v>
      </c>
      <c r="BF141" s="38">
        <v>0</v>
      </c>
      <c r="BG141" s="38">
        <v>126.796898</v>
      </c>
      <c r="BH141" s="38"/>
      <c r="BI141" s="38">
        <v>6.350695</v>
      </c>
      <c r="BJ141" s="38">
        <v>20.629639000000001</v>
      </c>
      <c r="BK141" s="38">
        <v>79595</v>
      </c>
      <c r="BL141" s="38">
        <v>3.999962</v>
      </c>
      <c r="BM141" s="24"/>
      <c r="BN141" s="27">
        <f t="shared" si="657"/>
        <v>1</v>
      </c>
      <c r="BO141" s="38">
        <v>39505.393355</v>
      </c>
      <c r="BP141" s="38">
        <v>39505.393355</v>
      </c>
      <c r="BQ141" s="38">
        <v>0</v>
      </c>
      <c r="BR141" s="38">
        <v>15.338239</v>
      </c>
      <c r="BS141" s="38"/>
      <c r="BT141" s="38">
        <v>1.91439</v>
      </c>
      <c r="BU141" s="38">
        <v>3.4521380000000002</v>
      </c>
      <c r="BV141" s="38">
        <v>15302</v>
      </c>
      <c r="BW141" s="38">
        <v>3.9998689999999999</v>
      </c>
      <c r="BX141" s="24"/>
      <c r="BY141" s="27">
        <f t="shared" si="658"/>
        <v>1</v>
      </c>
      <c r="BZ141" s="38">
        <v>39505.393355</v>
      </c>
      <c r="CA141" s="38">
        <v>39505.393355</v>
      </c>
      <c r="CB141" s="38">
        <v>0</v>
      </c>
      <c r="CC141" s="38">
        <v>189.54329899999999</v>
      </c>
      <c r="CD141" s="38"/>
      <c r="CE141" s="38">
        <v>9.1517909999999993</v>
      </c>
      <c r="CF141" s="38">
        <v>27.039254</v>
      </c>
      <c r="CG141" s="38">
        <v>93965</v>
      </c>
      <c r="CH141" s="38">
        <v>3.999968</v>
      </c>
      <c r="CI141" s="24"/>
      <c r="CJ141" s="27">
        <f t="shared" si="659"/>
        <v>1</v>
      </c>
      <c r="CK141" s="38">
        <v>39505.393355</v>
      </c>
      <c r="CL141" s="38">
        <v>39505.393355</v>
      </c>
      <c r="CM141" s="38">
        <v>0</v>
      </c>
      <c r="CN141" s="38">
        <v>249.668825</v>
      </c>
      <c r="CO141" s="38"/>
      <c r="CP141" s="38">
        <v>10.571688999999999</v>
      </c>
      <c r="CQ141" s="38">
        <v>32.440894</v>
      </c>
      <c r="CR141" s="38">
        <v>108178</v>
      </c>
      <c r="CS141" s="38">
        <v>3.9999720000000001</v>
      </c>
      <c r="CT141" s="24"/>
    </row>
    <row r="142" spans="1:98" ht="13" x14ac:dyDescent="0.15">
      <c r="A142" s="8"/>
      <c r="B142" s="8"/>
      <c r="C142" s="8"/>
      <c r="D142" s="8"/>
      <c r="E142" s="27">
        <f t="shared" si="660"/>
        <v>0</v>
      </c>
      <c r="F142" s="38">
        <v>34084.950971999999</v>
      </c>
      <c r="G142" s="38">
        <v>12007.777411999999</v>
      </c>
      <c r="H142" s="38">
        <v>64.771028999999999</v>
      </c>
      <c r="I142" s="38">
        <v>598.66068199999995</v>
      </c>
      <c r="J142" s="24"/>
      <c r="K142" s="27">
        <f t="shared" si="652"/>
        <v>1</v>
      </c>
      <c r="L142" s="38">
        <v>34084.950971999999</v>
      </c>
      <c r="M142" s="38">
        <v>34084.950971999999</v>
      </c>
      <c r="N142" s="38">
        <v>0</v>
      </c>
      <c r="O142" s="38">
        <v>32.844630000000002</v>
      </c>
      <c r="P142" s="38"/>
      <c r="Q142" s="38">
        <v>2.4746800000000002</v>
      </c>
      <c r="R142" s="38">
        <v>7.4107479999999999</v>
      </c>
      <c r="S142" s="38">
        <v>30206</v>
      </c>
      <c r="T142" s="38">
        <v>4</v>
      </c>
      <c r="U142" s="24"/>
      <c r="V142" s="27">
        <f t="shared" si="653"/>
        <v>1</v>
      </c>
      <c r="W142" s="38">
        <v>34084.950971999999</v>
      </c>
      <c r="X142" s="38">
        <v>34084.950971999999</v>
      </c>
      <c r="Y142" s="38">
        <v>0</v>
      </c>
      <c r="Z142" s="38">
        <v>10.09365</v>
      </c>
      <c r="AA142" s="38"/>
      <c r="AB142" s="38">
        <v>0.71597900000000003</v>
      </c>
      <c r="AC142" s="38">
        <v>0.300402</v>
      </c>
      <c r="AD142" s="38">
        <v>1124</v>
      </c>
      <c r="AE142" s="38">
        <v>4</v>
      </c>
      <c r="AF142" s="24"/>
      <c r="AG142" s="27">
        <f t="shared" si="654"/>
        <v>1</v>
      </c>
      <c r="AH142" s="38">
        <v>34084.950971999999</v>
      </c>
      <c r="AI142" s="38">
        <v>34084.950971999999</v>
      </c>
      <c r="AJ142" s="38">
        <v>0</v>
      </c>
      <c r="AK142" s="38">
        <v>64.850784000000004</v>
      </c>
      <c r="AL142" s="38"/>
      <c r="AM142" s="38">
        <v>4.7133450000000003</v>
      </c>
      <c r="AN142" s="38">
        <v>13.037976</v>
      </c>
      <c r="AO142" s="38">
        <v>50786</v>
      </c>
      <c r="AP142" s="38">
        <v>3.9999799999999999</v>
      </c>
      <c r="AQ142" s="24"/>
      <c r="AR142" s="27">
        <f t="shared" si="655"/>
        <v>1</v>
      </c>
      <c r="AS142" s="38">
        <v>34084.950971999999</v>
      </c>
      <c r="AT142" s="38">
        <v>34084.950971999999</v>
      </c>
      <c r="AU142" s="38">
        <v>0</v>
      </c>
      <c r="AV142" s="38">
        <v>554.19053099999996</v>
      </c>
      <c r="AW142" s="38"/>
      <c r="AX142" s="38">
        <v>5.2549830000000002</v>
      </c>
      <c r="AY142" s="38">
        <v>20.239191000000002</v>
      </c>
      <c r="AZ142" s="38">
        <v>73768</v>
      </c>
      <c r="BA142" s="38">
        <v>4</v>
      </c>
      <c r="BB142" s="24"/>
      <c r="BC142" s="27">
        <f t="shared" si="656"/>
        <v>1</v>
      </c>
      <c r="BD142" s="38">
        <v>34084.950971999999</v>
      </c>
      <c r="BE142" s="38">
        <v>34084.950971999999</v>
      </c>
      <c r="BF142" s="38">
        <v>0</v>
      </c>
      <c r="BG142" s="38">
        <v>125.44750999999999</v>
      </c>
      <c r="BH142" s="38"/>
      <c r="BI142" s="38">
        <v>6.3599810000000003</v>
      </c>
      <c r="BJ142" s="38">
        <v>20.341387000000001</v>
      </c>
      <c r="BK142" s="38">
        <v>74126</v>
      </c>
      <c r="BL142" s="38">
        <v>4</v>
      </c>
      <c r="BM142" s="24"/>
      <c r="BN142" s="27">
        <f t="shared" si="657"/>
        <v>1</v>
      </c>
      <c r="BO142" s="38">
        <v>34084.950971999999</v>
      </c>
      <c r="BP142" s="38">
        <v>34084.950971999999</v>
      </c>
      <c r="BQ142" s="38">
        <v>0</v>
      </c>
      <c r="BR142" s="38">
        <v>14.369904</v>
      </c>
      <c r="BS142" s="38"/>
      <c r="BT142" s="38">
        <v>1.632366</v>
      </c>
      <c r="BU142" s="38">
        <v>3.3993180000000001</v>
      </c>
      <c r="BV142" s="38">
        <v>15949</v>
      </c>
      <c r="BW142" s="38">
        <v>4</v>
      </c>
      <c r="BX142" s="24"/>
      <c r="BY142" s="27">
        <f t="shared" si="658"/>
        <v>1</v>
      </c>
      <c r="BZ142" s="38">
        <v>34084.950971999999</v>
      </c>
      <c r="CA142" s="38">
        <v>34084.950971999999</v>
      </c>
      <c r="CB142" s="38">
        <v>0</v>
      </c>
      <c r="CC142" s="38">
        <v>186.94324599999999</v>
      </c>
      <c r="CD142" s="38"/>
      <c r="CE142" s="38">
        <v>7.8068660000000003</v>
      </c>
      <c r="CF142" s="38">
        <v>26.090527000000002</v>
      </c>
      <c r="CG142" s="38">
        <v>89413</v>
      </c>
      <c r="CH142" s="38">
        <v>4</v>
      </c>
      <c r="CI142" s="24"/>
      <c r="CJ142" s="27">
        <f t="shared" si="659"/>
        <v>1</v>
      </c>
      <c r="CK142" s="38">
        <v>34084.950971999999</v>
      </c>
      <c r="CL142" s="38">
        <v>34084.950971999999</v>
      </c>
      <c r="CM142" s="38">
        <v>0</v>
      </c>
      <c r="CN142" s="38">
        <v>246.47447</v>
      </c>
      <c r="CO142" s="38"/>
      <c r="CP142" s="38">
        <v>8.8261369999999992</v>
      </c>
      <c r="CQ142" s="38">
        <v>31.432426</v>
      </c>
      <c r="CR142" s="38">
        <v>102190</v>
      </c>
      <c r="CS142" s="38">
        <v>4</v>
      </c>
      <c r="CT142" s="24"/>
    </row>
    <row r="143" spans="1:98" ht="13" x14ac:dyDescent="0.15">
      <c r="A143" s="8"/>
      <c r="B143" s="8"/>
      <c r="C143" s="8"/>
      <c r="D143" s="8"/>
      <c r="E143" s="27">
        <f t="shared" si="660"/>
        <v>0</v>
      </c>
      <c r="F143" s="38">
        <v>30092.295470000001</v>
      </c>
      <c r="G143" s="38">
        <v>12004.366247</v>
      </c>
      <c r="H143" s="38">
        <v>60.108173999999998</v>
      </c>
      <c r="I143" s="38">
        <v>598.68862100000001</v>
      </c>
      <c r="J143" s="24"/>
      <c r="K143" s="27">
        <f t="shared" si="652"/>
        <v>1</v>
      </c>
      <c r="L143" s="38">
        <v>30092.295470000001</v>
      </c>
      <c r="M143" s="38">
        <v>30092.295470000001</v>
      </c>
      <c r="N143" s="38">
        <v>0</v>
      </c>
      <c r="O143" s="38">
        <v>32.645713999999998</v>
      </c>
      <c r="P143" s="38"/>
      <c r="Q143" s="38">
        <v>1.7527509999999999</v>
      </c>
      <c r="R143" s="38">
        <v>7.400493</v>
      </c>
      <c r="S143" s="38">
        <v>29812</v>
      </c>
      <c r="T143" s="38">
        <v>3.9999660000000001</v>
      </c>
      <c r="U143" s="24"/>
      <c r="V143" s="27">
        <f t="shared" si="653"/>
        <v>1</v>
      </c>
      <c r="W143" s="38">
        <v>30092.295470000001</v>
      </c>
      <c r="X143" s="38">
        <v>30092.295470000001</v>
      </c>
      <c r="Y143" s="38">
        <v>0</v>
      </c>
      <c r="Z143" s="38">
        <v>1.955335</v>
      </c>
      <c r="AA143" s="38"/>
      <c r="AB143" s="38">
        <v>0.36939</v>
      </c>
      <c r="AC143" s="38">
        <v>0.23180500000000001</v>
      </c>
      <c r="AD143" s="38">
        <v>853</v>
      </c>
      <c r="AE143" s="38">
        <v>3.997655</v>
      </c>
      <c r="AF143" s="24"/>
      <c r="AG143" s="27">
        <f t="shared" si="654"/>
        <v>1</v>
      </c>
      <c r="AH143" s="38">
        <v>30092.295470000001</v>
      </c>
      <c r="AI143" s="38">
        <v>30092.295470000001</v>
      </c>
      <c r="AJ143" s="38">
        <v>0</v>
      </c>
      <c r="AK143" s="38">
        <v>63.197983000000001</v>
      </c>
      <c r="AL143" s="38"/>
      <c r="AM143" s="38">
        <v>3.1048650000000002</v>
      </c>
      <c r="AN143" s="38">
        <v>12.453493</v>
      </c>
      <c r="AO143" s="38">
        <v>45184</v>
      </c>
      <c r="AP143" s="38">
        <v>3.9999560000000001</v>
      </c>
      <c r="AQ143" s="24"/>
      <c r="AR143" s="27">
        <f t="shared" si="655"/>
        <v>0</v>
      </c>
      <c r="AS143" s="38">
        <v>30092.295470000001</v>
      </c>
      <c r="AT143" s="38">
        <v>28123.730886000001</v>
      </c>
      <c r="AU143" s="38">
        <v>6.5417560000000003</v>
      </c>
      <c r="AV143" s="38">
        <v>599.59667200000001</v>
      </c>
      <c r="AW143" s="38"/>
      <c r="AX143" s="38">
        <v>4.3403200000000002</v>
      </c>
      <c r="AY143" s="38">
        <v>19.391814</v>
      </c>
      <c r="AZ143" s="38">
        <v>64826</v>
      </c>
      <c r="BA143" s="38">
        <v>3.9999850000000001</v>
      </c>
      <c r="BB143" s="24"/>
      <c r="BC143" s="27">
        <f t="shared" si="656"/>
        <v>1</v>
      </c>
      <c r="BD143" s="38">
        <v>30092.295470000001</v>
      </c>
      <c r="BE143" s="38">
        <v>30092.295470000001</v>
      </c>
      <c r="BF143" s="38">
        <v>0</v>
      </c>
      <c r="BG143" s="38">
        <v>124.020689</v>
      </c>
      <c r="BH143" s="38"/>
      <c r="BI143" s="38">
        <v>4.8105640000000003</v>
      </c>
      <c r="BJ143" s="38">
        <v>20.029001000000001</v>
      </c>
      <c r="BK143" s="38">
        <v>65624</v>
      </c>
      <c r="BL143" s="38">
        <v>3.9999850000000001</v>
      </c>
      <c r="BM143" s="24"/>
      <c r="BN143" s="27">
        <f t="shared" si="657"/>
        <v>1</v>
      </c>
      <c r="BO143" s="38">
        <v>30092.295470000001</v>
      </c>
      <c r="BP143" s="38">
        <v>30092.295470000001</v>
      </c>
      <c r="BQ143" s="38">
        <v>0</v>
      </c>
      <c r="BR143" s="38">
        <v>13.354531</v>
      </c>
      <c r="BS143" s="38"/>
      <c r="BT143" s="38">
        <v>0.89571599999999996</v>
      </c>
      <c r="BU143" s="38">
        <v>3.357602</v>
      </c>
      <c r="BV143" s="38">
        <v>14406</v>
      </c>
      <c r="BW143" s="38">
        <v>3.9999310000000001</v>
      </c>
      <c r="BX143" s="24"/>
      <c r="BY143" s="27">
        <f t="shared" si="658"/>
        <v>1</v>
      </c>
      <c r="BZ143" s="38">
        <v>30092.295470000001</v>
      </c>
      <c r="CA143" s="38">
        <v>30092.295470000001</v>
      </c>
      <c r="CB143" s="38">
        <v>0</v>
      </c>
      <c r="CC143" s="38">
        <v>184.986524</v>
      </c>
      <c r="CD143" s="38"/>
      <c r="CE143" s="38">
        <v>5.9674420000000001</v>
      </c>
      <c r="CF143" s="38">
        <v>24.955877000000001</v>
      </c>
      <c r="CG143" s="38">
        <v>77177</v>
      </c>
      <c r="CH143" s="38">
        <v>3.999987</v>
      </c>
      <c r="CI143" s="24"/>
      <c r="CJ143" s="27">
        <f t="shared" si="659"/>
        <v>1</v>
      </c>
      <c r="CK143" s="38">
        <v>30092.295470000001</v>
      </c>
      <c r="CL143" s="38">
        <v>30092.295470000001</v>
      </c>
      <c r="CM143" s="38">
        <v>0</v>
      </c>
      <c r="CN143" s="38">
        <v>246.02409800000001</v>
      </c>
      <c r="CO143" s="38"/>
      <c r="CP143" s="38">
        <v>7.4743320000000004</v>
      </c>
      <c r="CQ143" s="38">
        <v>31.043883000000001</v>
      </c>
      <c r="CR143" s="38">
        <v>88505</v>
      </c>
      <c r="CS143" s="38">
        <v>3.9999660000000001</v>
      </c>
      <c r="CT143" s="24"/>
    </row>
    <row r="144" spans="1:98" ht="13" x14ac:dyDescent="0.15">
      <c r="A144" s="8"/>
      <c r="B144" s="8"/>
      <c r="C144" s="8"/>
      <c r="D144" s="8"/>
      <c r="E144" s="27">
        <f t="shared" si="660"/>
        <v>0</v>
      </c>
      <c r="F144" s="38">
        <v>34136.721970999999</v>
      </c>
      <c r="G144" s="38">
        <v>17001.316623999999</v>
      </c>
      <c r="H144" s="38">
        <v>50.196399999999997</v>
      </c>
      <c r="I144" s="38">
        <v>598.664897</v>
      </c>
      <c r="J144" s="24"/>
      <c r="K144" s="27">
        <f t="shared" si="652"/>
        <v>1</v>
      </c>
      <c r="L144" s="38">
        <v>34136.721970999999</v>
      </c>
      <c r="M144" s="38">
        <v>34136.721970999999</v>
      </c>
      <c r="N144" s="38">
        <v>0</v>
      </c>
      <c r="O144" s="38">
        <v>32.850315000000002</v>
      </c>
      <c r="P144" s="38"/>
      <c r="Q144" s="38">
        <v>2.4537749999999998</v>
      </c>
      <c r="R144" s="38">
        <v>7.4641419999999998</v>
      </c>
      <c r="S144" s="38">
        <v>30667</v>
      </c>
      <c r="T144" s="38">
        <v>3.9999669999999998</v>
      </c>
      <c r="U144" s="24"/>
      <c r="V144" s="27">
        <f t="shared" si="653"/>
        <v>1</v>
      </c>
      <c r="W144" s="38">
        <v>34136.721970999999</v>
      </c>
      <c r="X144" s="38">
        <v>34136.721970999999</v>
      </c>
      <c r="Y144" s="38">
        <v>0</v>
      </c>
      <c r="Z144" s="38">
        <v>21.076311</v>
      </c>
      <c r="AA144" s="38"/>
      <c r="AB144" s="38">
        <v>0.89826700000000004</v>
      </c>
      <c r="AC144" s="38">
        <v>0.54944800000000005</v>
      </c>
      <c r="AD144" s="38">
        <v>1426</v>
      </c>
      <c r="AE144" s="38">
        <v>3.9985970000000002</v>
      </c>
      <c r="AF144" s="24"/>
      <c r="AG144" s="27">
        <f t="shared" si="654"/>
        <v>1</v>
      </c>
      <c r="AH144" s="38">
        <v>34136.721970999999</v>
      </c>
      <c r="AI144" s="38">
        <v>34136.721970999999</v>
      </c>
      <c r="AJ144" s="38">
        <v>0</v>
      </c>
      <c r="AK144" s="38">
        <v>64.452059000000006</v>
      </c>
      <c r="AL144" s="38"/>
      <c r="AM144" s="38">
        <v>4.2012549999999997</v>
      </c>
      <c r="AN144" s="38">
        <v>12.967942000000001</v>
      </c>
      <c r="AO144" s="38">
        <v>50103</v>
      </c>
      <c r="AP144" s="38">
        <v>4</v>
      </c>
      <c r="AQ144" s="24"/>
      <c r="AR144" s="27">
        <f t="shared" si="655"/>
        <v>0</v>
      </c>
      <c r="AS144" s="38">
        <v>34136.721970999999</v>
      </c>
      <c r="AT144" s="38">
        <v>30107.693626</v>
      </c>
      <c r="AU144" s="38">
        <v>11.802622</v>
      </c>
      <c r="AV144" s="38">
        <v>599.47828700000002</v>
      </c>
      <c r="AW144" s="38"/>
      <c r="AX144" s="38">
        <v>5.027692</v>
      </c>
      <c r="AY144" s="38">
        <v>20.093446</v>
      </c>
      <c r="AZ144" s="38">
        <v>72090</v>
      </c>
      <c r="BA144" s="38">
        <v>4</v>
      </c>
      <c r="BB144" s="24"/>
      <c r="BC144" s="27">
        <f t="shared" si="656"/>
        <v>1</v>
      </c>
      <c r="BD144" s="38">
        <v>34136.721970999999</v>
      </c>
      <c r="BE144" s="38">
        <v>34136.721970999999</v>
      </c>
      <c r="BF144" s="38">
        <v>0</v>
      </c>
      <c r="BG144" s="38">
        <v>126.09281900000001</v>
      </c>
      <c r="BH144" s="38"/>
      <c r="BI144" s="38">
        <v>6.1539489999999999</v>
      </c>
      <c r="BJ144" s="38">
        <v>20.863285000000001</v>
      </c>
      <c r="BK144" s="38">
        <v>74485</v>
      </c>
      <c r="BL144" s="38">
        <v>3.999987</v>
      </c>
      <c r="BM144" s="24"/>
      <c r="BN144" s="27">
        <f t="shared" si="657"/>
        <v>1</v>
      </c>
      <c r="BO144" s="38">
        <v>34136.721970999999</v>
      </c>
      <c r="BP144" s="38">
        <v>34136.721970999999</v>
      </c>
      <c r="BQ144" s="38">
        <v>0</v>
      </c>
      <c r="BR144" s="38">
        <v>14.009812</v>
      </c>
      <c r="BS144" s="38"/>
      <c r="BT144" s="38">
        <v>1.238334</v>
      </c>
      <c r="BU144" s="38">
        <v>3.3798889999999999</v>
      </c>
      <c r="BV144" s="38">
        <v>14719</v>
      </c>
      <c r="BW144" s="38">
        <v>4</v>
      </c>
      <c r="BX144" s="24"/>
      <c r="BY144" s="27">
        <f t="shared" si="658"/>
        <v>1</v>
      </c>
      <c r="BZ144" s="38">
        <v>34136.721970999999</v>
      </c>
      <c r="CA144" s="38">
        <v>34136.721970999999</v>
      </c>
      <c r="CB144" s="38">
        <v>0</v>
      </c>
      <c r="CC144" s="38">
        <v>186.524362</v>
      </c>
      <c r="CD144" s="38"/>
      <c r="CE144" s="38">
        <v>7.0674109999999999</v>
      </c>
      <c r="CF144" s="38">
        <v>25.436513999999999</v>
      </c>
      <c r="CG144" s="38">
        <v>90109</v>
      </c>
      <c r="CH144" s="38">
        <v>3.999978</v>
      </c>
      <c r="CI144" s="24"/>
      <c r="CJ144" s="27">
        <f t="shared" si="659"/>
        <v>1</v>
      </c>
      <c r="CK144" s="38">
        <v>34136.721970999999</v>
      </c>
      <c r="CL144" s="38">
        <v>34136.721970999999</v>
      </c>
      <c r="CM144" s="38">
        <v>0</v>
      </c>
      <c r="CN144" s="38">
        <v>247.65261000000001</v>
      </c>
      <c r="CO144" s="38"/>
      <c r="CP144" s="38">
        <v>8.3227519999999995</v>
      </c>
      <c r="CQ144" s="38">
        <v>30.193308999999999</v>
      </c>
      <c r="CR144" s="38">
        <v>102194</v>
      </c>
      <c r="CS144" s="38">
        <v>3.9999509999999998</v>
      </c>
      <c r="CT144" s="24"/>
    </row>
    <row r="145" spans="1:98" ht="13" x14ac:dyDescent="0.15">
      <c r="A145" s="8"/>
      <c r="B145" s="8"/>
      <c r="C145" s="8"/>
      <c r="D145" s="8"/>
      <c r="E145" s="27">
        <f t="shared" si="660"/>
        <v>1</v>
      </c>
      <c r="F145" s="38">
        <v>30181.440764999999</v>
      </c>
      <c r="G145" s="38">
        <v>30181.440764999999</v>
      </c>
      <c r="H145" s="38">
        <v>0</v>
      </c>
      <c r="I145" s="38">
        <v>90.552947000000003</v>
      </c>
      <c r="J145" s="24"/>
      <c r="K145" s="27">
        <f t="shared" si="652"/>
        <v>1</v>
      </c>
      <c r="L145" s="38">
        <v>30181.440764999999</v>
      </c>
      <c r="M145" s="38">
        <v>30181.440764999999</v>
      </c>
      <c r="N145" s="38">
        <v>0</v>
      </c>
      <c r="O145" s="38">
        <v>33.529978</v>
      </c>
      <c r="P145" s="38"/>
      <c r="Q145" s="38">
        <v>2.2538900000000002</v>
      </c>
      <c r="R145" s="38">
        <v>7.4118050000000002</v>
      </c>
      <c r="S145" s="38">
        <v>30049</v>
      </c>
      <c r="T145" s="38">
        <v>3.9999669999999998</v>
      </c>
      <c r="U145" s="24"/>
      <c r="V145" s="27">
        <f t="shared" si="653"/>
        <v>1</v>
      </c>
      <c r="W145" s="38">
        <v>30181.440764999999</v>
      </c>
      <c r="X145" s="38">
        <v>30181.440764999999</v>
      </c>
      <c r="Y145" s="38">
        <v>0</v>
      </c>
      <c r="Z145" s="38">
        <v>4.1391549999999997</v>
      </c>
      <c r="AA145" s="38"/>
      <c r="AB145" s="38">
        <v>0.33318500000000001</v>
      </c>
      <c r="AC145" s="38">
        <v>0.20202400000000001</v>
      </c>
      <c r="AD145" s="38">
        <v>807</v>
      </c>
      <c r="AE145" s="38">
        <v>3.997522</v>
      </c>
      <c r="AF145" s="24"/>
      <c r="AG145" s="27">
        <f t="shared" si="654"/>
        <v>1</v>
      </c>
      <c r="AH145" s="38">
        <v>30181.440764999999</v>
      </c>
      <c r="AI145" s="38">
        <v>30181.440764999999</v>
      </c>
      <c r="AJ145" s="38">
        <v>0</v>
      </c>
      <c r="AK145" s="38">
        <v>63.734481000000002</v>
      </c>
      <c r="AL145" s="38"/>
      <c r="AM145" s="38">
        <v>3.2488220000000001</v>
      </c>
      <c r="AN145" s="38">
        <v>12.438302</v>
      </c>
      <c r="AO145" s="38">
        <v>45048</v>
      </c>
      <c r="AP145" s="38">
        <v>3.9999560000000001</v>
      </c>
      <c r="AQ145" s="24"/>
      <c r="AR145" s="27">
        <f t="shared" si="655"/>
        <v>1</v>
      </c>
      <c r="AS145" s="38">
        <v>30181.440764999999</v>
      </c>
      <c r="AT145" s="38">
        <v>30181.440764999999</v>
      </c>
      <c r="AU145" s="38">
        <v>0</v>
      </c>
      <c r="AV145" s="38">
        <v>318.25235900000001</v>
      </c>
      <c r="AW145" s="38"/>
      <c r="AX145" s="38">
        <v>4.1113720000000002</v>
      </c>
      <c r="AY145" s="38">
        <v>19.086631000000001</v>
      </c>
      <c r="AZ145" s="38">
        <v>65760</v>
      </c>
      <c r="BA145" s="38">
        <v>4</v>
      </c>
      <c r="BB145" s="24"/>
      <c r="BC145" s="27">
        <f t="shared" si="656"/>
        <v>1</v>
      </c>
      <c r="BD145" s="38">
        <v>30181.440764999999</v>
      </c>
      <c r="BE145" s="38">
        <v>30181.440764999999</v>
      </c>
      <c r="BF145" s="38">
        <v>0</v>
      </c>
      <c r="BG145" s="38">
        <v>124.979224</v>
      </c>
      <c r="BH145" s="38"/>
      <c r="BI145" s="38">
        <v>4.5015210000000003</v>
      </c>
      <c r="BJ145" s="38">
        <v>19.047415999999998</v>
      </c>
      <c r="BK145" s="38">
        <v>65183</v>
      </c>
      <c r="BL145" s="38">
        <v>4</v>
      </c>
      <c r="BM145" s="24"/>
      <c r="BN145" s="27">
        <f t="shared" si="657"/>
        <v>1</v>
      </c>
      <c r="BO145" s="38">
        <v>30181.440764999999</v>
      </c>
      <c r="BP145" s="38">
        <v>30181.440764999999</v>
      </c>
      <c r="BQ145" s="38">
        <v>0</v>
      </c>
      <c r="BR145" s="38">
        <v>13.657586</v>
      </c>
      <c r="BS145" s="38"/>
      <c r="BT145" s="38">
        <v>0.97431500000000004</v>
      </c>
      <c r="BU145" s="38">
        <v>3.4773350000000001</v>
      </c>
      <c r="BV145" s="38">
        <v>15785</v>
      </c>
      <c r="BW145" s="38">
        <v>4</v>
      </c>
      <c r="BX145" s="24"/>
      <c r="BY145" s="27">
        <f t="shared" si="658"/>
        <v>1</v>
      </c>
      <c r="BZ145" s="38">
        <v>30181.440764999999</v>
      </c>
      <c r="CA145" s="38">
        <v>30181.440764999999</v>
      </c>
      <c r="CB145" s="38">
        <v>0</v>
      </c>
      <c r="CC145" s="38">
        <v>185.73988700000001</v>
      </c>
      <c r="CD145" s="38"/>
      <c r="CE145" s="38">
        <v>5.9954520000000002</v>
      </c>
      <c r="CF145" s="38">
        <v>24.256547999999999</v>
      </c>
      <c r="CG145" s="38">
        <v>77513</v>
      </c>
      <c r="CH145" s="38">
        <v>4</v>
      </c>
      <c r="CI145" s="24"/>
      <c r="CJ145" s="27">
        <f t="shared" si="659"/>
        <v>1</v>
      </c>
      <c r="CK145" s="38">
        <v>30181.440764999999</v>
      </c>
      <c r="CL145" s="38">
        <v>30181.440764999999</v>
      </c>
      <c r="CM145" s="38">
        <v>0</v>
      </c>
      <c r="CN145" s="38">
        <v>246.64030199999999</v>
      </c>
      <c r="CO145" s="38"/>
      <c r="CP145" s="38">
        <v>6.5680120000000004</v>
      </c>
      <c r="CQ145" s="38">
        <v>29.220053</v>
      </c>
      <c r="CR145" s="38">
        <v>87959</v>
      </c>
      <c r="CS145" s="38">
        <v>4</v>
      </c>
      <c r="CT145" s="24"/>
    </row>
    <row r="146" spans="1:98" ht="13" x14ac:dyDescent="0.15">
      <c r="A146" s="8"/>
      <c r="B146" s="8"/>
      <c r="C146" s="8"/>
      <c r="D146" s="8"/>
      <c r="E146" s="27">
        <f t="shared" si="660"/>
        <v>0</v>
      </c>
      <c r="F146" s="38">
        <v>32028.596313999999</v>
      </c>
      <c r="G146" s="38">
        <v>15004.565299</v>
      </c>
      <c r="H146" s="38">
        <v>53.152597999999998</v>
      </c>
      <c r="I146" s="38">
        <v>598.65515100000005</v>
      </c>
      <c r="J146" s="24"/>
      <c r="K146" s="27">
        <f t="shared" si="652"/>
        <v>1</v>
      </c>
      <c r="L146" s="38">
        <v>32028.596313999999</v>
      </c>
      <c r="M146" s="38">
        <v>32028.596313999999</v>
      </c>
      <c r="N146" s="38">
        <v>0</v>
      </c>
      <c r="O146" s="38">
        <v>308.19584300000002</v>
      </c>
      <c r="P146" s="38"/>
      <c r="Q146" s="38">
        <v>8.7814610000000002</v>
      </c>
      <c r="R146" s="38">
        <v>12.020136000000001</v>
      </c>
      <c r="S146" s="38">
        <v>32592</v>
      </c>
      <c r="T146" s="38">
        <v>6.9999079999999996</v>
      </c>
      <c r="U146" s="24"/>
      <c r="V146" s="27">
        <f t="shared" si="653"/>
        <v>0</v>
      </c>
      <c r="W146" s="38">
        <v>32028.596313999999</v>
      </c>
      <c r="X146" s="38">
        <v>19009.147765000002</v>
      </c>
      <c r="Y146" s="38">
        <v>40.649450999999999</v>
      </c>
      <c r="Z146" s="38">
        <v>598.94845199999997</v>
      </c>
      <c r="AA146" s="38"/>
      <c r="AB146" s="38">
        <v>53.287137999999999</v>
      </c>
      <c r="AC146" s="38">
        <v>6.7165480000000004</v>
      </c>
      <c r="AD146" s="38">
        <v>9268</v>
      </c>
      <c r="AE146" s="38">
        <v>6.9975180000000003</v>
      </c>
      <c r="AF146" s="24"/>
      <c r="AG146" s="27">
        <f t="shared" si="654"/>
        <v>1</v>
      </c>
      <c r="AH146" s="38">
        <v>32028.596313999999</v>
      </c>
      <c r="AI146" s="38">
        <v>32028.596313999999</v>
      </c>
      <c r="AJ146" s="38">
        <v>0</v>
      </c>
      <c r="AK146" s="38">
        <v>324.63246400000003</v>
      </c>
      <c r="AL146" s="38"/>
      <c r="AM146" s="38">
        <v>10.489007000000001</v>
      </c>
      <c r="AN146" s="38">
        <v>22.039463999999999</v>
      </c>
      <c r="AO146" s="38">
        <v>57202</v>
      </c>
      <c r="AP146" s="38">
        <v>6.9998950000000004</v>
      </c>
      <c r="AQ146" s="24"/>
      <c r="AR146" s="27">
        <f t="shared" si="655"/>
        <v>0</v>
      </c>
      <c r="AS146" s="38">
        <v>32028.596313999999</v>
      </c>
      <c r="AT146" s="38">
        <v>15104.243864</v>
      </c>
      <c r="AU146" s="38">
        <v>52.841380999999998</v>
      </c>
      <c r="AV146" s="38">
        <v>599.25994500000002</v>
      </c>
      <c r="AW146" s="38"/>
      <c r="AX146" s="38">
        <v>9.8536099999999998</v>
      </c>
      <c r="AY146" s="38">
        <v>38.297130000000003</v>
      </c>
      <c r="AZ146" s="38">
        <v>101015</v>
      </c>
      <c r="BA146" s="38">
        <v>6.9999599999999997</v>
      </c>
      <c r="BB146" s="24"/>
      <c r="BC146" s="27">
        <f t="shared" si="656"/>
        <v>1</v>
      </c>
      <c r="BD146" s="38">
        <v>32028.596313999999</v>
      </c>
      <c r="BE146" s="38">
        <v>32028.596313999999</v>
      </c>
      <c r="BF146" s="38">
        <v>0</v>
      </c>
      <c r="BG146" s="38">
        <v>254.729105</v>
      </c>
      <c r="BH146" s="38"/>
      <c r="BI146" s="38">
        <v>19.238119999999999</v>
      </c>
      <c r="BJ146" s="38">
        <v>39.204515999999998</v>
      </c>
      <c r="BK146" s="38">
        <v>106543</v>
      </c>
      <c r="BL146" s="38">
        <v>6.9999440000000002</v>
      </c>
      <c r="BM146" s="24"/>
      <c r="BN146" s="27">
        <f t="shared" si="657"/>
        <v>1</v>
      </c>
      <c r="BO146" s="38">
        <v>32028.596313999999</v>
      </c>
      <c r="BP146" s="38">
        <v>32028.596313999999</v>
      </c>
      <c r="BQ146" s="38">
        <v>0</v>
      </c>
      <c r="BR146" s="38">
        <v>436.35234400000002</v>
      </c>
      <c r="BS146" s="38"/>
      <c r="BT146" s="38">
        <v>4.8548650000000002</v>
      </c>
      <c r="BU146" s="38">
        <v>5.6111060000000004</v>
      </c>
      <c r="BV146" s="38">
        <v>14023</v>
      </c>
      <c r="BW146" s="38">
        <v>6.9997860000000003</v>
      </c>
      <c r="BX146" s="24"/>
      <c r="BY146" s="27">
        <f t="shared" si="658"/>
        <v>1</v>
      </c>
      <c r="BZ146" s="38">
        <v>32028.596313999999</v>
      </c>
      <c r="CA146" s="38">
        <v>32028.596313999999</v>
      </c>
      <c r="CB146" s="38">
        <v>0</v>
      </c>
      <c r="CC146" s="38">
        <v>352.33757200000002</v>
      </c>
      <c r="CD146" s="38"/>
      <c r="CE146" s="38">
        <v>24.274480000000001</v>
      </c>
      <c r="CF146" s="38">
        <v>55.917763999999998</v>
      </c>
      <c r="CG146" s="38">
        <v>150549</v>
      </c>
      <c r="CH146" s="38">
        <v>6.9999200000000004</v>
      </c>
      <c r="CI146" s="24"/>
      <c r="CJ146" s="27">
        <f t="shared" si="659"/>
        <v>1</v>
      </c>
      <c r="CK146" s="38">
        <v>32028.596313999999</v>
      </c>
      <c r="CL146" s="38">
        <v>32028.596313999999</v>
      </c>
      <c r="CM146" s="38">
        <v>0</v>
      </c>
      <c r="CN146" s="38">
        <v>358.79017900000002</v>
      </c>
      <c r="CO146" s="38"/>
      <c r="CP146" s="38">
        <v>29.744630000000001</v>
      </c>
      <c r="CQ146" s="38">
        <v>67.900322000000003</v>
      </c>
      <c r="CR146" s="38">
        <v>186367</v>
      </c>
      <c r="CS146" s="38">
        <v>6.9999459999999996</v>
      </c>
      <c r="CT146" s="24"/>
    </row>
    <row r="147" spans="1:98" ht="13" x14ac:dyDescent="0.15">
      <c r="A147" s="8"/>
      <c r="B147" s="8"/>
      <c r="C147" s="8"/>
      <c r="D147" s="8"/>
      <c r="E147" s="27">
        <f t="shared" si="660"/>
        <v>0</v>
      </c>
      <c r="F147" s="38">
        <v>33323.420449999998</v>
      </c>
      <c r="G147" s="38">
        <v>11004.685022</v>
      </c>
      <c r="H147" s="38">
        <v>66.976123999999999</v>
      </c>
      <c r="I147" s="38">
        <v>598.65469800000005</v>
      </c>
      <c r="J147" s="24"/>
      <c r="K147" s="27">
        <f t="shared" si="652"/>
        <v>0</v>
      </c>
      <c r="L147" s="38">
        <v>32046.68374</v>
      </c>
      <c r="M147" s="38">
        <v>28595.950785000001</v>
      </c>
      <c r="N147" s="38">
        <v>10.767832</v>
      </c>
      <c r="O147" s="38">
        <v>598.87118599999997</v>
      </c>
      <c r="P147" s="38"/>
      <c r="Q147" s="38">
        <v>15.595342</v>
      </c>
      <c r="R147" s="38">
        <v>13.142642</v>
      </c>
      <c r="S147" s="38">
        <v>34421</v>
      </c>
      <c r="T147" s="38">
        <v>6.99939</v>
      </c>
      <c r="U147" s="24"/>
      <c r="V147" s="27">
        <f t="shared" si="653"/>
        <v>0</v>
      </c>
      <c r="W147" s="38">
        <v>32488.187117000001</v>
      </c>
      <c r="X147" s="38">
        <v>20004.962223999999</v>
      </c>
      <c r="Y147" s="38">
        <v>38.423889000000003</v>
      </c>
      <c r="Z147" s="38">
        <v>598.97574799999995</v>
      </c>
      <c r="AA147" s="38"/>
      <c r="AB147" s="38">
        <v>47.989049000000001</v>
      </c>
      <c r="AC147" s="38">
        <v>8.2551380000000005</v>
      </c>
      <c r="AD147" s="38">
        <v>10700</v>
      </c>
      <c r="AE147" s="38">
        <v>6.9960750000000003</v>
      </c>
      <c r="AF147" s="24"/>
      <c r="AG147" s="27">
        <f t="shared" si="654"/>
        <v>0</v>
      </c>
      <c r="AH147" s="38">
        <v>32046.68374</v>
      </c>
      <c r="AI147" s="38">
        <v>30089.7</v>
      </c>
      <c r="AJ147" s="38">
        <v>6.1066649999999996</v>
      </c>
      <c r="AK147" s="38">
        <v>599.10688800000003</v>
      </c>
      <c r="AL147" s="38"/>
      <c r="AM147" s="38">
        <v>16.433562999999999</v>
      </c>
      <c r="AN147" s="38">
        <v>23.613914999999999</v>
      </c>
      <c r="AO147" s="38">
        <v>58301</v>
      </c>
      <c r="AP147" s="38">
        <v>6.9997769999999999</v>
      </c>
      <c r="AQ147" s="24"/>
      <c r="AR147" s="27">
        <f t="shared" si="655"/>
        <v>0</v>
      </c>
      <c r="AS147" s="38">
        <v>32046.68374</v>
      </c>
      <c r="AT147" s="38">
        <v>15018.315669</v>
      </c>
      <c r="AU147" s="38">
        <v>53.136132000000003</v>
      </c>
      <c r="AV147" s="38">
        <v>599.27992300000005</v>
      </c>
      <c r="AW147" s="38"/>
      <c r="AX147" s="38">
        <v>8.0593319999999995</v>
      </c>
      <c r="AY147" s="38">
        <v>38.572870000000002</v>
      </c>
      <c r="AZ147" s="38">
        <v>99731</v>
      </c>
      <c r="BA147" s="38">
        <v>6.9999599999999997</v>
      </c>
      <c r="BB147" s="24"/>
      <c r="BC147" s="27">
        <f t="shared" si="656"/>
        <v>0</v>
      </c>
      <c r="BD147" s="38">
        <v>32046.68374</v>
      </c>
      <c r="BE147" s="38">
        <v>30157.65076</v>
      </c>
      <c r="BF147" s="38">
        <v>5.8946290000000001</v>
      </c>
      <c r="BG147" s="38">
        <v>599.52535799999998</v>
      </c>
      <c r="BH147" s="38"/>
      <c r="BI147" s="38">
        <v>37.728740000000002</v>
      </c>
      <c r="BJ147" s="38">
        <v>41.912531000000001</v>
      </c>
      <c r="BK147" s="38">
        <v>108477</v>
      </c>
      <c r="BL147" s="38">
        <v>6.9998339999999999</v>
      </c>
      <c r="BM147" s="24"/>
      <c r="BN147" s="27">
        <f t="shared" si="657"/>
        <v>0</v>
      </c>
      <c r="BO147" s="38">
        <v>32488.187117000001</v>
      </c>
      <c r="BP147" s="38">
        <v>27949.403214000002</v>
      </c>
      <c r="BQ147" s="38">
        <v>13.970567000000001</v>
      </c>
      <c r="BR147" s="38">
        <v>598.750361</v>
      </c>
      <c r="BS147" s="38"/>
      <c r="BT147" s="38">
        <v>6.3541740000000004</v>
      </c>
      <c r="BU147" s="38">
        <v>5.7841180000000003</v>
      </c>
      <c r="BV147" s="38">
        <v>13982</v>
      </c>
      <c r="BW147" s="38">
        <v>6.999428</v>
      </c>
      <c r="BX147" s="24"/>
      <c r="BY147" s="27">
        <f t="shared" si="658"/>
        <v>0</v>
      </c>
      <c r="BZ147" s="38">
        <v>32046.68374</v>
      </c>
      <c r="CA147" s="38">
        <v>29972.716881</v>
      </c>
      <c r="CB147" s="38">
        <v>6.471705</v>
      </c>
      <c r="CC147" s="38">
        <v>599.86136599999998</v>
      </c>
      <c r="CD147" s="38"/>
      <c r="CE147" s="38">
        <v>20.479196999999999</v>
      </c>
      <c r="CF147" s="38">
        <v>56.408402000000002</v>
      </c>
      <c r="CG147" s="38">
        <v>146634</v>
      </c>
      <c r="CH147" s="38">
        <v>6.9998360000000002</v>
      </c>
      <c r="CI147" s="24"/>
      <c r="CJ147" s="27">
        <f t="shared" si="659"/>
        <v>0</v>
      </c>
      <c r="CK147" s="38">
        <v>33221.398116999997</v>
      </c>
      <c r="CL147" s="38">
        <v>29485.335009999999</v>
      </c>
      <c r="CM147" s="38">
        <v>11.245953999999999</v>
      </c>
      <c r="CN147" s="38">
        <v>600.11624500000005</v>
      </c>
      <c r="CO147" s="38"/>
      <c r="CP147" s="38">
        <v>28.153635999999999</v>
      </c>
      <c r="CQ147" s="38">
        <v>68.765703000000002</v>
      </c>
      <c r="CR147" s="38">
        <v>180529</v>
      </c>
      <c r="CS147" s="38">
        <v>6.9999060000000002</v>
      </c>
      <c r="CT147" s="24"/>
    </row>
    <row r="148" spans="1:98" ht="13" x14ac:dyDescent="0.15">
      <c r="A148" s="8"/>
      <c r="B148" s="8"/>
      <c r="C148" s="8"/>
      <c r="D148" s="8"/>
      <c r="E148" s="27">
        <f t="shared" si="660"/>
        <v>0</v>
      </c>
      <c r="F148" s="38">
        <v>28675.279925999999</v>
      </c>
      <c r="G148" s="38">
        <v>15006.411282999999</v>
      </c>
      <c r="H148" s="38">
        <v>47.667777999999998</v>
      </c>
      <c r="I148" s="38">
        <v>598.68153299999994</v>
      </c>
      <c r="J148" s="24"/>
      <c r="K148" s="27">
        <f t="shared" si="652"/>
        <v>1</v>
      </c>
      <c r="L148" s="38">
        <v>28675.279925999999</v>
      </c>
      <c r="M148" s="38">
        <v>28675.279925999999</v>
      </c>
      <c r="N148" s="38">
        <v>0</v>
      </c>
      <c r="O148" s="38">
        <v>376.03576800000002</v>
      </c>
      <c r="P148" s="38"/>
      <c r="Q148" s="38">
        <v>7.7764430000000004</v>
      </c>
      <c r="R148" s="38">
        <v>12.466390000000001</v>
      </c>
      <c r="S148" s="38">
        <v>34529</v>
      </c>
      <c r="T148" s="38">
        <v>6.9996520000000002</v>
      </c>
      <c r="U148" s="24"/>
      <c r="V148" s="27">
        <f t="shared" si="653"/>
        <v>0</v>
      </c>
      <c r="W148" s="38">
        <v>28675.279925999999</v>
      </c>
      <c r="X148" s="38">
        <v>24984.485975</v>
      </c>
      <c r="Y148" s="38">
        <v>12.870995000000001</v>
      </c>
      <c r="Z148" s="38">
        <v>598.91328099999998</v>
      </c>
      <c r="AA148" s="38"/>
      <c r="AB148" s="38">
        <v>21.676544</v>
      </c>
      <c r="AC148" s="38">
        <v>7.6097869999999999</v>
      </c>
      <c r="AD148" s="38">
        <v>6923</v>
      </c>
      <c r="AE148" s="38">
        <v>6.9952329999999998</v>
      </c>
      <c r="AF148" s="24"/>
      <c r="AG148" s="27">
        <f t="shared" si="654"/>
        <v>1</v>
      </c>
      <c r="AH148" s="38">
        <v>28675.279925999999</v>
      </c>
      <c r="AI148" s="38">
        <v>28675.279925999999</v>
      </c>
      <c r="AJ148" s="38">
        <v>0</v>
      </c>
      <c r="AK148" s="38">
        <v>352.58779500000003</v>
      </c>
      <c r="AL148" s="38"/>
      <c r="AM148" s="38">
        <v>13.753954999999999</v>
      </c>
      <c r="AN148" s="38">
        <v>22.159925999999999</v>
      </c>
      <c r="AO148" s="38">
        <v>59727</v>
      </c>
      <c r="AP148" s="38">
        <v>6.9997490000000004</v>
      </c>
      <c r="AQ148" s="24"/>
      <c r="AR148" s="27">
        <f t="shared" si="655"/>
        <v>0</v>
      </c>
      <c r="AS148" s="38">
        <v>30098.148387000001</v>
      </c>
      <c r="AT148" s="38">
        <v>15001.605839</v>
      </c>
      <c r="AU148" s="38">
        <v>50.157711999999997</v>
      </c>
      <c r="AV148" s="38">
        <v>599.35068699999999</v>
      </c>
      <c r="AW148" s="38"/>
      <c r="AX148" s="38">
        <v>7.0842809999999998</v>
      </c>
      <c r="AY148" s="38">
        <v>36.268917999999999</v>
      </c>
      <c r="AZ148" s="38">
        <v>97505</v>
      </c>
      <c r="BA148" s="38">
        <v>6.9999690000000001</v>
      </c>
      <c r="BB148" s="24"/>
      <c r="BC148" s="27">
        <f t="shared" si="656"/>
        <v>1</v>
      </c>
      <c r="BD148" s="38">
        <v>28675.279925999999</v>
      </c>
      <c r="BE148" s="38">
        <v>28675.279925999999</v>
      </c>
      <c r="BF148" s="38">
        <v>0</v>
      </c>
      <c r="BG148" s="38">
        <v>262.96525500000001</v>
      </c>
      <c r="BH148" s="38"/>
      <c r="BI148" s="38">
        <v>13.426531000000001</v>
      </c>
      <c r="BJ148" s="38">
        <v>37.270466999999996</v>
      </c>
      <c r="BK148" s="38">
        <v>101884</v>
      </c>
      <c r="BL148" s="38">
        <v>6.9999209999999996</v>
      </c>
      <c r="BM148" s="24"/>
      <c r="BN148" s="27">
        <f t="shared" si="657"/>
        <v>0</v>
      </c>
      <c r="BO148" s="38">
        <v>28675.279925999999</v>
      </c>
      <c r="BP148" s="38">
        <v>26889.119546999998</v>
      </c>
      <c r="BQ148" s="38">
        <v>6.2289199999999996</v>
      </c>
      <c r="BR148" s="38">
        <v>598.76363200000003</v>
      </c>
      <c r="BS148" s="38"/>
      <c r="BT148" s="38">
        <v>6.2511229999999998</v>
      </c>
      <c r="BU148" s="38">
        <v>5.9288439999999998</v>
      </c>
      <c r="BV148" s="38">
        <v>14991</v>
      </c>
      <c r="BW148" s="38">
        <v>6.9993999999999996</v>
      </c>
      <c r="BX148" s="24"/>
      <c r="BY148" s="27">
        <f t="shared" si="658"/>
        <v>1</v>
      </c>
      <c r="BZ148" s="38">
        <v>28675.279925999999</v>
      </c>
      <c r="CA148" s="38">
        <v>28675.279925999999</v>
      </c>
      <c r="CB148" s="38">
        <v>0</v>
      </c>
      <c r="CC148" s="38">
        <v>359.75416100000001</v>
      </c>
      <c r="CD148" s="38"/>
      <c r="CE148" s="38">
        <v>15.756992</v>
      </c>
      <c r="CF148" s="38">
        <v>50.396099999999997</v>
      </c>
      <c r="CG148" s="38">
        <v>134183</v>
      </c>
      <c r="CH148" s="38">
        <v>6.9998959999999997</v>
      </c>
      <c r="CI148" s="24"/>
      <c r="CJ148" s="27">
        <f t="shared" si="659"/>
        <v>1</v>
      </c>
      <c r="CK148" s="38">
        <v>28675.279925999999</v>
      </c>
      <c r="CL148" s="38">
        <v>28675.279925999999</v>
      </c>
      <c r="CM148" s="38">
        <v>0</v>
      </c>
      <c r="CN148" s="38">
        <v>488.96386000000001</v>
      </c>
      <c r="CO148" s="38"/>
      <c r="CP148" s="38">
        <v>18.384989999999998</v>
      </c>
      <c r="CQ148" s="38">
        <v>62.179721000000001</v>
      </c>
      <c r="CR148" s="38">
        <v>164314</v>
      </c>
      <c r="CS148" s="38">
        <v>6.9999269999999996</v>
      </c>
      <c r="CT148" s="24"/>
    </row>
    <row r="149" spans="1:98" ht="13" x14ac:dyDescent="0.15">
      <c r="A149" s="8"/>
      <c r="B149" s="8"/>
      <c r="C149" s="8"/>
      <c r="D149" s="8"/>
      <c r="E149" s="27">
        <f t="shared" si="660"/>
        <v>0</v>
      </c>
      <c r="F149" s="38">
        <v>25404.163943</v>
      </c>
      <c r="G149" s="38">
        <v>10009.974329999999</v>
      </c>
      <c r="H149" s="38">
        <v>60.597112000000003</v>
      </c>
      <c r="I149" s="38">
        <v>598.64401099999998</v>
      </c>
      <c r="J149" s="24"/>
      <c r="K149" s="27">
        <f t="shared" si="652"/>
        <v>1</v>
      </c>
      <c r="L149" s="38">
        <v>25404.163943</v>
      </c>
      <c r="M149" s="38">
        <v>25404.163943</v>
      </c>
      <c r="N149" s="38">
        <v>0</v>
      </c>
      <c r="O149" s="38">
        <v>168.11693299999999</v>
      </c>
      <c r="P149" s="38"/>
      <c r="Q149" s="38">
        <v>7.2136630000000004</v>
      </c>
      <c r="R149" s="38">
        <v>12.498882999999999</v>
      </c>
      <c r="S149" s="38">
        <v>34463</v>
      </c>
      <c r="T149" s="38">
        <v>6.9997100000000003</v>
      </c>
      <c r="U149" s="24"/>
      <c r="V149" s="27">
        <f t="shared" si="653"/>
        <v>0</v>
      </c>
      <c r="W149" s="38">
        <v>25404.163943</v>
      </c>
      <c r="X149" s="38">
        <v>23118.975347</v>
      </c>
      <c r="Y149" s="38">
        <v>8.9953310000000002</v>
      </c>
      <c r="Z149" s="38">
        <v>598.831502</v>
      </c>
      <c r="AA149" s="38"/>
      <c r="AB149" s="38">
        <v>11.258383</v>
      </c>
      <c r="AC149" s="38">
        <v>7.9092650000000004</v>
      </c>
      <c r="AD149" s="38">
        <v>5542</v>
      </c>
      <c r="AE149" s="38">
        <v>6.996391</v>
      </c>
      <c r="AF149" s="24"/>
      <c r="AG149" s="27">
        <f t="shared" si="654"/>
        <v>1</v>
      </c>
      <c r="AH149" s="38">
        <v>25404.163943</v>
      </c>
      <c r="AI149" s="38">
        <v>25404.163943</v>
      </c>
      <c r="AJ149" s="38">
        <v>0</v>
      </c>
      <c r="AK149" s="38">
        <v>181.50645900000001</v>
      </c>
      <c r="AL149" s="38"/>
      <c r="AM149" s="38">
        <v>6.5087849999999996</v>
      </c>
      <c r="AN149" s="38">
        <v>20.754887</v>
      </c>
      <c r="AO149" s="38">
        <v>56712</v>
      </c>
      <c r="AP149" s="38">
        <v>6.9998769999999997</v>
      </c>
      <c r="AQ149" s="24"/>
      <c r="AR149" s="27">
        <f t="shared" si="655"/>
        <v>0</v>
      </c>
      <c r="AS149" s="38">
        <v>25404.163943</v>
      </c>
      <c r="AT149" s="38">
        <v>19899.477283</v>
      </c>
      <c r="AU149" s="38">
        <v>21.668443</v>
      </c>
      <c r="AV149" s="38">
        <v>599.40211799999997</v>
      </c>
      <c r="AW149" s="38"/>
      <c r="AX149" s="38">
        <v>5.5877460000000001</v>
      </c>
      <c r="AY149" s="38">
        <v>33.087721999999999</v>
      </c>
      <c r="AZ149" s="38">
        <v>89809</v>
      </c>
      <c r="BA149" s="38">
        <v>6.9999440000000002</v>
      </c>
      <c r="BB149" s="24"/>
      <c r="BC149" s="27">
        <f t="shared" si="656"/>
        <v>1</v>
      </c>
      <c r="BD149" s="38">
        <v>25404.163943</v>
      </c>
      <c r="BE149" s="38">
        <v>25404.163943</v>
      </c>
      <c r="BF149" s="38">
        <v>0</v>
      </c>
      <c r="BG149" s="38">
        <v>227.86784</v>
      </c>
      <c r="BH149" s="38"/>
      <c r="BI149" s="38">
        <v>9.6340979999999998</v>
      </c>
      <c r="BJ149" s="38">
        <v>33.242037000000003</v>
      </c>
      <c r="BK149" s="38">
        <v>94795</v>
      </c>
      <c r="BL149" s="38">
        <v>6.9999159999999998</v>
      </c>
      <c r="BM149" s="24"/>
      <c r="BN149" s="27">
        <f t="shared" si="657"/>
        <v>1</v>
      </c>
      <c r="BO149" s="38">
        <v>25404.163943</v>
      </c>
      <c r="BP149" s="38">
        <v>25404.163943</v>
      </c>
      <c r="BQ149" s="38">
        <v>0</v>
      </c>
      <c r="BR149" s="38">
        <v>301.99879700000002</v>
      </c>
      <c r="BS149" s="38"/>
      <c r="BT149" s="38">
        <v>2.704345</v>
      </c>
      <c r="BU149" s="38">
        <v>6.3896949999999997</v>
      </c>
      <c r="BV149" s="38">
        <v>14182</v>
      </c>
      <c r="BW149" s="38">
        <v>6.9996470000000004</v>
      </c>
      <c r="BX149" s="24"/>
      <c r="BY149" s="27">
        <f t="shared" si="658"/>
        <v>1</v>
      </c>
      <c r="BZ149" s="38">
        <v>25404.163943</v>
      </c>
      <c r="CA149" s="38">
        <v>25404.163943</v>
      </c>
      <c r="CB149" s="38">
        <v>0</v>
      </c>
      <c r="CC149" s="38">
        <v>274.89580999999998</v>
      </c>
      <c r="CD149" s="38"/>
      <c r="CE149" s="38">
        <v>17.516950999999999</v>
      </c>
      <c r="CF149" s="38">
        <v>45.969526999999999</v>
      </c>
      <c r="CG149" s="38">
        <v>124207</v>
      </c>
      <c r="CH149" s="38">
        <v>6.9998630000000004</v>
      </c>
      <c r="CI149" s="24"/>
      <c r="CJ149" s="27">
        <f t="shared" si="659"/>
        <v>1</v>
      </c>
      <c r="CK149" s="38">
        <v>25404.163943</v>
      </c>
      <c r="CL149" s="38">
        <v>25404.163943</v>
      </c>
      <c r="CM149" s="38">
        <v>0</v>
      </c>
      <c r="CN149" s="38">
        <v>360.425343</v>
      </c>
      <c r="CO149" s="38"/>
      <c r="CP149" s="38">
        <v>15.452971</v>
      </c>
      <c r="CQ149" s="38">
        <v>55.359583999999998</v>
      </c>
      <c r="CR149" s="38">
        <v>147676</v>
      </c>
      <c r="CS149" s="38">
        <v>6.9998240000000003</v>
      </c>
      <c r="CT149" s="24"/>
    </row>
    <row r="150" spans="1:98" ht="13" x14ac:dyDescent="0.15">
      <c r="A150" s="8"/>
      <c r="B150" s="8"/>
      <c r="C150" s="8"/>
      <c r="D150" s="8"/>
      <c r="E150" s="27">
        <f t="shared" si="660"/>
        <v>0</v>
      </c>
      <c r="F150" s="38">
        <v>31800.599663000001</v>
      </c>
      <c r="G150" s="38">
        <v>11000</v>
      </c>
      <c r="H150" s="38">
        <v>65.409457000000003</v>
      </c>
      <c r="I150" s="38">
        <v>598.64036399999998</v>
      </c>
      <c r="J150" s="24"/>
      <c r="K150" s="27">
        <f t="shared" si="652"/>
        <v>0</v>
      </c>
      <c r="L150" s="38">
        <v>30968.910885000001</v>
      </c>
      <c r="M150" s="38">
        <v>29799.515755</v>
      </c>
      <c r="N150" s="38">
        <v>3.7760289999999999</v>
      </c>
      <c r="O150" s="38">
        <v>598.88920599999994</v>
      </c>
      <c r="P150" s="38"/>
      <c r="Q150" s="38">
        <v>14.827286000000001</v>
      </c>
      <c r="R150" s="38">
        <v>13.071346</v>
      </c>
      <c r="S150" s="38">
        <v>34687</v>
      </c>
      <c r="T150" s="38">
        <v>6.9995960000000004</v>
      </c>
      <c r="U150" s="24"/>
      <c r="V150" s="27">
        <f t="shared" si="653"/>
        <v>0</v>
      </c>
      <c r="W150" s="38">
        <v>30968.910885000001</v>
      </c>
      <c r="X150" s="38">
        <v>25830.462262000001</v>
      </c>
      <c r="Y150" s="38">
        <v>16.592281</v>
      </c>
      <c r="Z150" s="38">
        <v>598.95958800000005</v>
      </c>
      <c r="AA150" s="38"/>
      <c r="AB150" s="38">
        <v>24.809539000000001</v>
      </c>
      <c r="AC150" s="38">
        <v>9.5016280000000002</v>
      </c>
      <c r="AD150" s="38">
        <v>5939</v>
      </c>
      <c r="AE150" s="38">
        <v>6.994275</v>
      </c>
      <c r="AF150" s="24"/>
      <c r="AG150" s="27">
        <f t="shared" si="654"/>
        <v>0</v>
      </c>
      <c r="AH150" s="38">
        <v>30968.910885000001</v>
      </c>
      <c r="AI150" s="38">
        <v>30237.858130000001</v>
      </c>
      <c r="AJ150" s="38">
        <v>2.3606020000000001</v>
      </c>
      <c r="AK150" s="38">
        <v>599.12311</v>
      </c>
      <c r="AL150" s="38"/>
      <c r="AM150" s="38">
        <v>13.319872999999999</v>
      </c>
      <c r="AN150" s="38">
        <v>23.544829</v>
      </c>
      <c r="AO150" s="38">
        <v>58422</v>
      </c>
      <c r="AP150" s="38">
        <v>6.9998630000000004</v>
      </c>
      <c r="AQ150" s="24"/>
      <c r="AR150" s="27">
        <f t="shared" si="655"/>
        <v>0</v>
      </c>
      <c r="AS150" s="38">
        <v>30968.910885000001</v>
      </c>
      <c r="AT150" s="38">
        <v>16017.734659</v>
      </c>
      <c r="AU150" s="38">
        <v>48.278018000000003</v>
      </c>
      <c r="AV150" s="38">
        <v>599.27765099999999</v>
      </c>
      <c r="AW150" s="38"/>
      <c r="AX150" s="38">
        <v>8.0859009999999998</v>
      </c>
      <c r="AY150" s="38">
        <v>37.998455999999997</v>
      </c>
      <c r="AZ150" s="38">
        <v>105007</v>
      </c>
      <c r="BA150" s="38">
        <v>6.999981</v>
      </c>
      <c r="BB150" s="24"/>
      <c r="BC150" s="27">
        <f t="shared" si="656"/>
        <v>0</v>
      </c>
      <c r="BD150" s="38">
        <v>30968.910885000001</v>
      </c>
      <c r="BE150" s="38">
        <v>30181.300064999999</v>
      </c>
      <c r="BF150" s="38">
        <v>2.543231</v>
      </c>
      <c r="BG150" s="38">
        <v>599.54524400000003</v>
      </c>
      <c r="BH150" s="38"/>
      <c r="BI150" s="38">
        <v>21.359138999999999</v>
      </c>
      <c r="BJ150" s="38">
        <v>41.3964</v>
      </c>
      <c r="BK150" s="38">
        <v>106394</v>
      </c>
      <c r="BL150" s="38">
        <v>6.9999339999999997</v>
      </c>
      <c r="BM150" s="24"/>
      <c r="BN150" s="27">
        <f t="shared" si="657"/>
        <v>0</v>
      </c>
      <c r="BO150" s="38">
        <v>30968.910885000001</v>
      </c>
      <c r="BP150" s="38">
        <v>28517.166805000001</v>
      </c>
      <c r="BQ150" s="38">
        <v>7.9167909999999999</v>
      </c>
      <c r="BR150" s="38">
        <v>598.75196500000004</v>
      </c>
      <c r="BS150" s="38"/>
      <c r="BT150" s="38">
        <v>6.6570780000000003</v>
      </c>
      <c r="BU150" s="38">
        <v>5.6846519999999998</v>
      </c>
      <c r="BV150" s="38">
        <v>15033</v>
      </c>
      <c r="BW150" s="38">
        <v>6.9997340000000001</v>
      </c>
      <c r="BX150" s="24"/>
      <c r="BY150" s="27">
        <f t="shared" si="658"/>
        <v>0</v>
      </c>
      <c r="BZ150" s="38">
        <v>30968.910885000001</v>
      </c>
      <c r="CA150" s="38">
        <v>29785.166176999999</v>
      </c>
      <c r="CB150" s="38">
        <v>3.822365</v>
      </c>
      <c r="CC150" s="38">
        <v>599.83086600000001</v>
      </c>
      <c r="CD150" s="38"/>
      <c r="CE150" s="38">
        <v>30.609728</v>
      </c>
      <c r="CF150" s="38">
        <v>56.709015999999998</v>
      </c>
      <c r="CG150" s="38">
        <v>142872</v>
      </c>
      <c r="CH150" s="38">
        <v>6.9999229999999999</v>
      </c>
      <c r="CI150" s="24"/>
      <c r="CJ150" s="27">
        <f t="shared" si="659"/>
        <v>0</v>
      </c>
      <c r="CK150" s="38">
        <v>30968.910885000001</v>
      </c>
      <c r="CL150" s="38">
        <v>30586.088757000001</v>
      </c>
      <c r="CM150" s="38">
        <v>1.2361500000000001</v>
      </c>
      <c r="CN150" s="38">
        <v>600.010088</v>
      </c>
      <c r="CO150" s="38"/>
      <c r="CP150" s="38">
        <v>24.304372000000001</v>
      </c>
      <c r="CQ150" s="38">
        <v>68.713052000000005</v>
      </c>
      <c r="CR150" s="38">
        <v>175699</v>
      </c>
      <c r="CS150" s="38">
        <v>6.999943</v>
      </c>
      <c r="CT150" s="24"/>
    </row>
    <row r="151" spans="1:98" ht="13" x14ac:dyDescent="0.15">
      <c r="A151" s="8"/>
      <c r="B151" s="8"/>
      <c r="C151" s="8"/>
      <c r="D151" s="8"/>
      <c r="E151" s="27">
        <f t="shared" si="660"/>
        <v>0</v>
      </c>
      <c r="F151" s="38">
        <v>18776.742095000001</v>
      </c>
      <c r="G151" s="38">
        <v>7000.2849589999996</v>
      </c>
      <c r="H151" s="38">
        <v>62.718319999999999</v>
      </c>
      <c r="I151" s="38">
        <v>598.65294100000006</v>
      </c>
      <c r="J151" s="24"/>
      <c r="K151" s="27">
        <f t="shared" si="652"/>
        <v>0</v>
      </c>
      <c r="L151" s="38">
        <v>18244.41432</v>
      </c>
      <c r="M151" s="38">
        <v>14781.304021</v>
      </c>
      <c r="N151" s="38">
        <v>18.981756000000001</v>
      </c>
      <c r="O151" s="38">
        <v>599.19708500000002</v>
      </c>
      <c r="P151" s="38"/>
      <c r="Q151" s="38">
        <v>12.143216000000001</v>
      </c>
      <c r="R151" s="38">
        <v>13.840198000000001</v>
      </c>
      <c r="S151" s="38">
        <v>19960</v>
      </c>
      <c r="T151" s="38">
        <v>11.998747</v>
      </c>
      <c r="U151" s="24"/>
      <c r="V151" s="27">
        <f t="shared" si="653"/>
        <v>0</v>
      </c>
      <c r="W151" s="38">
        <v>18244.41432</v>
      </c>
      <c r="X151" s="38">
        <v>13276.822834000001</v>
      </c>
      <c r="Y151" s="38">
        <v>27.228013000000001</v>
      </c>
      <c r="Z151" s="38">
        <v>599.07549200000005</v>
      </c>
      <c r="AA151" s="38"/>
      <c r="AB151" s="38">
        <v>52.015785999999999</v>
      </c>
      <c r="AC151" s="38">
        <v>14.534781000000001</v>
      </c>
      <c r="AD151" s="38">
        <v>11732</v>
      </c>
      <c r="AE151" s="38">
        <v>11.993522</v>
      </c>
      <c r="AF151" s="24"/>
      <c r="AG151" s="27">
        <f t="shared" si="654"/>
        <v>0</v>
      </c>
      <c r="AH151" s="38">
        <v>18244.41432</v>
      </c>
      <c r="AI151" s="38">
        <v>15011.91461</v>
      </c>
      <c r="AJ151" s="38">
        <v>17.717749999999999</v>
      </c>
      <c r="AK151" s="38">
        <v>599.58787700000005</v>
      </c>
      <c r="AL151" s="38"/>
      <c r="AM151" s="38">
        <v>27.177367</v>
      </c>
      <c r="AN151" s="38">
        <v>24.485464</v>
      </c>
      <c r="AO151" s="38">
        <v>35456</v>
      </c>
      <c r="AP151" s="38">
        <v>11.998562</v>
      </c>
      <c r="AQ151" s="24"/>
      <c r="AR151" s="27">
        <f t="shared" si="655"/>
        <v>0</v>
      </c>
      <c r="AS151" s="38">
        <v>19525.597934000001</v>
      </c>
      <c r="AT151" s="38">
        <v>9098.7317920000005</v>
      </c>
      <c r="AU151" s="38">
        <v>53.401007999999997</v>
      </c>
      <c r="AV151" s="38">
        <v>599.93386999999996</v>
      </c>
      <c r="AW151" s="38"/>
      <c r="AX151" s="38">
        <v>2.2808480000000002</v>
      </c>
      <c r="AY151" s="38">
        <v>28.161639000000001</v>
      </c>
      <c r="AZ151" s="38">
        <v>46123</v>
      </c>
      <c r="BA151" s="38">
        <v>11.999957</v>
      </c>
      <c r="BB151" s="24"/>
      <c r="BC151" s="27">
        <f t="shared" si="656"/>
        <v>0</v>
      </c>
      <c r="BD151" s="38">
        <v>19567.928175000001</v>
      </c>
      <c r="BE151" s="38">
        <v>14794.043535999999</v>
      </c>
      <c r="BF151" s="38">
        <v>24.396474999999999</v>
      </c>
      <c r="BG151" s="38">
        <v>600.20978100000002</v>
      </c>
      <c r="BH151" s="38"/>
      <c r="BI151" s="38">
        <v>46.598564000000003</v>
      </c>
      <c r="BJ151" s="38">
        <v>38.327295999999997</v>
      </c>
      <c r="BK151" s="38">
        <v>54197</v>
      </c>
      <c r="BL151" s="38">
        <v>11.999483</v>
      </c>
      <c r="BM151" s="24"/>
      <c r="BN151" s="27">
        <f t="shared" si="657"/>
        <v>0</v>
      </c>
      <c r="BO151" s="38">
        <v>18578.856123000001</v>
      </c>
      <c r="BP151" s="38">
        <v>14343.111699999999</v>
      </c>
      <c r="BQ151" s="38">
        <v>22.798736000000002</v>
      </c>
      <c r="BR151" s="38">
        <v>598.96204</v>
      </c>
      <c r="BS151" s="38"/>
      <c r="BT151" s="38">
        <v>7.0566250000000004</v>
      </c>
      <c r="BU151" s="38">
        <v>6.789002</v>
      </c>
      <c r="BV151" s="38">
        <v>10739</v>
      </c>
      <c r="BW151" s="38">
        <v>11.999347999999999</v>
      </c>
      <c r="BX151" s="24"/>
      <c r="BY151" s="27">
        <f t="shared" si="658"/>
        <v>0</v>
      </c>
      <c r="BZ151" s="38">
        <v>18244.41432</v>
      </c>
      <c r="CA151" s="38">
        <v>14575.831028000001</v>
      </c>
      <c r="CB151" s="38">
        <v>20.107980999999999</v>
      </c>
      <c r="CC151" s="38">
        <v>600.663591</v>
      </c>
      <c r="CD151" s="38"/>
      <c r="CE151" s="38">
        <v>39.158940000000001</v>
      </c>
      <c r="CF151" s="38">
        <v>48.169625000000003</v>
      </c>
      <c r="CG151" s="38">
        <v>71253</v>
      </c>
      <c r="CH151" s="38">
        <v>11.999620999999999</v>
      </c>
      <c r="CI151" s="24"/>
      <c r="CJ151" s="27">
        <f t="shared" si="659"/>
        <v>0</v>
      </c>
      <c r="CK151" s="38">
        <v>18776.742095000001</v>
      </c>
      <c r="CL151" s="38">
        <v>14232.971489</v>
      </c>
      <c r="CM151" s="38">
        <v>24.198930000000001</v>
      </c>
      <c r="CN151" s="38">
        <v>601.20229600000005</v>
      </c>
      <c r="CO151" s="38"/>
      <c r="CP151" s="38">
        <v>27.049904000000002</v>
      </c>
      <c r="CQ151" s="38">
        <v>60.469199000000003</v>
      </c>
      <c r="CR151" s="38">
        <v>81803</v>
      </c>
      <c r="CS151" s="38">
        <v>11.99967</v>
      </c>
      <c r="CT151" s="24"/>
    </row>
    <row r="152" spans="1:98" ht="13" x14ac:dyDescent="0.15">
      <c r="A152" s="8"/>
      <c r="B152" s="8"/>
      <c r="C152" s="8"/>
      <c r="D152" s="8"/>
      <c r="E152" s="27">
        <f t="shared" si="660"/>
        <v>0</v>
      </c>
      <c r="F152" s="38">
        <v>26349.268490999999</v>
      </c>
      <c r="G152" s="38">
        <v>6052.1074449999996</v>
      </c>
      <c r="H152" s="38">
        <v>77.031212999999994</v>
      </c>
      <c r="I152" s="38">
        <v>598.64280699999995</v>
      </c>
      <c r="J152" s="24"/>
      <c r="K152" s="27">
        <f t="shared" si="652"/>
        <v>0</v>
      </c>
      <c r="L152" s="38">
        <v>27196.967165999999</v>
      </c>
      <c r="M152" s="38">
        <v>16493.616968999999</v>
      </c>
      <c r="N152" s="38">
        <v>39.354939999999999</v>
      </c>
      <c r="O152" s="38">
        <v>599.07676800000002</v>
      </c>
      <c r="P152" s="38"/>
      <c r="Q152" s="38">
        <v>17.591239999999999</v>
      </c>
      <c r="R152" s="38">
        <v>16.697348000000002</v>
      </c>
      <c r="S152" s="38">
        <v>25500</v>
      </c>
      <c r="T152" s="38">
        <v>11.999098</v>
      </c>
      <c r="U152" s="24"/>
      <c r="V152" s="27">
        <f t="shared" si="653"/>
        <v>0</v>
      </c>
      <c r="W152" s="38">
        <v>26387.571662999999</v>
      </c>
      <c r="X152" s="38">
        <v>14136.444173</v>
      </c>
      <c r="Y152" s="38">
        <v>46.427643000000003</v>
      </c>
      <c r="Z152" s="38">
        <v>599.07860500000004</v>
      </c>
      <c r="AA152" s="38"/>
      <c r="AB152" s="38">
        <v>67.364776000000006</v>
      </c>
      <c r="AC152" s="38">
        <v>11.257386</v>
      </c>
      <c r="AD152" s="38">
        <v>11489</v>
      </c>
      <c r="AE152" s="38">
        <v>11.996169999999999</v>
      </c>
      <c r="AF152" s="24"/>
      <c r="AG152" s="27">
        <f t="shared" si="654"/>
        <v>0</v>
      </c>
      <c r="AH152" s="38">
        <v>26031.487376000001</v>
      </c>
      <c r="AI152" s="38">
        <v>16832.603722</v>
      </c>
      <c r="AJ152" s="38">
        <v>35.337525999999997</v>
      </c>
      <c r="AK152" s="38">
        <v>599.32063000000005</v>
      </c>
      <c r="AL152" s="38"/>
      <c r="AM152" s="38">
        <v>38.501873000000003</v>
      </c>
      <c r="AN152" s="38">
        <v>29.955887000000001</v>
      </c>
      <c r="AO152" s="38">
        <v>45222</v>
      </c>
      <c r="AP152" s="38">
        <v>11.999536000000001</v>
      </c>
      <c r="AQ152" s="24"/>
      <c r="AR152" s="27">
        <f t="shared" si="655"/>
        <v>0</v>
      </c>
      <c r="AS152" s="38">
        <v>25305.070527</v>
      </c>
      <c r="AT152" s="38">
        <v>11089.552726</v>
      </c>
      <c r="AU152" s="38">
        <v>56.176558999999997</v>
      </c>
      <c r="AV152" s="38">
        <v>599.56400099999996</v>
      </c>
      <c r="AW152" s="38"/>
      <c r="AX152" s="38">
        <v>4.4500349999999997</v>
      </c>
      <c r="AY152" s="38">
        <v>41.528413999999998</v>
      </c>
      <c r="AZ152" s="38">
        <v>65460</v>
      </c>
      <c r="BA152" s="38">
        <v>11.999908</v>
      </c>
      <c r="BB152" s="24"/>
      <c r="BC152" s="27">
        <f t="shared" si="656"/>
        <v>0</v>
      </c>
      <c r="BD152" s="38">
        <v>26851.289799999999</v>
      </c>
      <c r="BE152" s="38">
        <v>16899.797279999999</v>
      </c>
      <c r="BF152" s="38">
        <v>37.061506999999999</v>
      </c>
      <c r="BG152" s="38">
        <v>599.84363299999995</v>
      </c>
      <c r="BH152" s="38"/>
      <c r="BI152" s="38">
        <v>83.307509999999994</v>
      </c>
      <c r="BJ152" s="38">
        <v>50.162638000000001</v>
      </c>
      <c r="BK152" s="38">
        <v>74618</v>
      </c>
      <c r="BL152" s="38">
        <v>11.999745000000001</v>
      </c>
      <c r="BM152" s="24"/>
      <c r="BN152" s="27">
        <f t="shared" si="657"/>
        <v>0</v>
      </c>
      <c r="BO152" s="38">
        <v>26391.160543000002</v>
      </c>
      <c r="BP152" s="38">
        <v>16208.983085</v>
      </c>
      <c r="BQ152" s="38">
        <v>38.581772000000001</v>
      </c>
      <c r="BR152" s="38">
        <v>598.87555999999995</v>
      </c>
      <c r="BS152" s="38"/>
      <c r="BT152" s="38">
        <v>7.2314369999999997</v>
      </c>
      <c r="BU152" s="38">
        <v>7.8946529999999999</v>
      </c>
      <c r="BV152" s="38">
        <v>12978</v>
      </c>
      <c r="BW152" s="38">
        <v>11.999692</v>
      </c>
      <c r="BX152" s="24"/>
      <c r="BY152" s="27">
        <f t="shared" si="658"/>
        <v>0</v>
      </c>
      <c r="BZ152" s="38">
        <v>25188.316854000001</v>
      </c>
      <c r="CA152" s="38">
        <v>16895.965295000002</v>
      </c>
      <c r="CB152" s="38">
        <v>32.921419999999998</v>
      </c>
      <c r="CC152" s="38">
        <v>600.23679100000004</v>
      </c>
      <c r="CD152" s="38"/>
      <c r="CE152" s="38">
        <v>104.129616</v>
      </c>
      <c r="CF152" s="38">
        <v>65.620029000000002</v>
      </c>
      <c r="CG152" s="38">
        <v>104847</v>
      </c>
      <c r="CH152" s="38">
        <v>11.999399</v>
      </c>
      <c r="CI152" s="24"/>
      <c r="CJ152" s="27">
        <f t="shared" si="659"/>
        <v>0</v>
      </c>
      <c r="CK152" s="38">
        <v>27577.542717</v>
      </c>
      <c r="CL152" s="38">
        <v>16337.050449</v>
      </c>
      <c r="CM152" s="38">
        <v>40.759585999999999</v>
      </c>
      <c r="CN152" s="38">
        <v>600.66534300000001</v>
      </c>
      <c r="CO152" s="38"/>
      <c r="CP152" s="38">
        <v>141.706154</v>
      </c>
      <c r="CQ152" s="38">
        <v>79.596701999999993</v>
      </c>
      <c r="CR152" s="38">
        <v>127313</v>
      </c>
      <c r="CS152" s="38">
        <v>11.999575999999999</v>
      </c>
      <c r="CT152" s="24"/>
    </row>
    <row r="153" spans="1:98" ht="13" x14ac:dyDescent="0.15">
      <c r="A153" s="8"/>
      <c r="B153" s="8"/>
      <c r="C153" s="8"/>
      <c r="D153" s="8"/>
      <c r="E153" s="27">
        <f t="shared" si="660"/>
        <v>0</v>
      </c>
      <c r="F153" s="38">
        <v>26742.396605999998</v>
      </c>
      <c r="G153" s="38">
        <v>7002.3118009999998</v>
      </c>
      <c r="H153" s="38">
        <v>73.815691000000001</v>
      </c>
      <c r="I153" s="38">
        <v>598.66991800000005</v>
      </c>
      <c r="J153" s="24"/>
      <c r="K153" s="27">
        <f t="shared" si="652"/>
        <v>0</v>
      </c>
      <c r="L153" s="38">
        <v>26270.391703000001</v>
      </c>
      <c r="M153" s="38">
        <v>17827.191833000001</v>
      </c>
      <c r="N153" s="38">
        <v>32.139603999999999</v>
      </c>
      <c r="O153" s="38">
        <v>599.00269500000002</v>
      </c>
      <c r="P153" s="38"/>
      <c r="Q153" s="38">
        <v>20.428598000000001</v>
      </c>
      <c r="R153" s="38">
        <v>16.513480000000001</v>
      </c>
      <c r="S153" s="38">
        <v>27357</v>
      </c>
      <c r="T153" s="38">
        <v>11.999781</v>
      </c>
      <c r="U153" s="24"/>
      <c r="V153" s="27">
        <f t="shared" si="653"/>
        <v>0</v>
      </c>
      <c r="W153" s="38">
        <v>26270.391703000001</v>
      </c>
      <c r="X153" s="38">
        <v>15746.212256999999</v>
      </c>
      <c r="Y153" s="38">
        <v>40.060991999999999</v>
      </c>
      <c r="Z153" s="38">
        <v>599.05016699999999</v>
      </c>
      <c r="AA153" s="38"/>
      <c r="AB153" s="38">
        <v>71.792113000000001</v>
      </c>
      <c r="AC153" s="38">
        <v>10.618040000000001</v>
      </c>
      <c r="AD153" s="38">
        <v>11282</v>
      </c>
      <c r="AE153" s="38">
        <v>11.997873</v>
      </c>
      <c r="AF153" s="24"/>
      <c r="AG153" s="27">
        <f t="shared" si="654"/>
        <v>0</v>
      </c>
      <c r="AH153" s="38">
        <v>26742.396605999998</v>
      </c>
      <c r="AI153" s="38">
        <v>17721.118141999999</v>
      </c>
      <c r="AJ153" s="38">
        <v>33.733994000000003</v>
      </c>
      <c r="AK153" s="38">
        <v>599.26995099999999</v>
      </c>
      <c r="AL153" s="38"/>
      <c r="AM153" s="38">
        <v>42.988174999999998</v>
      </c>
      <c r="AN153" s="38">
        <v>30.02777</v>
      </c>
      <c r="AO153" s="38">
        <v>46796</v>
      </c>
      <c r="AP153" s="38">
        <v>11.999637</v>
      </c>
      <c r="AQ153" s="24"/>
      <c r="AR153" s="27">
        <f t="shared" si="655"/>
        <v>0</v>
      </c>
      <c r="AS153" s="38">
        <v>26374.977692</v>
      </c>
      <c r="AT153" s="38">
        <v>11013.370131</v>
      </c>
      <c r="AU153" s="38">
        <v>58.243110999999999</v>
      </c>
      <c r="AV153" s="38">
        <v>599.48857999999996</v>
      </c>
      <c r="AW153" s="38"/>
      <c r="AX153" s="38">
        <v>5.2111799999999997</v>
      </c>
      <c r="AY153" s="38">
        <v>45.196582999999997</v>
      </c>
      <c r="AZ153" s="38">
        <v>71584</v>
      </c>
      <c r="BA153" s="38">
        <v>11.999902000000001</v>
      </c>
      <c r="BB153" s="24"/>
      <c r="BC153" s="27">
        <f t="shared" si="656"/>
        <v>0</v>
      </c>
      <c r="BD153" s="38">
        <v>26270.391703000001</v>
      </c>
      <c r="BE153" s="38">
        <v>18221.298966999999</v>
      </c>
      <c r="BF153" s="38">
        <v>30.639409000000001</v>
      </c>
      <c r="BG153" s="38">
        <v>599.69233699999995</v>
      </c>
      <c r="BH153" s="38"/>
      <c r="BI153" s="38">
        <v>61.524025999999999</v>
      </c>
      <c r="BJ153" s="38">
        <v>51.014102000000001</v>
      </c>
      <c r="BK153" s="38">
        <v>80874</v>
      </c>
      <c r="BL153" s="38">
        <v>11.999715999999999</v>
      </c>
      <c r="BM153" s="24"/>
      <c r="BN153" s="27">
        <f t="shared" si="657"/>
        <v>0</v>
      </c>
      <c r="BO153" s="38">
        <v>26270.391703000001</v>
      </c>
      <c r="BP153" s="38">
        <v>17213.092183000001</v>
      </c>
      <c r="BQ153" s="38">
        <v>34.477215000000001</v>
      </c>
      <c r="BR153" s="38">
        <v>598.84067600000003</v>
      </c>
      <c r="BS153" s="38"/>
      <c r="BT153" s="38">
        <v>6.9474349999999996</v>
      </c>
      <c r="BU153" s="38">
        <v>7.583126</v>
      </c>
      <c r="BV153" s="38">
        <v>12353</v>
      </c>
      <c r="BW153" s="38">
        <v>11.999271</v>
      </c>
      <c r="BX153" s="24"/>
      <c r="BY153" s="27">
        <f t="shared" si="658"/>
        <v>0</v>
      </c>
      <c r="BZ153" s="38">
        <v>26270.391703000001</v>
      </c>
      <c r="CA153" s="38">
        <v>18342.921764999999</v>
      </c>
      <c r="CB153" s="38">
        <v>30.176444</v>
      </c>
      <c r="CC153" s="38">
        <v>600.12792999999999</v>
      </c>
      <c r="CD153" s="38"/>
      <c r="CE153" s="38">
        <v>104.119022</v>
      </c>
      <c r="CF153" s="38">
        <v>71.099401999999998</v>
      </c>
      <c r="CG153" s="38">
        <v>108506</v>
      </c>
      <c r="CH153" s="38">
        <v>11.999668</v>
      </c>
      <c r="CI153" s="24"/>
      <c r="CJ153" s="27">
        <f t="shared" si="659"/>
        <v>0</v>
      </c>
      <c r="CK153" s="38">
        <v>27486.722625999999</v>
      </c>
      <c r="CL153" s="38">
        <v>9193.644499</v>
      </c>
      <c r="CM153" s="38">
        <v>66.552417000000005</v>
      </c>
      <c r="CN153" s="38">
        <v>600.59611199999995</v>
      </c>
      <c r="CO153" s="38"/>
      <c r="CP153" s="38">
        <v>148.34128000000001</v>
      </c>
      <c r="CQ153" s="38">
        <v>88.005329000000003</v>
      </c>
      <c r="CR153" s="38">
        <v>133503</v>
      </c>
      <c r="CS153" s="38">
        <v>11.99973</v>
      </c>
      <c r="CT153" s="24"/>
    </row>
    <row r="154" spans="1:98" ht="13" x14ac:dyDescent="0.15">
      <c r="A154" s="8"/>
      <c r="B154" s="8"/>
      <c r="C154" s="8"/>
      <c r="D154" s="8"/>
      <c r="E154" s="27">
        <f t="shared" si="660"/>
        <v>0</v>
      </c>
      <c r="F154" s="38">
        <v>28828.947507000001</v>
      </c>
      <c r="G154" s="38">
        <v>7002.8593849999997</v>
      </c>
      <c r="H154" s="38">
        <v>75.708932000000004</v>
      </c>
      <c r="I154" s="38">
        <v>598.66879500000005</v>
      </c>
      <c r="J154" s="24"/>
      <c r="K154" s="27">
        <f t="shared" si="652"/>
        <v>0</v>
      </c>
      <c r="L154" s="38">
        <v>27938.396235</v>
      </c>
      <c r="M154" s="38">
        <v>17332.866383</v>
      </c>
      <c r="N154" s="38">
        <v>37.960410000000003</v>
      </c>
      <c r="O154" s="38">
        <v>599.05276800000001</v>
      </c>
      <c r="P154" s="38"/>
      <c r="Q154" s="38">
        <v>20.814671000000001</v>
      </c>
      <c r="R154" s="38">
        <v>17.064253000000001</v>
      </c>
      <c r="S154" s="38">
        <v>25769</v>
      </c>
      <c r="T154" s="38">
        <v>11.999689999999999</v>
      </c>
      <c r="U154" s="24"/>
      <c r="V154" s="27">
        <f t="shared" si="653"/>
        <v>0</v>
      </c>
      <c r="W154" s="38">
        <v>28369.488462000001</v>
      </c>
      <c r="X154" s="38">
        <v>14265.951421</v>
      </c>
      <c r="Y154" s="38">
        <v>49.713751999999999</v>
      </c>
      <c r="Z154" s="38">
        <v>599.09070599999995</v>
      </c>
      <c r="AA154" s="38"/>
      <c r="AB154" s="38">
        <v>65.297792000000001</v>
      </c>
      <c r="AC154" s="38">
        <v>10.215166</v>
      </c>
      <c r="AD154" s="38">
        <v>10577</v>
      </c>
      <c r="AE154" s="38">
        <v>11.996784999999999</v>
      </c>
      <c r="AF154" s="24"/>
      <c r="AG154" s="27">
        <f t="shared" si="654"/>
        <v>0</v>
      </c>
      <c r="AH154" s="38">
        <v>28828.947507000001</v>
      </c>
      <c r="AI154" s="38">
        <v>17742.640979</v>
      </c>
      <c r="AJ154" s="38">
        <v>38.455466999999999</v>
      </c>
      <c r="AK154" s="38">
        <v>599.31028200000003</v>
      </c>
      <c r="AL154" s="38"/>
      <c r="AM154" s="38">
        <v>43.432513999999998</v>
      </c>
      <c r="AN154" s="38">
        <v>29.503</v>
      </c>
      <c r="AO154" s="38">
        <v>46637</v>
      </c>
      <c r="AP154" s="38">
        <v>11.999506999999999</v>
      </c>
      <c r="AQ154" s="24"/>
      <c r="AR154" s="27">
        <f t="shared" si="655"/>
        <v>0</v>
      </c>
      <c r="AS154" s="38">
        <v>30436.433467999999</v>
      </c>
      <c r="AT154" s="38">
        <v>8860.1702550000009</v>
      </c>
      <c r="AU154" s="38">
        <v>70.889590999999996</v>
      </c>
      <c r="AV154" s="38">
        <v>599.48759099999995</v>
      </c>
      <c r="AW154" s="38"/>
      <c r="AX154" s="38">
        <v>5.0647919999999997</v>
      </c>
      <c r="AY154" s="38">
        <v>44.514786999999998</v>
      </c>
      <c r="AZ154" s="38">
        <v>71257</v>
      </c>
      <c r="BA154" s="38">
        <v>11.999902000000001</v>
      </c>
      <c r="BB154" s="24"/>
      <c r="BC154" s="27">
        <f t="shared" si="656"/>
        <v>0</v>
      </c>
      <c r="BD154" s="38">
        <v>28828.947507000001</v>
      </c>
      <c r="BE154" s="38">
        <v>17917.949273999999</v>
      </c>
      <c r="BF154" s="38">
        <v>37.847369</v>
      </c>
      <c r="BG154" s="38">
        <v>599.79576399999996</v>
      </c>
      <c r="BH154" s="38"/>
      <c r="BI154" s="38">
        <v>78.775152000000006</v>
      </c>
      <c r="BJ154" s="38">
        <v>52.162579999999998</v>
      </c>
      <c r="BK154" s="38">
        <v>80100</v>
      </c>
      <c r="BL154" s="38">
        <v>11.999613</v>
      </c>
      <c r="BM154" s="24"/>
      <c r="BN154" s="27">
        <f t="shared" si="657"/>
        <v>0</v>
      </c>
      <c r="BO154" s="38">
        <v>28233.193362999998</v>
      </c>
      <c r="BP154" s="38">
        <v>16569.029635999999</v>
      </c>
      <c r="BQ154" s="38">
        <v>41.313654</v>
      </c>
      <c r="BR154" s="38">
        <v>598.87284499999998</v>
      </c>
      <c r="BS154" s="38"/>
      <c r="BT154" s="38">
        <v>6.665527</v>
      </c>
      <c r="BU154" s="38">
        <v>7.9292160000000003</v>
      </c>
      <c r="BV154" s="38">
        <v>12534</v>
      </c>
      <c r="BW154" s="38">
        <v>11.999202</v>
      </c>
      <c r="BX154" s="24"/>
      <c r="BY154" s="27">
        <f t="shared" si="658"/>
        <v>0</v>
      </c>
      <c r="BZ154" s="38">
        <v>29081.632968999998</v>
      </c>
      <c r="CA154" s="38">
        <v>17686.972173999999</v>
      </c>
      <c r="CB154" s="38">
        <v>39.181640000000002</v>
      </c>
      <c r="CC154" s="38">
        <v>600.20208100000002</v>
      </c>
      <c r="CD154" s="38"/>
      <c r="CE154" s="38">
        <v>122.878052</v>
      </c>
      <c r="CF154" s="38">
        <v>69.816353000000007</v>
      </c>
      <c r="CG154" s="38">
        <v>107875</v>
      </c>
      <c r="CH154" s="38">
        <v>11.999397</v>
      </c>
      <c r="CI154" s="24"/>
      <c r="CJ154" s="27">
        <f t="shared" si="659"/>
        <v>0</v>
      </c>
      <c r="CK154" s="38">
        <v>29230.540595999999</v>
      </c>
      <c r="CL154" s="38">
        <v>17350.275453999999</v>
      </c>
      <c r="CM154" s="38">
        <v>40.643329999999999</v>
      </c>
      <c r="CN154" s="38">
        <v>600.63565400000005</v>
      </c>
      <c r="CO154" s="38"/>
      <c r="CP154" s="38">
        <v>129.69227900000001</v>
      </c>
      <c r="CQ154" s="38">
        <v>87.021439999999998</v>
      </c>
      <c r="CR154" s="38">
        <v>131439</v>
      </c>
      <c r="CS154" s="38">
        <v>11.999504999999999</v>
      </c>
      <c r="CT154" s="24"/>
    </row>
    <row r="155" spans="1:98" ht="13" x14ac:dyDescent="0.15">
      <c r="A155" s="8"/>
      <c r="B155" s="8"/>
      <c r="C155" s="8"/>
      <c r="D155" s="8"/>
      <c r="E155" s="27">
        <f t="shared" si="660"/>
        <v>0</v>
      </c>
      <c r="F155" s="38">
        <v>20712.752283999998</v>
      </c>
      <c r="G155" s="38">
        <v>7000.7043119999998</v>
      </c>
      <c r="H155" s="38">
        <v>66.200993999999994</v>
      </c>
      <c r="I155" s="38">
        <v>598.67148499999996</v>
      </c>
      <c r="J155" s="24"/>
      <c r="K155" s="27">
        <f t="shared" si="652"/>
        <v>0</v>
      </c>
      <c r="L155" s="38">
        <v>20485.221839000002</v>
      </c>
      <c r="M155" s="38">
        <v>15101.087546999999</v>
      </c>
      <c r="N155" s="38">
        <v>26.283017000000001</v>
      </c>
      <c r="O155" s="38">
        <v>599.07963700000005</v>
      </c>
      <c r="P155" s="38"/>
      <c r="Q155" s="38">
        <v>18.1448</v>
      </c>
      <c r="R155" s="38">
        <v>15.523304</v>
      </c>
      <c r="S155" s="38">
        <v>25849</v>
      </c>
      <c r="T155" s="38">
        <v>11.999420000000001</v>
      </c>
      <c r="U155" s="24"/>
      <c r="V155" s="27">
        <f t="shared" si="653"/>
        <v>0</v>
      </c>
      <c r="W155" s="38">
        <v>20541.440057</v>
      </c>
      <c r="X155" s="38">
        <v>13759.617925</v>
      </c>
      <c r="Y155" s="38">
        <v>33.015320000000003</v>
      </c>
      <c r="Z155" s="38">
        <v>599.04072199999996</v>
      </c>
      <c r="AA155" s="38"/>
      <c r="AB155" s="38">
        <v>59.256</v>
      </c>
      <c r="AC155" s="38">
        <v>12.853643</v>
      </c>
      <c r="AD155" s="38">
        <v>12078</v>
      </c>
      <c r="AE155" s="38">
        <v>11.996026000000001</v>
      </c>
      <c r="AF155" s="24"/>
      <c r="AG155" s="27">
        <f t="shared" si="654"/>
        <v>0</v>
      </c>
      <c r="AH155" s="38">
        <v>20584.501102999999</v>
      </c>
      <c r="AI155" s="38">
        <v>15430.818035</v>
      </c>
      <c r="AJ155" s="38">
        <v>25.036715999999998</v>
      </c>
      <c r="AK155" s="38">
        <v>599.41871200000003</v>
      </c>
      <c r="AL155" s="38"/>
      <c r="AM155" s="38">
        <v>31.746313000000001</v>
      </c>
      <c r="AN155" s="38">
        <v>28.302275999999999</v>
      </c>
      <c r="AO155" s="38">
        <v>42781</v>
      </c>
      <c r="AP155" s="38">
        <v>11.999299000000001</v>
      </c>
      <c r="AQ155" s="24"/>
      <c r="AR155" s="27">
        <f t="shared" si="655"/>
        <v>0</v>
      </c>
      <c r="AS155" s="38">
        <v>20541.440057</v>
      </c>
      <c r="AT155" s="38">
        <v>11013.859729</v>
      </c>
      <c r="AU155" s="38">
        <v>46.382241</v>
      </c>
      <c r="AV155" s="38">
        <v>599.68672100000003</v>
      </c>
      <c r="AW155" s="38"/>
      <c r="AX155" s="38">
        <v>3.091037</v>
      </c>
      <c r="AY155" s="38">
        <v>33.883403000000001</v>
      </c>
      <c r="AZ155" s="38">
        <v>59440</v>
      </c>
      <c r="BA155" s="38">
        <v>11.999865</v>
      </c>
      <c r="BB155" s="24"/>
      <c r="BC155" s="27">
        <f t="shared" si="656"/>
        <v>0</v>
      </c>
      <c r="BD155" s="38">
        <v>20584.501102999999</v>
      </c>
      <c r="BE155" s="38">
        <v>15581.253181</v>
      </c>
      <c r="BF155" s="38">
        <v>24.305897999999999</v>
      </c>
      <c r="BG155" s="38">
        <v>599.925612</v>
      </c>
      <c r="BH155" s="38"/>
      <c r="BI155" s="38">
        <v>38.861961999999998</v>
      </c>
      <c r="BJ155" s="38">
        <v>42.337007</v>
      </c>
      <c r="BK155" s="38">
        <v>65445</v>
      </c>
      <c r="BL155" s="38">
        <v>11.999221</v>
      </c>
      <c r="BM155" s="24"/>
      <c r="BN155" s="27">
        <f t="shared" si="657"/>
        <v>0</v>
      </c>
      <c r="BO155" s="38">
        <v>20485.221839000002</v>
      </c>
      <c r="BP155" s="38">
        <v>14543.966995999999</v>
      </c>
      <c r="BQ155" s="38">
        <v>29.002638999999999</v>
      </c>
      <c r="BR155" s="38">
        <v>598.87644899999998</v>
      </c>
      <c r="BS155" s="38"/>
      <c r="BT155" s="38">
        <v>6.336875</v>
      </c>
      <c r="BU155" s="38">
        <v>7.6524720000000004</v>
      </c>
      <c r="BV155" s="38">
        <v>12363</v>
      </c>
      <c r="BW155" s="38">
        <v>11.999271999999999</v>
      </c>
      <c r="BX155" s="24"/>
      <c r="BY155" s="27">
        <f t="shared" si="658"/>
        <v>0</v>
      </c>
      <c r="BZ155" s="38">
        <v>20485.221839000002</v>
      </c>
      <c r="CA155" s="38">
        <v>15510.170763</v>
      </c>
      <c r="CB155" s="38">
        <v>24.286048999999998</v>
      </c>
      <c r="CC155" s="38">
        <v>600.41869799999995</v>
      </c>
      <c r="CD155" s="38"/>
      <c r="CE155" s="38">
        <v>52.676023999999998</v>
      </c>
      <c r="CF155" s="38">
        <v>55.006537999999999</v>
      </c>
      <c r="CG155" s="38">
        <v>84358</v>
      </c>
      <c r="CH155" s="38">
        <v>11.999514</v>
      </c>
      <c r="CI155" s="24"/>
      <c r="CJ155" s="27">
        <f t="shared" si="659"/>
        <v>0</v>
      </c>
      <c r="CK155" s="38">
        <v>20541.440057</v>
      </c>
      <c r="CL155" s="38">
        <v>15045.700398000001</v>
      </c>
      <c r="CM155" s="38">
        <v>26.754403</v>
      </c>
      <c r="CN155" s="38">
        <v>600.89321800000005</v>
      </c>
      <c r="CO155" s="38"/>
      <c r="CP155" s="38">
        <v>100.46522899999999</v>
      </c>
      <c r="CQ155" s="38">
        <v>67.075076999999993</v>
      </c>
      <c r="CR155" s="38">
        <v>104492</v>
      </c>
      <c r="CS155" s="38">
        <v>11.999158</v>
      </c>
      <c r="CT155" s="24"/>
    </row>
    <row r="156" spans="1:98" ht="13" x14ac:dyDescent="0.15">
      <c r="A156" s="8"/>
      <c r="B156" s="8"/>
      <c r="C156" s="8"/>
      <c r="D156" s="8">
        <v>500</v>
      </c>
      <c r="E156" s="27">
        <f t="shared" si="660"/>
        <v>0</v>
      </c>
      <c r="F156" s="38">
        <v>87476.470707999993</v>
      </c>
      <c r="G156" s="38">
        <v>25234.641254999999</v>
      </c>
      <c r="H156" s="38">
        <v>71.152653000000001</v>
      </c>
      <c r="I156" s="38">
        <v>598.58083299999998</v>
      </c>
      <c r="J156" s="24"/>
      <c r="K156" s="27">
        <f t="shared" si="652"/>
        <v>1</v>
      </c>
      <c r="L156" s="38">
        <v>87476.470707999993</v>
      </c>
      <c r="M156" s="38">
        <v>87476.470707999993</v>
      </c>
      <c r="N156" s="38">
        <v>0</v>
      </c>
      <c r="O156" s="38">
        <v>64.400002000000001</v>
      </c>
      <c r="P156" s="38"/>
      <c r="Q156" s="38">
        <v>12.496187000000001</v>
      </c>
      <c r="R156" s="38">
        <v>8.3936220000000006</v>
      </c>
      <c r="S156" s="38">
        <v>35363</v>
      </c>
      <c r="T156" s="38">
        <v>3.9998589999999998</v>
      </c>
      <c r="U156" s="24"/>
      <c r="V156" s="27">
        <f t="shared" si="653"/>
        <v>0</v>
      </c>
      <c r="W156" s="38">
        <v>87476.470707999993</v>
      </c>
      <c r="X156" s="38">
        <v>82466.655981000004</v>
      </c>
      <c r="Y156" s="38">
        <v>5.7270430000000001</v>
      </c>
      <c r="Z156" s="38">
        <v>599.39209700000004</v>
      </c>
      <c r="AA156" s="38"/>
      <c r="AB156" s="38">
        <v>14.665858999999999</v>
      </c>
      <c r="AC156" s="38">
        <v>7.3530639999999998</v>
      </c>
      <c r="AD156" s="38">
        <v>2937</v>
      </c>
      <c r="AE156" s="38">
        <v>3.997617</v>
      </c>
      <c r="AF156" s="24"/>
      <c r="AG156" s="27">
        <f t="shared" si="654"/>
        <v>1</v>
      </c>
      <c r="AH156" s="38">
        <v>87476.470707999993</v>
      </c>
      <c r="AI156" s="38">
        <v>87476.470707999993</v>
      </c>
      <c r="AJ156" s="38">
        <v>0</v>
      </c>
      <c r="AK156" s="38">
        <v>95.302791999999997</v>
      </c>
      <c r="AL156" s="38"/>
      <c r="AM156" s="38">
        <v>9.7013960000000008</v>
      </c>
      <c r="AN156" s="38">
        <v>14.005552</v>
      </c>
      <c r="AO156" s="38">
        <v>57749</v>
      </c>
      <c r="AP156" s="38">
        <v>3.9998960000000001</v>
      </c>
      <c r="AQ156" s="24"/>
      <c r="AR156" s="27">
        <f t="shared" si="655"/>
        <v>0</v>
      </c>
      <c r="AS156" s="38">
        <v>87476.470707999993</v>
      </c>
      <c r="AT156" s="38">
        <v>26003.56493</v>
      </c>
      <c r="AU156" s="38">
        <v>70.273645999999999</v>
      </c>
      <c r="AV156" s="38">
        <v>600.06548099999998</v>
      </c>
      <c r="AW156" s="38"/>
      <c r="AX156" s="38">
        <v>6.4888070000000004</v>
      </c>
      <c r="AY156" s="38">
        <v>21.561311</v>
      </c>
      <c r="AZ156" s="38">
        <v>90339</v>
      </c>
      <c r="BA156" s="38">
        <v>4</v>
      </c>
      <c r="BB156" s="24"/>
      <c r="BC156" s="27">
        <f t="shared" si="656"/>
        <v>1</v>
      </c>
      <c r="BD156" s="38">
        <v>87476.470707999993</v>
      </c>
      <c r="BE156" s="38">
        <v>87476.470707999993</v>
      </c>
      <c r="BF156" s="38">
        <v>0</v>
      </c>
      <c r="BG156" s="38">
        <v>155.19582399999999</v>
      </c>
      <c r="BH156" s="38"/>
      <c r="BI156" s="38">
        <v>13.250088</v>
      </c>
      <c r="BJ156" s="38">
        <v>22.221052</v>
      </c>
      <c r="BK156" s="38">
        <v>95906</v>
      </c>
      <c r="BL156" s="38">
        <v>3.999927</v>
      </c>
      <c r="BM156" s="24"/>
      <c r="BN156" s="27">
        <f t="shared" si="657"/>
        <v>1</v>
      </c>
      <c r="BO156" s="38">
        <v>87476.470707999993</v>
      </c>
      <c r="BP156" s="38">
        <v>87476.470707999993</v>
      </c>
      <c r="BQ156" s="38">
        <v>0</v>
      </c>
      <c r="BR156" s="38">
        <v>39.088588999999999</v>
      </c>
      <c r="BS156" s="38"/>
      <c r="BT156" s="38">
        <v>8.9533439999999995</v>
      </c>
      <c r="BU156" s="38">
        <v>4.2409280000000003</v>
      </c>
      <c r="BV156" s="38">
        <v>17015</v>
      </c>
      <c r="BW156" s="38">
        <v>3.9995889999999998</v>
      </c>
      <c r="BX156" s="24"/>
      <c r="BY156" s="27">
        <f t="shared" si="658"/>
        <v>1</v>
      </c>
      <c r="BZ156" s="38">
        <v>87476.470707999993</v>
      </c>
      <c r="CA156" s="38">
        <v>87476.470707999993</v>
      </c>
      <c r="CB156" s="38">
        <v>0</v>
      </c>
      <c r="CC156" s="38">
        <v>252.00337099999999</v>
      </c>
      <c r="CD156" s="38"/>
      <c r="CE156" s="38">
        <v>23.147995999999999</v>
      </c>
      <c r="CF156" s="38">
        <v>29.546486000000002</v>
      </c>
      <c r="CG156" s="38">
        <v>120506</v>
      </c>
      <c r="CH156" s="38">
        <v>3.999959</v>
      </c>
      <c r="CI156" s="24"/>
      <c r="CJ156" s="27">
        <f t="shared" si="659"/>
        <v>1</v>
      </c>
      <c r="CK156" s="38">
        <v>87476.470707999993</v>
      </c>
      <c r="CL156" s="38">
        <v>87476.470707999993</v>
      </c>
      <c r="CM156" s="38">
        <v>0</v>
      </c>
      <c r="CN156" s="38">
        <v>296.40825899999999</v>
      </c>
      <c r="CO156" s="38"/>
      <c r="CP156" s="38">
        <v>21.502255000000002</v>
      </c>
      <c r="CQ156" s="38">
        <v>35.184854999999999</v>
      </c>
      <c r="CR156" s="38">
        <v>144655</v>
      </c>
      <c r="CS156" s="38">
        <v>3.9999720000000001</v>
      </c>
      <c r="CT156" s="24"/>
    </row>
    <row r="157" spans="1:98" ht="13" x14ac:dyDescent="0.15">
      <c r="A157" s="8"/>
      <c r="B157" s="8"/>
      <c r="C157" s="8"/>
      <c r="D157" s="8"/>
      <c r="E157" s="27">
        <f t="shared" si="660"/>
        <v>0</v>
      </c>
      <c r="F157" s="38">
        <v>86840.676689</v>
      </c>
      <c r="G157" s="38">
        <v>17017.191212999998</v>
      </c>
      <c r="H157" s="38">
        <v>80.404123999999996</v>
      </c>
      <c r="I157" s="38">
        <v>598.59526200000005</v>
      </c>
      <c r="J157" s="24"/>
      <c r="K157" s="27">
        <f t="shared" si="652"/>
        <v>1</v>
      </c>
      <c r="L157" s="38">
        <v>86840.676689</v>
      </c>
      <c r="M157" s="38">
        <v>86840.676689</v>
      </c>
      <c r="N157" s="38">
        <v>0</v>
      </c>
      <c r="O157" s="38">
        <v>69.569794999999999</v>
      </c>
      <c r="P157" s="38"/>
      <c r="Q157" s="38">
        <v>12.281103999999999</v>
      </c>
      <c r="R157" s="38">
        <v>8.4956669999999992</v>
      </c>
      <c r="S157" s="38">
        <v>34242</v>
      </c>
      <c r="T157" s="38">
        <v>3.9997660000000002</v>
      </c>
      <c r="U157" s="24"/>
      <c r="V157" s="27">
        <f t="shared" si="653"/>
        <v>0</v>
      </c>
      <c r="W157" s="38">
        <v>86840.676689</v>
      </c>
      <c r="X157" s="38">
        <v>80356.344821000006</v>
      </c>
      <c r="Y157" s="38">
        <v>7.4669290000000004</v>
      </c>
      <c r="Z157" s="38">
        <v>599.38414699999998</v>
      </c>
      <c r="AA157" s="38"/>
      <c r="AB157" s="38">
        <v>23.133355000000002</v>
      </c>
      <c r="AC157" s="38">
        <v>7.6890330000000002</v>
      </c>
      <c r="AD157" s="38">
        <v>4706</v>
      </c>
      <c r="AE157" s="38">
        <v>3.9978750000000001</v>
      </c>
      <c r="AF157" s="24"/>
      <c r="AG157" s="27">
        <f t="shared" si="654"/>
        <v>1</v>
      </c>
      <c r="AH157" s="38">
        <v>86840.676689</v>
      </c>
      <c r="AI157" s="38">
        <v>86840.676689</v>
      </c>
      <c r="AJ157" s="38">
        <v>0</v>
      </c>
      <c r="AK157" s="38">
        <v>99.792860000000005</v>
      </c>
      <c r="AL157" s="38"/>
      <c r="AM157" s="38">
        <v>14.084686</v>
      </c>
      <c r="AN157" s="38">
        <v>14.322222</v>
      </c>
      <c r="AO157" s="38">
        <v>57610</v>
      </c>
      <c r="AP157" s="38">
        <v>3.9999129999999998</v>
      </c>
      <c r="AQ157" s="24"/>
      <c r="AR157" s="27">
        <f t="shared" si="655"/>
        <v>0</v>
      </c>
      <c r="AS157" s="38">
        <v>86840.676689</v>
      </c>
      <c r="AT157" s="38">
        <v>27033.565855000001</v>
      </c>
      <c r="AU157" s="38">
        <v>68.869927000000004</v>
      </c>
      <c r="AV157" s="38">
        <v>600.03005700000006</v>
      </c>
      <c r="AW157" s="38"/>
      <c r="AX157" s="38">
        <v>6.2637080000000003</v>
      </c>
      <c r="AY157" s="38">
        <v>21.380203999999999</v>
      </c>
      <c r="AZ157" s="38">
        <v>88289</v>
      </c>
      <c r="BA157" s="38">
        <v>4</v>
      </c>
      <c r="BB157" s="24"/>
      <c r="BC157" s="27">
        <f t="shared" si="656"/>
        <v>1</v>
      </c>
      <c r="BD157" s="38">
        <v>86840.676689</v>
      </c>
      <c r="BE157" s="38">
        <v>86840.676689</v>
      </c>
      <c r="BF157" s="38">
        <v>0</v>
      </c>
      <c r="BG157" s="38">
        <v>170.290043</v>
      </c>
      <c r="BH157" s="38"/>
      <c r="BI157" s="38">
        <v>17.845683000000001</v>
      </c>
      <c r="BJ157" s="38">
        <v>22.514921999999999</v>
      </c>
      <c r="BK157" s="38">
        <v>91892</v>
      </c>
      <c r="BL157" s="38">
        <v>3.9999560000000001</v>
      </c>
      <c r="BM157" s="24"/>
      <c r="BN157" s="27">
        <f t="shared" si="657"/>
        <v>1</v>
      </c>
      <c r="BO157" s="38">
        <v>86840.676689</v>
      </c>
      <c r="BP157" s="38">
        <v>86840.676689</v>
      </c>
      <c r="BQ157" s="38">
        <v>0</v>
      </c>
      <c r="BR157" s="38">
        <v>35.853129000000003</v>
      </c>
      <c r="BS157" s="38"/>
      <c r="BT157" s="38">
        <v>1.6059540000000001</v>
      </c>
      <c r="BU157" s="38">
        <v>3.5507029999999999</v>
      </c>
      <c r="BV157" s="38">
        <v>15084</v>
      </c>
      <c r="BW157" s="38">
        <v>4</v>
      </c>
      <c r="BX157" s="24"/>
      <c r="BY157" s="27">
        <f t="shared" si="658"/>
        <v>1</v>
      </c>
      <c r="BZ157" s="38">
        <v>86840.676689</v>
      </c>
      <c r="CA157" s="38">
        <v>86840.676689</v>
      </c>
      <c r="CB157" s="38">
        <v>0</v>
      </c>
      <c r="CC157" s="38">
        <v>245.01501300000001</v>
      </c>
      <c r="CD157" s="38"/>
      <c r="CE157" s="38">
        <v>22.128433999999999</v>
      </c>
      <c r="CF157" s="38">
        <v>29.739885999999998</v>
      </c>
      <c r="CG157" s="38">
        <v>121048</v>
      </c>
      <c r="CH157" s="38">
        <v>3.999959</v>
      </c>
      <c r="CI157" s="24"/>
      <c r="CJ157" s="27">
        <f t="shared" si="659"/>
        <v>1</v>
      </c>
      <c r="CK157" s="38">
        <v>86840.676689</v>
      </c>
      <c r="CL157" s="38">
        <v>86840.676689</v>
      </c>
      <c r="CM157" s="38">
        <v>0</v>
      </c>
      <c r="CN157" s="38">
        <v>303.90116999999998</v>
      </c>
      <c r="CO157" s="38"/>
      <c r="CP157" s="38">
        <v>23.831389999999999</v>
      </c>
      <c r="CQ157" s="38">
        <v>35.342405999999997</v>
      </c>
      <c r="CR157" s="38">
        <v>142986</v>
      </c>
      <c r="CS157" s="38">
        <v>3.9999509999999998</v>
      </c>
      <c r="CT157" s="24"/>
    </row>
    <row r="158" spans="1:98" ht="13" x14ac:dyDescent="0.15">
      <c r="A158" s="8"/>
      <c r="B158" s="8"/>
      <c r="C158" s="8"/>
      <c r="D158" s="8"/>
      <c r="E158" s="27">
        <f t="shared" si="660"/>
        <v>0</v>
      </c>
      <c r="F158" s="38">
        <v>97187.819038999995</v>
      </c>
      <c r="G158" s="38">
        <v>16032.279907</v>
      </c>
      <c r="H158" s="38">
        <v>83.503817999999995</v>
      </c>
      <c r="I158" s="38">
        <v>598.60988699999996</v>
      </c>
      <c r="J158" s="24"/>
      <c r="K158" s="27">
        <f t="shared" si="652"/>
        <v>0</v>
      </c>
      <c r="L158" s="38">
        <v>97187.819038999995</v>
      </c>
      <c r="M158" s="38">
        <v>95633.769958000004</v>
      </c>
      <c r="N158" s="38">
        <v>1.599016</v>
      </c>
      <c r="O158" s="38">
        <v>599.531295</v>
      </c>
      <c r="P158" s="38"/>
      <c r="Q158" s="38">
        <v>21.674309000000001</v>
      </c>
      <c r="R158" s="38">
        <v>9.0250419999999991</v>
      </c>
      <c r="S158" s="38">
        <v>34999</v>
      </c>
      <c r="T158" s="38">
        <v>3.999743</v>
      </c>
      <c r="U158" s="24"/>
      <c r="V158" s="27">
        <f t="shared" si="653"/>
        <v>0</v>
      </c>
      <c r="W158" s="38">
        <v>97187.819038999995</v>
      </c>
      <c r="X158" s="38">
        <v>84530.961769000001</v>
      </c>
      <c r="Y158" s="38">
        <v>13.02309</v>
      </c>
      <c r="Z158" s="38">
        <v>599.46759699999996</v>
      </c>
      <c r="AA158" s="38"/>
      <c r="AB158" s="38">
        <v>69.350280999999995</v>
      </c>
      <c r="AC158" s="38">
        <v>5.4286190000000003</v>
      </c>
      <c r="AD158" s="38">
        <v>10717</v>
      </c>
      <c r="AE158" s="38">
        <v>3.99804</v>
      </c>
      <c r="AF158" s="24"/>
      <c r="AG158" s="27">
        <f t="shared" si="654"/>
        <v>0</v>
      </c>
      <c r="AH158" s="38">
        <v>97187.819038999995</v>
      </c>
      <c r="AI158" s="38">
        <v>96297.854439999996</v>
      </c>
      <c r="AJ158" s="38">
        <v>0.91571599999999997</v>
      </c>
      <c r="AK158" s="38">
        <v>599.82242099999996</v>
      </c>
      <c r="AL158" s="38"/>
      <c r="AM158" s="38">
        <v>25.356555</v>
      </c>
      <c r="AN158" s="38">
        <v>14.637617000000001</v>
      </c>
      <c r="AO158" s="38">
        <v>57763</v>
      </c>
      <c r="AP158" s="38">
        <v>3.9998619999999998</v>
      </c>
      <c r="AQ158" s="24"/>
      <c r="AR158" s="27">
        <f t="shared" si="655"/>
        <v>0</v>
      </c>
      <c r="AS158" s="38">
        <v>97523.085330999995</v>
      </c>
      <c r="AT158" s="38">
        <v>22000</v>
      </c>
      <c r="AU158" s="38">
        <v>77.441238999999996</v>
      </c>
      <c r="AV158" s="38">
        <v>600.20246799999995</v>
      </c>
      <c r="AW158" s="38"/>
      <c r="AX158" s="38">
        <v>6.3753279999999997</v>
      </c>
      <c r="AY158" s="38">
        <v>22.024985999999998</v>
      </c>
      <c r="AZ158" s="38">
        <v>89360</v>
      </c>
      <c r="BA158" s="38">
        <v>3.999978</v>
      </c>
      <c r="BB158" s="24"/>
      <c r="BC158" s="27">
        <f t="shared" si="656"/>
        <v>1</v>
      </c>
      <c r="BD158" s="38">
        <v>97187.819038999995</v>
      </c>
      <c r="BE158" s="38">
        <v>97187.819038999995</v>
      </c>
      <c r="BF158" s="38">
        <v>0</v>
      </c>
      <c r="BG158" s="38">
        <v>496.112301</v>
      </c>
      <c r="BH158" s="38"/>
      <c r="BI158" s="38">
        <v>24.449687999999998</v>
      </c>
      <c r="BJ158" s="38">
        <v>24.435745000000001</v>
      </c>
      <c r="BK158" s="38">
        <v>92006</v>
      </c>
      <c r="BL158" s="38">
        <v>3.9998040000000001</v>
      </c>
      <c r="BM158" s="24"/>
      <c r="BN158" s="27">
        <f t="shared" si="657"/>
        <v>0</v>
      </c>
      <c r="BO158" s="38">
        <v>97517.245460999999</v>
      </c>
      <c r="BP158" s="38">
        <v>92627.715335000001</v>
      </c>
      <c r="BQ158" s="38">
        <v>5.0140159999999998</v>
      </c>
      <c r="BR158" s="38">
        <v>599.26850100000001</v>
      </c>
      <c r="BS158" s="38"/>
      <c r="BT158" s="38">
        <v>8.8746349999999996</v>
      </c>
      <c r="BU158" s="38">
        <v>4.3024889999999996</v>
      </c>
      <c r="BV158" s="38">
        <v>17483</v>
      </c>
      <c r="BW158" s="38">
        <v>3.999771</v>
      </c>
      <c r="BX158" s="24"/>
      <c r="BY158" s="27">
        <f t="shared" si="658"/>
        <v>0</v>
      </c>
      <c r="BZ158" s="38">
        <v>97187.819038999995</v>
      </c>
      <c r="CA158" s="38">
        <v>97023.793105000004</v>
      </c>
      <c r="CB158" s="38">
        <v>0.16877200000000001</v>
      </c>
      <c r="CC158" s="38">
        <v>600.57591100000002</v>
      </c>
      <c r="CD158" s="38"/>
      <c r="CE158" s="38">
        <v>31.835553000000001</v>
      </c>
      <c r="CF158" s="38">
        <v>31.051331000000001</v>
      </c>
      <c r="CG158" s="38">
        <v>128708</v>
      </c>
      <c r="CH158" s="38">
        <v>3.9999150000000001</v>
      </c>
      <c r="CI158" s="24"/>
      <c r="CJ158" s="27">
        <f t="shared" si="659"/>
        <v>0</v>
      </c>
      <c r="CK158" s="38">
        <v>97187.819038999995</v>
      </c>
      <c r="CL158" s="38">
        <v>95003.385217000003</v>
      </c>
      <c r="CM158" s="38">
        <v>2.2476419999999999</v>
      </c>
      <c r="CN158" s="38">
        <v>601.21433999999999</v>
      </c>
      <c r="CO158" s="38"/>
      <c r="CP158" s="38">
        <v>59.512585000000001</v>
      </c>
      <c r="CQ158" s="38">
        <v>39.644019</v>
      </c>
      <c r="CR158" s="38">
        <v>153474</v>
      </c>
      <c r="CS158" s="38">
        <v>3.9999090000000002</v>
      </c>
      <c r="CT158" s="24"/>
    </row>
    <row r="159" spans="1:98" ht="13" x14ac:dyDescent="0.15">
      <c r="A159" s="8"/>
      <c r="B159" s="8"/>
      <c r="C159" s="8"/>
      <c r="D159" s="8"/>
      <c r="E159" s="27">
        <f t="shared" si="660"/>
        <v>0</v>
      </c>
      <c r="F159" s="38">
        <v>90911.596451999998</v>
      </c>
      <c r="G159" s="38">
        <v>19007.523444999999</v>
      </c>
      <c r="H159" s="38">
        <v>79.092299999999994</v>
      </c>
      <c r="I159" s="38">
        <v>598.605502</v>
      </c>
      <c r="J159" s="24"/>
      <c r="K159" s="27">
        <f t="shared" si="652"/>
        <v>1</v>
      </c>
      <c r="L159" s="38">
        <v>90911.596451999998</v>
      </c>
      <c r="M159" s="38">
        <v>90911.596451999998</v>
      </c>
      <c r="N159" s="38">
        <v>0</v>
      </c>
      <c r="O159" s="38">
        <v>172.304486</v>
      </c>
      <c r="P159" s="38"/>
      <c r="Q159" s="38">
        <v>17.511523</v>
      </c>
      <c r="R159" s="38">
        <v>8.8154769999999996</v>
      </c>
      <c r="S159" s="38">
        <v>34849</v>
      </c>
      <c r="T159" s="38">
        <v>3.999857</v>
      </c>
      <c r="U159" s="24"/>
      <c r="V159" s="27">
        <f t="shared" si="653"/>
        <v>0</v>
      </c>
      <c r="W159" s="38">
        <v>92255.229789000005</v>
      </c>
      <c r="X159" s="38">
        <v>83262.705799000003</v>
      </c>
      <c r="Y159" s="38">
        <v>9.7474410000000002</v>
      </c>
      <c r="Z159" s="38">
        <v>599.54147399999999</v>
      </c>
      <c r="AA159" s="38"/>
      <c r="AB159" s="38">
        <v>42.415312</v>
      </c>
      <c r="AC159" s="38">
        <v>5.6543429999999999</v>
      </c>
      <c r="AD159" s="38">
        <v>7275</v>
      </c>
      <c r="AE159" s="38">
        <v>3.9972509999999999</v>
      </c>
      <c r="AF159" s="24"/>
      <c r="AG159" s="27">
        <f t="shared" si="654"/>
        <v>1</v>
      </c>
      <c r="AH159" s="38">
        <v>90911.596451999998</v>
      </c>
      <c r="AI159" s="38">
        <v>90911.596451999998</v>
      </c>
      <c r="AJ159" s="38">
        <v>0</v>
      </c>
      <c r="AK159" s="38">
        <v>243.938998</v>
      </c>
      <c r="AL159" s="38"/>
      <c r="AM159" s="38">
        <v>11.28171</v>
      </c>
      <c r="AN159" s="38">
        <v>13.843059999999999</v>
      </c>
      <c r="AO159" s="38">
        <v>56710</v>
      </c>
      <c r="AP159" s="38">
        <v>3.9998770000000001</v>
      </c>
      <c r="AQ159" s="24"/>
      <c r="AR159" s="27">
        <f t="shared" si="655"/>
        <v>0</v>
      </c>
      <c r="AS159" s="38">
        <v>90911.596451999998</v>
      </c>
      <c r="AT159" s="38">
        <v>28017.184583999999</v>
      </c>
      <c r="AU159" s="38">
        <v>69.181945999999996</v>
      </c>
      <c r="AV159" s="38">
        <v>600.16523700000005</v>
      </c>
      <c r="AW159" s="38"/>
      <c r="AX159" s="38">
        <v>6.1737729999999997</v>
      </c>
      <c r="AY159" s="38">
        <v>21.191099000000001</v>
      </c>
      <c r="AZ159" s="38">
        <v>89707</v>
      </c>
      <c r="BA159" s="38">
        <v>4</v>
      </c>
      <c r="BB159" s="24"/>
      <c r="BC159" s="27">
        <f t="shared" si="656"/>
        <v>1</v>
      </c>
      <c r="BD159" s="38">
        <v>90911.596451999998</v>
      </c>
      <c r="BE159" s="38">
        <v>90911.596451999998</v>
      </c>
      <c r="BF159" s="38">
        <v>0</v>
      </c>
      <c r="BG159" s="38">
        <v>200.738654</v>
      </c>
      <c r="BH159" s="38"/>
      <c r="BI159" s="38">
        <v>18.351703000000001</v>
      </c>
      <c r="BJ159" s="38">
        <v>22.077020000000001</v>
      </c>
      <c r="BK159" s="38">
        <v>89614</v>
      </c>
      <c r="BL159" s="38">
        <v>3.999911</v>
      </c>
      <c r="BM159" s="24"/>
      <c r="BN159" s="27">
        <f t="shared" si="657"/>
        <v>1</v>
      </c>
      <c r="BO159" s="38">
        <v>90911.596451999998</v>
      </c>
      <c r="BP159" s="38">
        <v>90911.596451999998</v>
      </c>
      <c r="BQ159" s="38">
        <v>0</v>
      </c>
      <c r="BR159" s="38">
        <v>331.76067599999999</v>
      </c>
      <c r="BS159" s="38"/>
      <c r="BT159" s="38">
        <v>8.6804500000000004</v>
      </c>
      <c r="BU159" s="38">
        <v>4.1012230000000001</v>
      </c>
      <c r="BV159" s="38">
        <v>17326</v>
      </c>
      <c r="BW159" s="38">
        <v>3.9997690000000001</v>
      </c>
      <c r="BX159" s="24"/>
      <c r="BY159" s="27">
        <f t="shared" si="658"/>
        <v>1</v>
      </c>
      <c r="BZ159" s="38">
        <v>90911.596451999998</v>
      </c>
      <c r="CA159" s="38">
        <v>90911.596451999998</v>
      </c>
      <c r="CB159" s="38">
        <v>0</v>
      </c>
      <c r="CC159" s="38">
        <v>249.41599400000001</v>
      </c>
      <c r="CD159" s="38"/>
      <c r="CE159" s="38">
        <v>15.456985</v>
      </c>
      <c r="CF159" s="38">
        <v>28.449594999999999</v>
      </c>
      <c r="CG159" s="38">
        <v>124082</v>
      </c>
      <c r="CH159" s="38">
        <v>3.9999600000000002</v>
      </c>
      <c r="CI159" s="24"/>
      <c r="CJ159" s="27">
        <f t="shared" si="659"/>
        <v>1</v>
      </c>
      <c r="CK159" s="38">
        <v>90911.596451999998</v>
      </c>
      <c r="CL159" s="38">
        <v>90911.596451999998</v>
      </c>
      <c r="CM159" s="38">
        <v>0</v>
      </c>
      <c r="CN159" s="38">
        <v>336.44717900000001</v>
      </c>
      <c r="CO159" s="38"/>
      <c r="CP159" s="38">
        <v>27.046403000000002</v>
      </c>
      <c r="CQ159" s="38">
        <v>34.489497</v>
      </c>
      <c r="CR159" s="38">
        <v>150123</v>
      </c>
      <c r="CS159" s="38">
        <v>3.9999600000000002</v>
      </c>
      <c r="CT159" s="24"/>
    </row>
    <row r="160" spans="1:98" ht="13" x14ac:dyDescent="0.15">
      <c r="A160" s="8"/>
      <c r="B160" s="8"/>
      <c r="C160" s="8"/>
      <c r="D160" s="8"/>
      <c r="E160" s="27">
        <f t="shared" si="660"/>
        <v>0</v>
      </c>
      <c r="F160" s="38">
        <v>90256.694940000001</v>
      </c>
      <c r="G160" s="38">
        <v>18017.148814</v>
      </c>
      <c r="H160" s="38">
        <v>80.037880999999999</v>
      </c>
      <c r="I160" s="38">
        <v>598.57970499999999</v>
      </c>
      <c r="J160" s="24"/>
      <c r="K160" s="27">
        <f t="shared" si="652"/>
        <v>1</v>
      </c>
      <c r="L160" s="38">
        <v>88155.307843999995</v>
      </c>
      <c r="M160" s="38">
        <v>88155.307843999995</v>
      </c>
      <c r="N160" s="38">
        <v>0</v>
      </c>
      <c r="O160" s="38">
        <v>313.95472899999999</v>
      </c>
      <c r="P160" s="38"/>
      <c r="Q160" s="38">
        <v>13.297456</v>
      </c>
      <c r="R160" s="38">
        <v>8.5469050000000006</v>
      </c>
      <c r="S160" s="38">
        <v>35579</v>
      </c>
      <c r="T160" s="38">
        <v>3.9999159999999998</v>
      </c>
      <c r="U160" s="24"/>
      <c r="V160" s="27">
        <f t="shared" si="653"/>
        <v>0</v>
      </c>
      <c r="W160" s="38">
        <v>89125.823491000003</v>
      </c>
      <c r="X160" s="38">
        <v>79392.871645000007</v>
      </c>
      <c r="Y160" s="38">
        <v>10.920462000000001</v>
      </c>
      <c r="Z160" s="38">
        <v>599.49294099999997</v>
      </c>
      <c r="AA160" s="38"/>
      <c r="AB160" s="38">
        <v>55.947177000000003</v>
      </c>
      <c r="AC160" s="38">
        <v>6.0008780000000002</v>
      </c>
      <c r="AD160" s="38">
        <v>10910</v>
      </c>
      <c r="AE160" s="38">
        <v>3.9984419999999998</v>
      </c>
      <c r="AF160" s="24"/>
      <c r="AG160" s="27">
        <f t="shared" si="654"/>
        <v>1</v>
      </c>
      <c r="AH160" s="38">
        <v>88155.307843999995</v>
      </c>
      <c r="AI160" s="38">
        <v>88155.307843999995</v>
      </c>
      <c r="AJ160" s="38">
        <v>0</v>
      </c>
      <c r="AK160" s="38">
        <v>181.93877800000001</v>
      </c>
      <c r="AL160" s="38"/>
      <c r="AM160" s="38">
        <v>18.461665</v>
      </c>
      <c r="AN160" s="38">
        <v>14.299124000000001</v>
      </c>
      <c r="AO160" s="38">
        <v>56612</v>
      </c>
      <c r="AP160" s="38">
        <v>3.9999289999999998</v>
      </c>
      <c r="AQ160" s="24"/>
      <c r="AR160" s="27">
        <f t="shared" si="655"/>
        <v>0</v>
      </c>
      <c r="AS160" s="38">
        <v>89572.269226999997</v>
      </c>
      <c r="AT160" s="38">
        <v>23005.107272000001</v>
      </c>
      <c r="AU160" s="38">
        <v>74.316708000000006</v>
      </c>
      <c r="AV160" s="38">
        <v>600.14017200000001</v>
      </c>
      <c r="AW160" s="38"/>
      <c r="AX160" s="38">
        <v>5.7607429999999997</v>
      </c>
      <c r="AY160" s="38">
        <v>20.501010999999998</v>
      </c>
      <c r="AZ160" s="38">
        <v>90836</v>
      </c>
      <c r="BA160" s="38">
        <v>3.9999889999999998</v>
      </c>
      <c r="BB160" s="24"/>
      <c r="BC160" s="27">
        <f t="shared" si="656"/>
        <v>1</v>
      </c>
      <c r="BD160" s="38">
        <v>88155.307843999995</v>
      </c>
      <c r="BE160" s="38">
        <v>88155.307843999995</v>
      </c>
      <c r="BF160" s="38">
        <v>0</v>
      </c>
      <c r="BG160" s="38">
        <v>242.33705900000001</v>
      </c>
      <c r="BH160" s="38"/>
      <c r="BI160" s="38">
        <v>20.853068</v>
      </c>
      <c r="BJ160" s="38">
        <v>23.350442000000001</v>
      </c>
      <c r="BK160" s="38">
        <v>93607</v>
      </c>
      <c r="BL160" s="38">
        <v>3.9998930000000001</v>
      </c>
      <c r="BM160" s="24"/>
      <c r="BN160" s="27">
        <f t="shared" si="657"/>
        <v>1</v>
      </c>
      <c r="BO160" s="38">
        <v>88155.307843999995</v>
      </c>
      <c r="BP160" s="38">
        <v>88155.307843999995</v>
      </c>
      <c r="BQ160" s="38">
        <v>0</v>
      </c>
      <c r="BR160" s="38">
        <v>375.61964999999998</v>
      </c>
      <c r="BS160" s="38"/>
      <c r="BT160" s="38">
        <v>8.8981639999999995</v>
      </c>
      <c r="BU160" s="38">
        <v>4.2936800000000002</v>
      </c>
      <c r="BV160" s="38">
        <v>17796</v>
      </c>
      <c r="BW160" s="38">
        <v>3.999663</v>
      </c>
      <c r="BX160" s="24"/>
      <c r="BY160" s="27">
        <f t="shared" si="658"/>
        <v>1</v>
      </c>
      <c r="BZ160" s="38">
        <v>88155.307843999995</v>
      </c>
      <c r="CA160" s="38">
        <v>88155.307843999995</v>
      </c>
      <c r="CB160" s="38">
        <v>0</v>
      </c>
      <c r="CC160" s="38">
        <v>379.89040699999998</v>
      </c>
      <c r="CD160" s="38"/>
      <c r="CE160" s="38">
        <v>18.585094999999999</v>
      </c>
      <c r="CF160" s="38">
        <v>29.213746</v>
      </c>
      <c r="CG160" s="38">
        <v>121086</v>
      </c>
      <c r="CH160" s="38">
        <v>3.9999340000000001</v>
      </c>
      <c r="CI160" s="24"/>
      <c r="CJ160" s="27">
        <f t="shared" si="659"/>
        <v>1</v>
      </c>
      <c r="CK160" s="38">
        <v>88155.307843999995</v>
      </c>
      <c r="CL160" s="38">
        <v>88155.307843999995</v>
      </c>
      <c r="CM160" s="38">
        <v>0</v>
      </c>
      <c r="CN160" s="38">
        <v>385.85860400000001</v>
      </c>
      <c r="CO160" s="38"/>
      <c r="CP160" s="38">
        <v>23.351690000000001</v>
      </c>
      <c r="CQ160" s="38">
        <v>34.325262000000002</v>
      </c>
      <c r="CR160" s="38">
        <v>142221</v>
      </c>
      <c r="CS160" s="38">
        <v>3.9999440000000002</v>
      </c>
      <c r="CT160" s="24"/>
    </row>
    <row r="161" spans="1:98" ht="13" x14ac:dyDescent="0.15">
      <c r="A161" s="8"/>
      <c r="B161" s="8"/>
      <c r="C161" s="8"/>
      <c r="D161" s="8"/>
      <c r="E161" s="27">
        <f t="shared" si="660"/>
        <v>0</v>
      </c>
      <c r="F161" s="38">
        <v>76201.243130999996</v>
      </c>
      <c r="G161" s="38">
        <v>9001.5445880000007</v>
      </c>
      <c r="H161" s="38">
        <v>88.187141999999994</v>
      </c>
      <c r="I161" s="38">
        <v>598.60952499999996</v>
      </c>
      <c r="J161" s="24"/>
      <c r="K161" s="27">
        <f t="shared" si="652"/>
        <v>0</v>
      </c>
      <c r="L161" s="38">
        <v>73478.003423999995</v>
      </c>
      <c r="M161" s="38">
        <v>53157.848270000002</v>
      </c>
      <c r="N161" s="38">
        <v>27.654745999999999</v>
      </c>
      <c r="O161" s="38">
        <v>599.30150500000002</v>
      </c>
      <c r="P161" s="38"/>
      <c r="Q161" s="38">
        <v>23.888223</v>
      </c>
      <c r="R161" s="38">
        <v>12.397914999999999</v>
      </c>
      <c r="S161" s="38">
        <v>30917</v>
      </c>
      <c r="T161" s="38">
        <v>6.999968</v>
      </c>
      <c r="U161" s="24"/>
      <c r="V161" s="27">
        <f t="shared" si="653"/>
        <v>0</v>
      </c>
      <c r="W161" s="38">
        <v>75335.008547000005</v>
      </c>
      <c r="X161" s="38">
        <v>47969.783702000001</v>
      </c>
      <c r="Y161" s="38">
        <v>36.324711999999998</v>
      </c>
      <c r="Z161" s="38">
        <v>599.22884999999997</v>
      </c>
      <c r="AA161" s="38"/>
      <c r="AB161" s="38">
        <v>89.236963000000003</v>
      </c>
      <c r="AC161" s="38">
        <v>7.6877120000000003</v>
      </c>
      <c r="AD161" s="38">
        <v>8484</v>
      </c>
      <c r="AE161" s="38">
        <v>6.9979959999999997</v>
      </c>
      <c r="AF161" s="24"/>
      <c r="AG161" s="27">
        <f t="shared" si="654"/>
        <v>0</v>
      </c>
      <c r="AH161" s="38">
        <v>78324.844289000001</v>
      </c>
      <c r="AI161" s="38">
        <v>54334.219446000003</v>
      </c>
      <c r="AJ161" s="38">
        <v>30.629649000000001</v>
      </c>
      <c r="AK161" s="38">
        <v>599.57635500000004</v>
      </c>
      <c r="AL161" s="38"/>
      <c r="AM161" s="38">
        <v>50.178294999999999</v>
      </c>
      <c r="AN161" s="38">
        <v>21.566980999999998</v>
      </c>
      <c r="AO161" s="38">
        <v>54822</v>
      </c>
      <c r="AP161" s="38">
        <v>6.9998719999999999</v>
      </c>
      <c r="AQ161" s="24"/>
      <c r="AR161" s="27">
        <f t="shared" si="655"/>
        <v>0</v>
      </c>
      <c r="AS161" s="38">
        <v>83687.366962</v>
      </c>
      <c r="AT161" s="38">
        <v>15089.489793000001</v>
      </c>
      <c r="AU161" s="38">
        <v>81.969213999999994</v>
      </c>
      <c r="AV161" s="38">
        <v>599.80374600000005</v>
      </c>
      <c r="AW161" s="38"/>
      <c r="AX161" s="38">
        <v>6.2990259999999996</v>
      </c>
      <c r="AY161" s="38">
        <v>30.202038999999999</v>
      </c>
      <c r="AZ161" s="38">
        <v>81190</v>
      </c>
      <c r="BA161" s="38">
        <v>6.9999750000000001</v>
      </c>
      <c r="BB161" s="24"/>
      <c r="BC161" s="27">
        <f t="shared" si="656"/>
        <v>0</v>
      </c>
      <c r="BD161" s="38">
        <v>79179.045589000001</v>
      </c>
      <c r="BE161" s="38">
        <v>55555.879359999999</v>
      </c>
      <c r="BF161" s="38">
        <v>29.835124</v>
      </c>
      <c r="BG161" s="38">
        <v>600.09052699999995</v>
      </c>
      <c r="BH161" s="38"/>
      <c r="BI161" s="38">
        <v>100.949545</v>
      </c>
      <c r="BJ161" s="38">
        <v>35.394545000000001</v>
      </c>
      <c r="BK161" s="38">
        <v>87814</v>
      </c>
      <c r="BL161" s="38">
        <v>6.9997490000000004</v>
      </c>
      <c r="BM161" s="24"/>
      <c r="BN161" s="27">
        <f t="shared" si="657"/>
        <v>0</v>
      </c>
      <c r="BO161" s="38">
        <v>74371.365856000004</v>
      </c>
      <c r="BP161" s="38">
        <v>50505.073989999997</v>
      </c>
      <c r="BQ161" s="38">
        <v>32.090699999999998</v>
      </c>
      <c r="BR161" s="38">
        <v>599.058134</v>
      </c>
      <c r="BS161" s="38"/>
      <c r="BT161" s="38">
        <v>9.3905659999999997</v>
      </c>
      <c r="BU161" s="38">
        <v>5.3109250000000001</v>
      </c>
      <c r="BV161" s="38">
        <v>14106</v>
      </c>
      <c r="BW161" s="38">
        <v>6.9999289999999998</v>
      </c>
      <c r="BX161" s="24"/>
      <c r="BY161" s="27">
        <f t="shared" si="658"/>
        <v>0</v>
      </c>
      <c r="BZ161" s="38">
        <v>86237.483177000002</v>
      </c>
      <c r="CA161" s="38">
        <v>56109.014944000002</v>
      </c>
      <c r="CB161" s="38">
        <v>34.936627000000001</v>
      </c>
      <c r="CC161" s="38">
        <v>600.485141</v>
      </c>
      <c r="CD161" s="38"/>
      <c r="CE161" s="38">
        <v>140.84105</v>
      </c>
      <c r="CF161" s="38">
        <v>45.871079000000002</v>
      </c>
      <c r="CG161" s="38">
        <v>122290</v>
      </c>
      <c r="CH161" s="38">
        <v>6.9998199999999997</v>
      </c>
      <c r="CI161" s="24"/>
      <c r="CJ161" s="27">
        <f t="shared" si="659"/>
        <v>0</v>
      </c>
      <c r="CK161" s="38">
        <v>81033.319222999999</v>
      </c>
      <c r="CL161" s="38">
        <v>54919.029337</v>
      </c>
      <c r="CM161" s="38">
        <v>32.226607999999999</v>
      </c>
      <c r="CN161" s="38">
        <v>600.95177999999999</v>
      </c>
      <c r="CO161" s="38"/>
      <c r="CP161" s="38">
        <v>195.835173</v>
      </c>
      <c r="CQ161" s="38">
        <v>57.227176999999998</v>
      </c>
      <c r="CR161" s="38">
        <v>151230</v>
      </c>
      <c r="CS161" s="38">
        <v>6.9998740000000002</v>
      </c>
      <c r="CT161" s="24"/>
    </row>
    <row r="162" spans="1:98" ht="13" x14ac:dyDescent="0.15">
      <c r="A162" s="8"/>
      <c r="B162" s="8"/>
      <c r="C162" s="8"/>
      <c r="D162" s="8"/>
      <c r="E162" s="27">
        <f t="shared" si="660"/>
        <v>0</v>
      </c>
      <c r="F162" s="38">
        <v>92160.309601000001</v>
      </c>
      <c r="G162" s="38">
        <v>9092.8048589999999</v>
      </c>
      <c r="H162" s="38">
        <v>90.133707999999999</v>
      </c>
      <c r="I162" s="38">
        <v>598.60467500000004</v>
      </c>
      <c r="J162" s="24"/>
      <c r="K162" s="27">
        <f t="shared" si="652"/>
        <v>0</v>
      </c>
      <c r="L162" s="38">
        <v>90988.707200000004</v>
      </c>
      <c r="M162" s="38">
        <v>57347.140460000002</v>
      </c>
      <c r="N162" s="38">
        <v>36.973343</v>
      </c>
      <c r="O162" s="38">
        <v>599.03519200000005</v>
      </c>
      <c r="P162" s="38"/>
      <c r="Q162" s="38">
        <v>23.660278000000002</v>
      </c>
      <c r="R162" s="38">
        <v>12.420849</v>
      </c>
      <c r="S162" s="38">
        <v>30742</v>
      </c>
      <c r="T162" s="38">
        <v>6.9997400000000001</v>
      </c>
      <c r="U162" s="24"/>
      <c r="V162" s="27">
        <f t="shared" si="653"/>
        <v>0</v>
      </c>
      <c r="W162" s="38">
        <v>88616.723391000007</v>
      </c>
      <c r="X162" s="38">
        <v>49743.396017999999</v>
      </c>
      <c r="Y162" s="38">
        <v>43.866807000000001</v>
      </c>
      <c r="Z162" s="38">
        <v>599.03156000000001</v>
      </c>
      <c r="AA162" s="38"/>
      <c r="AB162" s="38">
        <v>90.018409000000005</v>
      </c>
      <c r="AC162" s="38">
        <v>8.1491860000000003</v>
      </c>
      <c r="AD162" s="38">
        <v>7704</v>
      </c>
      <c r="AE162" s="38">
        <v>6.9964950000000004</v>
      </c>
      <c r="AF162" s="24"/>
      <c r="AG162" s="27">
        <f t="shared" si="654"/>
        <v>0</v>
      </c>
      <c r="AH162" s="38">
        <v>89436.543172999998</v>
      </c>
      <c r="AI162" s="38">
        <v>59213.17239</v>
      </c>
      <c r="AJ162" s="38">
        <v>33.793089000000002</v>
      </c>
      <c r="AK162" s="38">
        <v>599.29718000000003</v>
      </c>
      <c r="AL162" s="38"/>
      <c r="AM162" s="38">
        <v>51.778914</v>
      </c>
      <c r="AN162" s="38">
        <v>22.841836000000001</v>
      </c>
      <c r="AO162" s="38">
        <v>54345</v>
      </c>
      <c r="AP162" s="38">
        <v>6.999816</v>
      </c>
      <c r="AQ162" s="24"/>
      <c r="AR162" s="27">
        <f t="shared" si="655"/>
        <v>0</v>
      </c>
      <c r="AS162" s="38">
        <v>96393.393488000002</v>
      </c>
      <c r="AT162" s="38">
        <v>15011.203275</v>
      </c>
      <c r="AU162" s="38">
        <v>84.427144999999996</v>
      </c>
      <c r="AV162" s="38">
        <v>599.611358</v>
      </c>
      <c r="AW162" s="38"/>
      <c r="AX162" s="38">
        <v>7.4489340000000004</v>
      </c>
      <c r="AY162" s="38">
        <v>33.402202000000003</v>
      </c>
      <c r="AZ162" s="38">
        <v>86648</v>
      </c>
      <c r="BA162" s="38">
        <v>6.9999770000000003</v>
      </c>
      <c r="BB162" s="24"/>
      <c r="BC162" s="27">
        <f t="shared" si="656"/>
        <v>0</v>
      </c>
      <c r="BD162" s="38">
        <v>88729.692104999995</v>
      </c>
      <c r="BE162" s="38">
        <v>60697.010417999998</v>
      </c>
      <c r="BF162" s="38">
        <v>31.593349</v>
      </c>
      <c r="BG162" s="38">
        <v>599.79472299999998</v>
      </c>
      <c r="BH162" s="38"/>
      <c r="BI162" s="38">
        <v>103.864526</v>
      </c>
      <c r="BJ162" s="38">
        <v>37.714134999999999</v>
      </c>
      <c r="BK162" s="38">
        <v>95829</v>
      </c>
      <c r="BL162" s="38">
        <v>6.9998849999999999</v>
      </c>
      <c r="BM162" s="24"/>
      <c r="BN162" s="27">
        <f t="shared" si="657"/>
        <v>0</v>
      </c>
      <c r="BO162" s="38">
        <v>92632.776922000005</v>
      </c>
      <c r="BP162" s="38">
        <v>54719.952572000002</v>
      </c>
      <c r="BQ162" s="38">
        <v>40.928088000000002</v>
      </c>
      <c r="BR162" s="38">
        <v>598.83987200000001</v>
      </c>
      <c r="BS162" s="38"/>
      <c r="BT162" s="38">
        <v>8.000572</v>
      </c>
      <c r="BU162" s="38">
        <v>6.0607870000000004</v>
      </c>
      <c r="BV162" s="38">
        <v>14271</v>
      </c>
      <c r="BW162" s="38">
        <v>6.99979</v>
      </c>
      <c r="BX162" s="24"/>
      <c r="BY162" s="27">
        <f t="shared" si="658"/>
        <v>0</v>
      </c>
      <c r="BZ162" s="38">
        <v>100177.921879</v>
      </c>
      <c r="CA162" s="38">
        <v>61286.475447999997</v>
      </c>
      <c r="CB162" s="38">
        <v>38.822372999999999</v>
      </c>
      <c r="CC162" s="38">
        <v>600.25522799999999</v>
      </c>
      <c r="CD162" s="38"/>
      <c r="CE162" s="38">
        <v>154.137328</v>
      </c>
      <c r="CF162" s="38">
        <v>51.966216000000003</v>
      </c>
      <c r="CG162" s="38">
        <v>132815</v>
      </c>
      <c r="CH162" s="38">
        <v>6.9998269999999998</v>
      </c>
      <c r="CI162" s="24"/>
      <c r="CJ162" s="27">
        <f t="shared" si="659"/>
        <v>0</v>
      </c>
      <c r="CK162" s="38">
        <v>99934.538105</v>
      </c>
      <c r="CL162" s="38">
        <v>61140.477948</v>
      </c>
      <c r="CM162" s="38">
        <v>38.819471999999998</v>
      </c>
      <c r="CN162" s="38">
        <v>600.66233399999999</v>
      </c>
      <c r="CO162" s="38"/>
      <c r="CP162" s="38">
        <v>200.09132099999999</v>
      </c>
      <c r="CQ162" s="38">
        <v>63.918818000000002</v>
      </c>
      <c r="CR162" s="38">
        <v>162215</v>
      </c>
      <c r="CS162" s="38">
        <v>6.9998709999999997</v>
      </c>
      <c r="CT162" s="24"/>
    </row>
    <row r="163" spans="1:98" ht="13" x14ac:dyDescent="0.15">
      <c r="A163" s="8"/>
      <c r="B163" s="8"/>
      <c r="C163" s="8"/>
      <c r="D163" s="8"/>
      <c r="E163" s="27">
        <f t="shared" si="660"/>
        <v>0</v>
      </c>
      <c r="F163" s="38">
        <v>91669.552576000002</v>
      </c>
      <c r="G163" s="38">
        <v>9000.3775750000004</v>
      </c>
      <c r="H163" s="38">
        <v>90.181714999999997</v>
      </c>
      <c r="I163" s="38">
        <v>598.58533299999999</v>
      </c>
      <c r="J163" s="24"/>
      <c r="K163" s="27">
        <f t="shared" si="652"/>
        <v>0</v>
      </c>
      <c r="L163" s="38">
        <v>91763.658051000006</v>
      </c>
      <c r="M163" s="38">
        <v>60697.935882999998</v>
      </c>
      <c r="N163" s="38">
        <v>33.854058000000002</v>
      </c>
      <c r="O163" s="38">
        <v>599.02089799999999</v>
      </c>
      <c r="P163" s="38"/>
      <c r="Q163" s="38">
        <v>22.657007</v>
      </c>
      <c r="R163" s="38">
        <v>12.937441</v>
      </c>
      <c r="S163" s="38">
        <v>30120</v>
      </c>
      <c r="T163" s="38">
        <v>6.9996349999999996</v>
      </c>
      <c r="U163" s="24"/>
      <c r="V163" s="27">
        <f t="shared" si="653"/>
        <v>0</v>
      </c>
      <c r="W163" s="38">
        <v>88747.362359000006</v>
      </c>
      <c r="X163" s="38">
        <v>50019.173767</v>
      </c>
      <c r="Y163" s="38">
        <v>43.638693000000004</v>
      </c>
      <c r="Z163" s="38">
        <v>599.02053899999999</v>
      </c>
      <c r="AA163" s="38"/>
      <c r="AB163" s="38">
        <v>95.462757999999994</v>
      </c>
      <c r="AC163" s="38">
        <v>6.2957130000000001</v>
      </c>
      <c r="AD163" s="38">
        <v>7565</v>
      </c>
      <c r="AE163" s="38">
        <v>6.9985460000000002</v>
      </c>
      <c r="AF163" s="24"/>
      <c r="AG163" s="27">
        <f t="shared" si="654"/>
        <v>0</v>
      </c>
      <c r="AH163" s="38">
        <v>88922.887143999993</v>
      </c>
      <c r="AI163" s="38">
        <v>62136.547968999999</v>
      </c>
      <c r="AJ163" s="38">
        <v>30.12311</v>
      </c>
      <c r="AK163" s="38">
        <v>599.28049199999998</v>
      </c>
      <c r="AL163" s="38"/>
      <c r="AM163" s="38">
        <v>51.756233000000002</v>
      </c>
      <c r="AN163" s="38">
        <v>21.742296</v>
      </c>
      <c r="AO163" s="38">
        <v>54079</v>
      </c>
      <c r="AP163" s="38">
        <v>6.9998709999999997</v>
      </c>
      <c r="AQ163" s="24"/>
      <c r="AR163" s="27">
        <f t="shared" si="655"/>
        <v>0</v>
      </c>
      <c r="AS163" s="38">
        <v>90660.966650999995</v>
      </c>
      <c r="AT163" s="38">
        <v>17015.066589999999</v>
      </c>
      <c r="AU163" s="38">
        <v>81.232202999999998</v>
      </c>
      <c r="AV163" s="38">
        <v>599.54096400000003</v>
      </c>
      <c r="AW163" s="38"/>
      <c r="AX163" s="38">
        <v>8.1448049999999999</v>
      </c>
      <c r="AY163" s="38">
        <v>33.276992999999997</v>
      </c>
      <c r="AZ163" s="38">
        <v>88600</v>
      </c>
      <c r="BA163" s="38">
        <v>6.9999890000000002</v>
      </c>
      <c r="BB163" s="24"/>
      <c r="BC163" s="27">
        <f t="shared" si="656"/>
        <v>0</v>
      </c>
      <c r="BD163" s="38">
        <v>91708.311086999995</v>
      </c>
      <c r="BE163" s="38">
        <v>63021.943584000001</v>
      </c>
      <c r="BF163" s="38">
        <v>31.280007999999999</v>
      </c>
      <c r="BG163" s="38">
        <v>599.76407200000006</v>
      </c>
      <c r="BH163" s="38"/>
      <c r="BI163" s="38">
        <v>101.002273</v>
      </c>
      <c r="BJ163" s="38">
        <v>38.086733000000002</v>
      </c>
      <c r="BK163" s="38">
        <v>93330</v>
      </c>
      <c r="BL163" s="38">
        <v>6.9998500000000003</v>
      </c>
      <c r="BM163" s="24"/>
      <c r="BN163" s="27">
        <f t="shared" si="657"/>
        <v>0</v>
      </c>
      <c r="BO163" s="38">
        <v>90356.743231999993</v>
      </c>
      <c r="BP163" s="38">
        <v>57158.686541000003</v>
      </c>
      <c r="BQ163" s="38">
        <v>36.741095000000001</v>
      </c>
      <c r="BR163" s="38">
        <v>598.86053500000003</v>
      </c>
      <c r="BS163" s="38"/>
      <c r="BT163" s="38">
        <v>7.4791109999999996</v>
      </c>
      <c r="BU163" s="38">
        <v>5.6257429999999999</v>
      </c>
      <c r="BV163" s="38">
        <v>12353</v>
      </c>
      <c r="BW163" s="38">
        <v>6.9998379999999996</v>
      </c>
      <c r="BX163" s="24"/>
      <c r="BY163" s="27">
        <f t="shared" si="658"/>
        <v>0</v>
      </c>
      <c r="BZ163" s="38">
        <v>90928.850114999994</v>
      </c>
      <c r="CA163" s="38">
        <v>63126.910996999999</v>
      </c>
      <c r="CB163" s="38">
        <v>30.575486999999999</v>
      </c>
      <c r="CC163" s="38">
        <v>600.22148700000002</v>
      </c>
      <c r="CD163" s="38"/>
      <c r="CE163" s="38">
        <v>157.15979899999999</v>
      </c>
      <c r="CF163" s="38">
        <v>51.085906000000001</v>
      </c>
      <c r="CG163" s="38">
        <v>130112</v>
      </c>
      <c r="CH163" s="38">
        <v>6.9999310000000001</v>
      </c>
      <c r="CI163" s="24"/>
      <c r="CJ163" s="27">
        <f t="shared" si="659"/>
        <v>0</v>
      </c>
      <c r="CK163" s="38">
        <v>122365.993212</v>
      </c>
      <c r="CL163" s="38">
        <v>63015.056116</v>
      </c>
      <c r="CM163" s="38">
        <v>48.502803</v>
      </c>
      <c r="CN163" s="38">
        <v>600.691643</v>
      </c>
      <c r="CO163" s="38"/>
      <c r="CP163" s="38">
        <v>189.66508999999999</v>
      </c>
      <c r="CQ163" s="38">
        <v>66.611889000000005</v>
      </c>
      <c r="CR163" s="38">
        <v>161470</v>
      </c>
      <c r="CS163" s="38">
        <v>6.9998579999999997</v>
      </c>
      <c r="CT163" s="24"/>
    </row>
    <row r="164" spans="1:98" ht="13" x14ac:dyDescent="0.15">
      <c r="A164" s="8"/>
      <c r="B164" s="8"/>
      <c r="C164" s="8"/>
      <c r="D164" s="8"/>
      <c r="E164" s="27">
        <f t="shared" si="660"/>
        <v>0</v>
      </c>
      <c r="F164" s="38">
        <v>77040.396248000005</v>
      </c>
      <c r="G164" s="38">
        <v>8612.6238369999992</v>
      </c>
      <c r="H164" s="38">
        <v>88.820639</v>
      </c>
      <c r="I164" s="38">
        <v>598.60293000000001</v>
      </c>
      <c r="J164" s="24"/>
      <c r="K164" s="27">
        <f t="shared" si="652"/>
        <v>0</v>
      </c>
      <c r="L164" s="38">
        <v>82389.825343000004</v>
      </c>
      <c r="M164" s="38">
        <v>54832.723166000003</v>
      </c>
      <c r="N164" s="38">
        <v>33.447215</v>
      </c>
      <c r="O164" s="38">
        <v>599.06238699999994</v>
      </c>
      <c r="P164" s="38"/>
      <c r="Q164" s="38">
        <v>22.297771999999998</v>
      </c>
      <c r="R164" s="38">
        <v>12.528328999999999</v>
      </c>
      <c r="S164" s="38">
        <v>31135</v>
      </c>
      <c r="T164" s="38">
        <v>6.9997109999999996</v>
      </c>
      <c r="U164" s="24"/>
      <c r="V164" s="27">
        <f t="shared" si="653"/>
        <v>0</v>
      </c>
      <c r="W164" s="38">
        <v>78523.838023000004</v>
      </c>
      <c r="X164" s="38">
        <v>46511.494162000003</v>
      </c>
      <c r="Y164" s="38">
        <v>40.767676000000002</v>
      </c>
      <c r="Z164" s="38">
        <v>599.04676700000005</v>
      </c>
      <c r="AA164" s="38"/>
      <c r="AB164" s="38">
        <v>100.337334</v>
      </c>
      <c r="AC164" s="38">
        <v>5.7198570000000002</v>
      </c>
      <c r="AD164" s="38">
        <v>7136</v>
      </c>
      <c r="AE164" s="38">
        <v>6.9990189999999997</v>
      </c>
      <c r="AF164" s="24"/>
      <c r="AG164" s="27">
        <f t="shared" si="654"/>
        <v>0</v>
      </c>
      <c r="AH164" s="38">
        <v>84289.425633000006</v>
      </c>
      <c r="AI164" s="38">
        <v>56532.663428</v>
      </c>
      <c r="AJ164" s="38">
        <v>32.930301999999998</v>
      </c>
      <c r="AK164" s="38">
        <v>599.394676</v>
      </c>
      <c r="AL164" s="38"/>
      <c r="AM164" s="38">
        <v>46.096462000000002</v>
      </c>
      <c r="AN164" s="38">
        <v>23.294279</v>
      </c>
      <c r="AO164" s="38">
        <v>54040</v>
      </c>
      <c r="AP164" s="38">
        <v>6.9996109999999998</v>
      </c>
      <c r="AQ164" s="24"/>
      <c r="AR164" s="27">
        <f t="shared" si="655"/>
        <v>0</v>
      </c>
      <c r="AS164" s="38">
        <v>82620.692815999995</v>
      </c>
      <c r="AT164" s="38">
        <v>19001.054856999999</v>
      </c>
      <c r="AU164" s="38">
        <v>77.002063000000007</v>
      </c>
      <c r="AV164" s="38">
        <v>599.57596000000001</v>
      </c>
      <c r="AW164" s="38"/>
      <c r="AX164" s="38">
        <v>6.7697700000000003</v>
      </c>
      <c r="AY164" s="38">
        <v>30.861325999999998</v>
      </c>
      <c r="AZ164" s="38">
        <v>83432</v>
      </c>
      <c r="BA164" s="38">
        <v>6.9999760000000002</v>
      </c>
      <c r="BB164" s="24"/>
      <c r="BC164" s="27">
        <f t="shared" si="656"/>
        <v>0</v>
      </c>
      <c r="BD164" s="38">
        <v>84011.540418000004</v>
      </c>
      <c r="BE164" s="38">
        <v>57463.605623000003</v>
      </c>
      <c r="BF164" s="38">
        <v>31.600342999999999</v>
      </c>
      <c r="BG164" s="38">
        <v>599.86954800000001</v>
      </c>
      <c r="BH164" s="38"/>
      <c r="BI164" s="38">
        <v>84.228798999999995</v>
      </c>
      <c r="BJ164" s="38">
        <v>37.265385000000002</v>
      </c>
      <c r="BK164" s="38">
        <v>91399</v>
      </c>
      <c r="BL164" s="38">
        <v>6.9998250000000004</v>
      </c>
      <c r="BM164" s="24"/>
      <c r="BN164" s="27">
        <f t="shared" si="657"/>
        <v>0</v>
      </c>
      <c r="BO164" s="38">
        <v>80539.707983</v>
      </c>
      <c r="BP164" s="38">
        <v>52886.135975999998</v>
      </c>
      <c r="BQ164" s="38">
        <v>34.335326999999999</v>
      </c>
      <c r="BR164" s="38">
        <v>598.84913700000004</v>
      </c>
      <c r="BS164" s="38"/>
      <c r="BT164" s="38">
        <v>8.8324099999999994</v>
      </c>
      <c r="BU164" s="38">
        <v>5.4908419999999998</v>
      </c>
      <c r="BV164" s="38">
        <v>13224</v>
      </c>
      <c r="BW164" s="38">
        <v>6.9996980000000004</v>
      </c>
      <c r="BX164" s="24"/>
      <c r="BY164" s="27">
        <f t="shared" si="658"/>
        <v>0</v>
      </c>
      <c r="BZ164" s="38">
        <v>91119.916868999993</v>
      </c>
      <c r="CA164" s="38">
        <v>56834.488729999997</v>
      </c>
      <c r="CB164" s="38">
        <v>37.626711</v>
      </c>
      <c r="CC164" s="38">
        <v>600.41637400000002</v>
      </c>
      <c r="CD164" s="38"/>
      <c r="CE164" s="38">
        <v>148.76910799999999</v>
      </c>
      <c r="CF164" s="38">
        <v>47.615723000000003</v>
      </c>
      <c r="CG164" s="38">
        <v>119383</v>
      </c>
      <c r="CH164" s="38">
        <v>6.9998579999999997</v>
      </c>
      <c r="CI164" s="24"/>
      <c r="CJ164" s="27">
        <f t="shared" si="659"/>
        <v>0</v>
      </c>
      <c r="CK164" s="38">
        <v>98665.228961000001</v>
      </c>
      <c r="CL164" s="38">
        <v>56812.671019000001</v>
      </c>
      <c r="CM164" s="38">
        <v>42.418751</v>
      </c>
      <c r="CN164" s="38">
        <v>600.86697700000002</v>
      </c>
      <c r="CO164" s="38"/>
      <c r="CP164" s="38">
        <v>185.364057</v>
      </c>
      <c r="CQ164" s="38">
        <v>59.580162999999999</v>
      </c>
      <c r="CR164" s="38">
        <v>145387</v>
      </c>
      <c r="CS164" s="38">
        <v>6.9998139999999998</v>
      </c>
      <c r="CT164" s="24"/>
    </row>
    <row r="165" spans="1:98" ht="13" x14ac:dyDescent="0.15">
      <c r="A165" s="8"/>
      <c r="B165" s="8"/>
      <c r="C165" s="8"/>
      <c r="D165" s="8"/>
      <c r="E165" s="27">
        <f t="shared" si="660"/>
        <v>0</v>
      </c>
      <c r="F165" s="38">
        <v>91872.180342000007</v>
      </c>
      <c r="G165" s="38">
        <v>10002.393795</v>
      </c>
      <c r="H165" s="38">
        <v>89.112707</v>
      </c>
      <c r="I165" s="38">
        <v>598.60287800000003</v>
      </c>
      <c r="J165" s="24"/>
      <c r="K165" s="27">
        <f t="shared" si="652"/>
        <v>0</v>
      </c>
      <c r="L165" s="38">
        <v>89785.991372999997</v>
      </c>
      <c r="M165" s="38">
        <v>61146.997176999997</v>
      </c>
      <c r="N165" s="38">
        <v>31.896951999999999</v>
      </c>
      <c r="O165" s="38">
        <v>599.01449700000001</v>
      </c>
      <c r="P165" s="38"/>
      <c r="Q165" s="38">
        <v>23.610002999999999</v>
      </c>
      <c r="R165" s="38">
        <v>13.12795</v>
      </c>
      <c r="S165" s="38">
        <v>31512</v>
      </c>
      <c r="T165" s="38">
        <v>6.999873</v>
      </c>
      <c r="U165" s="24"/>
      <c r="V165" s="27">
        <f t="shared" si="653"/>
        <v>0</v>
      </c>
      <c r="W165" s="38">
        <v>89722.386513999998</v>
      </c>
      <c r="X165" s="38">
        <v>52651.190584000004</v>
      </c>
      <c r="Y165" s="38">
        <v>41.317666000000003</v>
      </c>
      <c r="Z165" s="38">
        <v>599.013102</v>
      </c>
      <c r="AA165" s="38"/>
      <c r="AB165" s="38">
        <v>95.378212000000005</v>
      </c>
      <c r="AC165" s="38">
        <v>6.1383520000000003</v>
      </c>
      <c r="AD165" s="38">
        <v>7968</v>
      </c>
      <c r="AE165" s="38">
        <v>6.9987450000000004</v>
      </c>
      <c r="AF165" s="24"/>
      <c r="AG165" s="27">
        <f t="shared" si="654"/>
        <v>0</v>
      </c>
      <c r="AH165" s="38">
        <v>92120.580696999998</v>
      </c>
      <c r="AI165" s="38">
        <v>62446.864032999998</v>
      </c>
      <c r="AJ165" s="38">
        <v>32.211821</v>
      </c>
      <c r="AK165" s="38">
        <v>599.32723499999997</v>
      </c>
      <c r="AL165" s="38"/>
      <c r="AM165" s="38">
        <v>52.092274000000003</v>
      </c>
      <c r="AN165" s="38">
        <v>22.969670000000001</v>
      </c>
      <c r="AO165" s="38">
        <v>54875</v>
      </c>
      <c r="AP165" s="38">
        <v>6.9999089999999997</v>
      </c>
      <c r="AQ165" s="24"/>
      <c r="AR165" s="27">
        <f t="shared" si="655"/>
        <v>0</v>
      </c>
      <c r="AS165" s="38">
        <v>92049.315130000003</v>
      </c>
      <c r="AT165" s="38">
        <v>16001.691229</v>
      </c>
      <c r="AU165" s="38">
        <v>82.616175999999996</v>
      </c>
      <c r="AV165" s="38">
        <v>599.52702099999999</v>
      </c>
      <c r="AW165" s="38"/>
      <c r="AX165" s="38">
        <v>8.1837400000000002</v>
      </c>
      <c r="AY165" s="38">
        <v>33.514454999999998</v>
      </c>
      <c r="AZ165" s="38">
        <v>92635</v>
      </c>
      <c r="BA165" s="38">
        <v>6.9999890000000002</v>
      </c>
      <c r="BB165" s="24"/>
      <c r="BC165" s="27">
        <f t="shared" si="656"/>
        <v>0</v>
      </c>
      <c r="BD165" s="38">
        <v>101045.478966</v>
      </c>
      <c r="BE165" s="38">
        <v>63327.686156999996</v>
      </c>
      <c r="BF165" s="38">
        <v>37.327540999999997</v>
      </c>
      <c r="BG165" s="38">
        <v>599.77727700000003</v>
      </c>
      <c r="BH165" s="38"/>
      <c r="BI165" s="38">
        <v>102.194063</v>
      </c>
      <c r="BJ165" s="38">
        <v>37.336468000000004</v>
      </c>
      <c r="BK165" s="38">
        <v>97530</v>
      </c>
      <c r="BL165" s="38">
        <v>6.9999789999999997</v>
      </c>
      <c r="BM165" s="24"/>
      <c r="BN165" s="27">
        <f t="shared" si="657"/>
        <v>0</v>
      </c>
      <c r="BO165" s="38">
        <v>89426.803413999995</v>
      </c>
      <c r="BP165" s="38">
        <v>57797.302988000003</v>
      </c>
      <c r="BQ165" s="38">
        <v>35.369149999999998</v>
      </c>
      <c r="BR165" s="38">
        <v>598.86756400000002</v>
      </c>
      <c r="BS165" s="38"/>
      <c r="BT165" s="38">
        <v>9.527965</v>
      </c>
      <c r="BU165" s="38">
        <v>5.520308</v>
      </c>
      <c r="BV165" s="38">
        <v>12585</v>
      </c>
      <c r="BW165" s="38">
        <v>6.9999209999999996</v>
      </c>
      <c r="BX165" s="24"/>
      <c r="BY165" s="27">
        <f t="shared" si="658"/>
        <v>0</v>
      </c>
      <c r="BZ165" s="38">
        <v>100637.71569700001</v>
      </c>
      <c r="CA165" s="38">
        <v>64153.862209999999</v>
      </c>
      <c r="CB165" s="38">
        <v>36.252665</v>
      </c>
      <c r="CC165" s="38">
        <v>600.232302</v>
      </c>
      <c r="CD165" s="38"/>
      <c r="CE165" s="38">
        <v>149.62883400000001</v>
      </c>
      <c r="CF165" s="38">
        <v>53.146600999999997</v>
      </c>
      <c r="CG165" s="38">
        <v>136647</v>
      </c>
      <c r="CH165" s="38">
        <v>6.9998319999999996</v>
      </c>
      <c r="CI165" s="24"/>
      <c r="CJ165" s="27">
        <f t="shared" si="659"/>
        <v>0</v>
      </c>
      <c r="CK165" s="38">
        <v>108523.590447</v>
      </c>
      <c r="CL165" s="38">
        <v>64698.836668999997</v>
      </c>
      <c r="CM165" s="38">
        <v>40.382697999999998</v>
      </c>
      <c r="CN165" s="38">
        <v>600.60697100000004</v>
      </c>
      <c r="CO165" s="38"/>
      <c r="CP165" s="38">
        <v>193.87368000000001</v>
      </c>
      <c r="CQ165" s="38">
        <v>65.328552000000002</v>
      </c>
      <c r="CR165" s="38">
        <v>168941</v>
      </c>
      <c r="CS165" s="38">
        <v>6.9999229999999999</v>
      </c>
      <c r="CT165" s="24"/>
    </row>
    <row r="166" spans="1:98" ht="13" x14ac:dyDescent="0.15">
      <c r="A166" s="8"/>
      <c r="B166" s="8"/>
      <c r="C166" s="8"/>
      <c r="D166" s="8"/>
      <c r="E166" s="27">
        <f t="shared" si="660"/>
        <v>0</v>
      </c>
      <c r="F166" s="38">
        <v>101023.26715499999</v>
      </c>
      <c r="G166" s="38">
        <v>6000</v>
      </c>
      <c r="H166" s="38">
        <v>94.060773999999995</v>
      </c>
      <c r="I166" s="38">
        <v>598.60116700000003</v>
      </c>
      <c r="J166" s="24"/>
      <c r="K166" s="27">
        <f t="shared" si="652"/>
        <v>0</v>
      </c>
      <c r="L166" s="38">
        <v>96456.513869999995</v>
      </c>
      <c r="M166" s="38">
        <v>35341.382691999999</v>
      </c>
      <c r="N166" s="38">
        <v>63.360294000000003</v>
      </c>
      <c r="O166" s="38">
        <v>599.06902500000001</v>
      </c>
      <c r="P166" s="38"/>
      <c r="Q166" s="38">
        <v>21.322471</v>
      </c>
      <c r="R166" s="38">
        <v>15.934944</v>
      </c>
      <c r="S166" s="38">
        <v>23049</v>
      </c>
      <c r="T166" s="38">
        <v>11.999739999999999</v>
      </c>
      <c r="U166" s="24"/>
      <c r="V166" s="27">
        <f t="shared" si="653"/>
        <v>0</v>
      </c>
      <c r="W166" s="38">
        <v>98315.158272000001</v>
      </c>
      <c r="X166" s="38">
        <v>30008.429393999999</v>
      </c>
      <c r="Y166" s="38">
        <v>69.477311999999998</v>
      </c>
      <c r="Z166" s="38">
        <v>599.06490399999996</v>
      </c>
      <c r="AA166" s="38"/>
      <c r="AB166" s="38">
        <v>93.830900999999997</v>
      </c>
      <c r="AC166" s="38">
        <v>12.514015000000001</v>
      </c>
      <c r="AD166" s="38">
        <v>8093</v>
      </c>
      <c r="AE166" s="38">
        <v>11.999135000000001</v>
      </c>
      <c r="AF166" s="24"/>
      <c r="AG166" s="27">
        <f t="shared" si="654"/>
        <v>0</v>
      </c>
      <c r="AH166" s="38">
        <v>99031.151886000007</v>
      </c>
      <c r="AI166" s="38">
        <v>36675.505056000002</v>
      </c>
      <c r="AJ166" s="38">
        <v>62.965688999999998</v>
      </c>
      <c r="AK166" s="38">
        <v>599.38088900000002</v>
      </c>
      <c r="AL166" s="38"/>
      <c r="AM166" s="38">
        <v>48.189815000000003</v>
      </c>
      <c r="AN166" s="38">
        <v>26.701736</v>
      </c>
      <c r="AO166" s="38">
        <v>39077</v>
      </c>
      <c r="AP166" s="38">
        <v>11.999821000000001</v>
      </c>
      <c r="AQ166" s="24"/>
      <c r="AR166" s="27">
        <f t="shared" si="655"/>
        <v>0</v>
      </c>
      <c r="AS166" s="38">
        <v>94949.677591</v>
      </c>
      <c r="AT166" s="38">
        <v>12002.861853</v>
      </c>
      <c r="AU166" s="38">
        <v>87.358711999999997</v>
      </c>
      <c r="AV166" s="38">
        <v>599.61519699999997</v>
      </c>
      <c r="AW166" s="38"/>
      <c r="AX166" s="38">
        <v>5.6211390000000003</v>
      </c>
      <c r="AY166" s="38">
        <v>40.688367</v>
      </c>
      <c r="AZ166" s="38">
        <v>62842</v>
      </c>
      <c r="BA166" s="38">
        <v>11.999936</v>
      </c>
      <c r="BB166" s="24"/>
      <c r="BC166" s="27">
        <f t="shared" si="656"/>
        <v>0</v>
      </c>
      <c r="BD166" s="38">
        <v>98525.726613999999</v>
      </c>
      <c r="BE166" s="38">
        <v>38045.145392999999</v>
      </c>
      <c r="BF166" s="38">
        <v>61.385572000000003</v>
      </c>
      <c r="BG166" s="38">
        <v>599.89862700000003</v>
      </c>
      <c r="BH166" s="38"/>
      <c r="BI166" s="38">
        <v>102.669713</v>
      </c>
      <c r="BJ166" s="38">
        <v>49.055301</v>
      </c>
      <c r="BK166" s="38">
        <v>73255</v>
      </c>
      <c r="BL166" s="38">
        <v>11.99985</v>
      </c>
      <c r="BM166" s="24"/>
      <c r="BN166" s="27">
        <f t="shared" si="657"/>
        <v>0</v>
      </c>
      <c r="BO166" s="38">
        <v>93583.950373</v>
      </c>
      <c r="BP166" s="38">
        <v>33579.091098999997</v>
      </c>
      <c r="BQ166" s="38">
        <v>64.118750000000006</v>
      </c>
      <c r="BR166" s="38">
        <v>598.88175699999999</v>
      </c>
      <c r="BS166" s="38"/>
      <c r="BT166" s="38">
        <v>8.2268819999999998</v>
      </c>
      <c r="BU166" s="38">
        <v>6.9797070000000003</v>
      </c>
      <c r="BV166" s="38">
        <v>10278</v>
      </c>
      <c r="BW166" s="38">
        <v>11.999708</v>
      </c>
      <c r="BX166" s="24"/>
      <c r="BY166" s="27">
        <f t="shared" si="658"/>
        <v>0</v>
      </c>
      <c r="BZ166" s="38">
        <v>101377.832155</v>
      </c>
      <c r="CA166" s="38">
        <v>38589.143540999998</v>
      </c>
      <c r="CB166" s="38">
        <v>61.935324000000001</v>
      </c>
      <c r="CC166" s="38">
        <v>600.36015099999997</v>
      </c>
      <c r="CD166" s="38"/>
      <c r="CE166" s="38">
        <v>148.966511</v>
      </c>
      <c r="CF166" s="38">
        <v>69.008499</v>
      </c>
      <c r="CG166" s="38">
        <v>100438</v>
      </c>
      <c r="CH166" s="38">
        <v>11.999661</v>
      </c>
      <c r="CI166" s="24"/>
      <c r="CJ166" s="27">
        <f t="shared" si="659"/>
        <v>0</v>
      </c>
      <c r="CK166" s="38">
        <v>123323.04193199999</v>
      </c>
      <c r="CL166" s="38">
        <v>38488.476809</v>
      </c>
      <c r="CM166" s="38">
        <v>68.790522999999993</v>
      </c>
      <c r="CN166" s="38">
        <v>600.78343500000005</v>
      </c>
      <c r="CO166" s="38"/>
      <c r="CP166" s="38">
        <v>207.17949899999999</v>
      </c>
      <c r="CQ166" s="38">
        <v>82.55771</v>
      </c>
      <c r="CR166" s="38">
        <v>120968</v>
      </c>
      <c r="CS166" s="38">
        <v>11.999677999999999</v>
      </c>
      <c r="CT166" s="24"/>
    </row>
    <row r="167" spans="1:98" ht="13" x14ac:dyDescent="0.15">
      <c r="A167" s="8"/>
      <c r="B167" s="8"/>
      <c r="C167" s="8"/>
      <c r="D167" s="8"/>
      <c r="E167" s="27">
        <f t="shared" si="660"/>
        <v>0</v>
      </c>
      <c r="F167" s="38">
        <v>85622.708266999995</v>
      </c>
      <c r="G167" s="38">
        <v>5162.0297140000002</v>
      </c>
      <c r="H167" s="38">
        <v>93.971191000000005</v>
      </c>
      <c r="I167" s="38">
        <v>598.61392899999998</v>
      </c>
      <c r="J167" s="24"/>
      <c r="K167" s="27">
        <f t="shared" si="652"/>
        <v>0</v>
      </c>
      <c r="L167" s="38">
        <v>82027.545031999995</v>
      </c>
      <c r="M167" s="38">
        <v>32705.012082000001</v>
      </c>
      <c r="N167" s="38">
        <v>60.129232000000002</v>
      </c>
      <c r="O167" s="38">
        <v>599.11645599999997</v>
      </c>
      <c r="P167" s="38"/>
      <c r="Q167" s="38">
        <v>22.255647</v>
      </c>
      <c r="R167" s="38">
        <v>14.674887</v>
      </c>
      <c r="S167" s="38">
        <v>22783</v>
      </c>
      <c r="T167" s="38">
        <v>11.999912</v>
      </c>
      <c r="U167" s="24"/>
      <c r="V167" s="27">
        <f t="shared" si="653"/>
        <v>0</v>
      </c>
      <c r="W167" s="38">
        <v>82583.246648999993</v>
      </c>
      <c r="X167" s="38">
        <v>28934.139887000001</v>
      </c>
      <c r="Y167" s="38">
        <v>64.963668999999996</v>
      </c>
      <c r="Z167" s="38">
        <v>599.05275600000004</v>
      </c>
      <c r="AA167" s="38"/>
      <c r="AB167" s="38">
        <v>92.017773000000005</v>
      </c>
      <c r="AC167" s="38">
        <v>10.008286999999999</v>
      </c>
      <c r="AD167" s="38">
        <v>5895</v>
      </c>
      <c r="AE167" s="38">
        <v>11.995419999999999</v>
      </c>
      <c r="AF167" s="24"/>
      <c r="AG167" s="27">
        <f t="shared" si="654"/>
        <v>0</v>
      </c>
      <c r="AH167" s="38">
        <v>79851.711783000006</v>
      </c>
      <c r="AI167" s="38">
        <v>33276.630185000002</v>
      </c>
      <c r="AJ167" s="38">
        <v>58.326967000000003</v>
      </c>
      <c r="AK167" s="38">
        <v>599.44924500000002</v>
      </c>
      <c r="AL167" s="38"/>
      <c r="AM167" s="38">
        <v>45.194850000000002</v>
      </c>
      <c r="AN167" s="38">
        <v>26.625879000000001</v>
      </c>
      <c r="AO167" s="38">
        <v>37746</v>
      </c>
      <c r="AP167" s="38">
        <v>11.999682</v>
      </c>
      <c r="AQ167" s="24"/>
      <c r="AR167" s="27">
        <f t="shared" si="655"/>
        <v>0</v>
      </c>
      <c r="AS167" s="38">
        <v>92904.147093000007</v>
      </c>
      <c r="AT167" s="38">
        <v>13004.666993000001</v>
      </c>
      <c r="AU167" s="38">
        <v>86.00206</v>
      </c>
      <c r="AV167" s="38">
        <v>599.78952300000003</v>
      </c>
      <c r="AW167" s="38"/>
      <c r="AX167" s="38">
        <v>4.3689229999999997</v>
      </c>
      <c r="AY167" s="38">
        <v>35.985647</v>
      </c>
      <c r="AZ167" s="38">
        <v>57595</v>
      </c>
      <c r="BA167" s="38">
        <v>11.999878000000001</v>
      </c>
      <c r="BB167" s="24"/>
      <c r="BC167" s="27">
        <f t="shared" si="656"/>
        <v>0</v>
      </c>
      <c r="BD167" s="38">
        <v>85238.556154999998</v>
      </c>
      <c r="BE167" s="38">
        <v>34526.87831</v>
      </c>
      <c r="BF167" s="38">
        <v>59.493825000000001</v>
      </c>
      <c r="BG167" s="38">
        <v>600.01575300000002</v>
      </c>
      <c r="BH167" s="38"/>
      <c r="BI167" s="38">
        <v>97.961190999999999</v>
      </c>
      <c r="BJ167" s="38">
        <v>44.688802000000003</v>
      </c>
      <c r="BK167" s="38">
        <v>66177</v>
      </c>
      <c r="BL167" s="38">
        <v>11.999713</v>
      </c>
      <c r="BM167" s="24"/>
      <c r="BN167" s="27">
        <f t="shared" si="657"/>
        <v>0</v>
      </c>
      <c r="BO167" s="38">
        <v>91768.980450999996</v>
      </c>
      <c r="BP167" s="38">
        <v>31163.520689000001</v>
      </c>
      <c r="BQ167" s="38">
        <v>66.041335000000004</v>
      </c>
      <c r="BR167" s="38">
        <v>598.91514800000004</v>
      </c>
      <c r="BS167" s="38"/>
      <c r="BT167" s="38">
        <v>7.9946130000000002</v>
      </c>
      <c r="BU167" s="38">
        <v>6.8972800000000003</v>
      </c>
      <c r="BV167" s="38">
        <v>10304</v>
      </c>
      <c r="BW167" s="38">
        <v>11.999903</v>
      </c>
      <c r="BX167" s="24"/>
      <c r="BY167" s="27">
        <f t="shared" si="658"/>
        <v>0</v>
      </c>
      <c r="BZ167" s="38">
        <v>106508.826571</v>
      </c>
      <c r="CA167" s="38">
        <v>34633.242107999999</v>
      </c>
      <c r="CB167" s="38">
        <v>67.483219000000005</v>
      </c>
      <c r="CC167" s="38">
        <v>600.51881700000001</v>
      </c>
      <c r="CD167" s="38"/>
      <c r="CE167" s="38">
        <v>146.796649</v>
      </c>
      <c r="CF167" s="38">
        <v>59.666755999999999</v>
      </c>
      <c r="CG167" s="38">
        <v>88565</v>
      </c>
      <c r="CH167" s="38">
        <v>11.999739999999999</v>
      </c>
      <c r="CI167" s="24"/>
      <c r="CJ167" s="27">
        <f t="shared" si="659"/>
        <v>0</v>
      </c>
      <c r="CK167" s="38">
        <v>105603.809647</v>
      </c>
      <c r="CL167" s="38">
        <v>34207.758405</v>
      </c>
      <c r="CM167" s="38">
        <v>67.607457999999994</v>
      </c>
      <c r="CN167" s="38">
        <v>600.96094400000004</v>
      </c>
      <c r="CO167" s="38"/>
      <c r="CP167" s="38">
        <v>202.21729999999999</v>
      </c>
      <c r="CQ167" s="38">
        <v>70.030540000000002</v>
      </c>
      <c r="CR167" s="38">
        <v>104949</v>
      </c>
      <c r="CS167" s="38">
        <v>11.999762</v>
      </c>
      <c r="CT167" s="24"/>
    </row>
    <row r="168" spans="1:98" ht="13" x14ac:dyDescent="0.15">
      <c r="A168" s="8"/>
      <c r="B168" s="8"/>
      <c r="C168" s="8"/>
      <c r="D168" s="8"/>
      <c r="E168" s="27">
        <f t="shared" si="660"/>
        <v>0</v>
      </c>
      <c r="F168" s="38">
        <v>87710.906346999996</v>
      </c>
      <c r="G168" s="38">
        <v>6001.0206260000004</v>
      </c>
      <c r="H168" s="38">
        <v>93.158181999999996</v>
      </c>
      <c r="I168" s="38">
        <v>598.59375399999999</v>
      </c>
      <c r="J168" s="24"/>
      <c r="K168" s="27">
        <f t="shared" si="652"/>
        <v>0</v>
      </c>
      <c r="L168" s="38">
        <v>78588.100139000002</v>
      </c>
      <c r="M168" s="38">
        <v>35883.025422999999</v>
      </c>
      <c r="N168" s="38">
        <v>54.340383000000003</v>
      </c>
      <c r="O168" s="38">
        <v>599.08062099999995</v>
      </c>
      <c r="P168" s="38"/>
      <c r="Q168" s="38">
        <v>20.831873000000002</v>
      </c>
      <c r="R168" s="38">
        <v>15.846386000000001</v>
      </c>
      <c r="S168" s="38">
        <v>22924</v>
      </c>
      <c r="T168" s="38">
        <v>11.999826000000001</v>
      </c>
      <c r="U168" s="24"/>
      <c r="V168" s="27">
        <f t="shared" si="653"/>
        <v>0</v>
      </c>
      <c r="W168" s="38">
        <v>83741.376048000006</v>
      </c>
      <c r="X168" s="38">
        <v>31662.471665000001</v>
      </c>
      <c r="Y168" s="38">
        <v>62.190170000000002</v>
      </c>
      <c r="Z168" s="38">
        <v>599.05552299999999</v>
      </c>
      <c r="AA168" s="38"/>
      <c r="AB168" s="38">
        <v>93.053323000000006</v>
      </c>
      <c r="AC168" s="38">
        <v>10.310535</v>
      </c>
      <c r="AD168" s="38">
        <v>6300</v>
      </c>
      <c r="AE168" s="38">
        <v>11.997778</v>
      </c>
      <c r="AF168" s="24"/>
      <c r="AG168" s="27">
        <f t="shared" si="654"/>
        <v>0</v>
      </c>
      <c r="AH168" s="38">
        <v>87316.832192999995</v>
      </c>
      <c r="AI168" s="38">
        <v>37019.272362000003</v>
      </c>
      <c r="AJ168" s="38">
        <v>57.60351</v>
      </c>
      <c r="AK168" s="38">
        <v>599.39469499999996</v>
      </c>
      <c r="AL168" s="38"/>
      <c r="AM168" s="38">
        <v>47.175778999999999</v>
      </c>
      <c r="AN168" s="38">
        <v>28.597548</v>
      </c>
      <c r="AO168" s="38">
        <v>39862</v>
      </c>
      <c r="AP168" s="38">
        <v>11.999874999999999</v>
      </c>
      <c r="AQ168" s="24"/>
      <c r="AR168" s="27">
        <f t="shared" si="655"/>
        <v>0</v>
      </c>
      <c r="AS168" s="38">
        <v>97517.172516000006</v>
      </c>
      <c r="AT168" s="38">
        <v>11012.246075999999</v>
      </c>
      <c r="AU168" s="38">
        <v>88.707378000000006</v>
      </c>
      <c r="AV168" s="38">
        <v>599.61824200000001</v>
      </c>
      <c r="AW168" s="38"/>
      <c r="AX168" s="38">
        <v>5.7311319999999997</v>
      </c>
      <c r="AY168" s="38">
        <v>42.077201000000002</v>
      </c>
      <c r="AZ168" s="38">
        <v>64289</v>
      </c>
      <c r="BA168" s="38">
        <v>11.999938</v>
      </c>
      <c r="BB168" s="24"/>
      <c r="BC168" s="27">
        <f t="shared" si="656"/>
        <v>0</v>
      </c>
      <c r="BD168" s="38">
        <v>116374.78557399999</v>
      </c>
      <c r="BE168" s="38">
        <v>38215.75331</v>
      </c>
      <c r="BF168" s="38">
        <v>67.161483000000004</v>
      </c>
      <c r="BG168" s="38">
        <v>599.87278100000003</v>
      </c>
      <c r="BH168" s="38"/>
      <c r="BI168" s="38">
        <v>103.57764299999999</v>
      </c>
      <c r="BJ168" s="38">
        <v>46.137374999999999</v>
      </c>
      <c r="BK168" s="38">
        <v>71586</v>
      </c>
      <c r="BL168" s="38">
        <v>11.999943999999999</v>
      </c>
      <c r="BM168" s="24"/>
      <c r="BN168" s="27">
        <f t="shared" si="657"/>
        <v>0</v>
      </c>
      <c r="BO168" s="38">
        <v>83306.823791000003</v>
      </c>
      <c r="BP168" s="38">
        <v>34264.350874999996</v>
      </c>
      <c r="BQ168" s="38">
        <v>58.869695</v>
      </c>
      <c r="BR168" s="38">
        <v>598.91783599999997</v>
      </c>
      <c r="BS168" s="38"/>
      <c r="BT168" s="38">
        <v>8.4171820000000004</v>
      </c>
      <c r="BU168" s="38">
        <v>6.6374320000000004</v>
      </c>
      <c r="BV168" s="38">
        <v>9314</v>
      </c>
      <c r="BW168" s="38">
        <v>11.999677999999999</v>
      </c>
      <c r="BX168" s="24"/>
      <c r="BY168" s="27">
        <f t="shared" si="658"/>
        <v>0</v>
      </c>
      <c r="BZ168" s="38">
        <v>139543.31290200001</v>
      </c>
      <c r="CA168" s="38">
        <v>38882.338156999998</v>
      </c>
      <c r="CB168" s="38">
        <v>72.136008000000004</v>
      </c>
      <c r="CC168" s="38">
        <v>600.321549</v>
      </c>
      <c r="CD168" s="38"/>
      <c r="CE168" s="38">
        <v>148.166178</v>
      </c>
      <c r="CF168" s="38">
        <v>70.937737999999996</v>
      </c>
      <c r="CG168" s="38">
        <v>100645</v>
      </c>
      <c r="CH168" s="38">
        <v>11.999701999999999</v>
      </c>
      <c r="CI168" s="24"/>
      <c r="CJ168" s="27">
        <f t="shared" si="659"/>
        <v>0</v>
      </c>
      <c r="CK168" s="38">
        <v>136665.86450299999</v>
      </c>
      <c r="CL168" s="38">
        <v>38746.136586000001</v>
      </c>
      <c r="CM168" s="38">
        <v>71.649001999999996</v>
      </c>
      <c r="CN168" s="38">
        <v>600.76315499999998</v>
      </c>
      <c r="CO168" s="38"/>
      <c r="CP168" s="38">
        <v>205.205896</v>
      </c>
      <c r="CQ168" s="38">
        <v>79.289316999999997</v>
      </c>
      <c r="CR168" s="38">
        <v>118816</v>
      </c>
      <c r="CS168" s="38">
        <v>11.999848999999999</v>
      </c>
      <c r="CT168" s="24"/>
    </row>
    <row r="169" spans="1:98" ht="13" x14ac:dyDescent="0.15">
      <c r="A169" s="8"/>
      <c r="B169" s="8"/>
      <c r="C169" s="8"/>
      <c r="D169" s="8"/>
      <c r="E169" s="27">
        <f t="shared" si="660"/>
        <v>0</v>
      </c>
      <c r="F169" s="38">
        <v>79357.717791999996</v>
      </c>
      <c r="G169" s="38">
        <v>6003.6823430000004</v>
      </c>
      <c r="H169" s="38">
        <v>92.434658999999996</v>
      </c>
      <c r="I169" s="38">
        <v>598.605549</v>
      </c>
      <c r="J169" s="24"/>
      <c r="K169" s="27">
        <f t="shared" si="652"/>
        <v>0</v>
      </c>
      <c r="L169" s="38">
        <v>106766.201684</v>
      </c>
      <c r="M169" s="38">
        <v>33856.051045</v>
      </c>
      <c r="N169" s="38">
        <v>68.289541999999997</v>
      </c>
      <c r="O169" s="38">
        <v>599.09107500000005</v>
      </c>
      <c r="P169" s="38"/>
      <c r="Q169" s="38">
        <v>21.589506</v>
      </c>
      <c r="R169" s="38">
        <v>15.113671999999999</v>
      </c>
      <c r="S169" s="38">
        <v>22432</v>
      </c>
      <c r="T169" s="38">
        <v>11.999822</v>
      </c>
      <c r="U169" s="24"/>
      <c r="V169" s="27">
        <f t="shared" si="653"/>
        <v>0</v>
      </c>
      <c r="W169" s="38">
        <v>78539.200284000006</v>
      </c>
      <c r="X169" s="38">
        <v>28862.591916000001</v>
      </c>
      <c r="Y169" s="38">
        <v>63.250717999999999</v>
      </c>
      <c r="Z169" s="38">
        <v>599.06656499999997</v>
      </c>
      <c r="AA169" s="38"/>
      <c r="AB169" s="38">
        <v>94.627013000000005</v>
      </c>
      <c r="AC169" s="38">
        <v>9.8177629999999994</v>
      </c>
      <c r="AD169" s="38">
        <v>6829</v>
      </c>
      <c r="AE169" s="38">
        <v>11.999414</v>
      </c>
      <c r="AF169" s="24"/>
      <c r="AG169" s="27">
        <f t="shared" si="654"/>
        <v>0</v>
      </c>
      <c r="AH169" s="38">
        <v>85806.429191000003</v>
      </c>
      <c r="AI169" s="38">
        <v>35404.200717</v>
      </c>
      <c r="AJ169" s="38">
        <v>58.739455</v>
      </c>
      <c r="AK169" s="38">
        <v>599.42661899999996</v>
      </c>
      <c r="AL169" s="38"/>
      <c r="AM169" s="38">
        <v>48.690561000000002</v>
      </c>
      <c r="AN169" s="38">
        <v>27.003298999999998</v>
      </c>
      <c r="AO169" s="38">
        <v>37610</v>
      </c>
      <c r="AP169" s="38">
        <v>11.999867</v>
      </c>
      <c r="AQ169" s="24"/>
      <c r="AR169" s="27">
        <f t="shared" si="655"/>
        <v>0</v>
      </c>
      <c r="AS169" s="38">
        <v>94059.817863000004</v>
      </c>
      <c r="AT169" s="38">
        <v>12510.073091</v>
      </c>
      <c r="AU169" s="38">
        <v>86.699875000000006</v>
      </c>
      <c r="AV169" s="38">
        <v>599.67489899999998</v>
      </c>
      <c r="AW169" s="38"/>
      <c r="AX169" s="38">
        <v>4.89635</v>
      </c>
      <c r="AY169" s="38">
        <v>38.678555000000003</v>
      </c>
      <c r="AZ169" s="38">
        <v>58451</v>
      </c>
      <c r="BA169" s="38">
        <v>11.999931999999999</v>
      </c>
      <c r="BB169" s="24"/>
      <c r="BC169" s="27">
        <f t="shared" si="656"/>
        <v>0</v>
      </c>
      <c r="BD169" s="38">
        <v>81687.558701999995</v>
      </c>
      <c r="BE169" s="38">
        <v>36209.892446999998</v>
      </c>
      <c r="BF169" s="38">
        <v>55.672696000000002</v>
      </c>
      <c r="BG169" s="38">
        <v>599.958484</v>
      </c>
      <c r="BH169" s="38"/>
      <c r="BI169" s="38">
        <v>99.603508000000005</v>
      </c>
      <c r="BJ169" s="38">
        <v>47.336066000000002</v>
      </c>
      <c r="BK169" s="38">
        <v>68964</v>
      </c>
      <c r="BL169" s="38">
        <v>11.999796999999999</v>
      </c>
      <c r="BM169" s="24"/>
      <c r="BN169" s="27">
        <f t="shared" si="657"/>
        <v>0</v>
      </c>
      <c r="BO169" s="38">
        <v>81812.542516000001</v>
      </c>
      <c r="BP169" s="38">
        <v>31542.040125</v>
      </c>
      <c r="BQ169" s="38">
        <v>61.445959999999999</v>
      </c>
      <c r="BR169" s="38">
        <v>598.916965</v>
      </c>
      <c r="BS169" s="38"/>
      <c r="BT169" s="38">
        <v>7.0314329999999998</v>
      </c>
      <c r="BU169" s="38">
        <v>7.1269270000000002</v>
      </c>
      <c r="BV169" s="38">
        <v>9734</v>
      </c>
      <c r="BW169" s="38">
        <v>11.999897000000001</v>
      </c>
      <c r="BX169" s="24"/>
      <c r="BY169" s="27">
        <f t="shared" si="658"/>
        <v>0</v>
      </c>
      <c r="BZ169" s="38">
        <v>108673.8299</v>
      </c>
      <c r="CA169" s="38">
        <v>36189.105214000003</v>
      </c>
      <c r="CB169" s="38">
        <v>66.699337999999997</v>
      </c>
      <c r="CC169" s="38">
        <v>600.43503899999996</v>
      </c>
      <c r="CD169" s="38"/>
      <c r="CE169" s="38">
        <v>150.85178300000001</v>
      </c>
      <c r="CF169" s="38">
        <v>62.828893000000001</v>
      </c>
      <c r="CG169" s="38">
        <v>91951</v>
      </c>
      <c r="CH169" s="38">
        <v>11.999706</v>
      </c>
      <c r="CI169" s="24"/>
      <c r="CJ169" s="27">
        <f t="shared" si="659"/>
        <v>0</v>
      </c>
      <c r="CK169" s="38">
        <v>119867.659757</v>
      </c>
      <c r="CL169" s="38">
        <v>35671.603972999997</v>
      </c>
      <c r="CM169" s="38">
        <v>70.240843999999996</v>
      </c>
      <c r="CN169" s="38">
        <v>600.90281900000002</v>
      </c>
      <c r="CO169" s="38"/>
      <c r="CP169" s="38">
        <v>200.602362</v>
      </c>
      <c r="CQ169" s="38">
        <v>76.359572</v>
      </c>
      <c r="CR169" s="38">
        <v>112420</v>
      </c>
      <c r="CS169" s="38">
        <v>11.999822</v>
      </c>
      <c r="CT169" s="24"/>
    </row>
    <row r="170" spans="1:98" ht="13" x14ac:dyDescent="0.15">
      <c r="A170" s="8"/>
      <c r="B170" s="8"/>
      <c r="C170" s="8"/>
      <c r="D170" s="8"/>
      <c r="E170" s="27">
        <f t="shared" si="660"/>
        <v>0</v>
      </c>
      <c r="F170" s="38">
        <v>74909.736957999994</v>
      </c>
      <c r="G170" s="38">
        <v>6002.9059379999999</v>
      </c>
      <c r="H170" s="38">
        <v>91.986480999999998</v>
      </c>
      <c r="I170" s="38">
        <v>598.61236299999996</v>
      </c>
      <c r="J170" s="24"/>
      <c r="K170" s="27">
        <f t="shared" si="652"/>
        <v>0</v>
      </c>
      <c r="L170" s="38">
        <v>86486.340863000005</v>
      </c>
      <c r="M170" s="38">
        <v>34238.895536000004</v>
      </c>
      <c r="N170" s="38">
        <v>60.411209999999997</v>
      </c>
      <c r="O170" s="38">
        <v>599.19598900000005</v>
      </c>
      <c r="P170" s="38"/>
      <c r="Q170" s="38">
        <v>22.451177999999999</v>
      </c>
      <c r="R170" s="38">
        <v>15.296699</v>
      </c>
      <c r="S170" s="38">
        <v>22947</v>
      </c>
      <c r="T170" s="38">
        <v>11.999651</v>
      </c>
      <c r="U170" s="24"/>
      <c r="V170" s="27">
        <f t="shared" si="653"/>
        <v>0</v>
      </c>
      <c r="W170" s="38">
        <v>77376.877890000003</v>
      </c>
      <c r="X170" s="38">
        <v>30633.194512999999</v>
      </c>
      <c r="Y170" s="38">
        <v>60.410403000000002</v>
      </c>
      <c r="Z170" s="38">
        <v>599.14768500000002</v>
      </c>
      <c r="AA170" s="38"/>
      <c r="AB170" s="38">
        <v>93.263114999999999</v>
      </c>
      <c r="AC170" s="38">
        <v>11.219495999999999</v>
      </c>
      <c r="AD170" s="38">
        <v>8536</v>
      </c>
      <c r="AE170" s="38">
        <v>11.999297</v>
      </c>
      <c r="AF170" s="24"/>
      <c r="AG170" s="27">
        <f t="shared" si="654"/>
        <v>0</v>
      </c>
      <c r="AH170" s="38">
        <v>83429.500889999996</v>
      </c>
      <c r="AI170" s="38">
        <v>35509.650137999997</v>
      </c>
      <c r="AJ170" s="38">
        <v>57.437536999999999</v>
      </c>
      <c r="AK170" s="38">
        <v>599.50494600000002</v>
      </c>
      <c r="AL170" s="38"/>
      <c r="AM170" s="38">
        <v>46.167940999999999</v>
      </c>
      <c r="AN170" s="38">
        <v>29.231871999999999</v>
      </c>
      <c r="AO170" s="38">
        <v>41260</v>
      </c>
      <c r="AP170" s="38">
        <v>11.999782</v>
      </c>
      <c r="AQ170" s="24"/>
      <c r="AR170" s="27">
        <f t="shared" si="655"/>
        <v>0</v>
      </c>
      <c r="AS170" s="38">
        <v>97307.285382000002</v>
      </c>
      <c r="AT170" s="38">
        <v>15003.400866</v>
      </c>
      <c r="AU170" s="38">
        <v>84.581421000000006</v>
      </c>
      <c r="AV170" s="38">
        <v>599.72049000000004</v>
      </c>
      <c r="AW170" s="38"/>
      <c r="AX170" s="38">
        <v>5.2611160000000003</v>
      </c>
      <c r="AY170" s="38">
        <v>39.555444999999999</v>
      </c>
      <c r="AZ170" s="38">
        <v>65388</v>
      </c>
      <c r="BA170" s="38">
        <v>11.999878000000001</v>
      </c>
      <c r="BB170" s="24"/>
      <c r="BC170" s="27">
        <f t="shared" si="656"/>
        <v>0</v>
      </c>
      <c r="BD170" s="38">
        <v>76104.531256999995</v>
      </c>
      <c r="BE170" s="38">
        <v>36493.461458999998</v>
      </c>
      <c r="BF170" s="38">
        <v>52.048240999999997</v>
      </c>
      <c r="BG170" s="38">
        <v>600.02291400000001</v>
      </c>
      <c r="BH170" s="38"/>
      <c r="BI170" s="38">
        <v>97.530963</v>
      </c>
      <c r="BJ170" s="38">
        <v>48.903801000000001</v>
      </c>
      <c r="BK170" s="38">
        <v>71570</v>
      </c>
      <c r="BL170" s="38">
        <v>11.999748</v>
      </c>
      <c r="BM170" s="24"/>
      <c r="BN170" s="27">
        <f t="shared" si="657"/>
        <v>0</v>
      </c>
      <c r="BO170" s="38">
        <v>80054.654943000001</v>
      </c>
      <c r="BP170" s="38">
        <v>32781.870591999999</v>
      </c>
      <c r="BQ170" s="38">
        <v>59.050637999999999</v>
      </c>
      <c r="BR170" s="38">
        <v>598.98562900000002</v>
      </c>
      <c r="BS170" s="38"/>
      <c r="BT170" s="38">
        <v>7.3763500000000004</v>
      </c>
      <c r="BU170" s="38">
        <v>7.4216879999999996</v>
      </c>
      <c r="BV170" s="38">
        <v>9201</v>
      </c>
      <c r="BW170" s="38">
        <v>11.999783000000001</v>
      </c>
      <c r="BX170" s="24"/>
      <c r="BY170" s="27">
        <f t="shared" si="658"/>
        <v>0</v>
      </c>
      <c r="BZ170" s="38">
        <v>91661.105886999998</v>
      </c>
      <c r="CA170" s="38">
        <v>37024.104732</v>
      </c>
      <c r="CB170" s="38">
        <v>59.607616999999998</v>
      </c>
      <c r="CC170" s="38">
        <v>600.573939</v>
      </c>
      <c r="CD170" s="38"/>
      <c r="CE170" s="38">
        <v>144.65876800000001</v>
      </c>
      <c r="CF170" s="38">
        <v>62.794015999999999</v>
      </c>
      <c r="CG170" s="38">
        <v>90244</v>
      </c>
      <c r="CH170" s="38">
        <v>11.999834</v>
      </c>
      <c r="CI170" s="24"/>
      <c r="CJ170" s="27">
        <f t="shared" si="659"/>
        <v>0</v>
      </c>
      <c r="CK170" s="38">
        <v>176563.35524100001</v>
      </c>
      <c r="CL170" s="38">
        <v>36684.128632</v>
      </c>
      <c r="CM170" s="38">
        <v>79.223248999999996</v>
      </c>
      <c r="CN170" s="38">
        <v>601.065473</v>
      </c>
      <c r="CO170" s="38"/>
      <c r="CP170" s="38">
        <v>202.771582</v>
      </c>
      <c r="CQ170" s="38">
        <v>84.448965000000001</v>
      </c>
      <c r="CR170" s="38">
        <v>113440</v>
      </c>
      <c r="CS170" s="38">
        <v>11.999674000000001</v>
      </c>
      <c r="CT170" s="24"/>
    </row>
    <row r="171" spans="1:98" ht="13" x14ac:dyDescent="0.15">
      <c r="A171" s="8"/>
      <c r="B171" s="8"/>
      <c r="C171" s="8"/>
      <c r="D171" s="8">
        <v>60</v>
      </c>
      <c r="E171" s="27">
        <f t="shared" si="660"/>
        <v>1</v>
      </c>
      <c r="F171" s="38">
        <v>11078.096648000001</v>
      </c>
      <c r="G171" s="38">
        <v>11078.096648000001</v>
      </c>
      <c r="H171" s="38">
        <v>0</v>
      </c>
      <c r="I171" s="38">
        <v>1.235492</v>
      </c>
      <c r="J171" s="24"/>
      <c r="K171" s="27">
        <f t="shared" si="652"/>
        <v>1</v>
      </c>
      <c r="L171" s="38">
        <v>11078.096648000001</v>
      </c>
      <c r="M171" s="38">
        <v>11078.096648000001</v>
      </c>
      <c r="N171" s="38">
        <v>0</v>
      </c>
      <c r="O171" s="38">
        <v>30.492846</v>
      </c>
      <c r="P171" s="38"/>
      <c r="Q171" s="38">
        <v>1.455862</v>
      </c>
      <c r="R171" s="38">
        <v>7.3929619999999998</v>
      </c>
      <c r="S171" s="38">
        <v>9928</v>
      </c>
      <c r="T171" s="38">
        <v>4</v>
      </c>
      <c r="U171" s="24"/>
      <c r="V171" s="27">
        <f t="shared" si="653"/>
        <v>1</v>
      </c>
      <c r="W171" s="38">
        <v>11078.096648000001</v>
      </c>
      <c r="X171" s="38">
        <v>11078.096648000001</v>
      </c>
      <c r="Y171" s="38">
        <v>0</v>
      </c>
      <c r="Z171" s="38">
        <v>0.17668200000000001</v>
      </c>
      <c r="AA171" s="38"/>
      <c r="AB171" s="38">
        <v>3.7100000000000002E-3</v>
      </c>
      <c r="AC171" s="38">
        <v>1.0115000000000001E-2</v>
      </c>
      <c r="AD171" s="38">
        <v>52</v>
      </c>
      <c r="AE171" s="38">
        <v>3.980769</v>
      </c>
      <c r="AF171" s="24"/>
      <c r="AG171" s="27">
        <f t="shared" si="654"/>
        <v>1</v>
      </c>
      <c r="AH171" s="38">
        <v>11078.096648000001</v>
      </c>
      <c r="AI171" s="38">
        <v>11078.096648000001</v>
      </c>
      <c r="AJ171" s="38">
        <v>0</v>
      </c>
      <c r="AK171" s="38">
        <v>60.763272000000001</v>
      </c>
      <c r="AL171" s="38"/>
      <c r="AM171" s="38">
        <v>2.6909079999999999</v>
      </c>
      <c r="AN171" s="38">
        <v>13.605995</v>
      </c>
      <c r="AO171" s="38">
        <v>12455</v>
      </c>
      <c r="AP171" s="38">
        <v>4</v>
      </c>
      <c r="AQ171" s="24"/>
      <c r="AR171" s="27">
        <f t="shared" si="655"/>
        <v>1</v>
      </c>
      <c r="AS171" s="38">
        <v>11078.096648000001</v>
      </c>
      <c r="AT171" s="38">
        <v>11078.096648000001</v>
      </c>
      <c r="AU171" s="38">
        <v>0</v>
      </c>
      <c r="AV171" s="38">
        <v>121.742029</v>
      </c>
      <c r="AW171" s="38"/>
      <c r="AX171" s="38">
        <v>4.8958849999999998</v>
      </c>
      <c r="AY171" s="38">
        <v>24.542369999999998</v>
      </c>
      <c r="AZ171" s="38">
        <v>15014</v>
      </c>
      <c r="BA171" s="38">
        <v>4</v>
      </c>
      <c r="BB171" s="24"/>
      <c r="BC171" s="27">
        <f t="shared" si="656"/>
        <v>1</v>
      </c>
      <c r="BD171" s="38">
        <v>11078.096648000001</v>
      </c>
      <c r="BE171" s="38">
        <v>11078.096648000001</v>
      </c>
      <c r="BF171" s="38">
        <v>0</v>
      </c>
      <c r="BG171" s="38">
        <v>121.242445</v>
      </c>
      <c r="BH171" s="38"/>
      <c r="BI171" s="38">
        <v>4.8924139999999996</v>
      </c>
      <c r="BJ171" s="38">
        <v>24.367764000000001</v>
      </c>
      <c r="BK171" s="38">
        <v>15142</v>
      </c>
      <c r="BL171" s="38">
        <v>4</v>
      </c>
      <c r="BM171" s="24"/>
      <c r="BN171" s="27">
        <f t="shared" si="657"/>
        <v>1</v>
      </c>
      <c r="BO171" s="38">
        <v>11078.096648000001</v>
      </c>
      <c r="BP171" s="38">
        <v>11078.096648000001</v>
      </c>
      <c r="BQ171" s="38">
        <v>0</v>
      </c>
      <c r="BR171" s="38">
        <v>12.278542</v>
      </c>
      <c r="BS171" s="38"/>
      <c r="BT171" s="38">
        <v>0.64664500000000003</v>
      </c>
      <c r="BU171" s="38">
        <v>3.2476569999999998</v>
      </c>
      <c r="BV171" s="38">
        <v>6677</v>
      </c>
      <c r="BW171" s="38">
        <v>4</v>
      </c>
      <c r="BX171" s="24"/>
      <c r="BY171" s="27">
        <f t="shared" si="658"/>
        <v>1</v>
      </c>
      <c r="BZ171" s="38">
        <v>11078.096648000001</v>
      </c>
      <c r="CA171" s="38">
        <v>11078.096648000001</v>
      </c>
      <c r="CB171" s="38">
        <v>0</v>
      </c>
      <c r="CC171" s="38">
        <v>181.70991599999999</v>
      </c>
      <c r="CD171" s="38"/>
      <c r="CE171" s="38">
        <v>6.3800179999999997</v>
      </c>
      <c r="CF171" s="38">
        <v>31.824556000000001</v>
      </c>
      <c r="CG171" s="38">
        <v>16405</v>
      </c>
      <c r="CH171" s="38">
        <v>4</v>
      </c>
      <c r="CI171" s="24"/>
      <c r="CJ171" s="27">
        <f t="shared" si="659"/>
        <v>1</v>
      </c>
      <c r="CK171" s="38">
        <v>11078.096648000001</v>
      </c>
      <c r="CL171" s="38">
        <v>11078.096648000001</v>
      </c>
      <c r="CM171" s="38">
        <v>0</v>
      </c>
      <c r="CN171" s="38">
        <v>242.11681799999999</v>
      </c>
      <c r="CO171" s="38"/>
      <c r="CP171" s="38">
        <v>8.571002</v>
      </c>
      <c r="CQ171" s="38">
        <v>41.993985000000002</v>
      </c>
      <c r="CR171" s="38">
        <v>17904</v>
      </c>
      <c r="CS171" s="38">
        <v>3.9999440000000002</v>
      </c>
      <c r="CT171" s="24"/>
    </row>
    <row r="172" spans="1:98" ht="13" x14ac:dyDescent="0.15">
      <c r="A172" s="8"/>
      <c r="B172" s="8"/>
      <c r="C172" s="8"/>
      <c r="D172" s="8"/>
      <c r="E172" s="27">
        <f t="shared" si="660"/>
        <v>1</v>
      </c>
      <c r="F172" s="38">
        <v>10720.066461</v>
      </c>
      <c r="G172" s="38">
        <v>10720.066461</v>
      </c>
      <c r="H172" s="38">
        <v>0</v>
      </c>
      <c r="I172" s="38">
        <v>1.0722259999999999</v>
      </c>
      <c r="J172" s="24"/>
      <c r="K172" s="27">
        <f t="shared" si="652"/>
        <v>1</v>
      </c>
      <c r="L172" s="38">
        <v>10720.066461</v>
      </c>
      <c r="M172" s="38">
        <v>10720.066461</v>
      </c>
      <c r="N172" s="38">
        <v>0</v>
      </c>
      <c r="O172" s="38">
        <v>30.537921999999998</v>
      </c>
      <c r="P172" s="38"/>
      <c r="Q172" s="38">
        <v>1.489428</v>
      </c>
      <c r="R172" s="38">
        <v>7.550071</v>
      </c>
      <c r="S172" s="38">
        <v>9906</v>
      </c>
      <c r="T172" s="38">
        <v>4</v>
      </c>
      <c r="U172" s="24"/>
      <c r="V172" s="27">
        <f t="shared" si="653"/>
        <v>1</v>
      </c>
      <c r="W172" s="38">
        <v>10720.066461</v>
      </c>
      <c r="X172" s="38">
        <v>10720.066461</v>
      </c>
      <c r="Y172" s="38">
        <v>0</v>
      </c>
      <c r="Z172" s="38">
        <v>0.174569</v>
      </c>
      <c r="AA172" s="38"/>
      <c r="AB172" s="38">
        <v>3.4499999999999999E-3</v>
      </c>
      <c r="AC172" s="38">
        <v>1.2089000000000001E-2</v>
      </c>
      <c r="AD172" s="38">
        <v>52</v>
      </c>
      <c r="AE172" s="38">
        <v>4</v>
      </c>
      <c r="AF172" s="24"/>
      <c r="AG172" s="27">
        <f t="shared" si="654"/>
        <v>1</v>
      </c>
      <c r="AH172" s="38">
        <v>10720.066461</v>
      </c>
      <c r="AI172" s="38">
        <v>10720.066461</v>
      </c>
      <c r="AJ172" s="38">
        <v>0</v>
      </c>
      <c r="AK172" s="38">
        <v>60.811486000000002</v>
      </c>
      <c r="AL172" s="38"/>
      <c r="AM172" s="38">
        <v>2.678318</v>
      </c>
      <c r="AN172" s="38">
        <v>13.769019999999999</v>
      </c>
      <c r="AO172" s="38">
        <v>12521</v>
      </c>
      <c r="AP172" s="38">
        <v>4</v>
      </c>
      <c r="AQ172" s="24"/>
      <c r="AR172" s="27">
        <f t="shared" si="655"/>
        <v>1</v>
      </c>
      <c r="AS172" s="38">
        <v>10720.066461</v>
      </c>
      <c r="AT172" s="38">
        <v>10720.066461</v>
      </c>
      <c r="AU172" s="38">
        <v>0</v>
      </c>
      <c r="AV172" s="38">
        <v>121.70535</v>
      </c>
      <c r="AW172" s="38"/>
      <c r="AX172" s="38">
        <v>4.868735</v>
      </c>
      <c r="AY172" s="38">
        <v>24.709644000000001</v>
      </c>
      <c r="AZ172" s="38">
        <v>15436</v>
      </c>
      <c r="BA172" s="38">
        <v>4</v>
      </c>
      <c r="BB172" s="24"/>
      <c r="BC172" s="27">
        <f t="shared" si="656"/>
        <v>1</v>
      </c>
      <c r="BD172" s="38">
        <v>10720.066461</v>
      </c>
      <c r="BE172" s="38">
        <v>10720.066461</v>
      </c>
      <c r="BF172" s="38">
        <v>0</v>
      </c>
      <c r="BG172" s="38">
        <v>121.31412400000001</v>
      </c>
      <c r="BH172" s="38"/>
      <c r="BI172" s="38">
        <v>4.8852089999999997</v>
      </c>
      <c r="BJ172" s="38">
        <v>24.727371000000002</v>
      </c>
      <c r="BK172" s="38">
        <v>15463</v>
      </c>
      <c r="BL172" s="38">
        <v>4</v>
      </c>
      <c r="BM172" s="24"/>
      <c r="BN172" s="27">
        <f t="shared" si="657"/>
        <v>1</v>
      </c>
      <c r="BO172" s="38">
        <v>10720.066461</v>
      </c>
      <c r="BP172" s="38">
        <v>10720.066461</v>
      </c>
      <c r="BQ172" s="38">
        <v>0</v>
      </c>
      <c r="BR172" s="38">
        <v>12.338903</v>
      </c>
      <c r="BS172" s="38"/>
      <c r="BT172" s="38">
        <v>0.64331099999999997</v>
      </c>
      <c r="BU172" s="38">
        <v>3.3270559999999998</v>
      </c>
      <c r="BV172" s="38">
        <v>6908</v>
      </c>
      <c r="BW172" s="38">
        <v>4</v>
      </c>
      <c r="BX172" s="24"/>
      <c r="BY172" s="27">
        <f t="shared" si="658"/>
        <v>1</v>
      </c>
      <c r="BZ172" s="38">
        <v>10720.066461</v>
      </c>
      <c r="CA172" s="38">
        <v>10720.066461</v>
      </c>
      <c r="CB172" s="38">
        <v>0</v>
      </c>
      <c r="CC172" s="38">
        <v>181.68099100000001</v>
      </c>
      <c r="CD172" s="38"/>
      <c r="CE172" s="38">
        <v>6.1633709999999997</v>
      </c>
      <c r="CF172" s="38">
        <v>31.562342999999998</v>
      </c>
      <c r="CG172" s="38">
        <v>16981</v>
      </c>
      <c r="CH172" s="38">
        <v>4</v>
      </c>
      <c r="CI172" s="24"/>
      <c r="CJ172" s="27">
        <f t="shared" si="659"/>
        <v>1</v>
      </c>
      <c r="CK172" s="38">
        <v>10720.066461</v>
      </c>
      <c r="CL172" s="38">
        <v>10720.066461</v>
      </c>
      <c r="CM172" s="38">
        <v>0</v>
      </c>
      <c r="CN172" s="38">
        <v>242.08374499999999</v>
      </c>
      <c r="CO172" s="38"/>
      <c r="CP172" s="38">
        <v>8.0906110000000009</v>
      </c>
      <c r="CQ172" s="38">
        <v>41.331420999999999</v>
      </c>
      <c r="CR172" s="38">
        <v>18445</v>
      </c>
      <c r="CS172" s="38">
        <v>4</v>
      </c>
      <c r="CT172" s="24"/>
    </row>
    <row r="173" spans="1:98" ht="13" x14ac:dyDescent="0.15">
      <c r="A173" s="8"/>
      <c r="B173" s="8"/>
      <c r="C173" s="8"/>
      <c r="D173" s="8"/>
      <c r="E173" s="27">
        <f t="shared" si="660"/>
        <v>1</v>
      </c>
      <c r="F173" s="38">
        <v>12041.008817</v>
      </c>
      <c r="G173" s="38">
        <v>12041.008817</v>
      </c>
      <c r="H173" s="38">
        <v>0</v>
      </c>
      <c r="I173" s="38">
        <v>1.5427770000000001</v>
      </c>
      <c r="J173" s="24"/>
      <c r="K173" s="27">
        <f t="shared" si="652"/>
        <v>1</v>
      </c>
      <c r="L173" s="38">
        <v>12041.008817</v>
      </c>
      <c r="M173" s="38">
        <v>12041.008817</v>
      </c>
      <c r="N173" s="38">
        <v>0</v>
      </c>
      <c r="O173" s="38">
        <v>30.491989</v>
      </c>
      <c r="P173" s="38"/>
      <c r="Q173" s="38">
        <v>1.4640960000000001</v>
      </c>
      <c r="R173" s="38">
        <v>7.2416289999999996</v>
      </c>
      <c r="S173" s="38">
        <v>10623</v>
      </c>
      <c r="T173" s="38">
        <v>4</v>
      </c>
      <c r="U173" s="24"/>
      <c r="V173" s="27">
        <f t="shared" si="653"/>
        <v>1</v>
      </c>
      <c r="W173" s="38">
        <v>12041.008817</v>
      </c>
      <c r="X173" s="38">
        <v>12041.008817</v>
      </c>
      <c r="Y173" s="38">
        <v>0</v>
      </c>
      <c r="Z173" s="38">
        <v>0.229106</v>
      </c>
      <c r="AA173" s="38"/>
      <c r="AB173" s="38">
        <v>5.3600000000000002E-3</v>
      </c>
      <c r="AC173" s="38">
        <v>1.6164999999999999E-2</v>
      </c>
      <c r="AD173" s="38">
        <v>80</v>
      </c>
      <c r="AE173" s="38">
        <v>4</v>
      </c>
      <c r="AF173" s="24"/>
      <c r="AG173" s="27">
        <f t="shared" si="654"/>
        <v>1</v>
      </c>
      <c r="AH173" s="38">
        <v>12041.008817</v>
      </c>
      <c r="AI173" s="38">
        <v>12041.008817</v>
      </c>
      <c r="AJ173" s="38">
        <v>0</v>
      </c>
      <c r="AK173" s="38">
        <v>60.836162000000002</v>
      </c>
      <c r="AL173" s="38"/>
      <c r="AM173" s="38">
        <v>2.7956840000000001</v>
      </c>
      <c r="AN173" s="38">
        <v>13.469761</v>
      </c>
      <c r="AO173" s="38">
        <v>13154</v>
      </c>
      <c r="AP173" s="38">
        <v>3.999924</v>
      </c>
      <c r="AQ173" s="24"/>
      <c r="AR173" s="27">
        <f t="shared" si="655"/>
        <v>1</v>
      </c>
      <c r="AS173" s="38">
        <v>12041.008817</v>
      </c>
      <c r="AT173" s="38">
        <v>12041.008817</v>
      </c>
      <c r="AU173" s="38">
        <v>0</v>
      </c>
      <c r="AV173" s="38">
        <v>121.842234</v>
      </c>
      <c r="AW173" s="38"/>
      <c r="AX173" s="38">
        <v>4.9482109999999997</v>
      </c>
      <c r="AY173" s="38">
        <v>23.823073999999998</v>
      </c>
      <c r="AZ173" s="38">
        <v>15834</v>
      </c>
      <c r="BA173" s="38">
        <v>4</v>
      </c>
      <c r="BB173" s="24"/>
      <c r="BC173" s="27">
        <f t="shared" si="656"/>
        <v>1</v>
      </c>
      <c r="BD173" s="38">
        <v>12041.008817</v>
      </c>
      <c r="BE173" s="38">
        <v>12041.008817</v>
      </c>
      <c r="BF173" s="38">
        <v>0</v>
      </c>
      <c r="BG173" s="38">
        <v>121.203309</v>
      </c>
      <c r="BH173" s="38"/>
      <c r="BI173" s="38">
        <v>4.9084620000000001</v>
      </c>
      <c r="BJ173" s="38">
        <v>23.890853</v>
      </c>
      <c r="BK173" s="38">
        <v>16239</v>
      </c>
      <c r="BL173" s="38">
        <v>3.9999380000000002</v>
      </c>
      <c r="BM173" s="24"/>
      <c r="BN173" s="27">
        <f t="shared" si="657"/>
        <v>1</v>
      </c>
      <c r="BO173" s="38">
        <v>12041.008817</v>
      </c>
      <c r="BP173" s="38">
        <v>12041.008817</v>
      </c>
      <c r="BQ173" s="38">
        <v>0</v>
      </c>
      <c r="BR173" s="38">
        <v>12.33691</v>
      </c>
      <c r="BS173" s="38"/>
      <c r="BT173" s="38">
        <v>0.65153899999999998</v>
      </c>
      <c r="BU173" s="38">
        <v>3.2201170000000001</v>
      </c>
      <c r="BV173" s="38">
        <v>7127</v>
      </c>
      <c r="BW173" s="38">
        <v>4</v>
      </c>
      <c r="BX173" s="24"/>
      <c r="BY173" s="27">
        <f t="shared" si="658"/>
        <v>1</v>
      </c>
      <c r="BZ173" s="38">
        <v>12041.008817</v>
      </c>
      <c r="CA173" s="38">
        <v>12041.008817</v>
      </c>
      <c r="CB173" s="38">
        <v>0</v>
      </c>
      <c r="CC173" s="38">
        <v>181.73569000000001</v>
      </c>
      <c r="CD173" s="38"/>
      <c r="CE173" s="38">
        <v>6.6005940000000001</v>
      </c>
      <c r="CF173" s="38">
        <v>31.456710999999999</v>
      </c>
      <c r="CG173" s="38">
        <v>17345</v>
      </c>
      <c r="CH173" s="38">
        <v>4</v>
      </c>
      <c r="CI173" s="24"/>
      <c r="CJ173" s="27">
        <f t="shared" si="659"/>
        <v>1</v>
      </c>
      <c r="CK173" s="38">
        <v>12041.008817</v>
      </c>
      <c r="CL173" s="38">
        <v>12041.008817</v>
      </c>
      <c r="CM173" s="38">
        <v>0</v>
      </c>
      <c r="CN173" s="38">
        <v>242.07739900000001</v>
      </c>
      <c r="CO173" s="38"/>
      <c r="CP173" s="38">
        <v>8.5940429999999992</v>
      </c>
      <c r="CQ173" s="38">
        <v>40.783684000000001</v>
      </c>
      <c r="CR173" s="38">
        <v>18939</v>
      </c>
      <c r="CS173" s="38">
        <v>4</v>
      </c>
      <c r="CT173" s="24"/>
    </row>
    <row r="174" spans="1:98" ht="13" x14ac:dyDescent="0.15">
      <c r="A174" s="8"/>
      <c r="B174" s="8"/>
      <c r="C174" s="8"/>
      <c r="D174" s="8"/>
      <c r="E174" s="27">
        <f t="shared" si="660"/>
        <v>1</v>
      </c>
      <c r="F174" s="38">
        <v>10832.513277</v>
      </c>
      <c r="G174" s="38">
        <v>10832.513277</v>
      </c>
      <c r="H174" s="38">
        <v>0</v>
      </c>
      <c r="I174" s="38">
        <v>1.2708159999999999</v>
      </c>
      <c r="J174" s="24"/>
      <c r="K174" s="27">
        <f t="shared" si="652"/>
        <v>1</v>
      </c>
      <c r="L174" s="38">
        <v>10832.513277</v>
      </c>
      <c r="M174" s="38">
        <v>10832.513277</v>
      </c>
      <c r="N174" s="38">
        <v>0</v>
      </c>
      <c r="O174" s="38">
        <v>30.477889000000001</v>
      </c>
      <c r="P174" s="38"/>
      <c r="Q174" s="38">
        <v>1.4154819999999999</v>
      </c>
      <c r="R174" s="38">
        <v>7.4394159999999996</v>
      </c>
      <c r="S174" s="38">
        <v>9769</v>
      </c>
      <c r="T174" s="38">
        <v>4</v>
      </c>
      <c r="U174" s="24"/>
      <c r="V174" s="27">
        <f t="shared" si="653"/>
        <v>1</v>
      </c>
      <c r="W174" s="38">
        <v>10832.513277</v>
      </c>
      <c r="X174" s="38">
        <v>10832.513277</v>
      </c>
      <c r="Y174" s="38">
        <v>0</v>
      </c>
      <c r="Z174" s="38">
        <v>8.5650000000000004E-2</v>
      </c>
      <c r="AA174" s="38"/>
      <c r="AB174" s="38">
        <v>7.0850000000000002E-3</v>
      </c>
      <c r="AC174" s="38">
        <v>2.1323999999999999E-2</v>
      </c>
      <c r="AD174" s="38">
        <v>146</v>
      </c>
      <c r="AE174" s="38">
        <v>4</v>
      </c>
      <c r="AF174" s="24"/>
      <c r="AG174" s="27">
        <f t="shared" si="654"/>
        <v>1</v>
      </c>
      <c r="AH174" s="38">
        <v>10832.513277</v>
      </c>
      <c r="AI174" s="38">
        <v>10832.513277</v>
      </c>
      <c r="AJ174" s="38">
        <v>0</v>
      </c>
      <c r="AK174" s="38">
        <v>60.730753</v>
      </c>
      <c r="AL174" s="38"/>
      <c r="AM174" s="38">
        <v>2.6456330000000001</v>
      </c>
      <c r="AN174" s="38">
        <v>13.544003999999999</v>
      </c>
      <c r="AO174" s="38">
        <v>12363</v>
      </c>
      <c r="AP174" s="38">
        <v>4</v>
      </c>
      <c r="AQ174" s="24"/>
      <c r="AR174" s="27">
        <f t="shared" si="655"/>
        <v>1</v>
      </c>
      <c r="AS174" s="38">
        <v>10832.513277</v>
      </c>
      <c r="AT174" s="38">
        <v>10832.513277</v>
      </c>
      <c r="AU174" s="38">
        <v>0</v>
      </c>
      <c r="AV174" s="38">
        <v>121.63270799999999</v>
      </c>
      <c r="AW174" s="38"/>
      <c r="AX174" s="38">
        <v>4.8558729999999999</v>
      </c>
      <c r="AY174" s="38">
        <v>24.469586</v>
      </c>
      <c r="AZ174" s="38">
        <v>15413</v>
      </c>
      <c r="BA174" s="38">
        <v>4</v>
      </c>
      <c r="BB174" s="24"/>
      <c r="BC174" s="27">
        <f t="shared" si="656"/>
        <v>1</v>
      </c>
      <c r="BD174" s="38">
        <v>10832.513277</v>
      </c>
      <c r="BE174" s="38">
        <v>10832.513277</v>
      </c>
      <c r="BF174" s="38">
        <v>0</v>
      </c>
      <c r="BG174" s="38">
        <v>121.153336</v>
      </c>
      <c r="BH174" s="38"/>
      <c r="BI174" s="38">
        <v>4.7394639999999999</v>
      </c>
      <c r="BJ174" s="38">
        <v>24.272569000000001</v>
      </c>
      <c r="BK174" s="38">
        <v>15651</v>
      </c>
      <c r="BL174" s="38">
        <v>4</v>
      </c>
      <c r="BM174" s="24"/>
      <c r="BN174" s="27">
        <f t="shared" si="657"/>
        <v>1</v>
      </c>
      <c r="BO174" s="38">
        <v>10832.513277</v>
      </c>
      <c r="BP174" s="38">
        <v>10832.513277</v>
      </c>
      <c r="BQ174" s="38">
        <v>0</v>
      </c>
      <c r="BR174" s="38">
        <v>12.242217999999999</v>
      </c>
      <c r="BS174" s="38"/>
      <c r="BT174" s="38">
        <v>0.63474200000000003</v>
      </c>
      <c r="BU174" s="38">
        <v>3.299709</v>
      </c>
      <c r="BV174" s="38">
        <v>6681</v>
      </c>
      <c r="BW174" s="38">
        <v>4</v>
      </c>
      <c r="BX174" s="24"/>
      <c r="BY174" s="27">
        <f t="shared" si="658"/>
        <v>1</v>
      </c>
      <c r="BZ174" s="38">
        <v>10832.513277</v>
      </c>
      <c r="CA174" s="38">
        <v>10832.513277</v>
      </c>
      <c r="CB174" s="38">
        <v>0</v>
      </c>
      <c r="CC174" s="38">
        <v>181.59903800000001</v>
      </c>
      <c r="CD174" s="38"/>
      <c r="CE174" s="38">
        <v>6.2296170000000002</v>
      </c>
      <c r="CF174" s="38">
        <v>31.488755000000001</v>
      </c>
      <c r="CG174" s="38">
        <v>17045</v>
      </c>
      <c r="CH174" s="38">
        <v>4</v>
      </c>
      <c r="CI174" s="24"/>
      <c r="CJ174" s="27">
        <f t="shared" si="659"/>
        <v>1</v>
      </c>
      <c r="CK174" s="38">
        <v>10832.513277</v>
      </c>
      <c r="CL174" s="38">
        <v>10832.513277</v>
      </c>
      <c r="CM174" s="38">
        <v>0</v>
      </c>
      <c r="CN174" s="38">
        <v>241.966238</v>
      </c>
      <c r="CO174" s="38"/>
      <c r="CP174" s="38">
        <v>8.410641</v>
      </c>
      <c r="CQ174" s="38">
        <v>41.600504000000001</v>
      </c>
      <c r="CR174" s="38">
        <v>18567</v>
      </c>
      <c r="CS174" s="38">
        <v>4</v>
      </c>
      <c r="CT174" s="24"/>
    </row>
    <row r="175" spans="1:98" ht="13" x14ac:dyDescent="0.15">
      <c r="A175" s="8"/>
      <c r="B175" s="8"/>
      <c r="C175" s="8"/>
      <c r="D175" s="8"/>
      <c r="E175" s="27">
        <f t="shared" si="660"/>
        <v>1</v>
      </c>
      <c r="F175" s="38">
        <v>18560.221141000002</v>
      </c>
      <c r="G175" s="38">
        <v>18560.221141000002</v>
      </c>
      <c r="H175" s="38">
        <v>0</v>
      </c>
      <c r="I175" s="38">
        <v>6.3747990000000003</v>
      </c>
      <c r="J175" s="24"/>
      <c r="K175" s="27">
        <f t="shared" si="652"/>
        <v>1</v>
      </c>
      <c r="L175" s="38">
        <v>18560.221141000002</v>
      </c>
      <c r="M175" s="38">
        <v>18560.221141000002</v>
      </c>
      <c r="N175" s="38">
        <v>0</v>
      </c>
      <c r="O175" s="38">
        <v>31.875008999999999</v>
      </c>
      <c r="P175" s="38"/>
      <c r="Q175" s="38">
        <v>1.5988789999999999</v>
      </c>
      <c r="R175" s="38">
        <v>5.63401</v>
      </c>
      <c r="S175" s="38">
        <v>13300</v>
      </c>
      <c r="T175" s="38">
        <v>4</v>
      </c>
      <c r="U175" s="24"/>
      <c r="V175" s="27">
        <f t="shared" si="653"/>
        <v>1</v>
      </c>
      <c r="W175" s="38">
        <v>18560.221141000002</v>
      </c>
      <c r="X175" s="38">
        <v>18560.221141000002</v>
      </c>
      <c r="Y175" s="38">
        <v>0</v>
      </c>
      <c r="Z175" s="38">
        <v>1.3463609999999999</v>
      </c>
      <c r="AA175" s="38"/>
      <c r="AB175" s="38">
        <v>3.4606999999999999E-2</v>
      </c>
      <c r="AC175" s="38">
        <v>5.0523999999999999E-2</v>
      </c>
      <c r="AD175" s="38">
        <v>249</v>
      </c>
      <c r="AE175" s="38">
        <v>4</v>
      </c>
      <c r="AF175" s="24"/>
      <c r="AG175" s="27">
        <f t="shared" si="654"/>
        <v>1</v>
      </c>
      <c r="AH175" s="38">
        <v>18560.221141000002</v>
      </c>
      <c r="AI175" s="38">
        <v>18560.221141000002</v>
      </c>
      <c r="AJ175" s="38">
        <v>0</v>
      </c>
      <c r="AK175" s="38">
        <v>61.893754000000001</v>
      </c>
      <c r="AL175" s="38"/>
      <c r="AM175" s="38">
        <v>3.15924</v>
      </c>
      <c r="AN175" s="38">
        <v>10.069839</v>
      </c>
      <c r="AO175" s="38">
        <v>18560</v>
      </c>
      <c r="AP175" s="38">
        <v>3.999946</v>
      </c>
      <c r="AQ175" s="24"/>
      <c r="AR175" s="27">
        <f t="shared" si="655"/>
        <v>1</v>
      </c>
      <c r="AS175" s="38">
        <v>18560.221141000002</v>
      </c>
      <c r="AT175" s="38">
        <v>18560.221141000002</v>
      </c>
      <c r="AU175" s="38">
        <v>0</v>
      </c>
      <c r="AV175" s="38">
        <v>124.48224399999999</v>
      </c>
      <c r="AW175" s="38"/>
      <c r="AX175" s="38">
        <v>6.145181</v>
      </c>
      <c r="AY175" s="38">
        <v>18.252140000000001</v>
      </c>
      <c r="AZ175" s="38">
        <v>24675</v>
      </c>
      <c r="BA175" s="38">
        <v>4</v>
      </c>
      <c r="BB175" s="24"/>
      <c r="BC175" s="27">
        <f t="shared" si="656"/>
        <v>1</v>
      </c>
      <c r="BD175" s="38">
        <v>18560.221141000002</v>
      </c>
      <c r="BE175" s="38">
        <v>18560.221141000002</v>
      </c>
      <c r="BF175" s="38">
        <v>0</v>
      </c>
      <c r="BG175" s="38">
        <v>122.100026</v>
      </c>
      <c r="BH175" s="38"/>
      <c r="BI175" s="38">
        <v>6.3176779999999999</v>
      </c>
      <c r="BJ175" s="38">
        <v>18.530515999999999</v>
      </c>
      <c r="BK175" s="38">
        <v>24366</v>
      </c>
      <c r="BL175" s="38">
        <v>3.999959</v>
      </c>
      <c r="BM175" s="24"/>
      <c r="BN175" s="27">
        <f t="shared" si="657"/>
        <v>1</v>
      </c>
      <c r="BO175" s="38">
        <v>18560.221141000002</v>
      </c>
      <c r="BP175" s="38">
        <v>18560.221141000002</v>
      </c>
      <c r="BQ175" s="38">
        <v>0</v>
      </c>
      <c r="BR175" s="38">
        <v>13.143898999999999</v>
      </c>
      <c r="BS175" s="38"/>
      <c r="BT175" s="38">
        <v>0.71735400000000005</v>
      </c>
      <c r="BU175" s="38">
        <v>2.6337440000000001</v>
      </c>
      <c r="BV175" s="38">
        <v>8442</v>
      </c>
      <c r="BW175" s="38">
        <v>3.9998819999999999</v>
      </c>
      <c r="BX175" s="24"/>
      <c r="BY175" s="27">
        <f t="shared" si="658"/>
        <v>1</v>
      </c>
      <c r="BZ175" s="38">
        <v>18560.221141000002</v>
      </c>
      <c r="CA175" s="38">
        <v>18560.221141000002</v>
      </c>
      <c r="CB175" s="38">
        <v>0</v>
      </c>
      <c r="CC175" s="38">
        <v>183.97284500000001</v>
      </c>
      <c r="CD175" s="38"/>
      <c r="CE175" s="38">
        <v>8.7940799999999992</v>
      </c>
      <c r="CF175" s="38">
        <v>24.839162999999999</v>
      </c>
      <c r="CG175" s="38">
        <v>27489</v>
      </c>
      <c r="CH175" s="38">
        <v>4</v>
      </c>
      <c r="CI175" s="24"/>
      <c r="CJ175" s="27">
        <f t="shared" si="659"/>
        <v>1</v>
      </c>
      <c r="CK175" s="38">
        <v>18560.221141000002</v>
      </c>
      <c r="CL175" s="38">
        <v>18560.221141000002</v>
      </c>
      <c r="CM175" s="38">
        <v>0</v>
      </c>
      <c r="CN175" s="38">
        <v>242.23311200000001</v>
      </c>
      <c r="CO175" s="38"/>
      <c r="CP175" s="38">
        <v>11.605845</v>
      </c>
      <c r="CQ175" s="38">
        <v>32.013584999999999</v>
      </c>
      <c r="CR175" s="38">
        <v>30120</v>
      </c>
      <c r="CS175" s="38">
        <v>4</v>
      </c>
      <c r="CT175" s="24"/>
    </row>
    <row r="176" spans="1:98" ht="13" x14ac:dyDescent="0.15">
      <c r="A176" s="8"/>
      <c r="B176" s="8"/>
      <c r="C176" s="8"/>
      <c r="D176" s="8"/>
      <c r="E176" s="27">
        <f t="shared" si="660"/>
        <v>1</v>
      </c>
      <c r="F176" s="38">
        <v>9346.7275360000003</v>
      </c>
      <c r="G176" s="38">
        <v>9346.7275360000003</v>
      </c>
      <c r="H176" s="38">
        <v>0</v>
      </c>
      <c r="I176" s="38">
        <v>26.394044000000001</v>
      </c>
      <c r="J176" s="24"/>
      <c r="K176" s="27">
        <f t="shared" si="652"/>
        <v>1</v>
      </c>
      <c r="L176" s="38">
        <v>9346.7275360000003</v>
      </c>
      <c r="M176" s="38">
        <v>9346.7275360000003</v>
      </c>
      <c r="N176" s="38">
        <v>0</v>
      </c>
      <c r="O176" s="38">
        <v>31.430160999999998</v>
      </c>
      <c r="P176" s="38"/>
      <c r="Q176" s="38">
        <v>1.236059</v>
      </c>
      <c r="R176" s="38">
        <v>8.2327089999999998</v>
      </c>
      <c r="S176" s="38">
        <v>29611</v>
      </c>
      <c r="T176" s="38">
        <v>7</v>
      </c>
      <c r="U176" s="24"/>
      <c r="V176" s="27">
        <f t="shared" si="653"/>
        <v>1</v>
      </c>
      <c r="W176" s="38">
        <v>9346.7275360000003</v>
      </c>
      <c r="X176" s="38">
        <v>9346.7275360000003</v>
      </c>
      <c r="Y176" s="38">
        <v>0</v>
      </c>
      <c r="Z176" s="38">
        <v>0.61614599999999997</v>
      </c>
      <c r="AA176" s="38"/>
      <c r="AB176" s="38">
        <v>4.9320000000000003E-2</v>
      </c>
      <c r="AC176" s="38">
        <v>9.5007999999999995E-2</v>
      </c>
      <c r="AD176" s="38">
        <v>263</v>
      </c>
      <c r="AE176" s="38">
        <v>6.9847910000000004</v>
      </c>
      <c r="AF176" s="24"/>
      <c r="AG176" s="27">
        <f t="shared" si="654"/>
        <v>1</v>
      </c>
      <c r="AH176" s="38">
        <v>9346.7275360000003</v>
      </c>
      <c r="AI176" s="38">
        <v>9346.7275360000003</v>
      </c>
      <c r="AJ176" s="38">
        <v>0</v>
      </c>
      <c r="AK176" s="38">
        <v>61.727530999999999</v>
      </c>
      <c r="AL176" s="38"/>
      <c r="AM176" s="38">
        <v>1.9684470000000001</v>
      </c>
      <c r="AN176" s="38">
        <v>12.866111999999999</v>
      </c>
      <c r="AO176" s="38">
        <v>44416</v>
      </c>
      <c r="AP176" s="38">
        <v>7</v>
      </c>
      <c r="AQ176" s="24"/>
      <c r="AR176" s="27">
        <f t="shared" si="655"/>
        <v>1</v>
      </c>
      <c r="AS176" s="38">
        <v>9346.7275360000003</v>
      </c>
      <c r="AT176" s="38">
        <v>9346.7275360000003</v>
      </c>
      <c r="AU176" s="38">
        <v>0</v>
      </c>
      <c r="AV176" s="38">
        <v>124.40145099999999</v>
      </c>
      <c r="AW176" s="38"/>
      <c r="AX176" s="38">
        <v>3.0520939999999999</v>
      </c>
      <c r="AY176" s="38">
        <v>20.279805</v>
      </c>
      <c r="AZ176" s="38">
        <v>66707</v>
      </c>
      <c r="BA176" s="38">
        <v>7</v>
      </c>
      <c r="BB176" s="24"/>
      <c r="BC176" s="27">
        <f t="shared" si="656"/>
        <v>1</v>
      </c>
      <c r="BD176" s="38">
        <v>9346.7275360000003</v>
      </c>
      <c r="BE176" s="38">
        <v>9346.7275360000003</v>
      </c>
      <c r="BF176" s="38">
        <v>0</v>
      </c>
      <c r="BG176" s="38">
        <v>122.75349300000001</v>
      </c>
      <c r="BH176" s="38"/>
      <c r="BI176" s="38">
        <v>2.9757709999999999</v>
      </c>
      <c r="BJ176" s="38">
        <v>19.764536</v>
      </c>
      <c r="BK176" s="38">
        <v>65077</v>
      </c>
      <c r="BL176" s="38">
        <v>7</v>
      </c>
      <c r="BM176" s="24"/>
      <c r="BN176" s="27">
        <f t="shared" si="657"/>
        <v>1</v>
      </c>
      <c r="BO176" s="38">
        <v>9346.7275360000003</v>
      </c>
      <c r="BP176" s="38">
        <v>9346.7275360000003</v>
      </c>
      <c r="BQ176" s="38">
        <v>0</v>
      </c>
      <c r="BR176" s="38">
        <v>12.721197999999999</v>
      </c>
      <c r="BS176" s="38"/>
      <c r="BT176" s="38">
        <v>0.59650099999999995</v>
      </c>
      <c r="BU176" s="38">
        <v>3.85155</v>
      </c>
      <c r="BV176" s="38">
        <v>14155</v>
      </c>
      <c r="BW176" s="38">
        <v>7</v>
      </c>
      <c r="BX176" s="24"/>
      <c r="BY176" s="27">
        <f t="shared" si="658"/>
        <v>1</v>
      </c>
      <c r="BZ176" s="38">
        <v>9346.7275360000003</v>
      </c>
      <c r="CA176" s="38">
        <v>9346.7275360000003</v>
      </c>
      <c r="CB176" s="38">
        <v>0</v>
      </c>
      <c r="CC176" s="38">
        <v>182.75356099999999</v>
      </c>
      <c r="CD176" s="38"/>
      <c r="CE176" s="38">
        <v>3.651694</v>
      </c>
      <c r="CF176" s="38">
        <v>24.132408999999999</v>
      </c>
      <c r="CG176" s="38">
        <v>76224</v>
      </c>
      <c r="CH176" s="38">
        <v>7</v>
      </c>
      <c r="CI176" s="24"/>
      <c r="CJ176" s="27">
        <f t="shared" si="659"/>
        <v>1</v>
      </c>
      <c r="CK176" s="38">
        <v>9346.7275360000003</v>
      </c>
      <c r="CL176" s="38">
        <v>9346.7275360000003</v>
      </c>
      <c r="CM176" s="38">
        <v>0</v>
      </c>
      <c r="CN176" s="38">
        <v>242.678358</v>
      </c>
      <c r="CO176" s="38"/>
      <c r="CP176" s="38">
        <v>4.4230590000000003</v>
      </c>
      <c r="CQ176" s="38">
        <v>29.047799999999999</v>
      </c>
      <c r="CR176" s="38">
        <v>89188</v>
      </c>
      <c r="CS176" s="38">
        <v>7</v>
      </c>
      <c r="CT176" s="24"/>
    </row>
    <row r="177" spans="1:98" ht="13" x14ac:dyDescent="0.15">
      <c r="A177" s="8"/>
      <c r="B177" s="8"/>
      <c r="C177" s="8"/>
      <c r="D177" s="8"/>
      <c r="E177" s="27">
        <f t="shared" si="660"/>
        <v>1</v>
      </c>
      <c r="F177" s="38">
        <v>9015.5041810000002</v>
      </c>
      <c r="G177" s="38">
        <v>9015.5041810000002</v>
      </c>
      <c r="H177" s="38">
        <v>0</v>
      </c>
      <c r="I177" s="38">
        <v>3.659475</v>
      </c>
      <c r="J177" s="24"/>
      <c r="K177" s="27">
        <f t="shared" si="652"/>
        <v>1</v>
      </c>
      <c r="L177" s="38">
        <v>9015.5041810000002</v>
      </c>
      <c r="M177" s="38">
        <v>9015.5041810000002</v>
      </c>
      <c r="N177" s="38">
        <v>0</v>
      </c>
      <c r="O177" s="38">
        <v>31.175252</v>
      </c>
      <c r="P177" s="38"/>
      <c r="Q177" s="38">
        <v>1.32826</v>
      </c>
      <c r="R177" s="38">
        <v>8.2309230000000007</v>
      </c>
      <c r="S177" s="38">
        <v>30671</v>
      </c>
      <c r="T177" s="38">
        <v>6.9999669999999998</v>
      </c>
      <c r="U177" s="24"/>
      <c r="V177" s="27">
        <f t="shared" si="653"/>
        <v>1</v>
      </c>
      <c r="W177" s="38">
        <v>9015.5041810000002</v>
      </c>
      <c r="X177" s="38">
        <v>9015.5041810000002</v>
      </c>
      <c r="Y177" s="38">
        <v>0</v>
      </c>
      <c r="Z177" s="38">
        <v>0.42829400000000001</v>
      </c>
      <c r="AA177" s="38"/>
      <c r="AB177" s="38">
        <v>1.3646999999999999E-2</v>
      </c>
      <c r="AC177" s="38">
        <v>4.7904000000000002E-2</v>
      </c>
      <c r="AD177" s="38">
        <v>175</v>
      </c>
      <c r="AE177" s="38">
        <v>6.9942859999999998</v>
      </c>
      <c r="AF177" s="24"/>
      <c r="AG177" s="27">
        <f t="shared" si="654"/>
        <v>1</v>
      </c>
      <c r="AH177" s="38">
        <v>9015.5041810000002</v>
      </c>
      <c r="AI177" s="38">
        <v>9015.5041810000002</v>
      </c>
      <c r="AJ177" s="38">
        <v>0</v>
      </c>
      <c r="AK177" s="38">
        <v>61.817776000000002</v>
      </c>
      <c r="AL177" s="38"/>
      <c r="AM177" s="38">
        <v>2.1147680000000002</v>
      </c>
      <c r="AN177" s="38">
        <v>13.304053</v>
      </c>
      <c r="AO177" s="38">
        <v>47096</v>
      </c>
      <c r="AP177" s="38">
        <v>6.9999789999999997</v>
      </c>
      <c r="AQ177" s="24"/>
      <c r="AR177" s="27">
        <f t="shared" si="655"/>
        <v>1</v>
      </c>
      <c r="AS177" s="38">
        <v>9015.5041810000002</v>
      </c>
      <c r="AT177" s="38">
        <v>9015.5041810000002</v>
      </c>
      <c r="AU177" s="38">
        <v>0</v>
      </c>
      <c r="AV177" s="38">
        <v>123.72108</v>
      </c>
      <c r="AW177" s="38"/>
      <c r="AX177" s="38">
        <v>3.1806760000000001</v>
      </c>
      <c r="AY177" s="38">
        <v>19.823817999999999</v>
      </c>
      <c r="AZ177" s="38">
        <v>68023</v>
      </c>
      <c r="BA177" s="38">
        <v>6.9999849999999997</v>
      </c>
      <c r="BB177" s="24"/>
      <c r="BC177" s="27">
        <f t="shared" si="656"/>
        <v>1</v>
      </c>
      <c r="BD177" s="38">
        <v>9015.5041810000002</v>
      </c>
      <c r="BE177" s="38">
        <v>9015.5041810000002</v>
      </c>
      <c r="BF177" s="38">
        <v>0</v>
      </c>
      <c r="BG177" s="38">
        <v>122.23936999999999</v>
      </c>
      <c r="BH177" s="38"/>
      <c r="BI177" s="38">
        <v>3.1448269999999998</v>
      </c>
      <c r="BJ177" s="38">
        <v>19.542580999999998</v>
      </c>
      <c r="BK177" s="38">
        <v>66638</v>
      </c>
      <c r="BL177" s="38">
        <v>6.9999849999999997</v>
      </c>
      <c r="BM177" s="24"/>
      <c r="BN177" s="27">
        <f t="shared" si="657"/>
        <v>1</v>
      </c>
      <c r="BO177" s="38">
        <v>9015.5041810000002</v>
      </c>
      <c r="BP177" s="38">
        <v>9015.5041810000002</v>
      </c>
      <c r="BQ177" s="38">
        <v>0</v>
      </c>
      <c r="BR177" s="38">
        <v>12.640921000000001</v>
      </c>
      <c r="BS177" s="38"/>
      <c r="BT177" s="38">
        <v>0.61158199999999996</v>
      </c>
      <c r="BU177" s="38">
        <v>3.77935</v>
      </c>
      <c r="BV177" s="38">
        <v>15248</v>
      </c>
      <c r="BW177" s="38">
        <v>6.9998690000000003</v>
      </c>
      <c r="BX177" s="24"/>
      <c r="BY177" s="27">
        <f t="shared" si="658"/>
        <v>1</v>
      </c>
      <c r="BZ177" s="38">
        <v>9015.5041810000002</v>
      </c>
      <c r="CA177" s="38">
        <v>9015.5041810000002</v>
      </c>
      <c r="CB177" s="38">
        <v>0</v>
      </c>
      <c r="CC177" s="38">
        <v>182.28944100000001</v>
      </c>
      <c r="CD177" s="38"/>
      <c r="CE177" s="38">
        <v>3.7213150000000002</v>
      </c>
      <c r="CF177" s="38">
        <v>23.056999999999999</v>
      </c>
      <c r="CG177" s="38">
        <v>79269</v>
      </c>
      <c r="CH177" s="38">
        <v>6.9999750000000001</v>
      </c>
      <c r="CI177" s="24"/>
      <c r="CJ177" s="27">
        <f t="shared" si="659"/>
        <v>1</v>
      </c>
      <c r="CK177" s="38">
        <v>9015.5041810000002</v>
      </c>
      <c r="CL177" s="38">
        <v>9015.5041810000002</v>
      </c>
      <c r="CM177" s="38">
        <v>0</v>
      </c>
      <c r="CN177" s="38">
        <v>242.586679</v>
      </c>
      <c r="CO177" s="38"/>
      <c r="CP177" s="38">
        <v>4.5870740000000003</v>
      </c>
      <c r="CQ177" s="38">
        <v>27.931312999999999</v>
      </c>
      <c r="CR177" s="38">
        <v>93431</v>
      </c>
      <c r="CS177" s="38">
        <v>6.9999890000000002</v>
      </c>
      <c r="CT177" s="24"/>
    </row>
    <row r="178" spans="1:98" ht="13" x14ac:dyDescent="0.15">
      <c r="A178" s="8"/>
      <c r="B178" s="8"/>
      <c r="C178" s="8"/>
      <c r="D178" s="8"/>
      <c r="E178" s="27">
        <f t="shared" si="660"/>
        <v>1</v>
      </c>
      <c r="F178" s="38">
        <v>8185.6844760000004</v>
      </c>
      <c r="G178" s="38">
        <v>8185.6844760000004</v>
      </c>
      <c r="H178" s="38">
        <v>0</v>
      </c>
      <c r="I178" s="38">
        <v>7.1834619999999996</v>
      </c>
      <c r="J178" s="24"/>
      <c r="K178" s="27">
        <f t="shared" si="652"/>
        <v>1</v>
      </c>
      <c r="L178" s="38">
        <v>8185.6844760000004</v>
      </c>
      <c r="M178" s="38">
        <v>8185.6844760000004</v>
      </c>
      <c r="N178" s="38">
        <v>0</v>
      </c>
      <c r="O178" s="38">
        <v>30.968533000000001</v>
      </c>
      <c r="P178" s="38"/>
      <c r="Q178" s="38">
        <v>1.281628</v>
      </c>
      <c r="R178" s="38">
        <v>8.13584</v>
      </c>
      <c r="S178" s="38">
        <v>30595</v>
      </c>
      <c r="T178" s="38">
        <v>6.9999669999999998</v>
      </c>
      <c r="U178" s="24"/>
      <c r="V178" s="27">
        <f t="shared" si="653"/>
        <v>1</v>
      </c>
      <c r="W178" s="38">
        <v>8185.6844760000004</v>
      </c>
      <c r="X178" s="38">
        <v>8185.6844760000004</v>
      </c>
      <c r="Y178" s="38">
        <v>0</v>
      </c>
      <c r="Z178" s="38">
        <v>0.47713699999999998</v>
      </c>
      <c r="AA178" s="38"/>
      <c r="AB178" s="38">
        <v>2.9949999999999998E-3</v>
      </c>
      <c r="AC178" s="38">
        <v>1.6271999999999998E-2</v>
      </c>
      <c r="AD178" s="38">
        <v>51</v>
      </c>
      <c r="AE178" s="38">
        <v>7</v>
      </c>
      <c r="AF178" s="24"/>
      <c r="AG178" s="27">
        <f t="shared" si="654"/>
        <v>1</v>
      </c>
      <c r="AH178" s="38">
        <v>8185.6844760000004</v>
      </c>
      <c r="AI178" s="38">
        <v>8185.6844760000004</v>
      </c>
      <c r="AJ178" s="38">
        <v>0</v>
      </c>
      <c r="AK178" s="38">
        <v>61.219534000000003</v>
      </c>
      <c r="AL178" s="38"/>
      <c r="AM178" s="38">
        <v>2.0721759999999998</v>
      </c>
      <c r="AN178" s="38">
        <v>13.204309</v>
      </c>
      <c r="AO178" s="38">
        <v>47832</v>
      </c>
      <c r="AP178" s="38">
        <v>6.9999789999999997</v>
      </c>
      <c r="AQ178" s="24"/>
      <c r="AR178" s="27">
        <f t="shared" si="655"/>
        <v>1</v>
      </c>
      <c r="AS178" s="38">
        <v>8185.6844760000004</v>
      </c>
      <c r="AT178" s="38">
        <v>8185.6844760000004</v>
      </c>
      <c r="AU178" s="38">
        <v>0</v>
      </c>
      <c r="AV178" s="38">
        <v>123.48726600000001</v>
      </c>
      <c r="AW178" s="38"/>
      <c r="AX178" s="38">
        <v>3.0775429999999999</v>
      </c>
      <c r="AY178" s="38">
        <v>19.498182</v>
      </c>
      <c r="AZ178" s="38">
        <v>67033</v>
      </c>
      <c r="BA178" s="38">
        <v>6.9999849999999997</v>
      </c>
      <c r="BB178" s="24"/>
      <c r="BC178" s="27">
        <f t="shared" si="656"/>
        <v>1</v>
      </c>
      <c r="BD178" s="38">
        <v>8185.6844760000004</v>
      </c>
      <c r="BE178" s="38">
        <v>8185.6844760000004</v>
      </c>
      <c r="BF178" s="38">
        <v>0</v>
      </c>
      <c r="BG178" s="38">
        <v>121.699985</v>
      </c>
      <c r="BH178" s="38"/>
      <c r="BI178" s="38">
        <v>3.0098050000000001</v>
      </c>
      <c r="BJ178" s="38">
        <v>19.191513</v>
      </c>
      <c r="BK178" s="38">
        <v>66947</v>
      </c>
      <c r="BL178" s="38">
        <v>6.9999849999999997</v>
      </c>
      <c r="BM178" s="24"/>
      <c r="BN178" s="27">
        <f t="shared" si="657"/>
        <v>1</v>
      </c>
      <c r="BO178" s="38">
        <v>8185.6844760000004</v>
      </c>
      <c r="BP178" s="38">
        <v>8185.6844760000004</v>
      </c>
      <c r="BQ178" s="38">
        <v>0</v>
      </c>
      <c r="BR178" s="38">
        <v>12.402176000000001</v>
      </c>
      <c r="BS178" s="38"/>
      <c r="BT178" s="38">
        <v>0.60770000000000002</v>
      </c>
      <c r="BU178" s="38">
        <v>3.7804899999999999</v>
      </c>
      <c r="BV178" s="38">
        <v>14241</v>
      </c>
      <c r="BW178" s="38">
        <v>6.99993</v>
      </c>
      <c r="BX178" s="24"/>
      <c r="BY178" s="27">
        <f t="shared" si="658"/>
        <v>1</v>
      </c>
      <c r="BZ178" s="38">
        <v>8185.6844760000004</v>
      </c>
      <c r="CA178" s="38">
        <v>8185.6844760000004</v>
      </c>
      <c r="CB178" s="38">
        <v>0</v>
      </c>
      <c r="CC178" s="38">
        <v>182.85563999999999</v>
      </c>
      <c r="CD178" s="38"/>
      <c r="CE178" s="38">
        <v>3.7543099999999998</v>
      </c>
      <c r="CF178" s="38">
        <v>23.532401</v>
      </c>
      <c r="CG178" s="38">
        <v>78237</v>
      </c>
      <c r="CH178" s="38">
        <v>6.999987</v>
      </c>
      <c r="CI178" s="24"/>
      <c r="CJ178" s="27">
        <f t="shared" si="659"/>
        <v>1</v>
      </c>
      <c r="CK178" s="38">
        <v>8185.6844760000004</v>
      </c>
      <c r="CL178" s="38">
        <v>8185.6844760000004</v>
      </c>
      <c r="CM178" s="38">
        <v>0</v>
      </c>
      <c r="CN178" s="38">
        <v>242.47149899999999</v>
      </c>
      <c r="CO178" s="38"/>
      <c r="CP178" s="38">
        <v>4.6325370000000001</v>
      </c>
      <c r="CQ178" s="38">
        <v>28.583926000000002</v>
      </c>
      <c r="CR178" s="38">
        <v>92672</v>
      </c>
      <c r="CS178" s="38">
        <v>6.9999890000000002</v>
      </c>
      <c r="CT178" s="24"/>
    </row>
    <row r="179" spans="1:98" ht="13" x14ac:dyDescent="0.15">
      <c r="A179" s="8"/>
      <c r="B179" s="8"/>
      <c r="C179" s="8"/>
      <c r="D179" s="8"/>
      <c r="E179" s="27">
        <f t="shared" si="660"/>
        <v>1</v>
      </c>
      <c r="F179" s="38">
        <v>9101.7613359999996</v>
      </c>
      <c r="G179" s="38">
        <v>9101.7613359999996</v>
      </c>
      <c r="H179" s="38">
        <v>0</v>
      </c>
      <c r="I179" s="38">
        <v>4.0626160000000002</v>
      </c>
      <c r="J179" s="24"/>
      <c r="K179" s="27">
        <f t="shared" si="652"/>
        <v>1</v>
      </c>
      <c r="L179" s="38">
        <v>9101.7613359999996</v>
      </c>
      <c r="M179" s="38">
        <v>9101.7613359999996</v>
      </c>
      <c r="N179" s="38">
        <v>0</v>
      </c>
      <c r="O179" s="38">
        <v>31.032506999999999</v>
      </c>
      <c r="P179" s="38"/>
      <c r="Q179" s="38">
        <v>1.43693</v>
      </c>
      <c r="R179" s="38">
        <v>8.4427769999999995</v>
      </c>
      <c r="S179" s="38">
        <v>32147</v>
      </c>
      <c r="T179" s="38">
        <v>6.9999690000000001</v>
      </c>
      <c r="U179" s="24"/>
      <c r="V179" s="27">
        <f t="shared" si="653"/>
        <v>1</v>
      </c>
      <c r="W179" s="38">
        <v>9101.7613359999996</v>
      </c>
      <c r="X179" s="38">
        <v>9101.7613359999996</v>
      </c>
      <c r="Y179" s="38">
        <v>0</v>
      </c>
      <c r="Z179" s="38">
        <v>0.53122000000000003</v>
      </c>
      <c r="AA179" s="38"/>
      <c r="AB179" s="38">
        <v>1.7148E-2</v>
      </c>
      <c r="AC179" s="38">
        <v>4.4132999999999999E-2</v>
      </c>
      <c r="AD179" s="38">
        <v>143</v>
      </c>
      <c r="AE179" s="38">
        <v>7</v>
      </c>
      <c r="AF179" s="24"/>
      <c r="AG179" s="27">
        <f t="shared" si="654"/>
        <v>1</v>
      </c>
      <c r="AH179" s="38">
        <v>9101.7613359999996</v>
      </c>
      <c r="AI179" s="38">
        <v>9101.7613359999996</v>
      </c>
      <c r="AJ179" s="38">
        <v>0</v>
      </c>
      <c r="AK179" s="38">
        <v>62.647095999999998</v>
      </c>
      <c r="AL179" s="38"/>
      <c r="AM179" s="38">
        <v>2.4192629999999999</v>
      </c>
      <c r="AN179" s="38">
        <v>13.677894</v>
      </c>
      <c r="AO179" s="38">
        <v>47161</v>
      </c>
      <c r="AP179" s="38">
        <v>6.9999789999999997</v>
      </c>
      <c r="AQ179" s="24"/>
      <c r="AR179" s="27">
        <f t="shared" si="655"/>
        <v>1</v>
      </c>
      <c r="AS179" s="38">
        <v>9101.7613359999996</v>
      </c>
      <c r="AT179" s="38">
        <v>9101.7613359999996</v>
      </c>
      <c r="AU179" s="38">
        <v>0</v>
      </c>
      <c r="AV179" s="38">
        <v>123.56061</v>
      </c>
      <c r="AW179" s="38"/>
      <c r="AX179" s="38">
        <v>3.6631870000000002</v>
      </c>
      <c r="AY179" s="38">
        <v>20.30499</v>
      </c>
      <c r="AZ179" s="38">
        <v>69653</v>
      </c>
      <c r="BA179" s="38">
        <v>6.9999859999999998</v>
      </c>
      <c r="BB179" s="24"/>
      <c r="BC179" s="27">
        <f t="shared" si="656"/>
        <v>1</v>
      </c>
      <c r="BD179" s="38">
        <v>9101.7613359999996</v>
      </c>
      <c r="BE179" s="38">
        <v>9101.7613359999996</v>
      </c>
      <c r="BF179" s="38">
        <v>0</v>
      </c>
      <c r="BG179" s="38">
        <v>122.675032</v>
      </c>
      <c r="BH179" s="38"/>
      <c r="BI179" s="38">
        <v>3.519774</v>
      </c>
      <c r="BJ179" s="38">
        <v>19.345420000000001</v>
      </c>
      <c r="BK179" s="38">
        <v>69344</v>
      </c>
      <c r="BL179" s="38">
        <v>6.9999710000000004</v>
      </c>
      <c r="BM179" s="24"/>
      <c r="BN179" s="27">
        <f t="shared" si="657"/>
        <v>1</v>
      </c>
      <c r="BO179" s="38">
        <v>9101.7613359999996</v>
      </c>
      <c r="BP179" s="38">
        <v>9101.7613359999996</v>
      </c>
      <c r="BQ179" s="38">
        <v>0</v>
      </c>
      <c r="BR179" s="38">
        <v>12.617592999999999</v>
      </c>
      <c r="BS179" s="38"/>
      <c r="BT179" s="38">
        <v>0.68961399999999995</v>
      </c>
      <c r="BU179" s="38">
        <v>3.9237540000000002</v>
      </c>
      <c r="BV179" s="38">
        <v>14533</v>
      </c>
      <c r="BW179" s="38">
        <v>7</v>
      </c>
      <c r="BX179" s="24"/>
      <c r="BY179" s="27">
        <f t="shared" si="658"/>
        <v>1</v>
      </c>
      <c r="BZ179" s="38">
        <v>9101.7613359999996</v>
      </c>
      <c r="CA179" s="38">
        <v>9101.7613359999996</v>
      </c>
      <c r="CB179" s="38">
        <v>0</v>
      </c>
      <c r="CC179" s="38">
        <v>182.55612199999999</v>
      </c>
      <c r="CD179" s="38"/>
      <c r="CE179" s="38">
        <v>4.6924479999999997</v>
      </c>
      <c r="CF179" s="38">
        <v>25.253587</v>
      </c>
      <c r="CG179" s="38">
        <v>83043</v>
      </c>
      <c r="CH179" s="38">
        <v>6.9999880000000001</v>
      </c>
      <c r="CI179" s="24"/>
      <c r="CJ179" s="27">
        <f t="shared" si="659"/>
        <v>1</v>
      </c>
      <c r="CK179" s="38">
        <v>9101.7613359999996</v>
      </c>
      <c r="CL179" s="38">
        <v>9101.7613359999996</v>
      </c>
      <c r="CM179" s="38">
        <v>0</v>
      </c>
      <c r="CN179" s="38">
        <v>243.139084</v>
      </c>
      <c r="CO179" s="38"/>
      <c r="CP179" s="38">
        <v>5.9459299999999997</v>
      </c>
      <c r="CQ179" s="38">
        <v>30.422567000000001</v>
      </c>
      <c r="CR179" s="38">
        <v>97309</v>
      </c>
      <c r="CS179" s="38">
        <v>6.9999690000000001</v>
      </c>
      <c r="CT179" s="24"/>
    </row>
    <row r="180" spans="1:98" ht="13" x14ac:dyDescent="0.15">
      <c r="A180" s="8"/>
      <c r="B180" s="8"/>
      <c r="C180" s="8"/>
      <c r="D180" s="8"/>
      <c r="E180" s="27">
        <f t="shared" si="660"/>
        <v>1</v>
      </c>
      <c r="F180" s="38">
        <v>11300.814415000001</v>
      </c>
      <c r="G180" s="38">
        <v>11300.814415000001</v>
      </c>
      <c r="H180" s="38">
        <v>0</v>
      </c>
      <c r="I180" s="38">
        <v>10.054485</v>
      </c>
      <c r="J180" s="24"/>
      <c r="K180" s="27">
        <f t="shared" si="652"/>
        <v>1</v>
      </c>
      <c r="L180" s="38">
        <v>11300.814415000001</v>
      </c>
      <c r="M180" s="38">
        <v>11300.814415000001</v>
      </c>
      <c r="N180" s="38">
        <v>0</v>
      </c>
      <c r="O180" s="38">
        <v>33.322164000000001</v>
      </c>
      <c r="P180" s="38"/>
      <c r="Q180" s="38">
        <v>1.4373450000000001</v>
      </c>
      <c r="R180" s="38">
        <v>8.3658000000000001</v>
      </c>
      <c r="S180" s="38">
        <v>31237</v>
      </c>
      <c r="T180" s="38">
        <v>7</v>
      </c>
      <c r="U180" s="24"/>
      <c r="V180" s="27">
        <f t="shared" si="653"/>
        <v>1</v>
      </c>
      <c r="W180" s="38">
        <v>11300.814415000001</v>
      </c>
      <c r="X180" s="38">
        <v>11300.814415000001</v>
      </c>
      <c r="Y180" s="38">
        <v>0</v>
      </c>
      <c r="Z180" s="38">
        <v>1.7683690000000001</v>
      </c>
      <c r="AA180" s="38"/>
      <c r="AB180" s="38">
        <v>4.5359999999999998E-2</v>
      </c>
      <c r="AC180" s="38">
        <v>0.14892</v>
      </c>
      <c r="AD180" s="38">
        <v>238</v>
      </c>
      <c r="AE180" s="38">
        <v>6.9915969999999996</v>
      </c>
      <c r="AF180" s="24"/>
      <c r="AG180" s="27">
        <f t="shared" si="654"/>
        <v>1</v>
      </c>
      <c r="AH180" s="38">
        <v>11300.814415000001</v>
      </c>
      <c r="AI180" s="38">
        <v>11300.814415000001</v>
      </c>
      <c r="AJ180" s="38">
        <v>0</v>
      </c>
      <c r="AK180" s="38">
        <v>63.827688999999999</v>
      </c>
      <c r="AL180" s="38"/>
      <c r="AM180" s="38">
        <v>2.4746380000000001</v>
      </c>
      <c r="AN180" s="38">
        <v>13.780784000000001</v>
      </c>
      <c r="AO180" s="38">
        <v>47253</v>
      </c>
      <c r="AP180" s="38">
        <v>7</v>
      </c>
      <c r="AQ180" s="24"/>
      <c r="AR180" s="27">
        <f t="shared" si="655"/>
        <v>1</v>
      </c>
      <c r="AS180" s="38">
        <v>11300.814415000001</v>
      </c>
      <c r="AT180" s="38">
        <v>11300.814415000001</v>
      </c>
      <c r="AU180" s="38">
        <v>0</v>
      </c>
      <c r="AV180" s="38">
        <v>129.70625000000001</v>
      </c>
      <c r="AW180" s="38"/>
      <c r="AX180" s="38">
        <v>3.3683169999999998</v>
      </c>
      <c r="AY180" s="38">
        <v>19.894331999999999</v>
      </c>
      <c r="AZ180" s="38">
        <v>69755</v>
      </c>
      <c r="BA180" s="38">
        <v>7</v>
      </c>
      <c r="BB180" s="24"/>
      <c r="BC180" s="27">
        <f t="shared" si="656"/>
        <v>1</v>
      </c>
      <c r="BD180" s="38">
        <v>11300.814415000001</v>
      </c>
      <c r="BE180" s="38">
        <v>11300.814415000001</v>
      </c>
      <c r="BF180" s="38">
        <v>0</v>
      </c>
      <c r="BG180" s="38">
        <v>124.11968299999999</v>
      </c>
      <c r="BH180" s="38"/>
      <c r="BI180" s="38">
        <v>3.5155500000000002</v>
      </c>
      <c r="BJ180" s="38">
        <v>20.43196</v>
      </c>
      <c r="BK180" s="38">
        <v>71365</v>
      </c>
      <c r="BL180" s="38">
        <v>7</v>
      </c>
      <c r="BM180" s="24"/>
      <c r="BN180" s="27">
        <f t="shared" si="657"/>
        <v>1</v>
      </c>
      <c r="BO180" s="38">
        <v>11300.814415000001</v>
      </c>
      <c r="BP180" s="38">
        <v>11300.814415000001</v>
      </c>
      <c r="BQ180" s="38">
        <v>0</v>
      </c>
      <c r="BR180" s="38">
        <v>14.013538</v>
      </c>
      <c r="BS180" s="38"/>
      <c r="BT180" s="38">
        <v>0.70032399999999995</v>
      </c>
      <c r="BU180" s="38">
        <v>3.9616099999999999</v>
      </c>
      <c r="BV180" s="38">
        <v>15385</v>
      </c>
      <c r="BW180" s="38">
        <v>7</v>
      </c>
      <c r="BX180" s="24"/>
      <c r="BY180" s="27">
        <f t="shared" si="658"/>
        <v>1</v>
      </c>
      <c r="BZ180" s="38">
        <v>11300.814415000001</v>
      </c>
      <c r="CA180" s="38">
        <v>11300.814415000001</v>
      </c>
      <c r="CB180" s="38">
        <v>0</v>
      </c>
      <c r="CC180" s="38">
        <v>185.388024</v>
      </c>
      <c r="CD180" s="38"/>
      <c r="CE180" s="38">
        <v>4.3185979999999997</v>
      </c>
      <c r="CF180" s="38">
        <v>24.605422999999998</v>
      </c>
      <c r="CG180" s="38">
        <v>82998</v>
      </c>
      <c r="CH180" s="38">
        <v>7</v>
      </c>
      <c r="CI180" s="24"/>
      <c r="CJ180" s="27">
        <f t="shared" si="659"/>
        <v>1</v>
      </c>
      <c r="CK180" s="38">
        <v>11300.814415000001</v>
      </c>
      <c r="CL180" s="38">
        <v>11300.814415000001</v>
      </c>
      <c r="CM180" s="38">
        <v>0</v>
      </c>
      <c r="CN180" s="38">
        <v>244.75776099999999</v>
      </c>
      <c r="CO180" s="38"/>
      <c r="CP180" s="38">
        <v>5.4828210000000004</v>
      </c>
      <c r="CQ180" s="38">
        <v>29.756724999999999</v>
      </c>
      <c r="CR180" s="38">
        <v>97400</v>
      </c>
      <c r="CS180" s="38">
        <v>6.9999900000000004</v>
      </c>
      <c r="CT180" s="24"/>
    </row>
    <row r="181" spans="1:98" ht="13" x14ac:dyDescent="0.15">
      <c r="A181" s="8"/>
      <c r="B181" s="8"/>
      <c r="C181" s="8"/>
      <c r="D181" s="8"/>
      <c r="E181" s="27">
        <f t="shared" si="660"/>
        <v>1</v>
      </c>
      <c r="F181" s="38">
        <v>6265.827612</v>
      </c>
      <c r="G181" s="38">
        <v>6265.827612</v>
      </c>
      <c r="H181" s="38">
        <v>0</v>
      </c>
      <c r="I181" s="38">
        <v>28.96528</v>
      </c>
      <c r="J181" s="24"/>
      <c r="K181" s="27">
        <f t="shared" si="652"/>
        <v>1</v>
      </c>
      <c r="L181" s="38">
        <v>6265.827612</v>
      </c>
      <c r="M181" s="38">
        <v>6265.827612</v>
      </c>
      <c r="N181" s="38">
        <v>0</v>
      </c>
      <c r="O181" s="38">
        <v>32.234001999999997</v>
      </c>
      <c r="P181" s="38"/>
      <c r="Q181" s="38">
        <v>1.010818</v>
      </c>
      <c r="R181" s="38">
        <v>11.055241000000001</v>
      </c>
      <c r="S181" s="38">
        <v>25873</v>
      </c>
      <c r="T181" s="38">
        <v>11.999884</v>
      </c>
      <c r="U181" s="24"/>
      <c r="V181" s="27">
        <f t="shared" si="653"/>
        <v>1</v>
      </c>
      <c r="W181" s="38">
        <v>6265.827612</v>
      </c>
      <c r="X181" s="38">
        <v>6265.827612</v>
      </c>
      <c r="Y181" s="38">
        <v>0</v>
      </c>
      <c r="Z181" s="38">
        <v>1.1773229999999999</v>
      </c>
      <c r="AA181" s="38"/>
      <c r="AB181" s="38">
        <v>3.8974000000000002E-2</v>
      </c>
      <c r="AC181" s="38">
        <v>0.17277600000000001</v>
      </c>
      <c r="AD181" s="38">
        <v>330</v>
      </c>
      <c r="AE181" s="38">
        <v>11.990909</v>
      </c>
      <c r="AF181" s="24"/>
      <c r="AG181" s="27">
        <f t="shared" si="654"/>
        <v>1</v>
      </c>
      <c r="AH181" s="38">
        <v>6265.827612</v>
      </c>
      <c r="AI181" s="38">
        <v>6265.827612</v>
      </c>
      <c r="AJ181" s="38">
        <v>0</v>
      </c>
      <c r="AK181" s="38">
        <v>62.798740000000002</v>
      </c>
      <c r="AL181" s="38"/>
      <c r="AM181" s="38">
        <v>1.6612830000000001</v>
      </c>
      <c r="AN181" s="38">
        <v>19.017230999999999</v>
      </c>
      <c r="AO181" s="38">
        <v>44412</v>
      </c>
      <c r="AP181" s="38">
        <v>11.999955</v>
      </c>
      <c r="AQ181" s="24"/>
      <c r="AR181" s="27">
        <f t="shared" si="655"/>
        <v>1</v>
      </c>
      <c r="AS181" s="38">
        <v>6265.827612</v>
      </c>
      <c r="AT181" s="38">
        <v>6265.827612</v>
      </c>
      <c r="AU181" s="38">
        <v>0</v>
      </c>
      <c r="AV181" s="38">
        <v>126.529178</v>
      </c>
      <c r="AW181" s="38"/>
      <c r="AX181" s="38">
        <v>2.46224</v>
      </c>
      <c r="AY181" s="38">
        <v>29.233467999999998</v>
      </c>
      <c r="AZ181" s="38">
        <v>68488</v>
      </c>
      <c r="BA181" s="38">
        <v>11.999971</v>
      </c>
      <c r="BB181" s="24"/>
      <c r="BC181" s="27">
        <f t="shared" si="656"/>
        <v>1</v>
      </c>
      <c r="BD181" s="38">
        <v>6265.827612</v>
      </c>
      <c r="BE181" s="38">
        <v>6265.827612</v>
      </c>
      <c r="BF181" s="38">
        <v>0</v>
      </c>
      <c r="BG181" s="38">
        <v>122.622744</v>
      </c>
      <c r="BH181" s="38"/>
      <c r="BI181" s="38">
        <v>2.5897570000000001</v>
      </c>
      <c r="BJ181" s="38">
        <v>30.276554999999998</v>
      </c>
      <c r="BK181" s="38">
        <v>70687</v>
      </c>
      <c r="BL181" s="38">
        <v>11.999972</v>
      </c>
      <c r="BM181" s="24"/>
      <c r="BN181" s="27">
        <f t="shared" si="657"/>
        <v>1</v>
      </c>
      <c r="BO181" s="38">
        <v>6265.827612</v>
      </c>
      <c r="BP181" s="38">
        <v>6265.827612</v>
      </c>
      <c r="BQ181" s="38">
        <v>0</v>
      </c>
      <c r="BR181" s="38">
        <v>13.138842</v>
      </c>
      <c r="BS181" s="38"/>
      <c r="BT181" s="38">
        <v>0.40747899999999998</v>
      </c>
      <c r="BU181" s="38">
        <v>4.72478</v>
      </c>
      <c r="BV181" s="38">
        <v>12000</v>
      </c>
      <c r="BW181" s="38">
        <v>11.999917</v>
      </c>
      <c r="BX181" s="24"/>
      <c r="BY181" s="27">
        <f t="shared" si="658"/>
        <v>1</v>
      </c>
      <c r="BZ181" s="38">
        <v>6265.827612</v>
      </c>
      <c r="CA181" s="38">
        <v>6265.827612</v>
      </c>
      <c r="CB181" s="38">
        <v>0</v>
      </c>
      <c r="CC181" s="38">
        <v>184.52929900000001</v>
      </c>
      <c r="CD181" s="38"/>
      <c r="CE181" s="38">
        <v>2.9837359999999999</v>
      </c>
      <c r="CF181" s="38">
        <v>35.312789000000002</v>
      </c>
      <c r="CG181" s="38">
        <v>85373</v>
      </c>
      <c r="CH181" s="38">
        <v>11.999976999999999</v>
      </c>
      <c r="CI181" s="24"/>
      <c r="CJ181" s="27">
        <f t="shared" si="659"/>
        <v>1</v>
      </c>
      <c r="CK181" s="38">
        <v>6265.827612</v>
      </c>
      <c r="CL181" s="38">
        <v>6265.827612</v>
      </c>
      <c r="CM181" s="38">
        <v>0</v>
      </c>
      <c r="CN181" s="38">
        <v>243.96157500000001</v>
      </c>
      <c r="CO181" s="38"/>
      <c r="CP181" s="38">
        <v>3.5540240000000001</v>
      </c>
      <c r="CQ181" s="38">
        <v>42.986148</v>
      </c>
      <c r="CR181" s="38">
        <v>103342</v>
      </c>
      <c r="CS181" s="38">
        <v>11.999961000000001</v>
      </c>
      <c r="CT181" s="24"/>
    </row>
    <row r="182" spans="1:98" ht="13" x14ac:dyDescent="0.15">
      <c r="A182" s="8"/>
      <c r="B182" s="8"/>
      <c r="C182" s="8"/>
      <c r="D182" s="8"/>
      <c r="E182" s="27">
        <f t="shared" si="660"/>
        <v>1</v>
      </c>
      <c r="F182" s="38">
        <v>8025.1594320000004</v>
      </c>
      <c r="G182" s="38">
        <v>8025.1594320000004</v>
      </c>
      <c r="H182" s="38">
        <v>0</v>
      </c>
      <c r="I182" s="38">
        <v>210.31741299999999</v>
      </c>
      <c r="J182" s="24"/>
      <c r="K182" s="27">
        <f t="shared" si="652"/>
        <v>1</v>
      </c>
      <c r="L182" s="38">
        <v>8025.1594320000004</v>
      </c>
      <c r="M182" s="38">
        <v>8025.1594320000004</v>
      </c>
      <c r="N182" s="38">
        <v>0</v>
      </c>
      <c r="O182" s="38">
        <v>38.003253000000001</v>
      </c>
      <c r="P182" s="38"/>
      <c r="Q182" s="38">
        <v>1.417564</v>
      </c>
      <c r="R182" s="38">
        <v>11.794225000000001</v>
      </c>
      <c r="S182" s="38">
        <v>28040</v>
      </c>
      <c r="T182" s="38">
        <v>11.999857</v>
      </c>
      <c r="U182" s="24"/>
      <c r="V182" s="27">
        <f t="shared" si="653"/>
        <v>1</v>
      </c>
      <c r="W182" s="38">
        <v>8025.1594320000004</v>
      </c>
      <c r="X182" s="38">
        <v>8025.1594320000004</v>
      </c>
      <c r="Y182" s="38">
        <v>0</v>
      </c>
      <c r="Z182" s="38">
        <v>9.0927319999999998</v>
      </c>
      <c r="AA182" s="38"/>
      <c r="AB182" s="38">
        <v>0.21301999999999999</v>
      </c>
      <c r="AC182" s="38">
        <v>0.38614399999999999</v>
      </c>
      <c r="AD182" s="38">
        <v>803</v>
      </c>
      <c r="AE182" s="38">
        <v>11.998754999999999</v>
      </c>
      <c r="AF182" s="24"/>
      <c r="AG182" s="27">
        <f t="shared" si="654"/>
        <v>1</v>
      </c>
      <c r="AH182" s="38">
        <v>8025.1594320000004</v>
      </c>
      <c r="AI182" s="38">
        <v>8025.1594320000004</v>
      </c>
      <c r="AJ182" s="38">
        <v>0</v>
      </c>
      <c r="AK182" s="38">
        <v>66.954753999999994</v>
      </c>
      <c r="AL182" s="38"/>
      <c r="AM182" s="38">
        <v>1.9302189999999999</v>
      </c>
      <c r="AN182" s="38">
        <v>20.774419999999999</v>
      </c>
      <c r="AO182" s="38">
        <v>46237</v>
      </c>
      <c r="AP182" s="38">
        <v>11.999957</v>
      </c>
      <c r="AQ182" s="24"/>
      <c r="AR182" s="27">
        <f t="shared" si="655"/>
        <v>1</v>
      </c>
      <c r="AS182" s="38">
        <v>8025.1594320000004</v>
      </c>
      <c r="AT182" s="38">
        <v>8025.1594320000004</v>
      </c>
      <c r="AU182" s="38">
        <v>0</v>
      </c>
      <c r="AV182" s="38">
        <v>142.87486000000001</v>
      </c>
      <c r="AW182" s="38"/>
      <c r="AX182" s="38">
        <v>2.9980090000000001</v>
      </c>
      <c r="AY182" s="38">
        <v>33.817827000000001</v>
      </c>
      <c r="AZ182" s="38">
        <v>75334</v>
      </c>
      <c r="BA182" s="38">
        <v>11.999973000000001</v>
      </c>
      <c r="BB182" s="24"/>
      <c r="BC182" s="27">
        <f t="shared" si="656"/>
        <v>1</v>
      </c>
      <c r="BD182" s="38">
        <v>8025.1594320000004</v>
      </c>
      <c r="BE182" s="38">
        <v>8025.1594320000004</v>
      </c>
      <c r="BF182" s="38">
        <v>0</v>
      </c>
      <c r="BG182" s="38">
        <v>133.02411799999999</v>
      </c>
      <c r="BH182" s="38"/>
      <c r="BI182" s="38">
        <v>3.2570350000000001</v>
      </c>
      <c r="BJ182" s="38">
        <v>32.319094999999997</v>
      </c>
      <c r="BK182" s="38">
        <v>74280</v>
      </c>
      <c r="BL182" s="38">
        <v>11.99996</v>
      </c>
      <c r="BM182" s="24"/>
      <c r="BN182" s="27">
        <f t="shared" si="657"/>
        <v>1</v>
      </c>
      <c r="BO182" s="38">
        <v>8025.1594320000004</v>
      </c>
      <c r="BP182" s="38">
        <v>8025.1594320000004</v>
      </c>
      <c r="BQ182" s="38">
        <v>0</v>
      </c>
      <c r="BR182" s="38">
        <v>17.341996000000002</v>
      </c>
      <c r="BS182" s="38"/>
      <c r="BT182" s="38">
        <v>0.59452000000000005</v>
      </c>
      <c r="BU182" s="38">
        <v>5.0955820000000003</v>
      </c>
      <c r="BV182" s="38">
        <v>12247</v>
      </c>
      <c r="BW182" s="38">
        <v>11.999917999999999</v>
      </c>
      <c r="BX182" s="24"/>
      <c r="BY182" s="27">
        <f t="shared" si="658"/>
        <v>1</v>
      </c>
      <c r="BZ182" s="38">
        <v>8025.1594320000004</v>
      </c>
      <c r="CA182" s="38">
        <v>8025.1594320000004</v>
      </c>
      <c r="CB182" s="38">
        <v>0</v>
      </c>
      <c r="CC182" s="38">
        <v>193.31644299999999</v>
      </c>
      <c r="CD182" s="38"/>
      <c r="CE182" s="38">
        <v>3.8100830000000001</v>
      </c>
      <c r="CF182" s="38">
        <v>41.507205999999996</v>
      </c>
      <c r="CG182" s="38">
        <v>91056</v>
      </c>
      <c r="CH182" s="38">
        <v>11.999978</v>
      </c>
      <c r="CI182" s="24"/>
      <c r="CJ182" s="27">
        <f t="shared" si="659"/>
        <v>1</v>
      </c>
      <c r="CK182" s="38">
        <v>8025.1594320000004</v>
      </c>
      <c r="CL182" s="38">
        <v>8025.1594320000004</v>
      </c>
      <c r="CM182" s="38">
        <v>0</v>
      </c>
      <c r="CN182" s="38">
        <v>255.33186599999999</v>
      </c>
      <c r="CO182" s="38"/>
      <c r="CP182" s="38">
        <v>5.3248870000000004</v>
      </c>
      <c r="CQ182" s="38">
        <v>50.733082000000003</v>
      </c>
      <c r="CR182" s="38">
        <v>111370</v>
      </c>
      <c r="CS182" s="38">
        <v>11.999900999999999</v>
      </c>
      <c r="CT182" s="24"/>
    </row>
    <row r="183" spans="1:98" ht="13" x14ac:dyDescent="0.15">
      <c r="A183" s="8"/>
      <c r="B183" s="8"/>
      <c r="C183" s="8"/>
      <c r="D183" s="8"/>
      <c r="E183" s="27">
        <f t="shared" ref="E183:E230" si="661">IF(H183 &lt; 0.0001,1,0)</f>
        <v>1</v>
      </c>
      <c r="F183" s="38">
        <v>7039.4975350000004</v>
      </c>
      <c r="G183" s="38">
        <v>7039.4975350000004</v>
      </c>
      <c r="H183" s="38">
        <v>0</v>
      </c>
      <c r="I183" s="38">
        <v>68.437873999999994</v>
      </c>
      <c r="J183" s="24"/>
      <c r="K183" s="27">
        <f t="shared" si="652"/>
        <v>1</v>
      </c>
      <c r="L183" s="38">
        <v>7039.4975350000004</v>
      </c>
      <c r="M183" s="38">
        <v>7039.4975350000004</v>
      </c>
      <c r="N183" s="38">
        <v>0</v>
      </c>
      <c r="O183" s="38">
        <v>34.646991</v>
      </c>
      <c r="P183" s="38"/>
      <c r="Q183" s="38">
        <v>0.76800000000000002</v>
      </c>
      <c r="R183" s="38">
        <v>9.6607690000000002</v>
      </c>
      <c r="S183" s="38">
        <v>22368</v>
      </c>
      <c r="T183" s="38">
        <v>11.999911000000001</v>
      </c>
      <c r="U183" s="24"/>
      <c r="V183" s="27">
        <f t="shared" si="653"/>
        <v>1</v>
      </c>
      <c r="W183" s="38">
        <v>7039.4975350000004</v>
      </c>
      <c r="X183" s="38">
        <v>7039.4975350000004</v>
      </c>
      <c r="Y183" s="38">
        <v>0</v>
      </c>
      <c r="Z183" s="38">
        <v>5.211131</v>
      </c>
      <c r="AA183" s="38"/>
      <c r="AB183" s="38">
        <v>0.236481</v>
      </c>
      <c r="AC183" s="38">
        <v>0.62356599999999995</v>
      </c>
      <c r="AD183" s="38">
        <v>748</v>
      </c>
      <c r="AE183" s="38">
        <v>11.985294</v>
      </c>
      <c r="AF183" s="24"/>
      <c r="AG183" s="27">
        <f t="shared" si="654"/>
        <v>1</v>
      </c>
      <c r="AH183" s="38">
        <v>7039.4975350000004</v>
      </c>
      <c r="AI183" s="38">
        <v>7039.4975350000004</v>
      </c>
      <c r="AJ183" s="38">
        <v>0</v>
      </c>
      <c r="AK183" s="38">
        <v>66.206401</v>
      </c>
      <c r="AL183" s="38"/>
      <c r="AM183" s="38">
        <v>1.3955960000000001</v>
      </c>
      <c r="AN183" s="38">
        <v>16.19511</v>
      </c>
      <c r="AO183" s="38">
        <v>37201</v>
      </c>
      <c r="AP183" s="38">
        <v>11.999919</v>
      </c>
      <c r="AQ183" s="24"/>
      <c r="AR183" s="27">
        <f t="shared" si="655"/>
        <v>1</v>
      </c>
      <c r="AS183" s="38">
        <v>7039.4975350000004</v>
      </c>
      <c r="AT183" s="38">
        <v>7039.4975350000004</v>
      </c>
      <c r="AU183" s="38">
        <v>0</v>
      </c>
      <c r="AV183" s="38">
        <v>127.75719599999999</v>
      </c>
      <c r="AW183" s="38"/>
      <c r="AX183" s="38">
        <v>1.999557</v>
      </c>
      <c r="AY183" s="38">
        <v>26.465852000000002</v>
      </c>
      <c r="AZ183" s="38">
        <v>61565</v>
      </c>
      <c r="BA183" s="38">
        <v>11.999950999999999</v>
      </c>
      <c r="BB183" s="24"/>
      <c r="BC183" s="27">
        <f t="shared" si="656"/>
        <v>1</v>
      </c>
      <c r="BD183" s="38">
        <v>7039.4975350000004</v>
      </c>
      <c r="BE183" s="38">
        <v>7039.4975350000004</v>
      </c>
      <c r="BF183" s="38">
        <v>0</v>
      </c>
      <c r="BG183" s="38">
        <v>128.91519500000001</v>
      </c>
      <c r="BH183" s="38"/>
      <c r="BI183" s="38">
        <v>2.1307710000000002</v>
      </c>
      <c r="BJ183" s="38">
        <v>26.663148</v>
      </c>
      <c r="BK183" s="38">
        <v>62144</v>
      </c>
      <c r="BL183" s="38">
        <v>11.999919999999999</v>
      </c>
      <c r="BM183" s="24"/>
      <c r="BN183" s="27">
        <f t="shared" si="657"/>
        <v>1</v>
      </c>
      <c r="BO183" s="38">
        <v>7039.4975350000004</v>
      </c>
      <c r="BP183" s="38">
        <v>7039.4975350000004</v>
      </c>
      <c r="BQ183" s="38">
        <v>0</v>
      </c>
      <c r="BR183" s="38">
        <v>16.196773</v>
      </c>
      <c r="BS183" s="38"/>
      <c r="BT183" s="38">
        <v>0.34346199999999999</v>
      </c>
      <c r="BU183" s="38">
        <v>4.2613799999999999</v>
      </c>
      <c r="BV183" s="38">
        <v>10846</v>
      </c>
      <c r="BW183" s="38">
        <v>11.999815999999999</v>
      </c>
      <c r="BX183" s="24"/>
      <c r="BY183" s="27">
        <f t="shared" si="658"/>
        <v>1</v>
      </c>
      <c r="BZ183" s="38">
        <v>7039.4975350000004</v>
      </c>
      <c r="CA183" s="38">
        <v>7039.4975350000004</v>
      </c>
      <c r="CB183" s="38">
        <v>0</v>
      </c>
      <c r="CC183" s="38">
        <v>188.95753400000001</v>
      </c>
      <c r="CD183" s="38"/>
      <c r="CE183" s="38">
        <v>2.4423940000000002</v>
      </c>
      <c r="CF183" s="38">
        <v>30.828797999999999</v>
      </c>
      <c r="CG183" s="38">
        <v>69974</v>
      </c>
      <c r="CH183" s="38">
        <v>11.999943</v>
      </c>
      <c r="CI183" s="24"/>
      <c r="CJ183" s="27">
        <f t="shared" si="659"/>
        <v>1</v>
      </c>
      <c r="CK183" s="38">
        <v>7039.4975350000004</v>
      </c>
      <c r="CL183" s="38">
        <v>7039.4975350000004</v>
      </c>
      <c r="CM183" s="38">
        <v>0</v>
      </c>
      <c r="CN183" s="38">
        <v>247.408097</v>
      </c>
      <c r="CO183" s="38"/>
      <c r="CP183" s="38">
        <v>2.9106969999999999</v>
      </c>
      <c r="CQ183" s="38">
        <v>37.279943000000003</v>
      </c>
      <c r="CR183" s="38">
        <v>84864</v>
      </c>
      <c r="CS183" s="38">
        <v>11.999929</v>
      </c>
      <c r="CT183" s="24"/>
    </row>
    <row r="184" spans="1:98" ht="13" x14ac:dyDescent="0.15">
      <c r="A184" s="8"/>
      <c r="B184" s="8"/>
      <c r="C184" s="8"/>
      <c r="D184" s="8"/>
      <c r="E184" s="27">
        <f t="shared" si="661"/>
        <v>1</v>
      </c>
      <c r="F184" s="38">
        <v>8021.8061239999997</v>
      </c>
      <c r="G184" s="38">
        <v>8021.8061239999997</v>
      </c>
      <c r="H184" s="38">
        <v>0</v>
      </c>
      <c r="I184" s="38">
        <v>194.055589</v>
      </c>
      <c r="J184" s="24"/>
      <c r="K184" s="27">
        <f t="shared" si="652"/>
        <v>1</v>
      </c>
      <c r="L184" s="38">
        <v>8021.8061239999997</v>
      </c>
      <c r="M184" s="38">
        <v>8021.8061239999997</v>
      </c>
      <c r="N184" s="38">
        <v>0</v>
      </c>
      <c r="O184" s="38">
        <v>45.330132999999996</v>
      </c>
      <c r="P184" s="38"/>
      <c r="Q184" s="38">
        <v>1.247806</v>
      </c>
      <c r="R184" s="38">
        <v>10.902127</v>
      </c>
      <c r="S184" s="38">
        <v>27100</v>
      </c>
      <c r="T184" s="38">
        <v>11.999852000000001</v>
      </c>
      <c r="U184" s="24"/>
      <c r="V184" s="27">
        <f t="shared" si="653"/>
        <v>1</v>
      </c>
      <c r="W184" s="38">
        <v>8021.8061239999997</v>
      </c>
      <c r="X184" s="38">
        <v>8021.8061239999997</v>
      </c>
      <c r="Y184" s="38">
        <v>0</v>
      </c>
      <c r="Z184" s="38">
        <v>16.210643000000001</v>
      </c>
      <c r="AA184" s="38"/>
      <c r="AB184" s="38">
        <v>0.33013900000000002</v>
      </c>
      <c r="AC184" s="38">
        <v>0.89331199999999999</v>
      </c>
      <c r="AD184" s="38">
        <v>811</v>
      </c>
      <c r="AE184" s="38">
        <v>11.988903000000001</v>
      </c>
      <c r="AF184" s="24"/>
      <c r="AG184" s="27">
        <f t="shared" si="654"/>
        <v>1</v>
      </c>
      <c r="AH184" s="38">
        <v>8021.8061239999997</v>
      </c>
      <c r="AI184" s="38">
        <v>8021.8061239999997</v>
      </c>
      <c r="AJ184" s="38">
        <v>0</v>
      </c>
      <c r="AK184" s="38">
        <v>71.357840999999993</v>
      </c>
      <c r="AL184" s="38"/>
      <c r="AM184" s="38">
        <v>1.823385</v>
      </c>
      <c r="AN184" s="38">
        <v>19.024633999999999</v>
      </c>
      <c r="AO184" s="38">
        <v>45434</v>
      </c>
      <c r="AP184" s="38">
        <v>11.999912</v>
      </c>
      <c r="AQ184" s="24"/>
      <c r="AR184" s="27">
        <f t="shared" si="655"/>
        <v>1</v>
      </c>
      <c r="AS184" s="38">
        <v>8021.8061239999997</v>
      </c>
      <c r="AT184" s="38">
        <v>8021.8061239999997</v>
      </c>
      <c r="AU184" s="38">
        <v>0</v>
      </c>
      <c r="AV184" s="38">
        <v>137.177663</v>
      </c>
      <c r="AW184" s="38"/>
      <c r="AX184" s="38">
        <v>2.617918</v>
      </c>
      <c r="AY184" s="38">
        <v>30.300754999999999</v>
      </c>
      <c r="AZ184" s="38">
        <v>71567</v>
      </c>
      <c r="BA184" s="38">
        <v>11.999957999999999</v>
      </c>
      <c r="BB184" s="24"/>
      <c r="BC184" s="27">
        <f t="shared" si="656"/>
        <v>1</v>
      </c>
      <c r="BD184" s="38">
        <v>8021.8061239999997</v>
      </c>
      <c r="BE184" s="38">
        <v>8021.8061239999997</v>
      </c>
      <c r="BF184" s="38">
        <v>0</v>
      </c>
      <c r="BG184" s="38">
        <v>134.711208</v>
      </c>
      <c r="BH184" s="38"/>
      <c r="BI184" s="38">
        <v>2.7066330000000001</v>
      </c>
      <c r="BJ184" s="38">
        <v>29.126452</v>
      </c>
      <c r="BK184" s="38">
        <v>72302</v>
      </c>
      <c r="BL184" s="38">
        <v>11.999945</v>
      </c>
      <c r="BM184" s="24"/>
      <c r="BN184" s="27">
        <f t="shared" si="657"/>
        <v>1</v>
      </c>
      <c r="BO184" s="38">
        <v>8021.8061239999997</v>
      </c>
      <c r="BP184" s="38">
        <v>8021.8061239999997</v>
      </c>
      <c r="BQ184" s="38">
        <v>0</v>
      </c>
      <c r="BR184" s="38">
        <v>24.615044999999999</v>
      </c>
      <c r="BS184" s="38"/>
      <c r="BT184" s="38">
        <v>0.57627600000000001</v>
      </c>
      <c r="BU184" s="38">
        <v>5.0411169999999998</v>
      </c>
      <c r="BV184" s="38">
        <v>11724</v>
      </c>
      <c r="BW184" s="38">
        <v>11.999574000000001</v>
      </c>
      <c r="BX184" s="24"/>
      <c r="BY184" s="27">
        <f t="shared" si="658"/>
        <v>1</v>
      </c>
      <c r="BZ184" s="38">
        <v>8021.8061239999997</v>
      </c>
      <c r="CA184" s="38">
        <v>8021.8061239999997</v>
      </c>
      <c r="CB184" s="38">
        <v>0</v>
      </c>
      <c r="CC184" s="38">
        <v>195.794985</v>
      </c>
      <c r="CD184" s="38"/>
      <c r="CE184" s="38">
        <v>3.6056629999999998</v>
      </c>
      <c r="CF184" s="38">
        <v>37.016863999999998</v>
      </c>
      <c r="CG184" s="38">
        <v>85428</v>
      </c>
      <c r="CH184" s="38">
        <v>11.999930000000001</v>
      </c>
      <c r="CI184" s="24"/>
      <c r="CJ184" s="27">
        <f t="shared" si="659"/>
        <v>1</v>
      </c>
      <c r="CK184" s="38">
        <v>8021.8061239999997</v>
      </c>
      <c r="CL184" s="38">
        <v>8021.8061239999997</v>
      </c>
      <c r="CM184" s="38">
        <v>0</v>
      </c>
      <c r="CN184" s="38">
        <v>260.44864699999999</v>
      </c>
      <c r="CO184" s="38"/>
      <c r="CP184" s="38">
        <v>4.0223779999999998</v>
      </c>
      <c r="CQ184" s="38">
        <v>44.799869000000001</v>
      </c>
      <c r="CR184" s="38">
        <v>102742</v>
      </c>
      <c r="CS184" s="38">
        <v>11.999942000000001</v>
      </c>
      <c r="CT184" s="24"/>
    </row>
    <row r="185" spans="1:98" ht="13" x14ac:dyDescent="0.15">
      <c r="A185" s="8"/>
      <c r="B185" s="8"/>
      <c r="C185" s="8"/>
      <c r="D185" s="8"/>
      <c r="E185" s="27">
        <f t="shared" si="661"/>
        <v>1</v>
      </c>
      <c r="F185" s="38">
        <v>8037.4741160000003</v>
      </c>
      <c r="G185" s="38">
        <v>8037.4741160000003</v>
      </c>
      <c r="H185" s="38">
        <v>0</v>
      </c>
      <c r="I185" s="38">
        <v>229.20599999999999</v>
      </c>
      <c r="J185" s="24"/>
      <c r="K185" s="27">
        <f t="shared" si="652"/>
        <v>1</v>
      </c>
      <c r="L185" s="38">
        <v>8037.4741160000003</v>
      </c>
      <c r="M185" s="38">
        <v>8037.4741160000003</v>
      </c>
      <c r="N185" s="38">
        <v>0</v>
      </c>
      <c r="O185" s="38">
        <v>40.028739999999999</v>
      </c>
      <c r="P185" s="38"/>
      <c r="Q185" s="38">
        <v>0.88718300000000005</v>
      </c>
      <c r="R185" s="38">
        <v>9.8048059999999992</v>
      </c>
      <c r="S185" s="38">
        <v>24101</v>
      </c>
      <c r="T185" s="38">
        <v>11.999834</v>
      </c>
      <c r="U185" s="24"/>
      <c r="V185" s="27">
        <f t="shared" si="653"/>
        <v>1</v>
      </c>
      <c r="W185" s="38">
        <v>8037.4741160000003</v>
      </c>
      <c r="X185" s="38">
        <v>8037.4741160000003</v>
      </c>
      <c r="Y185" s="38">
        <v>0</v>
      </c>
      <c r="Z185" s="38">
        <v>14.46738</v>
      </c>
      <c r="AA185" s="38"/>
      <c r="AB185" s="38">
        <v>0.133599</v>
      </c>
      <c r="AC185" s="38">
        <v>0.68625599999999998</v>
      </c>
      <c r="AD185" s="38">
        <v>460</v>
      </c>
      <c r="AE185" s="38">
        <v>11.978261</v>
      </c>
      <c r="AF185" s="24"/>
      <c r="AG185" s="27">
        <f t="shared" si="654"/>
        <v>1</v>
      </c>
      <c r="AH185" s="38">
        <v>8037.4741160000003</v>
      </c>
      <c r="AI185" s="38">
        <v>8037.4741160000003</v>
      </c>
      <c r="AJ185" s="38">
        <v>0</v>
      </c>
      <c r="AK185" s="38">
        <v>71.727072000000007</v>
      </c>
      <c r="AL185" s="38"/>
      <c r="AM185" s="38">
        <v>1.3142180000000001</v>
      </c>
      <c r="AN185" s="38">
        <v>17.193411000000001</v>
      </c>
      <c r="AO185" s="38">
        <v>39581</v>
      </c>
      <c r="AP185" s="38">
        <v>11.999949000000001</v>
      </c>
      <c r="AQ185" s="24"/>
      <c r="AR185" s="27">
        <f t="shared" si="655"/>
        <v>1</v>
      </c>
      <c r="AS185" s="38">
        <v>8037.4741160000003</v>
      </c>
      <c r="AT185" s="38">
        <v>8037.4741160000003</v>
      </c>
      <c r="AU185" s="38">
        <v>0</v>
      </c>
      <c r="AV185" s="38">
        <v>137.806253</v>
      </c>
      <c r="AW185" s="38"/>
      <c r="AX185" s="38">
        <v>2.0651799999999998</v>
      </c>
      <c r="AY185" s="38">
        <v>27.120602999999999</v>
      </c>
      <c r="AZ185" s="38">
        <v>62329</v>
      </c>
      <c r="BA185" s="38">
        <v>11.999968000000001</v>
      </c>
      <c r="BB185" s="24"/>
      <c r="BC185" s="27">
        <f t="shared" si="656"/>
        <v>1</v>
      </c>
      <c r="BD185" s="38">
        <v>8037.4741160000003</v>
      </c>
      <c r="BE185" s="38">
        <v>8037.4741160000003</v>
      </c>
      <c r="BF185" s="38">
        <v>0</v>
      </c>
      <c r="BG185" s="38">
        <v>134.20548600000001</v>
      </c>
      <c r="BH185" s="38"/>
      <c r="BI185" s="38">
        <v>2.0200209999999998</v>
      </c>
      <c r="BJ185" s="38">
        <v>25.953285000000001</v>
      </c>
      <c r="BK185" s="38">
        <v>62496</v>
      </c>
      <c r="BL185" s="38">
        <v>11.999888</v>
      </c>
      <c r="BM185" s="24"/>
      <c r="BN185" s="27">
        <f t="shared" si="657"/>
        <v>1</v>
      </c>
      <c r="BO185" s="38">
        <v>8037.4741160000003</v>
      </c>
      <c r="BP185" s="38">
        <v>8037.4741160000003</v>
      </c>
      <c r="BQ185" s="38">
        <v>0</v>
      </c>
      <c r="BR185" s="38">
        <v>20.096986000000001</v>
      </c>
      <c r="BS185" s="38"/>
      <c r="BT185" s="38">
        <v>0.39951999999999999</v>
      </c>
      <c r="BU185" s="38">
        <v>4.3837760000000001</v>
      </c>
      <c r="BV185" s="38">
        <v>10086</v>
      </c>
      <c r="BW185" s="38">
        <v>11.999603</v>
      </c>
      <c r="BX185" s="24"/>
      <c r="BY185" s="27">
        <f t="shared" si="658"/>
        <v>1</v>
      </c>
      <c r="BZ185" s="38">
        <v>8037.4741160000003</v>
      </c>
      <c r="CA185" s="38">
        <v>8037.4741160000003</v>
      </c>
      <c r="CB185" s="38">
        <v>0</v>
      </c>
      <c r="CC185" s="38">
        <v>191.318128</v>
      </c>
      <c r="CD185" s="38"/>
      <c r="CE185" s="38">
        <v>2.3945099999999999</v>
      </c>
      <c r="CF185" s="38">
        <v>30.969248</v>
      </c>
      <c r="CG185" s="38">
        <v>74240</v>
      </c>
      <c r="CH185" s="38">
        <v>11.999933</v>
      </c>
      <c r="CI185" s="24"/>
      <c r="CJ185" s="27">
        <f t="shared" si="659"/>
        <v>1</v>
      </c>
      <c r="CK185" s="38">
        <v>8037.4741160000003</v>
      </c>
      <c r="CL185" s="38">
        <v>8037.4741160000003</v>
      </c>
      <c r="CM185" s="38">
        <v>0</v>
      </c>
      <c r="CN185" s="38">
        <v>254.60569899999999</v>
      </c>
      <c r="CO185" s="38"/>
      <c r="CP185" s="38">
        <v>3.084543</v>
      </c>
      <c r="CQ185" s="38">
        <v>37.641298999999997</v>
      </c>
      <c r="CR185" s="38">
        <v>89110</v>
      </c>
      <c r="CS185" s="38">
        <v>11.999933</v>
      </c>
      <c r="CT185" s="24"/>
    </row>
    <row r="186" spans="1:98" ht="13" x14ac:dyDescent="0.15">
      <c r="A186" s="8"/>
      <c r="B186" s="8"/>
      <c r="C186" s="8"/>
      <c r="D186" s="8">
        <v>100</v>
      </c>
      <c r="E186" s="27">
        <f t="shared" si="661"/>
        <v>1</v>
      </c>
      <c r="F186" s="38">
        <v>18906.504932</v>
      </c>
      <c r="G186" s="38">
        <v>18906.504932</v>
      </c>
      <c r="H186" s="38">
        <v>0</v>
      </c>
      <c r="I186" s="38">
        <v>15.182764000000001</v>
      </c>
      <c r="J186" s="24"/>
      <c r="K186" s="27">
        <f t="shared" si="652"/>
        <v>1</v>
      </c>
      <c r="L186" s="38">
        <v>18906.504932</v>
      </c>
      <c r="M186" s="38">
        <v>18906.504932</v>
      </c>
      <c r="N186" s="38">
        <v>0</v>
      </c>
      <c r="O186" s="38">
        <v>31.224592999999999</v>
      </c>
      <c r="P186" s="38"/>
      <c r="Q186" s="38">
        <v>2.1526969999999999</v>
      </c>
      <c r="R186" s="38">
        <v>7.2229109999999999</v>
      </c>
      <c r="S186" s="38">
        <v>19889</v>
      </c>
      <c r="T186" s="38">
        <v>4</v>
      </c>
      <c r="U186" s="24"/>
      <c r="V186" s="27">
        <f t="shared" si="653"/>
        <v>1</v>
      </c>
      <c r="W186" s="38">
        <v>18906.504932</v>
      </c>
      <c r="X186" s="38">
        <v>18906.504932</v>
      </c>
      <c r="Y186" s="38">
        <v>0</v>
      </c>
      <c r="Z186" s="38">
        <v>0.306973</v>
      </c>
      <c r="AA186" s="38"/>
      <c r="AB186" s="38">
        <v>4.5907999999999997E-2</v>
      </c>
      <c r="AC186" s="38">
        <v>4.2280999999999999E-2</v>
      </c>
      <c r="AD186" s="38">
        <v>244</v>
      </c>
      <c r="AE186" s="38">
        <v>4</v>
      </c>
      <c r="AF186" s="24"/>
      <c r="AG186" s="27">
        <f t="shared" si="654"/>
        <v>1</v>
      </c>
      <c r="AH186" s="38">
        <v>18906.504932</v>
      </c>
      <c r="AI186" s="38">
        <v>18906.504932</v>
      </c>
      <c r="AJ186" s="38">
        <v>0</v>
      </c>
      <c r="AK186" s="38">
        <v>61.279449</v>
      </c>
      <c r="AL186" s="38"/>
      <c r="AM186" s="38">
        <v>3.6745809999999999</v>
      </c>
      <c r="AN186" s="38">
        <v>12.471140999999999</v>
      </c>
      <c r="AO186" s="38">
        <v>27840</v>
      </c>
      <c r="AP186" s="38">
        <v>4</v>
      </c>
      <c r="AQ186" s="24"/>
      <c r="AR186" s="27">
        <f t="shared" si="655"/>
        <v>1</v>
      </c>
      <c r="AS186" s="38">
        <v>18906.504932</v>
      </c>
      <c r="AT186" s="38">
        <v>18906.504932</v>
      </c>
      <c r="AU186" s="38">
        <v>0</v>
      </c>
      <c r="AV186" s="38">
        <v>124.909572</v>
      </c>
      <c r="AW186" s="38"/>
      <c r="AX186" s="38">
        <v>6.4756260000000001</v>
      </c>
      <c r="AY186" s="38">
        <v>20.937203</v>
      </c>
      <c r="AZ186" s="38">
        <v>37832</v>
      </c>
      <c r="BA186" s="38">
        <v>4</v>
      </c>
      <c r="BB186" s="24"/>
      <c r="BC186" s="27">
        <f t="shared" si="656"/>
        <v>1</v>
      </c>
      <c r="BD186" s="38">
        <v>18906.504932</v>
      </c>
      <c r="BE186" s="38">
        <v>18906.504932</v>
      </c>
      <c r="BF186" s="38">
        <v>0</v>
      </c>
      <c r="BG186" s="38">
        <v>122.013544</v>
      </c>
      <c r="BH186" s="38"/>
      <c r="BI186" s="38">
        <v>6.4257080000000002</v>
      </c>
      <c r="BJ186" s="38">
        <v>20.796016000000002</v>
      </c>
      <c r="BK186" s="38">
        <v>38454</v>
      </c>
      <c r="BL186" s="38">
        <v>4</v>
      </c>
      <c r="BM186" s="24"/>
      <c r="BN186" s="27">
        <f t="shared" si="657"/>
        <v>1</v>
      </c>
      <c r="BO186" s="38">
        <v>18906.504932</v>
      </c>
      <c r="BP186" s="38">
        <v>18906.504932</v>
      </c>
      <c r="BQ186" s="38">
        <v>0</v>
      </c>
      <c r="BR186" s="38">
        <v>12.630053</v>
      </c>
      <c r="BS186" s="38"/>
      <c r="BT186" s="38">
        <v>0.95011400000000001</v>
      </c>
      <c r="BU186" s="38">
        <v>3.3152759999999999</v>
      </c>
      <c r="BV186" s="38">
        <v>12056</v>
      </c>
      <c r="BW186" s="38">
        <v>4</v>
      </c>
      <c r="BX186" s="24"/>
      <c r="BY186" s="27">
        <f t="shared" si="658"/>
        <v>1</v>
      </c>
      <c r="BZ186" s="38">
        <v>18906.504932</v>
      </c>
      <c r="CA186" s="38">
        <v>18906.504932</v>
      </c>
      <c r="CB186" s="38">
        <v>0</v>
      </c>
      <c r="CC186" s="38">
        <v>181.979975</v>
      </c>
      <c r="CD186" s="38"/>
      <c r="CE186" s="38">
        <v>8.7011780000000005</v>
      </c>
      <c r="CF186" s="38">
        <v>27.481227000000001</v>
      </c>
      <c r="CG186" s="38">
        <v>45624</v>
      </c>
      <c r="CH186" s="38">
        <v>4</v>
      </c>
      <c r="CI186" s="24"/>
      <c r="CJ186" s="27">
        <f t="shared" si="659"/>
        <v>1</v>
      </c>
      <c r="CK186" s="38">
        <v>18906.504932</v>
      </c>
      <c r="CL186" s="38">
        <v>18906.504932</v>
      </c>
      <c r="CM186" s="38">
        <v>0</v>
      </c>
      <c r="CN186" s="38">
        <v>242.70908399999999</v>
      </c>
      <c r="CO186" s="38"/>
      <c r="CP186" s="38">
        <v>10.941407999999999</v>
      </c>
      <c r="CQ186" s="38">
        <v>33.854725000000002</v>
      </c>
      <c r="CR186" s="38">
        <v>51037</v>
      </c>
      <c r="CS186" s="38">
        <v>4</v>
      </c>
      <c r="CT186" s="24"/>
    </row>
    <row r="187" spans="1:98" ht="13" x14ac:dyDescent="0.15">
      <c r="A187" s="8"/>
      <c r="B187" s="8"/>
      <c r="C187" s="8"/>
      <c r="D187" s="8"/>
      <c r="E187" s="27">
        <f t="shared" si="661"/>
        <v>1</v>
      </c>
      <c r="F187" s="38">
        <v>21061.550679</v>
      </c>
      <c r="G187" s="38">
        <v>21061.550679</v>
      </c>
      <c r="H187" s="38">
        <v>0</v>
      </c>
      <c r="I187" s="38">
        <v>14.471154</v>
      </c>
      <c r="J187" s="24"/>
      <c r="K187" s="27">
        <f t="shared" si="652"/>
        <v>1</v>
      </c>
      <c r="L187" s="38">
        <v>21061.550679</v>
      </c>
      <c r="M187" s="38">
        <v>21061.550679</v>
      </c>
      <c r="N187" s="38">
        <v>0</v>
      </c>
      <c r="O187" s="38">
        <v>31.17793</v>
      </c>
      <c r="P187" s="38"/>
      <c r="Q187" s="38">
        <v>2.2518919999999998</v>
      </c>
      <c r="R187" s="38">
        <v>7.044079</v>
      </c>
      <c r="S187" s="38">
        <v>21157</v>
      </c>
      <c r="T187" s="38">
        <v>3.9998580000000001</v>
      </c>
      <c r="U187" s="24"/>
      <c r="V187" s="27">
        <f t="shared" si="653"/>
        <v>1</v>
      </c>
      <c r="W187" s="38">
        <v>21061.550679</v>
      </c>
      <c r="X187" s="38">
        <v>21061.550679</v>
      </c>
      <c r="Y187" s="38">
        <v>0</v>
      </c>
      <c r="Z187" s="38">
        <v>0.57328100000000004</v>
      </c>
      <c r="AA187" s="38"/>
      <c r="AB187" s="38">
        <v>0.104752</v>
      </c>
      <c r="AC187" s="38">
        <v>8.4144999999999998E-2</v>
      </c>
      <c r="AD187" s="38">
        <v>383</v>
      </c>
      <c r="AE187" s="38">
        <v>3.9973890000000001</v>
      </c>
      <c r="AF187" s="24"/>
      <c r="AG187" s="27">
        <f t="shared" si="654"/>
        <v>1</v>
      </c>
      <c r="AH187" s="38">
        <v>21061.550679</v>
      </c>
      <c r="AI187" s="38">
        <v>21061.550679</v>
      </c>
      <c r="AJ187" s="38">
        <v>0</v>
      </c>
      <c r="AK187" s="38">
        <v>61.575144000000002</v>
      </c>
      <c r="AL187" s="38"/>
      <c r="AM187" s="38">
        <v>4.0415640000000002</v>
      </c>
      <c r="AN187" s="38">
        <v>12.107943000000001</v>
      </c>
      <c r="AO187" s="38">
        <v>29852</v>
      </c>
      <c r="AP187" s="38">
        <v>4</v>
      </c>
      <c r="AQ187" s="24"/>
      <c r="AR187" s="27">
        <f t="shared" si="655"/>
        <v>1</v>
      </c>
      <c r="AS187" s="38">
        <v>21061.550679</v>
      </c>
      <c r="AT187" s="38">
        <v>21061.550679</v>
      </c>
      <c r="AU187" s="38">
        <v>0</v>
      </c>
      <c r="AV187" s="38">
        <v>146.05328900000001</v>
      </c>
      <c r="AW187" s="38"/>
      <c r="AX187" s="38">
        <v>6.863575</v>
      </c>
      <c r="AY187" s="38">
        <v>20.278511000000002</v>
      </c>
      <c r="AZ187" s="38">
        <v>40998</v>
      </c>
      <c r="BA187" s="38">
        <v>4</v>
      </c>
      <c r="BB187" s="24"/>
      <c r="BC187" s="27">
        <f t="shared" si="656"/>
        <v>1</v>
      </c>
      <c r="BD187" s="38">
        <v>21061.550679</v>
      </c>
      <c r="BE187" s="38">
        <v>21061.550679</v>
      </c>
      <c r="BF187" s="38">
        <v>0</v>
      </c>
      <c r="BG187" s="38">
        <v>122.18089999999999</v>
      </c>
      <c r="BH187" s="38"/>
      <c r="BI187" s="38">
        <v>6.8815970000000002</v>
      </c>
      <c r="BJ187" s="38">
        <v>20.159856999999999</v>
      </c>
      <c r="BK187" s="38">
        <v>41192</v>
      </c>
      <c r="BL187" s="38">
        <v>4</v>
      </c>
      <c r="BM187" s="24"/>
      <c r="BN187" s="27">
        <f t="shared" si="657"/>
        <v>1</v>
      </c>
      <c r="BO187" s="38">
        <v>21061.550679</v>
      </c>
      <c r="BP187" s="38">
        <v>21061.550679</v>
      </c>
      <c r="BQ187" s="38">
        <v>0</v>
      </c>
      <c r="BR187" s="38">
        <v>12.625565</v>
      </c>
      <c r="BS187" s="38"/>
      <c r="BT187" s="38">
        <v>0.98118899999999998</v>
      </c>
      <c r="BU187" s="38">
        <v>3.241555</v>
      </c>
      <c r="BV187" s="38">
        <v>12826</v>
      </c>
      <c r="BW187" s="38">
        <v>4</v>
      </c>
      <c r="BX187" s="24"/>
      <c r="BY187" s="27">
        <f t="shared" si="658"/>
        <v>1</v>
      </c>
      <c r="BZ187" s="38">
        <v>21061.550679</v>
      </c>
      <c r="CA187" s="38">
        <v>21061.550679</v>
      </c>
      <c r="CB187" s="38">
        <v>0</v>
      </c>
      <c r="CC187" s="38">
        <v>182.507778</v>
      </c>
      <c r="CD187" s="38"/>
      <c r="CE187" s="38">
        <v>9.3748799999999992</v>
      </c>
      <c r="CF187" s="38">
        <v>26.625779000000001</v>
      </c>
      <c r="CG187" s="38">
        <v>49307</v>
      </c>
      <c r="CH187" s="38">
        <v>4</v>
      </c>
      <c r="CI187" s="24"/>
      <c r="CJ187" s="27">
        <f t="shared" si="659"/>
        <v>1</v>
      </c>
      <c r="CK187" s="38">
        <v>21061.550679</v>
      </c>
      <c r="CL187" s="38">
        <v>21061.550679</v>
      </c>
      <c r="CM187" s="38">
        <v>0</v>
      </c>
      <c r="CN187" s="38">
        <v>242.57066499999999</v>
      </c>
      <c r="CO187" s="38"/>
      <c r="CP187" s="38">
        <v>11.610200000000001</v>
      </c>
      <c r="CQ187" s="38">
        <v>32.809148</v>
      </c>
      <c r="CR187" s="38">
        <v>55094</v>
      </c>
      <c r="CS187" s="38">
        <v>4</v>
      </c>
      <c r="CT187" s="24"/>
    </row>
    <row r="188" spans="1:98" ht="13" x14ac:dyDescent="0.15">
      <c r="A188" s="8"/>
      <c r="B188" s="8"/>
      <c r="C188" s="8"/>
      <c r="D188" s="8"/>
      <c r="E188" s="27">
        <f t="shared" si="661"/>
        <v>1</v>
      </c>
      <c r="F188" s="38">
        <v>17243.188108999999</v>
      </c>
      <c r="G188" s="38">
        <v>17243.188108999999</v>
      </c>
      <c r="H188" s="38">
        <v>0</v>
      </c>
      <c r="I188" s="38">
        <v>4.4771859999999997</v>
      </c>
      <c r="J188" s="24"/>
      <c r="K188" s="27">
        <f t="shared" si="652"/>
        <v>1</v>
      </c>
      <c r="L188" s="38">
        <v>17243.188108999999</v>
      </c>
      <c r="M188" s="38">
        <v>17243.188108999999</v>
      </c>
      <c r="N188" s="38">
        <v>0</v>
      </c>
      <c r="O188" s="38">
        <v>30.808508</v>
      </c>
      <c r="P188" s="38"/>
      <c r="Q188" s="38">
        <v>1.8826940000000001</v>
      </c>
      <c r="R188" s="38">
        <v>7.4910220000000001</v>
      </c>
      <c r="S188" s="38">
        <v>17918</v>
      </c>
      <c r="T188" s="38">
        <v>4</v>
      </c>
      <c r="U188" s="24"/>
      <c r="V188" s="27">
        <f t="shared" si="653"/>
        <v>1</v>
      </c>
      <c r="W188" s="38">
        <v>17243.188108999999</v>
      </c>
      <c r="X188" s="38">
        <v>17243.188108999999</v>
      </c>
      <c r="Y188" s="38">
        <v>0</v>
      </c>
      <c r="Z188" s="38">
        <v>0.32200000000000001</v>
      </c>
      <c r="AA188" s="38"/>
      <c r="AB188" s="38">
        <v>2.7681999999999998E-2</v>
      </c>
      <c r="AC188" s="38">
        <v>4.2153000000000003E-2</v>
      </c>
      <c r="AD188" s="38">
        <v>236</v>
      </c>
      <c r="AE188" s="38">
        <v>4</v>
      </c>
      <c r="AF188" s="24"/>
      <c r="AG188" s="27">
        <f t="shared" si="654"/>
        <v>1</v>
      </c>
      <c r="AH188" s="38">
        <v>17243.188108999999</v>
      </c>
      <c r="AI188" s="38">
        <v>17243.188108999999</v>
      </c>
      <c r="AJ188" s="38">
        <v>0</v>
      </c>
      <c r="AK188" s="38">
        <v>60.979458000000001</v>
      </c>
      <c r="AL188" s="38"/>
      <c r="AM188" s="38">
        <v>3.3580399999999999</v>
      </c>
      <c r="AN188" s="38">
        <v>13.28332</v>
      </c>
      <c r="AO188" s="38">
        <v>23603</v>
      </c>
      <c r="AP188" s="38">
        <v>4</v>
      </c>
      <c r="AQ188" s="24"/>
      <c r="AR188" s="27">
        <f t="shared" si="655"/>
        <v>1</v>
      </c>
      <c r="AS188" s="38">
        <v>17243.188108999999</v>
      </c>
      <c r="AT188" s="38">
        <v>17243.188108999999</v>
      </c>
      <c r="AU188" s="38">
        <v>0</v>
      </c>
      <c r="AV188" s="38">
        <v>124.353053</v>
      </c>
      <c r="AW188" s="38"/>
      <c r="AX188" s="38">
        <v>5.613486</v>
      </c>
      <c r="AY188" s="38">
        <v>21.860588</v>
      </c>
      <c r="AZ188" s="38">
        <v>32422</v>
      </c>
      <c r="BA188" s="38">
        <v>4</v>
      </c>
      <c r="BB188" s="24"/>
      <c r="BC188" s="27">
        <f t="shared" si="656"/>
        <v>1</v>
      </c>
      <c r="BD188" s="38">
        <v>17243.188108999999</v>
      </c>
      <c r="BE188" s="38">
        <v>17243.188108999999</v>
      </c>
      <c r="BF188" s="38">
        <v>0</v>
      </c>
      <c r="BG188" s="38">
        <v>121.5138</v>
      </c>
      <c r="BH188" s="38"/>
      <c r="BI188" s="38">
        <v>5.5401480000000003</v>
      </c>
      <c r="BJ188" s="38">
        <v>21.581032</v>
      </c>
      <c r="BK188" s="38">
        <v>32162</v>
      </c>
      <c r="BL188" s="38">
        <v>4</v>
      </c>
      <c r="BM188" s="24"/>
      <c r="BN188" s="27">
        <f t="shared" si="657"/>
        <v>1</v>
      </c>
      <c r="BO188" s="38">
        <v>17243.188108999999</v>
      </c>
      <c r="BP188" s="38">
        <v>17243.188108999999</v>
      </c>
      <c r="BQ188" s="38">
        <v>0</v>
      </c>
      <c r="BR188" s="38">
        <v>12.427251999999999</v>
      </c>
      <c r="BS188" s="38"/>
      <c r="BT188" s="38">
        <v>0.87006000000000006</v>
      </c>
      <c r="BU188" s="38">
        <v>3.486262</v>
      </c>
      <c r="BV188" s="38">
        <v>11183</v>
      </c>
      <c r="BW188" s="38">
        <v>4</v>
      </c>
      <c r="BX188" s="24"/>
      <c r="BY188" s="27">
        <f t="shared" si="658"/>
        <v>1</v>
      </c>
      <c r="BZ188" s="38">
        <v>17243.188108999999</v>
      </c>
      <c r="CA188" s="38">
        <v>17243.188108999999</v>
      </c>
      <c r="CB188" s="38">
        <v>0</v>
      </c>
      <c r="CC188" s="38">
        <v>181.918567</v>
      </c>
      <c r="CD188" s="38"/>
      <c r="CE188" s="38">
        <v>7.5854730000000004</v>
      </c>
      <c r="CF188" s="38">
        <v>29.289925</v>
      </c>
      <c r="CG188" s="38">
        <v>36772</v>
      </c>
      <c r="CH188" s="38">
        <v>4</v>
      </c>
      <c r="CI188" s="24"/>
      <c r="CJ188" s="27">
        <f t="shared" si="659"/>
        <v>1</v>
      </c>
      <c r="CK188" s="38">
        <v>17243.188108999999</v>
      </c>
      <c r="CL188" s="38">
        <v>17243.188108999999</v>
      </c>
      <c r="CM188" s="38">
        <v>0</v>
      </c>
      <c r="CN188" s="38">
        <v>242.45699200000001</v>
      </c>
      <c r="CO188" s="38"/>
      <c r="CP188" s="38">
        <v>9.7659029999999998</v>
      </c>
      <c r="CQ188" s="38">
        <v>37.045167999999997</v>
      </c>
      <c r="CR188" s="38">
        <v>41265</v>
      </c>
      <c r="CS188" s="38">
        <v>4</v>
      </c>
      <c r="CT188" s="24"/>
    </row>
    <row r="189" spans="1:98" ht="13" x14ac:dyDescent="0.15">
      <c r="A189" s="8"/>
      <c r="B189" s="8"/>
      <c r="C189" s="8"/>
      <c r="D189" s="8"/>
      <c r="E189" s="27">
        <f t="shared" si="661"/>
        <v>1</v>
      </c>
      <c r="F189" s="38">
        <v>19201.158177000001</v>
      </c>
      <c r="G189" s="38">
        <v>19201.158177000001</v>
      </c>
      <c r="H189" s="38">
        <v>0</v>
      </c>
      <c r="I189" s="38">
        <v>16.032923</v>
      </c>
      <c r="J189" s="24"/>
      <c r="K189" s="27">
        <f t="shared" si="652"/>
        <v>1</v>
      </c>
      <c r="L189" s="38">
        <v>19201.158177000001</v>
      </c>
      <c r="M189" s="38">
        <v>19201.158177000001</v>
      </c>
      <c r="N189" s="38">
        <v>0</v>
      </c>
      <c r="O189" s="38">
        <v>31.284061999999999</v>
      </c>
      <c r="P189" s="38"/>
      <c r="Q189" s="38">
        <v>1.916677</v>
      </c>
      <c r="R189" s="38">
        <v>7.0288930000000001</v>
      </c>
      <c r="S189" s="38">
        <v>19257</v>
      </c>
      <c r="T189" s="38">
        <v>4</v>
      </c>
      <c r="U189" s="24"/>
      <c r="V189" s="27">
        <f t="shared" si="653"/>
        <v>1</v>
      </c>
      <c r="W189" s="38">
        <v>19201.158177000001</v>
      </c>
      <c r="X189" s="38">
        <v>19201.158177000001</v>
      </c>
      <c r="Y189" s="38">
        <v>0</v>
      </c>
      <c r="Z189" s="38">
        <v>0.98810500000000001</v>
      </c>
      <c r="AA189" s="38"/>
      <c r="AB189" s="38">
        <v>2.8511000000000002E-2</v>
      </c>
      <c r="AC189" s="38">
        <v>4.8124E-2</v>
      </c>
      <c r="AD189" s="38">
        <v>255</v>
      </c>
      <c r="AE189" s="38">
        <v>3.9960779999999998</v>
      </c>
      <c r="AF189" s="24"/>
      <c r="AG189" s="27">
        <f t="shared" si="654"/>
        <v>1</v>
      </c>
      <c r="AH189" s="38">
        <v>19201.158177000001</v>
      </c>
      <c r="AI189" s="38">
        <v>19201.158177000001</v>
      </c>
      <c r="AJ189" s="38">
        <v>0</v>
      </c>
      <c r="AK189" s="38">
        <v>61.164288999999997</v>
      </c>
      <c r="AL189" s="38"/>
      <c r="AM189" s="38">
        <v>3.4461580000000001</v>
      </c>
      <c r="AN189" s="38">
        <v>12.128681</v>
      </c>
      <c r="AO189" s="38">
        <v>26054</v>
      </c>
      <c r="AP189" s="38">
        <v>4</v>
      </c>
      <c r="AQ189" s="24"/>
      <c r="AR189" s="27">
        <f t="shared" si="655"/>
        <v>1</v>
      </c>
      <c r="AS189" s="38">
        <v>19201.158177000001</v>
      </c>
      <c r="AT189" s="38">
        <v>19201.158177000001</v>
      </c>
      <c r="AU189" s="38">
        <v>0</v>
      </c>
      <c r="AV189" s="38">
        <v>125.20811399999999</v>
      </c>
      <c r="AW189" s="38"/>
      <c r="AX189" s="38">
        <v>6.296081</v>
      </c>
      <c r="AY189" s="38">
        <v>20.939551999999999</v>
      </c>
      <c r="AZ189" s="38">
        <v>36371</v>
      </c>
      <c r="BA189" s="38">
        <v>4</v>
      </c>
      <c r="BB189" s="24"/>
      <c r="BC189" s="27">
        <f t="shared" si="656"/>
        <v>1</v>
      </c>
      <c r="BD189" s="38">
        <v>19201.158177000001</v>
      </c>
      <c r="BE189" s="38">
        <v>19201.158177000001</v>
      </c>
      <c r="BF189" s="38">
        <v>0</v>
      </c>
      <c r="BG189" s="38">
        <v>121.732314</v>
      </c>
      <c r="BH189" s="38"/>
      <c r="BI189" s="38">
        <v>6.1348820000000002</v>
      </c>
      <c r="BJ189" s="38">
        <v>20.455971000000002</v>
      </c>
      <c r="BK189" s="38">
        <v>37075</v>
      </c>
      <c r="BL189" s="38">
        <v>4</v>
      </c>
      <c r="BM189" s="24"/>
      <c r="BN189" s="27">
        <f t="shared" si="657"/>
        <v>1</v>
      </c>
      <c r="BO189" s="38">
        <v>19201.158177000001</v>
      </c>
      <c r="BP189" s="38">
        <v>19201.158177000001</v>
      </c>
      <c r="BQ189" s="38">
        <v>0</v>
      </c>
      <c r="BR189" s="38">
        <v>12.523491</v>
      </c>
      <c r="BS189" s="38"/>
      <c r="BT189" s="38">
        <v>0.86341800000000002</v>
      </c>
      <c r="BU189" s="38">
        <v>3.3305440000000002</v>
      </c>
      <c r="BV189" s="38">
        <v>11791</v>
      </c>
      <c r="BW189" s="38">
        <v>4</v>
      </c>
      <c r="BX189" s="24"/>
      <c r="BY189" s="27">
        <f t="shared" si="658"/>
        <v>1</v>
      </c>
      <c r="BZ189" s="38">
        <v>19201.158177000001</v>
      </c>
      <c r="CA189" s="38">
        <v>19201.158177000001</v>
      </c>
      <c r="CB189" s="38">
        <v>0</v>
      </c>
      <c r="CC189" s="38">
        <v>182.56515300000001</v>
      </c>
      <c r="CD189" s="38"/>
      <c r="CE189" s="38">
        <v>8.5485310000000005</v>
      </c>
      <c r="CF189" s="38">
        <v>27.588986999999999</v>
      </c>
      <c r="CG189" s="38">
        <v>42760</v>
      </c>
      <c r="CH189" s="38">
        <v>4</v>
      </c>
      <c r="CI189" s="24"/>
      <c r="CJ189" s="27">
        <f t="shared" si="659"/>
        <v>1</v>
      </c>
      <c r="CK189" s="38">
        <v>19201.158177000001</v>
      </c>
      <c r="CL189" s="38">
        <v>19201.158177000001</v>
      </c>
      <c r="CM189" s="38">
        <v>0</v>
      </c>
      <c r="CN189" s="38">
        <v>242.51616300000001</v>
      </c>
      <c r="CO189" s="38"/>
      <c r="CP189" s="38">
        <v>11.162094</v>
      </c>
      <c r="CQ189" s="38">
        <v>34.699480000000001</v>
      </c>
      <c r="CR189" s="38">
        <v>48996</v>
      </c>
      <c r="CS189" s="38">
        <v>4</v>
      </c>
      <c r="CT189" s="24"/>
    </row>
    <row r="190" spans="1:98" ht="13" x14ac:dyDescent="0.15">
      <c r="A190" s="8"/>
      <c r="B190" s="8"/>
      <c r="C190" s="8"/>
      <c r="D190" s="8"/>
      <c r="E190" s="27">
        <f t="shared" si="661"/>
        <v>1</v>
      </c>
      <c r="F190" s="38">
        <v>17662.533060000002</v>
      </c>
      <c r="G190" s="38">
        <v>17662.533060000002</v>
      </c>
      <c r="H190" s="38">
        <v>0</v>
      </c>
      <c r="I190" s="38">
        <v>4.5086820000000003</v>
      </c>
      <c r="J190" s="24"/>
      <c r="K190" s="27">
        <f t="shared" si="652"/>
        <v>1</v>
      </c>
      <c r="L190" s="38">
        <v>17662.533060000002</v>
      </c>
      <c r="M190" s="38">
        <v>17662.533060000002</v>
      </c>
      <c r="N190" s="38">
        <v>0</v>
      </c>
      <c r="O190" s="38">
        <v>30.729147999999999</v>
      </c>
      <c r="P190" s="38"/>
      <c r="Q190" s="38">
        <v>1.8246979999999999</v>
      </c>
      <c r="R190" s="38">
        <v>7.2286219999999997</v>
      </c>
      <c r="S190" s="38">
        <v>17865</v>
      </c>
      <c r="T190" s="38">
        <v>4</v>
      </c>
      <c r="U190" s="24"/>
      <c r="V190" s="27">
        <f t="shared" si="653"/>
        <v>1</v>
      </c>
      <c r="W190" s="38">
        <v>17662.533060000002</v>
      </c>
      <c r="X190" s="38">
        <v>17662.533060000002</v>
      </c>
      <c r="Y190" s="38">
        <v>0</v>
      </c>
      <c r="Z190" s="38">
        <v>0.37081500000000001</v>
      </c>
      <c r="AA190" s="38"/>
      <c r="AB190" s="38">
        <v>7.8148999999999996E-2</v>
      </c>
      <c r="AC190" s="38">
        <v>6.5595000000000001E-2</v>
      </c>
      <c r="AD190" s="38">
        <v>361</v>
      </c>
      <c r="AE190" s="38">
        <v>3.9972300000000001</v>
      </c>
      <c r="AF190" s="24"/>
      <c r="AG190" s="27">
        <f t="shared" si="654"/>
        <v>1</v>
      </c>
      <c r="AH190" s="38">
        <v>17662.533060000002</v>
      </c>
      <c r="AI190" s="38">
        <v>17662.533060000002</v>
      </c>
      <c r="AJ190" s="38">
        <v>0</v>
      </c>
      <c r="AK190" s="38">
        <v>61.147531999999998</v>
      </c>
      <c r="AL190" s="38"/>
      <c r="AM190" s="38">
        <v>3.2313890000000001</v>
      </c>
      <c r="AN190" s="38">
        <v>12.536490000000001</v>
      </c>
      <c r="AO190" s="38">
        <v>23495</v>
      </c>
      <c r="AP190" s="38">
        <v>4</v>
      </c>
      <c r="AQ190" s="24"/>
      <c r="AR190" s="27">
        <f t="shared" si="655"/>
        <v>1</v>
      </c>
      <c r="AS190" s="38">
        <v>17662.533060000002</v>
      </c>
      <c r="AT190" s="38">
        <v>17662.533060000002</v>
      </c>
      <c r="AU190" s="38">
        <v>0</v>
      </c>
      <c r="AV190" s="38">
        <v>124.99739</v>
      </c>
      <c r="AW190" s="38"/>
      <c r="AX190" s="38">
        <v>5.6669580000000002</v>
      </c>
      <c r="AY190" s="38">
        <v>21.666253000000001</v>
      </c>
      <c r="AZ190" s="38">
        <v>31400</v>
      </c>
      <c r="BA190" s="38">
        <v>4</v>
      </c>
      <c r="BB190" s="24"/>
      <c r="BC190" s="27">
        <f t="shared" si="656"/>
        <v>1</v>
      </c>
      <c r="BD190" s="38">
        <v>17662.533060000002</v>
      </c>
      <c r="BE190" s="38">
        <v>17662.533060000002</v>
      </c>
      <c r="BF190" s="38">
        <v>0</v>
      </c>
      <c r="BG190" s="38">
        <v>121.692729</v>
      </c>
      <c r="BH190" s="38"/>
      <c r="BI190" s="38">
        <v>5.6019860000000001</v>
      </c>
      <c r="BJ190" s="38">
        <v>21.069697000000001</v>
      </c>
      <c r="BK190" s="38">
        <v>31884</v>
      </c>
      <c r="BL190" s="38">
        <v>3.9999690000000001</v>
      </c>
      <c r="BM190" s="24"/>
      <c r="BN190" s="27">
        <f t="shared" si="657"/>
        <v>1</v>
      </c>
      <c r="BO190" s="38">
        <v>17662.533060000002</v>
      </c>
      <c r="BP190" s="38">
        <v>17662.533060000002</v>
      </c>
      <c r="BQ190" s="38">
        <v>0</v>
      </c>
      <c r="BR190" s="38">
        <v>12.400434000000001</v>
      </c>
      <c r="BS190" s="38"/>
      <c r="BT190" s="38">
        <v>0.84116000000000002</v>
      </c>
      <c r="BU190" s="38">
        <v>3.409926</v>
      </c>
      <c r="BV190" s="38">
        <v>11141</v>
      </c>
      <c r="BW190" s="38">
        <v>3.9999099999999999</v>
      </c>
      <c r="BX190" s="24"/>
      <c r="BY190" s="27">
        <f t="shared" si="658"/>
        <v>1</v>
      </c>
      <c r="BZ190" s="38">
        <v>17662.533060000002</v>
      </c>
      <c r="CA190" s="38">
        <v>17662.533060000002</v>
      </c>
      <c r="CB190" s="38">
        <v>0</v>
      </c>
      <c r="CC190" s="38">
        <v>181.92129</v>
      </c>
      <c r="CD190" s="38"/>
      <c r="CE190" s="38">
        <v>7.4184150000000004</v>
      </c>
      <c r="CF190" s="38">
        <v>28.165607999999999</v>
      </c>
      <c r="CG190" s="38">
        <v>36358</v>
      </c>
      <c r="CH190" s="38">
        <v>3.9999449999999999</v>
      </c>
      <c r="CI190" s="24"/>
      <c r="CJ190" s="27">
        <f t="shared" si="659"/>
        <v>1</v>
      </c>
      <c r="CK190" s="38">
        <v>17662.533060000002</v>
      </c>
      <c r="CL190" s="38">
        <v>17662.533060000002</v>
      </c>
      <c r="CM190" s="38">
        <v>0</v>
      </c>
      <c r="CN190" s="38">
        <v>242.19453200000001</v>
      </c>
      <c r="CO190" s="38"/>
      <c r="CP190" s="38">
        <v>9.408334</v>
      </c>
      <c r="CQ190" s="38">
        <v>35.027993000000002</v>
      </c>
      <c r="CR190" s="38">
        <v>40611</v>
      </c>
      <c r="CS190" s="38">
        <v>4</v>
      </c>
      <c r="CT190" s="24"/>
    </row>
    <row r="191" spans="1:98" ht="13" x14ac:dyDescent="0.15">
      <c r="A191" s="8"/>
      <c r="B191" s="8"/>
      <c r="C191" s="8"/>
      <c r="D191" s="8"/>
      <c r="E191" s="27">
        <f t="shared" si="661"/>
        <v>0</v>
      </c>
      <c r="F191" s="38">
        <v>21119.492771000001</v>
      </c>
      <c r="G191" s="38">
        <v>13006.127035</v>
      </c>
      <c r="H191" s="38">
        <v>38.41648</v>
      </c>
      <c r="I191" s="38">
        <v>598.72697500000004</v>
      </c>
      <c r="J191" s="24"/>
      <c r="K191" s="27">
        <f t="shared" si="652"/>
        <v>1</v>
      </c>
      <c r="L191" s="38">
        <v>21119.492771000001</v>
      </c>
      <c r="M191" s="38">
        <v>21119.492771000001</v>
      </c>
      <c r="N191" s="38">
        <v>0</v>
      </c>
      <c r="O191" s="38">
        <v>107.484072</v>
      </c>
      <c r="P191" s="38"/>
      <c r="Q191" s="38">
        <v>5.1202990000000002</v>
      </c>
      <c r="R191" s="38">
        <v>9.4364519999999992</v>
      </c>
      <c r="S191" s="38">
        <v>24467</v>
      </c>
      <c r="T191" s="38">
        <v>6.9998769999999997</v>
      </c>
      <c r="U191" s="24"/>
      <c r="V191" s="27">
        <f t="shared" si="653"/>
        <v>1</v>
      </c>
      <c r="W191" s="38">
        <v>21119.492771000001</v>
      </c>
      <c r="X191" s="38">
        <v>21119.492771000001</v>
      </c>
      <c r="Y191" s="38">
        <v>0</v>
      </c>
      <c r="Z191" s="38">
        <v>163.32002900000001</v>
      </c>
      <c r="AA191" s="38"/>
      <c r="AB191" s="38">
        <v>2.918625</v>
      </c>
      <c r="AC191" s="38">
        <v>1.0600719999999999</v>
      </c>
      <c r="AD191" s="38">
        <v>1631</v>
      </c>
      <c r="AE191" s="38">
        <v>6.9957079999999996</v>
      </c>
      <c r="AF191" s="24"/>
      <c r="AG191" s="27">
        <f t="shared" si="654"/>
        <v>1</v>
      </c>
      <c r="AH191" s="38">
        <v>21119.492771000001</v>
      </c>
      <c r="AI191" s="38">
        <v>21119.492771000001</v>
      </c>
      <c r="AJ191" s="38">
        <v>0</v>
      </c>
      <c r="AK191" s="38">
        <v>98.842287999999996</v>
      </c>
      <c r="AL191" s="38"/>
      <c r="AM191" s="38">
        <v>10.257744000000001</v>
      </c>
      <c r="AN191" s="38">
        <v>17.758019000000001</v>
      </c>
      <c r="AO191" s="38">
        <v>42862</v>
      </c>
      <c r="AP191" s="38">
        <v>6.9998370000000003</v>
      </c>
      <c r="AQ191" s="24"/>
      <c r="AR191" s="27">
        <f t="shared" si="655"/>
        <v>0</v>
      </c>
      <c r="AS191" s="38">
        <v>21119.492771000001</v>
      </c>
      <c r="AT191" s="38">
        <v>15271.388691</v>
      </c>
      <c r="AU191" s="38">
        <v>27.690552</v>
      </c>
      <c r="AV191" s="38">
        <v>599.04160100000001</v>
      </c>
      <c r="AW191" s="38"/>
      <c r="AX191" s="38">
        <v>13.932261</v>
      </c>
      <c r="AY191" s="38">
        <v>30.577036</v>
      </c>
      <c r="AZ191" s="38">
        <v>69637</v>
      </c>
      <c r="BA191" s="38">
        <v>7</v>
      </c>
      <c r="BB191" s="24"/>
      <c r="BC191" s="27">
        <f t="shared" si="656"/>
        <v>1</v>
      </c>
      <c r="BD191" s="38">
        <v>21119.492771000001</v>
      </c>
      <c r="BE191" s="38">
        <v>21119.492771000001</v>
      </c>
      <c r="BF191" s="38">
        <v>0</v>
      </c>
      <c r="BG191" s="38">
        <v>170.52686499999999</v>
      </c>
      <c r="BH191" s="38"/>
      <c r="BI191" s="38">
        <v>16.864946</v>
      </c>
      <c r="BJ191" s="38">
        <v>30.664612999999999</v>
      </c>
      <c r="BK191" s="38">
        <v>73566</v>
      </c>
      <c r="BL191" s="38">
        <v>6.9999459999999996</v>
      </c>
      <c r="BM191" s="24"/>
      <c r="BN191" s="27">
        <f t="shared" si="657"/>
        <v>1</v>
      </c>
      <c r="BO191" s="38">
        <v>21119.492771000001</v>
      </c>
      <c r="BP191" s="38">
        <v>21119.492771000001</v>
      </c>
      <c r="BQ191" s="38">
        <v>0</v>
      </c>
      <c r="BR191" s="38">
        <v>54.439760999999997</v>
      </c>
      <c r="BS191" s="38"/>
      <c r="BT191" s="38">
        <v>2.427473</v>
      </c>
      <c r="BU191" s="38">
        <v>3.9088270000000001</v>
      </c>
      <c r="BV191" s="38">
        <v>9580</v>
      </c>
      <c r="BW191" s="38">
        <v>6.9997910000000001</v>
      </c>
      <c r="BX191" s="24"/>
      <c r="BY191" s="27">
        <f t="shared" si="658"/>
        <v>1</v>
      </c>
      <c r="BZ191" s="38">
        <v>21119.492771000001</v>
      </c>
      <c r="CA191" s="38">
        <v>21119.492771000001</v>
      </c>
      <c r="CB191" s="38">
        <v>0</v>
      </c>
      <c r="CC191" s="38">
        <v>396.38610399999999</v>
      </c>
      <c r="CD191" s="38"/>
      <c r="CE191" s="38">
        <v>21.041381999999999</v>
      </c>
      <c r="CF191" s="38">
        <v>42.396571000000002</v>
      </c>
      <c r="CG191" s="38">
        <v>96282</v>
      </c>
      <c r="CH191" s="38">
        <v>6.9999269999999996</v>
      </c>
      <c r="CI191" s="24"/>
      <c r="CJ191" s="27">
        <f t="shared" si="659"/>
        <v>1</v>
      </c>
      <c r="CK191" s="38">
        <v>21119.492771000001</v>
      </c>
      <c r="CL191" s="38">
        <v>21119.492771000001</v>
      </c>
      <c r="CM191" s="38">
        <v>0</v>
      </c>
      <c r="CN191" s="38">
        <v>300.97850099999999</v>
      </c>
      <c r="CO191" s="38"/>
      <c r="CP191" s="38">
        <v>25.854783999999999</v>
      </c>
      <c r="CQ191" s="38">
        <v>53.005924999999998</v>
      </c>
      <c r="CR191" s="38">
        <v>117899</v>
      </c>
      <c r="CS191" s="38">
        <v>6.9999659999999997</v>
      </c>
      <c r="CT191" s="24"/>
    </row>
    <row r="192" spans="1:98" ht="13" x14ac:dyDescent="0.15">
      <c r="A192" s="8"/>
      <c r="B192" s="8"/>
      <c r="C192" s="8"/>
      <c r="D192" s="8"/>
      <c r="E192" s="27">
        <f t="shared" si="661"/>
        <v>0</v>
      </c>
      <c r="F192" s="38">
        <v>19056.571521999998</v>
      </c>
      <c r="G192" s="38">
        <v>13005.787525</v>
      </c>
      <c r="H192" s="38">
        <v>31.751693</v>
      </c>
      <c r="I192" s="38">
        <v>598.72632799999997</v>
      </c>
      <c r="J192" s="24"/>
      <c r="K192" s="27">
        <f t="shared" si="652"/>
        <v>1</v>
      </c>
      <c r="L192" s="38">
        <v>19056.571521999998</v>
      </c>
      <c r="M192" s="38">
        <v>19056.571521999998</v>
      </c>
      <c r="N192" s="38">
        <v>0</v>
      </c>
      <c r="O192" s="38">
        <v>40.804259000000002</v>
      </c>
      <c r="P192" s="38"/>
      <c r="Q192" s="38">
        <v>4.0361079999999996</v>
      </c>
      <c r="R192" s="38">
        <v>9.4998310000000004</v>
      </c>
      <c r="S192" s="38">
        <v>25737</v>
      </c>
      <c r="T192" s="38">
        <v>6.9998829999999996</v>
      </c>
      <c r="U192" s="24"/>
      <c r="V192" s="27">
        <f t="shared" si="653"/>
        <v>1</v>
      </c>
      <c r="W192" s="38">
        <v>19056.571521999998</v>
      </c>
      <c r="X192" s="38">
        <v>19056.571521999998</v>
      </c>
      <c r="Y192" s="38">
        <v>0</v>
      </c>
      <c r="Z192" s="38">
        <v>57.115741999999997</v>
      </c>
      <c r="AA192" s="38"/>
      <c r="AB192" s="38">
        <v>1.607521</v>
      </c>
      <c r="AC192" s="38">
        <v>0.60916199999999998</v>
      </c>
      <c r="AD192" s="38">
        <v>1124</v>
      </c>
      <c r="AE192" s="38">
        <v>6.9919929999999999</v>
      </c>
      <c r="AF192" s="24"/>
      <c r="AG192" s="27">
        <f t="shared" si="654"/>
        <v>1</v>
      </c>
      <c r="AH192" s="38">
        <v>19056.571521999998</v>
      </c>
      <c r="AI192" s="38">
        <v>19056.571521999998</v>
      </c>
      <c r="AJ192" s="38">
        <v>0</v>
      </c>
      <c r="AK192" s="38">
        <v>75.424593000000002</v>
      </c>
      <c r="AL192" s="38"/>
      <c r="AM192" s="38">
        <v>7.3724299999999996</v>
      </c>
      <c r="AN192" s="38">
        <v>18.209278000000001</v>
      </c>
      <c r="AO192" s="38">
        <v>45807</v>
      </c>
      <c r="AP192" s="38">
        <v>6.9999130000000003</v>
      </c>
      <c r="AQ192" s="24"/>
      <c r="AR192" s="27">
        <f t="shared" si="655"/>
        <v>0</v>
      </c>
      <c r="AS192" s="38">
        <v>19056.571521999998</v>
      </c>
      <c r="AT192" s="38">
        <v>15011.387661000001</v>
      </c>
      <c r="AU192" s="38">
        <v>21.227238</v>
      </c>
      <c r="AV192" s="38">
        <v>599.08498899999995</v>
      </c>
      <c r="AW192" s="38"/>
      <c r="AX192" s="38">
        <v>12.317538000000001</v>
      </c>
      <c r="AY192" s="38">
        <v>31.878063999999998</v>
      </c>
      <c r="AZ192" s="38">
        <v>79339</v>
      </c>
      <c r="BA192" s="38">
        <v>6.999987</v>
      </c>
      <c r="BB192" s="24"/>
      <c r="BC192" s="27">
        <f t="shared" si="656"/>
        <v>1</v>
      </c>
      <c r="BD192" s="38">
        <v>19056.571521999998</v>
      </c>
      <c r="BE192" s="38">
        <v>19056.571521999998</v>
      </c>
      <c r="BF192" s="38">
        <v>0</v>
      </c>
      <c r="BG192" s="38">
        <v>132.108529</v>
      </c>
      <c r="BH192" s="38"/>
      <c r="BI192" s="38">
        <v>12.962918</v>
      </c>
      <c r="BJ192" s="38">
        <v>31.679690999999998</v>
      </c>
      <c r="BK192" s="38">
        <v>82476</v>
      </c>
      <c r="BL192" s="38">
        <v>6.9999760000000002</v>
      </c>
      <c r="BM192" s="24"/>
      <c r="BN192" s="27">
        <f t="shared" si="657"/>
        <v>1</v>
      </c>
      <c r="BO192" s="38">
        <v>19056.571521999998</v>
      </c>
      <c r="BP192" s="38">
        <v>19056.571521999998</v>
      </c>
      <c r="BQ192" s="38">
        <v>0</v>
      </c>
      <c r="BR192" s="38">
        <v>25.589848</v>
      </c>
      <c r="BS192" s="38"/>
      <c r="BT192" s="38">
        <v>1.906352</v>
      </c>
      <c r="BU192" s="38">
        <v>3.954952</v>
      </c>
      <c r="BV192" s="38">
        <v>10512</v>
      </c>
      <c r="BW192" s="38">
        <v>6.999905</v>
      </c>
      <c r="BX192" s="24"/>
      <c r="BY192" s="27">
        <f t="shared" si="658"/>
        <v>1</v>
      </c>
      <c r="BZ192" s="38">
        <v>19056.571521999998</v>
      </c>
      <c r="CA192" s="38">
        <v>19056.571521999998</v>
      </c>
      <c r="CB192" s="38">
        <v>0</v>
      </c>
      <c r="CC192" s="38">
        <v>193.13494499999999</v>
      </c>
      <c r="CD192" s="38"/>
      <c r="CE192" s="38">
        <v>18.096498</v>
      </c>
      <c r="CF192" s="38">
        <v>43.786710999999997</v>
      </c>
      <c r="CG192" s="38">
        <v>105373</v>
      </c>
      <c r="CH192" s="38">
        <v>6.9999719999999996</v>
      </c>
      <c r="CI192" s="24"/>
      <c r="CJ192" s="27">
        <f t="shared" si="659"/>
        <v>1</v>
      </c>
      <c r="CK192" s="38">
        <v>19056.571521999998</v>
      </c>
      <c r="CL192" s="38">
        <v>19056.571521999998</v>
      </c>
      <c r="CM192" s="38">
        <v>0</v>
      </c>
      <c r="CN192" s="38">
        <v>278.49824100000001</v>
      </c>
      <c r="CO192" s="38"/>
      <c r="CP192" s="38">
        <v>22.974862999999999</v>
      </c>
      <c r="CQ192" s="38">
        <v>55.065027999999998</v>
      </c>
      <c r="CR192" s="38">
        <v>131619</v>
      </c>
      <c r="CS192" s="38">
        <v>6.9999849999999997</v>
      </c>
      <c r="CT192" s="24"/>
    </row>
    <row r="193" spans="1:98" ht="13" x14ac:dyDescent="0.15">
      <c r="A193" s="8"/>
      <c r="B193" s="8"/>
      <c r="C193" s="8"/>
      <c r="D193" s="8"/>
      <c r="E193" s="27">
        <f t="shared" si="661"/>
        <v>0</v>
      </c>
      <c r="F193" s="38">
        <v>15719.221476000001</v>
      </c>
      <c r="G193" s="38">
        <v>15032.701263000001</v>
      </c>
      <c r="H193" s="38">
        <v>4.3673929999999999</v>
      </c>
      <c r="I193" s="38">
        <v>598.58995700000003</v>
      </c>
      <c r="J193" s="24"/>
      <c r="K193" s="27">
        <f t="shared" si="652"/>
        <v>1</v>
      </c>
      <c r="L193" s="38">
        <v>15719.221476000001</v>
      </c>
      <c r="M193" s="38">
        <v>15719.221476000001</v>
      </c>
      <c r="N193" s="38">
        <v>0</v>
      </c>
      <c r="O193" s="38">
        <v>32.976284</v>
      </c>
      <c r="P193" s="38"/>
      <c r="Q193" s="38">
        <v>2.7247499999999998</v>
      </c>
      <c r="R193" s="38">
        <v>8.9628289999999993</v>
      </c>
      <c r="S193" s="38">
        <v>30511</v>
      </c>
      <c r="T193" s="38">
        <v>6.9999339999999997</v>
      </c>
      <c r="U193" s="24"/>
      <c r="V193" s="27">
        <f t="shared" si="653"/>
        <v>1</v>
      </c>
      <c r="W193" s="38">
        <v>15719.221476000001</v>
      </c>
      <c r="X193" s="38">
        <v>15719.221476000001</v>
      </c>
      <c r="Y193" s="38">
        <v>0</v>
      </c>
      <c r="Z193" s="38">
        <v>4.7614210000000003</v>
      </c>
      <c r="AA193" s="38"/>
      <c r="AB193" s="38">
        <v>0.14694199999999999</v>
      </c>
      <c r="AC193" s="38">
        <v>0.15604199999999999</v>
      </c>
      <c r="AD193" s="38">
        <v>375</v>
      </c>
      <c r="AE193" s="38">
        <v>6.9973330000000002</v>
      </c>
      <c r="AF193" s="24"/>
      <c r="AG193" s="27">
        <f t="shared" si="654"/>
        <v>1</v>
      </c>
      <c r="AH193" s="38">
        <v>15719.221476000001</v>
      </c>
      <c r="AI193" s="38">
        <v>15719.221476000001</v>
      </c>
      <c r="AJ193" s="38">
        <v>0</v>
      </c>
      <c r="AK193" s="38">
        <v>63.365411999999999</v>
      </c>
      <c r="AL193" s="38"/>
      <c r="AM193" s="38">
        <v>4.6162039999999998</v>
      </c>
      <c r="AN193" s="38">
        <v>16.088925</v>
      </c>
      <c r="AO193" s="38">
        <v>52399</v>
      </c>
      <c r="AP193" s="38">
        <v>6.999981</v>
      </c>
      <c r="AQ193" s="24"/>
      <c r="AR193" s="27">
        <f t="shared" si="655"/>
        <v>1</v>
      </c>
      <c r="AS193" s="38">
        <v>15719.221476000001</v>
      </c>
      <c r="AT193" s="38">
        <v>15719.221476000001</v>
      </c>
      <c r="AU193" s="38">
        <v>0</v>
      </c>
      <c r="AV193" s="38">
        <v>173.346407</v>
      </c>
      <c r="AW193" s="38"/>
      <c r="AX193" s="38">
        <v>7.3437150000000004</v>
      </c>
      <c r="AY193" s="38">
        <v>25.946638</v>
      </c>
      <c r="AZ193" s="38">
        <v>89181</v>
      </c>
      <c r="BA193" s="38">
        <v>7</v>
      </c>
      <c r="BB193" s="24"/>
      <c r="BC193" s="27">
        <f t="shared" si="656"/>
        <v>1</v>
      </c>
      <c r="BD193" s="38">
        <v>15719.221476000001</v>
      </c>
      <c r="BE193" s="38">
        <v>15719.221476000001</v>
      </c>
      <c r="BF193" s="38">
        <v>0</v>
      </c>
      <c r="BG193" s="38">
        <v>124.72002999999999</v>
      </c>
      <c r="BH193" s="38"/>
      <c r="BI193" s="38">
        <v>7.5558940000000003</v>
      </c>
      <c r="BJ193" s="38">
        <v>25.919692999999999</v>
      </c>
      <c r="BK193" s="38">
        <v>88357</v>
      </c>
      <c r="BL193" s="38">
        <v>6.9999890000000002</v>
      </c>
      <c r="BM193" s="24"/>
      <c r="BN193" s="27">
        <f t="shared" si="657"/>
        <v>1</v>
      </c>
      <c r="BO193" s="38">
        <v>15719.221476000001</v>
      </c>
      <c r="BP193" s="38">
        <v>15719.221476000001</v>
      </c>
      <c r="BQ193" s="38">
        <v>0</v>
      </c>
      <c r="BR193" s="38">
        <v>13.839005999999999</v>
      </c>
      <c r="BS193" s="38"/>
      <c r="BT193" s="38">
        <v>1.121729</v>
      </c>
      <c r="BU193" s="38">
        <v>3.5848599999999999</v>
      </c>
      <c r="BV193" s="38">
        <v>11279</v>
      </c>
      <c r="BW193" s="38">
        <v>6.9998230000000001</v>
      </c>
      <c r="BX193" s="24"/>
      <c r="BY193" s="27">
        <f t="shared" si="658"/>
        <v>1</v>
      </c>
      <c r="BZ193" s="38">
        <v>15719.221476000001</v>
      </c>
      <c r="CA193" s="38">
        <v>15719.221476000001</v>
      </c>
      <c r="CB193" s="38">
        <v>0</v>
      </c>
      <c r="CC193" s="38">
        <v>187.78421900000001</v>
      </c>
      <c r="CD193" s="38"/>
      <c r="CE193" s="38">
        <v>11.195041</v>
      </c>
      <c r="CF193" s="38">
        <v>34.874395</v>
      </c>
      <c r="CG193" s="38">
        <v>110696</v>
      </c>
      <c r="CH193" s="38">
        <v>6.9999820000000001</v>
      </c>
      <c r="CI193" s="24"/>
      <c r="CJ193" s="27">
        <f t="shared" si="659"/>
        <v>1</v>
      </c>
      <c r="CK193" s="38">
        <v>15719.221476000001</v>
      </c>
      <c r="CL193" s="38">
        <v>15719.221476000001</v>
      </c>
      <c r="CM193" s="38">
        <v>0</v>
      </c>
      <c r="CN193" s="38">
        <v>246.636551</v>
      </c>
      <c r="CO193" s="38"/>
      <c r="CP193" s="38">
        <v>12.554239000000001</v>
      </c>
      <c r="CQ193" s="38">
        <v>42.073202000000002</v>
      </c>
      <c r="CR193" s="38">
        <v>133060</v>
      </c>
      <c r="CS193" s="38">
        <v>6.9999849999999997</v>
      </c>
      <c r="CT193" s="24"/>
    </row>
    <row r="194" spans="1:98" ht="13" x14ac:dyDescent="0.15">
      <c r="A194" s="8"/>
      <c r="B194" s="8"/>
      <c r="C194" s="8"/>
      <c r="D194" s="8"/>
      <c r="E194" s="27">
        <f t="shared" si="661"/>
        <v>0</v>
      </c>
      <c r="F194" s="38">
        <v>17039.526296</v>
      </c>
      <c r="G194" s="38">
        <v>13134.184239</v>
      </c>
      <c r="H194" s="38">
        <v>22.919311</v>
      </c>
      <c r="I194" s="38">
        <v>598.70619499999998</v>
      </c>
      <c r="J194" s="24"/>
      <c r="K194" s="27">
        <f t="shared" si="652"/>
        <v>1</v>
      </c>
      <c r="L194" s="38">
        <v>17039.526296</v>
      </c>
      <c r="M194" s="38">
        <v>17039.526296</v>
      </c>
      <c r="N194" s="38">
        <v>0</v>
      </c>
      <c r="O194" s="38">
        <v>35.473199999999999</v>
      </c>
      <c r="P194" s="38"/>
      <c r="Q194" s="38">
        <v>3.4577049999999998</v>
      </c>
      <c r="R194" s="38">
        <v>8.8660160000000001</v>
      </c>
      <c r="S194" s="38">
        <v>27872</v>
      </c>
      <c r="T194" s="38">
        <v>7</v>
      </c>
      <c r="U194" s="24"/>
      <c r="V194" s="27">
        <f t="shared" si="653"/>
        <v>1</v>
      </c>
      <c r="W194" s="38">
        <v>17039.526296</v>
      </c>
      <c r="X194" s="38">
        <v>17039.526296</v>
      </c>
      <c r="Y194" s="38">
        <v>0</v>
      </c>
      <c r="Z194" s="38">
        <v>12.583202</v>
      </c>
      <c r="AA194" s="38"/>
      <c r="AB194" s="38">
        <v>0.71990699999999996</v>
      </c>
      <c r="AC194" s="38">
        <v>0.31236599999999998</v>
      </c>
      <c r="AD194" s="38">
        <v>813</v>
      </c>
      <c r="AE194" s="38">
        <v>6.9889299999999999</v>
      </c>
      <c r="AF194" s="24"/>
      <c r="AG194" s="27">
        <f t="shared" si="654"/>
        <v>1</v>
      </c>
      <c r="AH194" s="38">
        <v>17039.526296</v>
      </c>
      <c r="AI194" s="38">
        <v>17039.526296</v>
      </c>
      <c r="AJ194" s="38">
        <v>0</v>
      </c>
      <c r="AK194" s="38">
        <v>68.287807000000001</v>
      </c>
      <c r="AL194" s="38"/>
      <c r="AM194" s="38">
        <v>6.282635</v>
      </c>
      <c r="AN194" s="38">
        <v>16.118534</v>
      </c>
      <c r="AO194" s="38">
        <v>47678</v>
      </c>
      <c r="AP194" s="38">
        <v>7</v>
      </c>
      <c r="AQ194" s="24"/>
      <c r="AR194" s="27">
        <f t="shared" si="655"/>
        <v>1</v>
      </c>
      <c r="AS194" s="38">
        <v>17039.526296</v>
      </c>
      <c r="AT194" s="38">
        <v>17039.526296</v>
      </c>
      <c r="AU194" s="38">
        <v>0</v>
      </c>
      <c r="AV194" s="38">
        <v>507.06960400000003</v>
      </c>
      <c r="AW194" s="38"/>
      <c r="AX194" s="38">
        <v>10.653521</v>
      </c>
      <c r="AY194" s="38">
        <v>27.362375</v>
      </c>
      <c r="AZ194" s="38">
        <v>81964</v>
      </c>
      <c r="BA194" s="38">
        <v>7</v>
      </c>
      <c r="BB194" s="24"/>
      <c r="BC194" s="27">
        <f t="shared" si="656"/>
        <v>1</v>
      </c>
      <c r="BD194" s="38">
        <v>17039.526296</v>
      </c>
      <c r="BE194" s="38">
        <v>17039.526296</v>
      </c>
      <c r="BF194" s="38">
        <v>0</v>
      </c>
      <c r="BG194" s="38">
        <v>128.594257</v>
      </c>
      <c r="BH194" s="38"/>
      <c r="BI194" s="38">
        <v>11.041872</v>
      </c>
      <c r="BJ194" s="38">
        <v>26.78389</v>
      </c>
      <c r="BK194" s="38">
        <v>84215</v>
      </c>
      <c r="BL194" s="38">
        <v>6.9999760000000002</v>
      </c>
      <c r="BM194" s="24"/>
      <c r="BN194" s="27">
        <f t="shared" si="657"/>
        <v>1</v>
      </c>
      <c r="BO194" s="38">
        <v>17039.526296</v>
      </c>
      <c r="BP194" s="38">
        <v>17039.526296</v>
      </c>
      <c r="BQ194" s="38">
        <v>0</v>
      </c>
      <c r="BR194" s="38">
        <v>17.361000000000001</v>
      </c>
      <c r="BS194" s="38"/>
      <c r="BT194" s="38">
        <v>1.3650199999999999</v>
      </c>
      <c r="BU194" s="38">
        <v>3.6094349999999999</v>
      </c>
      <c r="BV194" s="38">
        <v>11362</v>
      </c>
      <c r="BW194" s="38">
        <v>7</v>
      </c>
      <c r="BX194" s="24"/>
      <c r="BY194" s="27">
        <f t="shared" si="658"/>
        <v>1</v>
      </c>
      <c r="BZ194" s="38">
        <v>17039.526296</v>
      </c>
      <c r="CA194" s="38">
        <v>17039.526296</v>
      </c>
      <c r="CB194" s="38">
        <v>0</v>
      </c>
      <c r="CC194" s="38">
        <v>190.49976599999999</v>
      </c>
      <c r="CD194" s="38"/>
      <c r="CE194" s="38">
        <v>14.705982000000001</v>
      </c>
      <c r="CF194" s="38">
        <v>35.811847999999998</v>
      </c>
      <c r="CG194" s="38">
        <v>110997</v>
      </c>
      <c r="CH194" s="38">
        <v>6.9999909999999996</v>
      </c>
      <c r="CI194" s="24"/>
      <c r="CJ194" s="27">
        <f t="shared" si="659"/>
        <v>1</v>
      </c>
      <c r="CK194" s="38">
        <v>17039.526296</v>
      </c>
      <c r="CL194" s="38">
        <v>17039.526296</v>
      </c>
      <c r="CM194" s="38">
        <v>0</v>
      </c>
      <c r="CN194" s="38">
        <v>249.32226299999999</v>
      </c>
      <c r="CO194" s="38"/>
      <c r="CP194" s="38">
        <v>18.219759</v>
      </c>
      <c r="CQ194" s="38">
        <v>44.301049999999996</v>
      </c>
      <c r="CR194" s="38">
        <v>135837</v>
      </c>
      <c r="CS194" s="38">
        <v>7</v>
      </c>
      <c r="CT194" s="24"/>
    </row>
    <row r="195" spans="1:98" ht="13" x14ac:dyDescent="0.15">
      <c r="A195" s="8"/>
      <c r="B195" s="8"/>
      <c r="C195" s="8"/>
      <c r="D195" s="8"/>
      <c r="E195" s="27">
        <f t="shared" si="661"/>
        <v>1</v>
      </c>
      <c r="F195" s="38">
        <v>17569.676812999998</v>
      </c>
      <c r="G195" s="38">
        <v>17569.676812999998</v>
      </c>
      <c r="H195" s="38">
        <v>0</v>
      </c>
      <c r="I195" s="38">
        <v>258.05587500000001</v>
      </c>
      <c r="J195" s="24"/>
      <c r="K195" s="27">
        <f t="shared" si="652"/>
        <v>1</v>
      </c>
      <c r="L195" s="38">
        <v>17569.676812999998</v>
      </c>
      <c r="M195" s="38">
        <v>17569.676812999998</v>
      </c>
      <c r="N195" s="38">
        <v>0</v>
      </c>
      <c r="O195" s="38">
        <v>37.290823000000003</v>
      </c>
      <c r="P195" s="38"/>
      <c r="Q195" s="38">
        <v>3.723938</v>
      </c>
      <c r="R195" s="38">
        <v>8.6736170000000001</v>
      </c>
      <c r="S195" s="38">
        <v>24176</v>
      </c>
      <c r="T195" s="38">
        <v>7</v>
      </c>
      <c r="U195" s="24"/>
      <c r="V195" s="27">
        <f t="shared" si="653"/>
        <v>1</v>
      </c>
      <c r="W195" s="38">
        <v>17569.676812999998</v>
      </c>
      <c r="X195" s="38">
        <v>17569.676812999998</v>
      </c>
      <c r="Y195" s="38">
        <v>0</v>
      </c>
      <c r="Z195" s="38">
        <v>8.002955</v>
      </c>
      <c r="AA195" s="38"/>
      <c r="AB195" s="38">
        <v>0.53046899999999997</v>
      </c>
      <c r="AC195" s="38">
        <v>0.28187000000000001</v>
      </c>
      <c r="AD195" s="38">
        <v>700</v>
      </c>
      <c r="AE195" s="38">
        <v>6.9985710000000001</v>
      </c>
      <c r="AF195" s="24"/>
      <c r="AG195" s="27">
        <f t="shared" si="654"/>
        <v>1</v>
      </c>
      <c r="AH195" s="38">
        <v>17569.676812999998</v>
      </c>
      <c r="AI195" s="38">
        <v>17569.676812999998</v>
      </c>
      <c r="AJ195" s="38">
        <v>0</v>
      </c>
      <c r="AK195" s="38">
        <v>69.471665000000002</v>
      </c>
      <c r="AL195" s="38"/>
      <c r="AM195" s="38">
        <v>7.9800019999999998</v>
      </c>
      <c r="AN195" s="38">
        <v>16.385362000000001</v>
      </c>
      <c r="AO195" s="38">
        <v>46131</v>
      </c>
      <c r="AP195" s="38">
        <v>6.9999779999999996</v>
      </c>
      <c r="AQ195" s="24"/>
      <c r="AR195" s="27">
        <f t="shared" si="655"/>
        <v>1</v>
      </c>
      <c r="AS195" s="38">
        <v>17569.676812999998</v>
      </c>
      <c r="AT195" s="38">
        <v>17569.676812999998</v>
      </c>
      <c r="AU195" s="38">
        <v>0</v>
      </c>
      <c r="AV195" s="38">
        <v>291.04823599999997</v>
      </c>
      <c r="AW195" s="38"/>
      <c r="AX195" s="38">
        <v>12.357433</v>
      </c>
      <c r="AY195" s="38">
        <v>27.920107000000002</v>
      </c>
      <c r="AZ195" s="38">
        <v>78618</v>
      </c>
      <c r="BA195" s="38">
        <v>7</v>
      </c>
      <c r="BB195" s="24"/>
      <c r="BC195" s="27">
        <f t="shared" si="656"/>
        <v>1</v>
      </c>
      <c r="BD195" s="38">
        <v>17569.676812999998</v>
      </c>
      <c r="BE195" s="38">
        <v>17569.676812999998</v>
      </c>
      <c r="BF195" s="38">
        <v>0</v>
      </c>
      <c r="BG195" s="38">
        <v>127.506224</v>
      </c>
      <c r="BH195" s="38"/>
      <c r="BI195" s="38">
        <v>12.655975</v>
      </c>
      <c r="BJ195" s="38">
        <v>27.905756</v>
      </c>
      <c r="BK195" s="38">
        <v>77999</v>
      </c>
      <c r="BL195" s="38">
        <v>7</v>
      </c>
      <c r="BM195" s="24"/>
      <c r="BN195" s="27">
        <f t="shared" si="657"/>
        <v>1</v>
      </c>
      <c r="BO195" s="38">
        <v>17569.676812999998</v>
      </c>
      <c r="BP195" s="38">
        <v>17569.676812999998</v>
      </c>
      <c r="BQ195" s="38">
        <v>0</v>
      </c>
      <c r="BR195" s="38">
        <v>16.852999000000001</v>
      </c>
      <c r="BS195" s="38"/>
      <c r="BT195" s="38">
        <v>1.4540299999999999</v>
      </c>
      <c r="BU195" s="38">
        <v>3.434015</v>
      </c>
      <c r="BV195" s="38">
        <v>9991</v>
      </c>
      <c r="BW195" s="38">
        <v>7</v>
      </c>
      <c r="BX195" s="24"/>
      <c r="BY195" s="27">
        <f t="shared" si="658"/>
        <v>1</v>
      </c>
      <c r="BZ195" s="38">
        <v>17569.676812999998</v>
      </c>
      <c r="CA195" s="38">
        <v>17569.676812999998</v>
      </c>
      <c r="CB195" s="38">
        <v>0</v>
      </c>
      <c r="CC195" s="38">
        <v>191.26772</v>
      </c>
      <c r="CD195" s="38"/>
      <c r="CE195" s="38">
        <v>17.491403999999999</v>
      </c>
      <c r="CF195" s="38">
        <v>37.157598</v>
      </c>
      <c r="CG195" s="38">
        <v>108390</v>
      </c>
      <c r="CH195" s="38">
        <v>7</v>
      </c>
      <c r="CI195" s="24"/>
      <c r="CJ195" s="27">
        <f t="shared" si="659"/>
        <v>1</v>
      </c>
      <c r="CK195" s="38">
        <v>17569.676812999998</v>
      </c>
      <c r="CL195" s="38">
        <v>17569.676812999998</v>
      </c>
      <c r="CM195" s="38">
        <v>0</v>
      </c>
      <c r="CN195" s="38">
        <v>262.41857599999997</v>
      </c>
      <c r="CO195" s="38"/>
      <c r="CP195" s="38">
        <v>22.324860999999999</v>
      </c>
      <c r="CQ195" s="38">
        <v>46.138972000000003</v>
      </c>
      <c r="CR195" s="38">
        <v>133130</v>
      </c>
      <c r="CS195" s="38">
        <v>6.9999849999999997</v>
      </c>
      <c r="CT195" s="24"/>
    </row>
    <row r="196" spans="1:98" ht="13" x14ac:dyDescent="0.15">
      <c r="A196" s="8"/>
      <c r="B196" s="8"/>
      <c r="C196" s="8"/>
      <c r="D196" s="8"/>
      <c r="E196" s="27">
        <f t="shared" si="661"/>
        <v>0</v>
      </c>
      <c r="F196" s="38">
        <v>14095.280755</v>
      </c>
      <c r="G196" s="38">
        <v>8001.7862340000001</v>
      </c>
      <c r="H196" s="38">
        <v>43.230741999999999</v>
      </c>
      <c r="I196" s="38">
        <v>598.751172</v>
      </c>
      <c r="J196" s="24"/>
      <c r="K196" s="27">
        <f t="shared" si="652"/>
        <v>1</v>
      </c>
      <c r="L196" s="38">
        <v>14095.280755</v>
      </c>
      <c r="M196" s="38">
        <v>14095.280755</v>
      </c>
      <c r="N196" s="38">
        <v>0</v>
      </c>
      <c r="O196" s="38">
        <v>457.64122900000001</v>
      </c>
      <c r="P196" s="38"/>
      <c r="Q196" s="38">
        <v>12.298596</v>
      </c>
      <c r="R196" s="38">
        <v>14.194613</v>
      </c>
      <c r="S196" s="38">
        <v>17636</v>
      </c>
      <c r="T196" s="38">
        <v>11.998526</v>
      </c>
      <c r="U196" s="24"/>
      <c r="V196" s="27">
        <f t="shared" si="653"/>
        <v>0</v>
      </c>
      <c r="W196" s="38">
        <v>14095.280755</v>
      </c>
      <c r="X196" s="38">
        <v>13263.025024</v>
      </c>
      <c r="Y196" s="38">
        <v>5.9044990000000004</v>
      </c>
      <c r="Z196" s="38">
        <v>598.701595</v>
      </c>
      <c r="AA196" s="38"/>
      <c r="AB196" s="38">
        <v>6.6095769999999998</v>
      </c>
      <c r="AC196" s="38">
        <v>2.5959919999999999</v>
      </c>
      <c r="AD196" s="38">
        <v>3020</v>
      </c>
      <c r="AE196" s="38">
        <v>11.997681999999999</v>
      </c>
      <c r="AF196" s="24"/>
      <c r="AG196" s="27">
        <f t="shared" si="654"/>
        <v>0</v>
      </c>
      <c r="AH196" s="38">
        <v>14095.280755</v>
      </c>
      <c r="AI196" s="38">
        <v>13208.134249000001</v>
      </c>
      <c r="AJ196" s="38">
        <v>6.2939259999999999</v>
      </c>
      <c r="AK196" s="38">
        <v>598.92944</v>
      </c>
      <c r="AL196" s="38"/>
      <c r="AM196" s="38">
        <v>24.471857</v>
      </c>
      <c r="AN196" s="38">
        <v>26.396205999999999</v>
      </c>
      <c r="AO196" s="38">
        <v>32082</v>
      </c>
      <c r="AP196" s="38">
        <v>11.99919</v>
      </c>
      <c r="AQ196" s="24"/>
      <c r="AR196" s="27">
        <f t="shared" si="655"/>
        <v>0</v>
      </c>
      <c r="AS196" s="38">
        <v>14095.280755</v>
      </c>
      <c r="AT196" s="38">
        <v>10084.161248</v>
      </c>
      <c r="AU196" s="38">
        <v>28.457180999999999</v>
      </c>
      <c r="AV196" s="38">
        <v>599.03499999999997</v>
      </c>
      <c r="AW196" s="38"/>
      <c r="AX196" s="38">
        <v>10.683866999999999</v>
      </c>
      <c r="AY196" s="38">
        <v>47.296788999999997</v>
      </c>
      <c r="AZ196" s="38">
        <v>53993</v>
      </c>
      <c r="BA196" s="38">
        <v>11.999943999999999</v>
      </c>
      <c r="BB196" s="24"/>
      <c r="BC196" s="27">
        <f t="shared" si="656"/>
        <v>1</v>
      </c>
      <c r="BD196" s="38">
        <v>14095.280755</v>
      </c>
      <c r="BE196" s="38">
        <v>14095.280755</v>
      </c>
      <c r="BF196" s="38">
        <v>0</v>
      </c>
      <c r="BG196" s="38">
        <v>285.60907900000001</v>
      </c>
      <c r="BH196" s="38"/>
      <c r="BI196" s="38">
        <v>14.565778999999999</v>
      </c>
      <c r="BJ196" s="38">
        <v>48.676755</v>
      </c>
      <c r="BK196" s="38">
        <v>54979</v>
      </c>
      <c r="BL196" s="38">
        <v>11.999891</v>
      </c>
      <c r="BM196" s="24"/>
      <c r="BN196" s="27">
        <f t="shared" si="657"/>
        <v>0</v>
      </c>
      <c r="BO196" s="38">
        <v>14095.280755</v>
      </c>
      <c r="BP196" s="38">
        <v>13736.178614</v>
      </c>
      <c r="BQ196" s="38">
        <v>2.5476760000000001</v>
      </c>
      <c r="BR196" s="38">
        <v>598.66356800000005</v>
      </c>
      <c r="BS196" s="38"/>
      <c r="BT196" s="38">
        <v>4.5540969999999996</v>
      </c>
      <c r="BU196" s="38">
        <v>6.448423</v>
      </c>
      <c r="BV196" s="38">
        <v>8496</v>
      </c>
      <c r="BW196" s="38">
        <v>11.999058</v>
      </c>
      <c r="BX196" s="24"/>
      <c r="BY196" s="27">
        <f t="shared" si="658"/>
        <v>1</v>
      </c>
      <c r="BZ196" s="38">
        <v>14095.280755</v>
      </c>
      <c r="CA196" s="38">
        <v>14095.280755</v>
      </c>
      <c r="CB196" s="38">
        <v>0</v>
      </c>
      <c r="CC196" s="38">
        <v>413.728385</v>
      </c>
      <c r="CD196" s="38"/>
      <c r="CE196" s="38">
        <v>34.963697000000003</v>
      </c>
      <c r="CF196" s="38">
        <v>71.486282000000003</v>
      </c>
      <c r="CG196" s="38">
        <v>81994</v>
      </c>
      <c r="CH196" s="38">
        <v>11.999841</v>
      </c>
      <c r="CI196" s="24"/>
      <c r="CJ196" s="27">
        <f t="shared" si="659"/>
        <v>0</v>
      </c>
      <c r="CK196" s="38">
        <v>14095.280755</v>
      </c>
      <c r="CL196" s="38">
        <v>12106.653926999999</v>
      </c>
      <c r="CM196" s="38">
        <v>14.108458000000001</v>
      </c>
      <c r="CN196" s="38">
        <v>599.432681</v>
      </c>
      <c r="CO196" s="38"/>
      <c r="CP196" s="38">
        <v>24.308464000000001</v>
      </c>
      <c r="CQ196" s="38">
        <v>92.776600999999999</v>
      </c>
      <c r="CR196" s="38">
        <v>104640</v>
      </c>
      <c r="CS196" s="38">
        <v>11.999895</v>
      </c>
      <c r="CT196" s="24"/>
    </row>
    <row r="197" spans="1:98" ht="13" x14ac:dyDescent="0.15">
      <c r="A197" s="8"/>
      <c r="B197" s="8"/>
      <c r="C197" s="8"/>
      <c r="D197" s="8"/>
      <c r="E197" s="27">
        <f t="shared" si="661"/>
        <v>0</v>
      </c>
      <c r="F197" s="38">
        <v>14192.367748000001</v>
      </c>
      <c r="G197" s="38">
        <v>8001.6284050000004</v>
      </c>
      <c r="H197" s="38">
        <v>43.620201000000002</v>
      </c>
      <c r="I197" s="38">
        <v>598.78096200000005</v>
      </c>
      <c r="J197" s="24"/>
      <c r="K197" s="27">
        <f t="shared" si="652"/>
        <v>1</v>
      </c>
      <c r="L197" s="38">
        <v>14192.367748000001</v>
      </c>
      <c r="M197" s="38">
        <v>14192.367748000001</v>
      </c>
      <c r="N197" s="38">
        <v>0</v>
      </c>
      <c r="O197" s="38">
        <v>259.80355200000002</v>
      </c>
      <c r="P197" s="38"/>
      <c r="Q197" s="38">
        <v>5.476998</v>
      </c>
      <c r="R197" s="38">
        <v>14.005281999999999</v>
      </c>
      <c r="S197" s="38">
        <v>16794</v>
      </c>
      <c r="T197" s="38">
        <v>11.999582999999999</v>
      </c>
      <c r="U197" s="24"/>
      <c r="V197" s="27">
        <f t="shared" si="653"/>
        <v>0</v>
      </c>
      <c r="W197" s="38">
        <v>14192.367748000001</v>
      </c>
      <c r="X197" s="38">
        <v>13109.762456</v>
      </c>
      <c r="Y197" s="38">
        <v>7.6280809999999999</v>
      </c>
      <c r="Z197" s="38">
        <v>598.73664699999995</v>
      </c>
      <c r="AA197" s="38"/>
      <c r="AB197" s="38">
        <v>4.5536240000000001</v>
      </c>
      <c r="AC197" s="38">
        <v>3.383219</v>
      </c>
      <c r="AD197" s="38">
        <v>2666</v>
      </c>
      <c r="AE197" s="38">
        <v>11.996624000000001</v>
      </c>
      <c r="AF197" s="24"/>
      <c r="AG197" s="27">
        <f t="shared" si="654"/>
        <v>0</v>
      </c>
      <c r="AH197" s="38">
        <v>14192.367748000001</v>
      </c>
      <c r="AI197" s="38">
        <v>12777.492541</v>
      </c>
      <c r="AJ197" s="38">
        <v>9.9692679999999996</v>
      </c>
      <c r="AK197" s="38">
        <v>598.93050200000005</v>
      </c>
      <c r="AL197" s="38"/>
      <c r="AM197" s="38">
        <v>23.844106</v>
      </c>
      <c r="AN197" s="38">
        <v>26.463705999999998</v>
      </c>
      <c r="AO197" s="38">
        <v>32631</v>
      </c>
      <c r="AP197" s="38">
        <v>11.999510000000001</v>
      </c>
      <c r="AQ197" s="24"/>
      <c r="AR197" s="27">
        <f t="shared" si="655"/>
        <v>0</v>
      </c>
      <c r="AS197" s="38">
        <v>14192.367748000001</v>
      </c>
      <c r="AT197" s="38">
        <v>11025.504115</v>
      </c>
      <c r="AU197" s="38">
        <v>22.313849999999999</v>
      </c>
      <c r="AV197" s="38">
        <v>599.01414199999999</v>
      </c>
      <c r="AW197" s="38"/>
      <c r="AX197" s="38">
        <v>9.416385</v>
      </c>
      <c r="AY197" s="38">
        <v>48.115707999999998</v>
      </c>
      <c r="AZ197" s="38">
        <v>55495</v>
      </c>
      <c r="BA197" s="38">
        <v>11.999981999999999</v>
      </c>
      <c r="BB197" s="24"/>
      <c r="BC197" s="27">
        <f t="shared" si="656"/>
        <v>1</v>
      </c>
      <c r="BD197" s="38">
        <v>14192.367748000001</v>
      </c>
      <c r="BE197" s="38">
        <v>14192.367748000001</v>
      </c>
      <c r="BF197" s="38">
        <v>0</v>
      </c>
      <c r="BG197" s="38">
        <v>311.47194200000001</v>
      </c>
      <c r="BH197" s="38"/>
      <c r="BI197" s="38">
        <v>15.110692</v>
      </c>
      <c r="BJ197" s="38">
        <v>50.956055999999997</v>
      </c>
      <c r="BK197" s="38">
        <v>56456</v>
      </c>
      <c r="BL197" s="38">
        <v>11.999752000000001</v>
      </c>
      <c r="BM197" s="24"/>
      <c r="BN197" s="27">
        <f t="shared" si="657"/>
        <v>0</v>
      </c>
      <c r="BO197" s="38">
        <v>14192.367748000001</v>
      </c>
      <c r="BP197" s="38">
        <v>13803.64611</v>
      </c>
      <c r="BQ197" s="38">
        <v>2.7389480000000002</v>
      </c>
      <c r="BR197" s="38">
        <v>598.66763700000001</v>
      </c>
      <c r="BS197" s="38"/>
      <c r="BT197" s="38">
        <v>4.9915969999999996</v>
      </c>
      <c r="BU197" s="38">
        <v>5.9521810000000004</v>
      </c>
      <c r="BV197" s="38">
        <v>8292</v>
      </c>
      <c r="BW197" s="38">
        <v>11.998673</v>
      </c>
      <c r="BX197" s="24"/>
      <c r="BY197" s="27">
        <f t="shared" si="658"/>
        <v>1</v>
      </c>
      <c r="BZ197" s="38">
        <v>14192.367748000001</v>
      </c>
      <c r="CA197" s="38">
        <v>14192.367748000001</v>
      </c>
      <c r="CB197" s="38">
        <v>0</v>
      </c>
      <c r="CC197" s="38">
        <v>353.99663500000003</v>
      </c>
      <c r="CD197" s="38"/>
      <c r="CE197" s="38">
        <v>16.330776</v>
      </c>
      <c r="CF197" s="38">
        <v>72.783871000000005</v>
      </c>
      <c r="CG197" s="38">
        <v>84727</v>
      </c>
      <c r="CH197" s="38">
        <v>11.999893999999999</v>
      </c>
      <c r="CI197" s="24"/>
      <c r="CJ197" s="27">
        <f t="shared" si="659"/>
        <v>0</v>
      </c>
      <c r="CK197" s="38">
        <v>14192.367748000001</v>
      </c>
      <c r="CL197" s="38">
        <v>12348.002489</v>
      </c>
      <c r="CM197" s="38">
        <v>12.995473</v>
      </c>
      <c r="CN197" s="38">
        <v>599.70916599999998</v>
      </c>
      <c r="CO197" s="38"/>
      <c r="CP197" s="38">
        <v>31.603556000000001</v>
      </c>
      <c r="CQ197" s="38">
        <v>95.073977999999997</v>
      </c>
      <c r="CR197" s="38">
        <v>106191</v>
      </c>
      <c r="CS197" s="38">
        <v>11.999840000000001</v>
      </c>
      <c r="CT197" s="24"/>
    </row>
    <row r="198" spans="1:98" ht="13" x14ac:dyDescent="0.15">
      <c r="A198" s="8"/>
      <c r="B198" s="8"/>
      <c r="C198" s="8"/>
      <c r="D198" s="8"/>
      <c r="E198" s="27">
        <f t="shared" si="661"/>
        <v>0</v>
      </c>
      <c r="F198" s="38">
        <v>17214.769779999999</v>
      </c>
      <c r="G198" s="38">
        <v>8002.6122429999996</v>
      </c>
      <c r="H198" s="38">
        <v>53.513103000000001</v>
      </c>
      <c r="I198" s="38">
        <v>598.79535499999997</v>
      </c>
      <c r="J198" s="24"/>
      <c r="K198" s="27">
        <f t="shared" si="652"/>
        <v>0</v>
      </c>
      <c r="L198" s="38">
        <v>17214.769779999999</v>
      </c>
      <c r="M198" s="38">
        <v>13795.497111999999</v>
      </c>
      <c r="N198" s="38">
        <v>19.862435999999999</v>
      </c>
      <c r="O198" s="38">
        <v>598.76217499999996</v>
      </c>
      <c r="P198" s="38"/>
      <c r="Q198" s="38">
        <v>13.110113</v>
      </c>
      <c r="R198" s="38">
        <v>13.068771</v>
      </c>
      <c r="S198" s="38">
        <v>14620</v>
      </c>
      <c r="T198" s="38">
        <v>11.998906</v>
      </c>
      <c r="U198" s="24"/>
      <c r="V198" s="27">
        <f t="shared" si="653"/>
        <v>0</v>
      </c>
      <c r="W198" s="38">
        <v>17214.769779999999</v>
      </c>
      <c r="X198" s="38">
        <v>11014.674654</v>
      </c>
      <c r="Y198" s="38">
        <v>36.016137000000001</v>
      </c>
      <c r="Z198" s="38">
        <v>598.92573600000003</v>
      </c>
      <c r="AA198" s="38"/>
      <c r="AB198" s="38">
        <v>23.302423000000001</v>
      </c>
      <c r="AC198" s="38">
        <v>5.3935810000000002</v>
      </c>
      <c r="AD198" s="38">
        <v>6023</v>
      </c>
      <c r="AE198" s="38">
        <v>11.993193</v>
      </c>
      <c r="AF198" s="24"/>
      <c r="AG198" s="27">
        <f t="shared" si="654"/>
        <v>0</v>
      </c>
      <c r="AH198" s="38">
        <v>17214.769779999999</v>
      </c>
      <c r="AI198" s="38">
        <v>12968.991470999999</v>
      </c>
      <c r="AJ198" s="38">
        <v>24.663578999999999</v>
      </c>
      <c r="AK198" s="38">
        <v>598.89571699999999</v>
      </c>
      <c r="AL198" s="38"/>
      <c r="AM198" s="38">
        <v>21.938614999999999</v>
      </c>
      <c r="AN198" s="38">
        <v>23.870308000000001</v>
      </c>
      <c r="AO198" s="38">
        <v>25755</v>
      </c>
      <c r="AP198" s="38">
        <v>11.999029</v>
      </c>
      <c r="AQ198" s="24"/>
      <c r="AR198" s="27">
        <f t="shared" si="655"/>
        <v>0</v>
      </c>
      <c r="AS198" s="38">
        <v>17214.769779999999</v>
      </c>
      <c r="AT198" s="38">
        <v>10464.383921000001</v>
      </c>
      <c r="AU198" s="38">
        <v>39.212757000000003</v>
      </c>
      <c r="AV198" s="38">
        <v>598.99012900000002</v>
      </c>
      <c r="AW198" s="38"/>
      <c r="AX198" s="38">
        <v>9.8417940000000002</v>
      </c>
      <c r="AY198" s="38">
        <v>43.502118000000003</v>
      </c>
      <c r="AZ198" s="38">
        <v>47023</v>
      </c>
      <c r="BA198" s="38">
        <v>12</v>
      </c>
      <c r="BB198" s="24"/>
      <c r="BC198" s="27">
        <f t="shared" si="656"/>
        <v>0</v>
      </c>
      <c r="BD198" s="38">
        <v>17214.769779999999</v>
      </c>
      <c r="BE198" s="38">
        <v>14966.761359</v>
      </c>
      <c r="BF198" s="38">
        <v>13.058603</v>
      </c>
      <c r="BG198" s="38">
        <v>599.23510299999998</v>
      </c>
      <c r="BH198" s="38"/>
      <c r="BI198" s="38">
        <v>36.397401000000002</v>
      </c>
      <c r="BJ198" s="38">
        <v>47.168725999999999</v>
      </c>
      <c r="BK198" s="38">
        <v>48121</v>
      </c>
      <c r="BL198" s="38">
        <v>11.99948</v>
      </c>
      <c r="BM198" s="24"/>
      <c r="BN198" s="27">
        <f t="shared" si="657"/>
        <v>0</v>
      </c>
      <c r="BO198" s="38">
        <v>17214.769779999999</v>
      </c>
      <c r="BP198" s="38">
        <v>13527.574925000001</v>
      </c>
      <c r="BQ198" s="38">
        <v>21.418786999999998</v>
      </c>
      <c r="BR198" s="38">
        <v>598.66042700000003</v>
      </c>
      <c r="BS198" s="38"/>
      <c r="BT198" s="38">
        <v>5.7089650000000001</v>
      </c>
      <c r="BU198" s="38">
        <v>5.99918</v>
      </c>
      <c r="BV198" s="38">
        <v>7377</v>
      </c>
      <c r="BW198" s="38">
        <v>11.998509</v>
      </c>
      <c r="BX198" s="24"/>
      <c r="BY198" s="27">
        <f t="shared" si="658"/>
        <v>0</v>
      </c>
      <c r="BZ198" s="38">
        <v>17214.769779999999</v>
      </c>
      <c r="CA198" s="38">
        <v>12440.868446</v>
      </c>
      <c r="CB198" s="38">
        <v>27.731427</v>
      </c>
      <c r="CC198" s="38">
        <v>599.52905799999996</v>
      </c>
      <c r="CD198" s="38"/>
      <c r="CE198" s="38">
        <v>48.069619000000003</v>
      </c>
      <c r="CF198" s="38">
        <v>68.584226000000001</v>
      </c>
      <c r="CG198" s="38">
        <v>74658</v>
      </c>
      <c r="CH198" s="38">
        <v>11.999571</v>
      </c>
      <c r="CI198" s="24"/>
      <c r="CJ198" s="27">
        <f t="shared" si="659"/>
        <v>0</v>
      </c>
      <c r="CK198" s="38">
        <v>17214.769779999999</v>
      </c>
      <c r="CL198" s="38">
        <v>12081.288726000001</v>
      </c>
      <c r="CM198" s="38">
        <v>29.820212999999999</v>
      </c>
      <c r="CN198" s="38">
        <v>599.82843700000001</v>
      </c>
      <c r="CO198" s="38"/>
      <c r="CP198" s="38">
        <v>61.357582999999998</v>
      </c>
      <c r="CQ198" s="38">
        <v>89.427306000000002</v>
      </c>
      <c r="CR198" s="38">
        <v>95180</v>
      </c>
      <c r="CS198" s="38">
        <v>11.999653</v>
      </c>
      <c r="CT198" s="24"/>
    </row>
    <row r="199" spans="1:98" ht="13" x14ac:dyDescent="0.15">
      <c r="A199" s="8"/>
      <c r="B199" s="8"/>
      <c r="C199" s="8"/>
      <c r="D199" s="8"/>
      <c r="E199" s="27">
        <f t="shared" si="661"/>
        <v>0</v>
      </c>
      <c r="F199" s="38">
        <v>17216.554327000002</v>
      </c>
      <c r="G199" s="38">
        <v>9023.8102309999995</v>
      </c>
      <c r="H199" s="38">
        <v>47.586433</v>
      </c>
      <c r="I199" s="38">
        <v>598.92505100000005</v>
      </c>
      <c r="J199" s="24"/>
      <c r="K199" s="27">
        <f t="shared" si="652"/>
        <v>0</v>
      </c>
      <c r="L199" s="38">
        <v>17216.554327000002</v>
      </c>
      <c r="M199" s="38">
        <v>13339.53523</v>
      </c>
      <c r="N199" s="38">
        <v>22.519134999999999</v>
      </c>
      <c r="O199" s="38">
        <v>598.77028900000005</v>
      </c>
      <c r="P199" s="38"/>
      <c r="Q199" s="38">
        <v>12.291524000000001</v>
      </c>
      <c r="R199" s="38">
        <v>14.335437000000001</v>
      </c>
      <c r="S199" s="38">
        <v>18582</v>
      </c>
      <c r="T199" s="38">
        <v>11.998601000000001</v>
      </c>
      <c r="U199" s="24"/>
      <c r="V199" s="27">
        <f t="shared" si="653"/>
        <v>0</v>
      </c>
      <c r="W199" s="38">
        <v>17216.554327000002</v>
      </c>
      <c r="X199" s="38">
        <v>12203.896377999999</v>
      </c>
      <c r="Y199" s="38">
        <v>29.115338000000001</v>
      </c>
      <c r="Z199" s="38">
        <v>598.92740000000003</v>
      </c>
      <c r="AA199" s="38"/>
      <c r="AB199" s="38">
        <v>23.090261000000002</v>
      </c>
      <c r="AC199" s="38">
        <v>6.3760139999999996</v>
      </c>
      <c r="AD199" s="38">
        <v>6154</v>
      </c>
      <c r="AE199" s="38">
        <v>11.9922</v>
      </c>
      <c r="AF199" s="24"/>
      <c r="AG199" s="27">
        <f t="shared" si="654"/>
        <v>0</v>
      </c>
      <c r="AH199" s="38">
        <v>17216.554327000002</v>
      </c>
      <c r="AI199" s="38">
        <v>12603.682086999999</v>
      </c>
      <c r="AJ199" s="38">
        <v>26.793237000000001</v>
      </c>
      <c r="AK199" s="38">
        <v>598.94612900000004</v>
      </c>
      <c r="AL199" s="38"/>
      <c r="AM199" s="38">
        <v>24.973299000000001</v>
      </c>
      <c r="AN199" s="38">
        <v>27.5763</v>
      </c>
      <c r="AO199" s="38">
        <v>34310</v>
      </c>
      <c r="AP199" s="38">
        <v>11.999096</v>
      </c>
      <c r="AQ199" s="24"/>
      <c r="AR199" s="27">
        <f t="shared" si="655"/>
        <v>0</v>
      </c>
      <c r="AS199" s="38">
        <v>17393.055984999999</v>
      </c>
      <c r="AT199" s="38">
        <v>10526.009593000001</v>
      </c>
      <c r="AU199" s="38">
        <v>39.481540000000003</v>
      </c>
      <c r="AV199" s="38">
        <v>599.02759300000002</v>
      </c>
      <c r="AW199" s="38"/>
      <c r="AX199" s="38">
        <v>9.5878599999999992</v>
      </c>
      <c r="AY199" s="38">
        <v>49.239918000000003</v>
      </c>
      <c r="AZ199" s="38">
        <v>57936</v>
      </c>
      <c r="BA199" s="38">
        <v>11.999948</v>
      </c>
      <c r="BB199" s="24"/>
      <c r="BC199" s="27">
        <f t="shared" si="656"/>
        <v>0</v>
      </c>
      <c r="BD199" s="38">
        <v>17216.554327000002</v>
      </c>
      <c r="BE199" s="38">
        <v>12436.100516</v>
      </c>
      <c r="BF199" s="38">
        <v>27.766611999999999</v>
      </c>
      <c r="BG199" s="38">
        <v>599.258376</v>
      </c>
      <c r="BH199" s="38"/>
      <c r="BI199" s="38">
        <v>42.667749000000001</v>
      </c>
      <c r="BJ199" s="38">
        <v>53.033358999999997</v>
      </c>
      <c r="BK199" s="38">
        <v>66166</v>
      </c>
      <c r="BL199" s="38">
        <v>11.999154000000001</v>
      </c>
      <c r="BM199" s="24"/>
      <c r="BN199" s="27">
        <f t="shared" si="657"/>
        <v>0</v>
      </c>
      <c r="BO199" s="38">
        <v>17216.554327000002</v>
      </c>
      <c r="BP199" s="38">
        <v>13183.124121999999</v>
      </c>
      <c r="BQ199" s="38">
        <v>23.427627000000001</v>
      </c>
      <c r="BR199" s="38">
        <v>598.68307500000003</v>
      </c>
      <c r="BS199" s="38"/>
      <c r="BT199" s="38">
        <v>4.9203570000000001</v>
      </c>
      <c r="BU199" s="38">
        <v>7.0960789999999996</v>
      </c>
      <c r="BV199" s="38">
        <v>8657</v>
      </c>
      <c r="BW199" s="38">
        <v>11.998844999999999</v>
      </c>
      <c r="BX199" s="24"/>
      <c r="BY199" s="27">
        <f t="shared" si="658"/>
        <v>0</v>
      </c>
      <c r="BZ199" s="38">
        <v>17393.055984999999</v>
      </c>
      <c r="CA199" s="38">
        <v>13921.531888</v>
      </c>
      <c r="CB199" s="38">
        <v>19.959253</v>
      </c>
      <c r="CC199" s="38">
        <v>599.58411699999999</v>
      </c>
      <c r="CD199" s="38"/>
      <c r="CE199" s="38">
        <v>19.757914</v>
      </c>
      <c r="CF199" s="38">
        <v>76.779601999999997</v>
      </c>
      <c r="CG199" s="38">
        <v>85338</v>
      </c>
      <c r="CH199" s="38">
        <v>11.999848</v>
      </c>
      <c r="CI199" s="24"/>
      <c r="CJ199" s="27">
        <f t="shared" si="659"/>
        <v>0</v>
      </c>
      <c r="CK199" s="38">
        <v>18153.110889</v>
      </c>
      <c r="CL199" s="38">
        <v>11749.838833</v>
      </c>
      <c r="CM199" s="38">
        <v>35.273690000000002</v>
      </c>
      <c r="CN199" s="38">
        <v>599.88088600000003</v>
      </c>
      <c r="CO199" s="38"/>
      <c r="CP199" s="38">
        <v>44.460332999999999</v>
      </c>
      <c r="CQ199" s="38">
        <v>98.361968000000005</v>
      </c>
      <c r="CR199" s="38">
        <v>110893</v>
      </c>
      <c r="CS199" s="38">
        <v>11.999711</v>
      </c>
      <c r="CT199" s="24"/>
    </row>
    <row r="200" spans="1:98" ht="13" x14ac:dyDescent="0.15">
      <c r="A200" s="8"/>
      <c r="B200" s="8"/>
      <c r="C200" s="8"/>
      <c r="D200" s="8"/>
      <c r="E200" s="27">
        <f t="shared" si="661"/>
        <v>0</v>
      </c>
      <c r="F200" s="38">
        <v>15075.599738000001</v>
      </c>
      <c r="G200" s="38">
        <v>8001.2976859999999</v>
      </c>
      <c r="H200" s="38">
        <v>46.925510000000003</v>
      </c>
      <c r="I200" s="38">
        <v>598.77754200000004</v>
      </c>
      <c r="J200" s="24"/>
      <c r="K200" s="27">
        <f t="shared" si="652"/>
        <v>0</v>
      </c>
      <c r="L200" s="38">
        <v>15075.599738000001</v>
      </c>
      <c r="M200" s="38">
        <v>13535.496406</v>
      </c>
      <c r="N200" s="38">
        <v>10.215868</v>
      </c>
      <c r="O200" s="38">
        <v>598.77351399999998</v>
      </c>
      <c r="P200" s="38"/>
      <c r="Q200" s="38">
        <v>11.084864</v>
      </c>
      <c r="R200" s="38">
        <v>15.519667999999999</v>
      </c>
      <c r="S200" s="38">
        <v>20376</v>
      </c>
      <c r="T200" s="38">
        <v>11.999018</v>
      </c>
      <c r="U200" s="24"/>
      <c r="V200" s="27">
        <f t="shared" si="653"/>
        <v>0</v>
      </c>
      <c r="W200" s="38">
        <v>15075.599738000001</v>
      </c>
      <c r="X200" s="38">
        <v>12875.880084</v>
      </c>
      <c r="Y200" s="38">
        <v>14.591258</v>
      </c>
      <c r="Z200" s="38">
        <v>598.91442800000004</v>
      </c>
      <c r="AA200" s="38"/>
      <c r="AB200" s="38">
        <v>10.678815999999999</v>
      </c>
      <c r="AC200" s="38">
        <v>6.8322960000000004</v>
      </c>
      <c r="AD200" s="38">
        <v>3767</v>
      </c>
      <c r="AE200" s="38">
        <v>11.993363</v>
      </c>
      <c r="AF200" s="24"/>
      <c r="AG200" s="27">
        <f t="shared" si="654"/>
        <v>0</v>
      </c>
      <c r="AH200" s="38">
        <v>15075.599738000001</v>
      </c>
      <c r="AI200" s="38">
        <v>13384.525532</v>
      </c>
      <c r="AJ200" s="38">
        <v>11.217293</v>
      </c>
      <c r="AK200" s="38">
        <v>598.94983000000002</v>
      </c>
      <c r="AL200" s="38"/>
      <c r="AM200" s="38">
        <v>18.91647</v>
      </c>
      <c r="AN200" s="38">
        <v>28.544502999999999</v>
      </c>
      <c r="AO200" s="38">
        <v>36412</v>
      </c>
      <c r="AP200" s="38">
        <v>11.999313000000001</v>
      </c>
      <c r="AQ200" s="24"/>
      <c r="AR200" s="27">
        <f t="shared" si="655"/>
        <v>0</v>
      </c>
      <c r="AS200" s="38">
        <v>15075.599738000001</v>
      </c>
      <c r="AT200" s="38">
        <v>8019.8659859999998</v>
      </c>
      <c r="AU200" s="38">
        <v>46.802342000000003</v>
      </c>
      <c r="AV200" s="38">
        <v>598.99671599999999</v>
      </c>
      <c r="AW200" s="38"/>
      <c r="AX200" s="38">
        <v>8.5998219999999996</v>
      </c>
      <c r="AY200" s="38">
        <v>51.574748999999997</v>
      </c>
      <c r="AZ200" s="38">
        <v>62145</v>
      </c>
      <c r="BA200" s="38">
        <v>11.999968000000001</v>
      </c>
      <c r="BB200" s="24"/>
      <c r="BC200" s="27">
        <f t="shared" si="656"/>
        <v>0</v>
      </c>
      <c r="BD200" s="38">
        <v>15075.599738000001</v>
      </c>
      <c r="BE200" s="38">
        <v>12647.65134</v>
      </c>
      <c r="BF200" s="38">
        <v>16.105153000000001</v>
      </c>
      <c r="BG200" s="38">
        <v>599.25989200000004</v>
      </c>
      <c r="BH200" s="38"/>
      <c r="BI200" s="38">
        <v>21.510477000000002</v>
      </c>
      <c r="BJ200" s="38">
        <v>54.124322999999997</v>
      </c>
      <c r="BK200" s="38">
        <v>64072</v>
      </c>
      <c r="BL200" s="38">
        <v>11.999688000000001</v>
      </c>
      <c r="BM200" s="24"/>
      <c r="BN200" s="27">
        <f t="shared" si="657"/>
        <v>0</v>
      </c>
      <c r="BO200" s="38">
        <v>15075.599738000001</v>
      </c>
      <c r="BP200" s="38">
        <v>13017.943923999999</v>
      </c>
      <c r="BQ200" s="38">
        <v>13.648915000000001</v>
      </c>
      <c r="BR200" s="38">
        <v>598.67720299999996</v>
      </c>
      <c r="BS200" s="38"/>
      <c r="BT200" s="38">
        <v>5.2665649999999999</v>
      </c>
      <c r="BU200" s="38">
        <v>6.6276070000000002</v>
      </c>
      <c r="BV200" s="38">
        <v>9345</v>
      </c>
      <c r="BW200" s="38">
        <v>11.999358000000001</v>
      </c>
      <c r="BX200" s="24"/>
      <c r="BY200" s="27">
        <f t="shared" si="658"/>
        <v>0</v>
      </c>
      <c r="BZ200" s="38">
        <v>15075.599738000001</v>
      </c>
      <c r="CA200" s="38">
        <v>12451.220503</v>
      </c>
      <c r="CB200" s="38">
        <v>17.408124999999998</v>
      </c>
      <c r="CC200" s="38">
        <v>599.57824200000005</v>
      </c>
      <c r="CD200" s="38"/>
      <c r="CE200" s="38">
        <v>20.942232000000001</v>
      </c>
      <c r="CF200" s="38">
        <v>78.837149999999994</v>
      </c>
      <c r="CG200" s="38">
        <v>99338</v>
      </c>
      <c r="CH200" s="38">
        <v>11.999909000000001</v>
      </c>
      <c r="CI200" s="24"/>
      <c r="CJ200" s="27">
        <f t="shared" si="659"/>
        <v>0</v>
      </c>
      <c r="CK200" s="38">
        <v>15075.599738000001</v>
      </c>
      <c r="CL200" s="38">
        <v>11761.364815000001</v>
      </c>
      <c r="CM200" s="38">
        <v>21.984100000000002</v>
      </c>
      <c r="CN200" s="38">
        <v>599.89179100000001</v>
      </c>
      <c r="CO200" s="38"/>
      <c r="CP200" s="38">
        <v>27.321363999999999</v>
      </c>
      <c r="CQ200" s="38">
        <v>101.103621</v>
      </c>
      <c r="CR200" s="38">
        <v>125324</v>
      </c>
      <c r="CS200" s="38">
        <v>11.999904000000001</v>
      </c>
      <c r="CT200" s="24"/>
    </row>
    <row r="201" spans="1:98" ht="13" x14ac:dyDescent="0.15">
      <c r="A201" s="8"/>
      <c r="B201" s="8"/>
      <c r="C201" s="8"/>
      <c r="D201" s="8">
        <v>200</v>
      </c>
      <c r="E201" s="27">
        <f t="shared" si="661"/>
        <v>0</v>
      </c>
      <c r="F201" s="38">
        <v>44256.076691000002</v>
      </c>
      <c r="G201" s="38">
        <v>17000.919254</v>
      </c>
      <c r="H201" s="38">
        <v>61.585118999999999</v>
      </c>
      <c r="I201" s="38">
        <v>598.63608099999999</v>
      </c>
      <c r="J201" s="24"/>
      <c r="K201" s="27">
        <f t="shared" si="652"/>
        <v>1</v>
      </c>
      <c r="L201" s="38">
        <v>44256.076691000002</v>
      </c>
      <c r="M201" s="38">
        <v>44256.076691000002</v>
      </c>
      <c r="N201" s="38">
        <v>0</v>
      </c>
      <c r="O201" s="38">
        <v>34.094062999999998</v>
      </c>
      <c r="P201" s="38"/>
      <c r="Q201" s="38">
        <v>3.031183</v>
      </c>
      <c r="R201" s="38">
        <v>6.798413</v>
      </c>
      <c r="S201" s="38">
        <v>30497</v>
      </c>
      <c r="T201" s="38">
        <v>3.9999669999999998</v>
      </c>
      <c r="U201" s="24"/>
      <c r="V201" s="27">
        <f t="shared" si="653"/>
        <v>1</v>
      </c>
      <c r="W201" s="38">
        <v>44256.076691000002</v>
      </c>
      <c r="X201" s="38">
        <v>44256.076691000002</v>
      </c>
      <c r="Y201" s="38">
        <v>0</v>
      </c>
      <c r="Z201" s="38">
        <v>38.115699999999997</v>
      </c>
      <c r="AA201" s="38"/>
      <c r="AB201" s="38">
        <v>0.99441100000000004</v>
      </c>
      <c r="AC201" s="38">
        <v>0.43761299999999997</v>
      </c>
      <c r="AD201" s="38">
        <v>1080</v>
      </c>
      <c r="AE201" s="38">
        <v>3.9962960000000001</v>
      </c>
      <c r="AF201" s="24"/>
      <c r="AG201" s="27">
        <f t="shared" si="654"/>
        <v>1</v>
      </c>
      <c r="AH201" s="38">
        <v>44256.076691000002</v>
      </c>
      <c r="AI201" s="38">
        <v>44256.076691000002</v>
      </c>
      <c r="AJ201" s="38">
        <v>0</v>
      </c>
      <c r="AK201" s="38">
        <v>66.447811999999999</v>
      </c>
      <c r="AL201" s="38"/>
      <c r="AM201" s="38">
        <v>4.7830589999999997</v>
      </c>
      <c r="AN201" s="38">
        <v>12.266368999999999</v>
      </c>
      <c r="AO201" s="38">
        <v>53595</v>
      </c>
      <c r="AP201" s="38">
        <v>3.999981</v>
      </c>
      <c r="AQ201" s="24"/>
      <c r="AR201" s="27">
        <f t="shared" si="655"/>
        <v>0</v>
      </c>
      <c r="AS201" s="38">
        <v>44256.076691000002</v>
      </c>
      <c r="AT201" s="38">
        <v>32024.773348999999</v>
      </c>
      <c r="AU201" s="38">
        <v>27.637568000000002</v>
      </c>
      <c r="AV201" s="38">
        <v>599.37956199999996</v>
      </c>
      <c r="AW201" s="38"/>
      <c r="AX201" s="38">
        <v>6.3334260000000002</v>
      </c>
      <c r="AY201" s="38">
        <v>20.152752</v>
      </c>
      <c r="AZ201" s="38">
        <v>90660</v>
      </c>
      <c r="BA201" s="38">
        <v>4</v>
      </c>
      <c r="BB201" s="24"/>
      <c r="BC201" s="27">
        <f t="shared" si="656"/>
        <v>1</v>
      </c>
      <c r="BD201" s="38">
        <v>44256.076691000002</v>
      </c>
      <c r="BE201" s="38">
        <v>44256.076691000002</v>
      </c>
      <c r="BF201" s="38">
        <v>0</v>
      </c>
      <c r="BG201" s="38">
        <v>126.34933100000001</v>
      </c>
      <c r="BH201" s="38"/>
      <c r="BI201" s="38">
        <v>7.1275399999999998</v>
      </c>
      <c r="BJ201" s="38">
        <v>20.676172999999999</v>
      </c>
      <c r="BK201" s="38">
        <v>87411</v>
      </c>
      <c r="BL201" s="38">
        <v>3.9999539999999998</v>
      </c>
      <c r="BM201" s="24"/>
      <c r="BN201" s="27">
        <f t="shared" si="657"/>
        <v>1</v>
      </c>
      <c r="BO201" s="38">
        <v>44256.076691000002</v>
      </c>
      <c r="BP201" s="38">
        <v>44256.076691000002</v>
      </c>
      <c r="BQ201" s="38">
        <v>0</v>
      </c>
      <c r="BR201" s="38">
        <v>15.360075</v>
      </c>
      <c r="BS201" s="38"/>
      <c r="BT201" s="38">
        <v>2.1941489999999999</v>
      </c>
      <c r="BU201" s="38">
        <v>3.0903260000000001</v>
      </c>
      <c r="BV201" s="38">
        <v>14008</v>
      </c>
      <c r="BW201" s="38">
        <v>3.999857</v>
      </c>
      <c r="BX201" s="24"/>
      <c r="BY201" s="27">
        <f t="shared" si="658"/>
        <v>1</v>
      </c>
      <c r="BZ201" s="38">
        <v>44256.076691000002</v>
      </c>
      <c r="CA201" s="38">
        <v>44256.076691000002</v>
      </c>
      <c r="CB201" s="38">
        <v>0</v>
      </c>
      <c r="CC201" s="38">
        <v>187.73708600000001</v>
      </c>
      <c r="CD201" s="38"/>
      <c r="CE201" s="38">
        <v>8.8957090000000001</v>
      </c>
      <c r="CF201" s="38">
        <v>26.482918999999999</v>
      </c>
      <c r="CG201" s="38">
        <v>108308</v>
      </c>
      <c r="CH201" s="38">
        <v>3.9999910000000001</v>
      </c>
      <c r="CI201" s="24"/>
      <c r="CJ201" s="27">
        <f t="shared" si="659"/>
        <v>1</v>
      </c>
      <c r="CK201" s="38">
        <v>44256.076691000002</v>
      </c>
      <c r="CL201" s="38">
        <v>44256.076691000002</v>
      </c>
      <c r="CM201" s="38">
        <v>0</v>
      </c>
      <c r="CN201" s="38">
        <v>249.864958</v>
      </c>
      <c r="CO201" s="38"/>
      <c r="CP201" s="38">
        <v>11.536236000000001</v>
      </c>
      <c r="CQ201" s="38">
        <v>31.909589</v>
      </c>
      <c r="CR201" s="38">
        <v>125251</v>
      </c>
      <c r="CS201" s="38">
        <v>3.9999920000000002</v>
      </c>
      <c r="CT201" s="24"/>
    </row>
    <row r="202" spans="1:98" ht="13" x14ac:dyDescent="0.15">
      <c r="A202" s="8"/>
      <c r="B202" s="8"/>
      <c r="C202" s="8"/>
      <c r="D202" s="8"/>
      <c r="E202" s="27">
        <f t="shared" si="661"/>
        <v>0</v>
      </c>
      <c r="F202" s="38">
        <v>52585.356136000002</v>
      </c>
      <c r="G202" s="38">
        <v>18002.148862999999</v>
      </c>
      <c r="H202" s="38">
        <v>65.765851999999995</v>
      </c>
      <c r="I202" s="38">
        <v>598.64949100000001</v>
      </c>
      <c r="J202" s="24"/>
      <c r="K202" s="27">
        <f t="shared" si="652"/>
        <v>1</v>
      </c>
      <c r="L202" s="38">
        <v>52220.598707999998</v>
      </c>
      <c r="M202" s="38">
        <v>52220.598707999998</v>
      </c>
      <c r="N202" s="38">
        <v>0</v>
      </c>
      <c r="O202" s="38">
        <v>47.203519999999997</v>
      </c>
      <c r="P202" s="38"/>
      <c r="Q202" s="38">
        <v>4.3695830000000004</v>
      </c>
      <c r="R202" s="38">
        <v>6.8031639999999998</v>
      </c>
      <c r="S202" s="38">
        <v>28397</v>
      </c>
      <c r="T202" s="38">
        <v>3.9997889999999998</v>
      </c>
      <c r="U202" s="24"/>
      <c r="V202" s="27">
        <f t="shared" si="653"/>
        <v>0</v>
      </c>
      <c r="W202" s="38">
        <v>52220.598707999998</v>
      </c>
      <c r="X202" s="38">
        <v>50602.134007000001</v>
      </c>
      <c r="Y202" s="38">
        <v>3.0992839999999999</v>
      </c>
      <c r="Z202" s="38">
        <v>598.63741900000002</v>
      </c>
      <c r="AA202" s="38"/>
      <c r="AB202" s="38">
        <v>2.910936</v>
      </c>
      <c r="AC202" s="38">
        <v>0.77543200000000001</v>
      </c>
      <c r="AD202" s="38">
        <v>1475</v>
      </c>
      <c r="AE202" s="38">
        <v>3.9891529999999999</v>
      </c>
      <c r="AF202" s="24"/>
      <c r="AG202" s="27">
        <f t="shared" si="654"/>
        <v>1</v>
      </c>
      <c r="AH202" s="38">
        <v>52220.598707999998</v>
      </c>
      <c r="AI202" s="38">
        <v>52220.598707999998</v>
      </c>
      <c r="AJ202" s="38">
        <v>0</v>
      </c>
      <c r="AK202" s="38">
        <v>78.100176000000005</v>
      </c>
      <c r="AL202" s="38"/>
      <c r="AM202" s="38">
        <v>6.9632259999999997</v>
      </c>
      <c r="AN202" s="38">
        <v>12.42821</v>
      </c>
      <c r="AO202" s="38">
        <v>51447</v>
      </c>
      <c r="AP202" s="38">
        <v>3.999981</v>
      </c>
      <c r="AQ202" s="24"/>
      <c r="AR202" s="27">
        <f t="shared" si="655"/>
        <v>0</v>
      </c>
      <c r="AS202" s="38">
        <v>52585.356136000002</v>
      </c>
      <c r="AT202" s="38">
        <v>28554.071765000001</v>
      </c>
      <c r="AU202" s="38">
        <v>45.699575000000003</v>
      </c>
      <c r="AV202" s="38">
        <v>599.322406</v>
      </c>
      <c r="AW202" s="38"/>
      <c r="AX202" s="38">
        <v>7.5798909999999999</v>
      </c>
      <c r="AY202" s="38">
        <v>20.971696999999999</v>
      </c>
      <c r="AZ202" s="38">
        <v>85763</v>
      </c>
      <c r="BA202" s="38">
        <v>4</v>
      </c>
      <c r="BB202" s="24"/>
      <c r="BC202" s="27">
        <f t="shared" si="656"/>
        <v>1</v>
      </c>
      <c r="BD202" s="38">
        <v>52220.598707999998</v>
      </c>
      <c r="BE202" s="38">
        <v>52220.598707999998</v>
      </c>
      <c r="BF202" s="38">
        <v>0</v>
      </c>
      <c r="BG202" s="38">
        <v>151.4462</v>
      </c>
      <c r="BH202" s="38"/>
      <c r="BI202" s="38">
        <v>9.6010930000000005</v>
      </c>
      <c r="BJ202" s="38">
        <v>20.831987000000002</v>
      </c>
      <c r="BK202" s="38">
        <v>85678</v>
      </c>
      <c r="BL202" s="38">
        <v>3.9999419999999999</v>
      </c>
      <c r="BM202" s="24"/>
      <c r="BN202" s="27">
        <f t="shared" si="657"/>
        <v>1</v>
      </c>
      <c r="BO202" s="38">
        <v>52220.598707999998</v>
      </c>
      <c r="BP202" s="38">
        <v>52220.598707999998</v>
      </c>
      <c r="BQ202" s="38">
        <v>0</v>
      </c>
      <c r="BR202" s="38">
        <v>23.152426999999999</v>
      </c>
      <c r="BS202" s="38"/>
      <c r="BT202" s="38">
        <v>4.0705580000000001</v>
      </c>
      <c r="BU202" s="38">
        <v>3.0910579999999999</v>
      </c>
      <c r="BV202" s="38">
        <v>13843</v>
      </c>
      <c r="BW202" s="38">
        <v>3.9998559999999999</v>
      </c>
      <c r="BX202" s="24"/>
      <c r="BY202" s="27">
        <f t="shared" si="658"/>
        <v>1</v>
      </c>
      <c r="BZ202" s="38">
        <v>52220.598707999998</v>
      </c>
      <c r="CA202" s="38">
        <v>52220.598707999998</v>
      </c>
      <c r="CB202" s="38">
        <v>0</v>
      </c>
      <c r="CC202" s="38">
        <v>199.857809</v>
      </c>
      <c r="CD202" s="38"/>
      <c r="CE202" s="38">
        <v>13.962324000000001</v>
      </c>
      <c r="CF202" s="38">
        <v>27.368945</v>
      </c>
      <c r="CG202" s="38">
        <v>116587</v>
      </c>
      <c r="CH202" s="38">
        <v>3.9999570000000002</v>
      </c>
      <c r="CI202" s="24"/>
      <c r="CJ202" s="27">
        <f t="shared" si="659"/>
        <v>1</v>
      </c>
      <c r="CK202" s="38">
        <v>52220.598707999998</v>
      </c>
      <c r="CL202" s="38">
        <v>52220.598707999998</v>
      </c>
      <c r="CM202" s="38">
        <v>0</v>
      </c>
      <c r="CN202" s="38">
        <v>270.52525600000001</v>
      </c>
      <c r="CO202" s="38"/>
      <c r="CP202" s="38">
        <v>13.995331999999999</v>
      </c>
      <c r="CQ202" s="38">
        <v>32.779179999999997</v>
      </c>
      <c r="CR202" s="38">
        <v>135586</v>
      </c>
      <c r="CS202" s="38">
        <v>3.9999850000000001</v>
      </c>
      <c r="CT202" s="24"/>
    </row>
    <row r="203" spans="1:98" ht="13" x14ac:dyDescent="0.15">
      <c r="A203" s="8"/>
      <c r="B203" s="8"/>
      <c r="C203" s="8"/>
      <c r="D203" s="8"/>
      <c r="E203" s="27">
        <f t="shared" si="661"/>
        <v>0</v>
      </c>
      <c r="F203" s="38">
        <v>39139.767805000003</v>
      </c>
      <c r="G203" s="38">
        <v>38030.080620000001</v>
      </c>
      <c r="H203" s="38">
        <v>2.835191</v>
      </c>
      <c r="I203" s="38">
        <v>598.59408699999994</v>
      </c>
      <c r="J203" s="24"/>
      <c r="K203" s="27">
        <f t="shared" si="652"/>
        <v>1</v>
      </c>
      <c r="L203" s="38">
        <v>39139.767805000003</v>
      </c>
      <c r="M203" s="38">
        <v>39139.767805000003</v>
      </c>
      <c r="N203" s="38">
        <v>0</v>
      </c>
      <c r="O203" s="38">
        <v>34.368628999999999</v>
      </c>
      <c r="P203" s="38"/>
      <c r="Q203" s="38">
        <v>2.6712980000000002</v>
      </c>
      <c r="R203" s="38">
        <v>6.9624309999999996</v>
      </c>
      <c r="S203" s="38">
        <v>34842</v>
      </c>
      <c r="T203" s="38">
        <v>3.9999709999999999</v>
      </c>
      <c r="U203" s="24"/>
      <c r="V203" s="27">
        <f t="shared" si="653"/>
        <v>1</v>
      </c>
      <c r="W203" s="38">
        <v>39139.767805000003</v>
      </c>
      <c r="X203" s="38">
        <v>39139.767805000003</v>
      </c>
      <c r="Y203" s="38">
        <v>0</v>
      </c>
      <c r="Z203" s="38">
        <v>7.1816870000000002</v>
      </c>
      <c r="AA203" s="38"/>
      <c r="AB203" s="38">
        <v>0.45064199999999999</v>
      </c>
      <c r="AC203" s="38">
        <v>0.17172000000000001</v>
      </c>
      <c r="AD203" s="38">
        <v>673</v>
      </c>
      <c r="AE203" s="38">
        <v>3.9985140000000001</v>
      </c>
      <c r="AF203" s="24"/>
      <c r="AG203" s="27">
        <f t="shared" si="654"/>
        <v>1</v>
      </c>
      <c r="AH203" s="38">
        <v>39139.767805000003</v>
      </c>
      <c r="AI203" s="38">
        <v>39139.767805000003</v>
      </c>
      <c r="AJ203" s="38">
        <v>0</v>
      </c>
      <c r="AK203" s="38">
        <v>69.680001000000004</v>
      </c>
      <c r="AL203" s="38"/>
      <c r="AM203" s="38">
        <v>4.8711289999999998</v>
      </c>
      <c r="AN203" s="38">
        <v>12.631341000000001</v>
      </c>
      <c r="AO203" s="38">
        <v>56738</v>
      </c>
      <c r="AP203" s="38">
        <v>4</v>
      </c>
      <c r="AQ203" s="24"/>
      <c r="AR203" s="27">
        <f t="shared" si="655"/>
        <v>0</v>
      </c>
      <c r="AS203" s="38">
        <v>39139.767805000003</v>
      </c>
      <c r="AT203" s="38">
        <v>36000</v>
      </c>
      <c r="AU203" s="38">
        <v>8.0219380000000005</v>
      </c>
      <c r="AV203" s="38">
        <v>599.414717</v>
      </c>
      <c r="AW203" s="38"/>
      <c r="AX203" s="38">
        <v>5.9258829999999998</v>
      </c>
      <c r="AY203" s="38">
        <v>20.477043999999999</v>
      </c>
      <c r="AZ203" s="38">
        <v>87312</v>
      </c>
      <c r="BA203" s="38">
        <v>4</v>
      </c>
      <c r="BB203" s="24"/>
      <c r="BC203" s="27">
        <f t="shared" si="656"/>
        <v>1</v>
      </c>
      <c r="BD203" s="38">
        <v>39139.767805000003</v>
      </c>
      <c r="BE203" s="38">
        <v>39139.767805000003</v>
      </c>
      <c r="BF203" s="38">
        <v>0</v>
      </c>
      <c r="BG203" s="38">
        <v>125.80144900000001</v>
      </c>
      <c r="BH203" s="38"/>
      <c r="BI203" s="38">
        <v>5.83047</v>
      </c>
      <c r="BJ203" s="38">
        <v>18.949898999999998</v>
      </c>
      <c r="BK203" s="38">
        <v>85471</v>
      </c>
      <c r="BL203" s="38">
        <v>3.9999880000000001</v>
      </c>
      <c r="BM203" s="24"/>
      <c r="BN203" s="27">
        <f t="shared" si="657"/>
        <v>1</v>
      </c>
      <c r="BO203" s="38">
        <v>39139.767805000003</v>
      </c>
      <c r="BP203" s="38">
        <v>39139.767805000003</v>
      </c>
      <c r="BQ203" s="38">
        <v>0</v>
      </c>
      <c r="BR203" s="38">
        <v>13.961815</v>
      </c>
      <c r="BS203" s="38"/>
      <c r="BT203" s="38">
        <v>1.0501720000000001</v>
      </c>
      <c r="BU203" s="38">
        <v>3.0726040000000001</v>
      </c>
      <c r="BV203" s="38">
        <v>15650</v>
      </c>
      <c r="BW203" s="38">
        <v>3.9999359999999999</v>
      </c>
      <c r="BX203" s="24"/>
      <c r="BY203" s="27">
        <f t="shared" si="658"/>
        <v>1</v>
      </c>
      <c r="BZ203" s="38">
        <v>39139.767805000003</v>
      </c>
      <c r="CA203" s="38">
        <v>39139.767805000003</v>
      </c>
      <c r="CB203" s="38">
        <v>0</v>
      </c>
      <c r="CC203" s="38">
        <v>188.268517</v>
      </c>
      <c r="CD203" s="38"/>
      <c r="CE203" s="38">
        <v>8.2166589999999999</v>
      </c>
      <c r="CF203" s="38">
        <v>25.844584000000001</v>
      </c>
      <c r="CG203" s="38">
        <v>104545</v>
      </c>
      <c r="CH203" s="38">
        <v>3.9999899999999999</v>
      </c>
      <c r="CI203" s="24"/>
      <c r="CJ203" s="27">
        <f t="shared" si="659"/>
        <v>1</v>
      </c>
      <c r="CK203" s="38">
        <v>39139.767805000003</v>
      </c>
      <c r="CL203" s="38">
        <v>39139.767805000003</v>
      </c>
      <c r="CM203" s="38">
        <v>0</v>
      </c>
      <c r="CN203" s="38">
        <v>247.589516</v>
      </c>
      <c r="CO203" s="38"/>
      <c r="CP203" s="38">
        <v>9.6359580000000005</v>
      </c>
      <c r="CQ203" s="38">
        <v>31.068035999999999</v>
      </c>
      <c r="CR203" s="38">
        <v>122289</v>
      </c>
      <c r="CS203" s="38">
        <v>3.999984</v>
      </c>
      <c r="CT203" s="24"/>
    </row>
    <row r="204" spans="1:98" ht="13" x14ac:dyDescent="0.15">
      <c r="A204" s="8"/>
      <c r="B204" s="8"/>
      <c r="C204" s="8"/>
      <c r="D204" s="8"/>
      <c r="E204" s="27">
        <f t="shared" si="661"/>
        <v>0</v>
      </c>
      <c r="F204" s="38">
        <v>48320.840876000002</v>
      </c>
      <c r="G204" s="38">
        <v>23028.048321999999</v>
      </c>
      <c r="H204" s="38">
        <v>52.343445000000003</v>
      </c>
      <c r="I204" s="38">
        <v>598.65157199999999</v>
      </c>
      <c r="J204" s="24"/>
      <c r="K204" s="27">
        <f t="shared" si="652"/>
        <v>1</v>
      </c>
      <c r="L204" s="38">
        <v>48320.840876000002</v>
      </c>
      <c r="M204" s="38">
        <v>48320.840876000002</v>
      </c>
      <c r="N204" s="38">
        <v>0</v>
      </c>
      <c r="O204" s="38">
        <v>35.831729000000003</v>
      </c>
      <c r="P204" s="38"/>
      <c r="Q204" s="38">
        <v>3.5954269999999999</v>
      </c>
      <c r="R204" s="38">
        <v>6.5663330000000002</v>
      </c>
      <c r="S204" s="38">
        <v>29170</v>
      </c>
      <c r="T204" s="38">
        <v>3.9999660000000001</v>
      </c>
      <c r="U204" s="24"/>
      <c r="V204" s="27">
        <f t="shared" si="653"/>
        <v>1</v>
      </c>
      <c r="W204" s="38">
        <v>48320.840876000002</v>
      </c>
      <c r="X204" s="38">
        <v>48320.840876000002</v>
      </c>
      <c r="Y204" s="38">
        <v>0</v>
      </c>
      <c r="Z204" s="38">
        <v>79.25609</v>
      </c>
      <c r="AA204" s="38"/>
      <c r="AB204" s="38">
        <v>1.664852</v>
      </c>
      <c r="AC204" s="38">
        <v>0.39698800000000001</v>
      </c>
      <c r="AD204" s="38">
        <v>1183</v>
      </c>
      <c r="AE204" s="38">
        <v>3.9966189999999999</v>
      </c>
      <c r="AF204" s="24"/>
      <c r="AG204" s="27">
        <f t="shared" si="654"/>
        <v>1</v>
      </c>
      <c r="AH204" s="38">
        <v>48320.840876000002</v>
      </c>
      <c r="AI204" s="38">
        <v>48320.840876000002</v>
      </c>
      <c r="AJ204" s="38">
        <v>0</v>
      </c>
      <c r="AK204" s="38">
        <v>68.058314999999993</v>
      </c>
      <c r="AL204" s="38"/>
      <c r="AM204" s="38">
        <v>7.2348509999999999</v>
      </c>
      <c r="AN204" s="38">
        <v>12.387646999999999</v>
      </c>
      <c r="AO204" s="38">
        <v>52734</v>
      </c>
      <c r="AP204" s="38">
        <v>4</v>
      </c>
      <c r="AQ204" s="24"/>
      <c r="AR204" s="27">
        <f t="shared" si="655"/>
        <v>0</v>
      </c>
      <c r="AS204" s="38">
        <v>48320.840876000002</v>
      </c>
      <c r="AT204" s="38">
        <v>26045.216133000002</v>
      </c>
      <c r="AU204" s="38">
        <v>46.099415</v>
      </c>
      <c r="AV204" s="38">
        <v>599.30242899999996</v>
      </c>
      <c r="AW204" s="38"/>
      <c r="AX204" s="38">
        <v>7.4311249999999998</v>
      </c>
      <c r="AY204" s="38">
        <v>20.315023</v>
      </c>
      <c r="AZ204" s="38">
        <v>89346</v>
      </c>
      <c r="BA204" s="38">
        <v>4</v>
      </c>
      <c r="BB204" s="24"/>
      <c r="BC204" s="27">
        <f t="shared" si="656"/>
        <v>1</v>
      </c>
      <c r="BD204" s="38">
        <v>48320.840876000002</v>
      </c>
      <c r="BE204" s="38">
        <v>48320.840876000002</v>
      </c>
      <c r="BF204" s="38">
        <v>0</v>
      </c>
      <c r="BG204" s="38">
        <v>135.36755199999999</v>
      </c>
      <c r="BH204" s="38"/>
      <c r="BI204" s="38">
        <v>13.781361</v>
      </c>
      <c r="BJ204" s="38">
        <v>20.399462</v>
      </c>
      <c r="BK204" s="38">
        <v>90220</v>
      </c>
      <c r="BL204" s="38">
        <v>4</v>
      </c>
      <c r="BM204" s="24"/>
      <c r="BN204" s="27">
        <f t="shared" si="657"/>
        <v>1</v>
      </c>
      <c r="BO204" s="38">
        <v>48320.840876000002</v>
      </c>
      <c r="BP204" s="38">
        <v>48320.840876000002</v>
      </c>
      <c r="BQ204" s="38">
        <v>0</v>
      </c>
      <c r="BR204" s="38">
        <v>16.081424999999999</v>
      </c>
      <c r="BS204" s="38"/>
      <c r="BT204" s="38">
        <v>3.017137</v>
      </c>
      <c r="BU204" s="38">
        <v>2.9397709999999999</v>
      </c>
      <c r="BV204" s="38">
        <v>13724</v>
      </c>
      <c r="BW204" s="38">
        <v>3.999854</v>
      </c>
      <c r="BX204" s="24"/>
      <c r="BY204" s="27">
        <f t="shared" si="658"/>
        <v>1</v>
      </c>
      <c r="BZ204" s="38">
        <v>48320.840876000002</v>
      </c>
      <c r="CA204" s="38">
        <v>48320.840876000002</v>
      </c>
      <c r="CB204" s="38">
        <v>0</v>
      </c>
      <c r="CC204" s="38">
        <v>189.70532900000001</v>
      </c>
      <c r="CD204" s="38"/>
      <c r="CE204" s="38">
        <v>11.917373</v>
      </c>
      <c r="CF204" s="38">
        <v>26.745622999999998</v>
      </c>
      <c r="CG204" s="38">
        <v>114675</v>
      </c>
      <c r="CH204" s="38">
        <v>3.9999910000000001</v>
      </c>
      <c r="CI204" s="24"/>
      <c r="CJ204" s="27">
        <f t="shared" si="659"/>
        <v>1</v>
      </c>
      <c r="CK204" s="38">
        <v>48320.840876000002</v>
      </c>
      <c r="CL204" s="38">
        <v>48320.840876000002</v>
      </c>
      <c r="CM204" s="38">
        <v>0</v>
      </c>
      <c r="CN204" s="38">
        <v>253.16990000000001</v>
      </c>
      <c r="CO204" s="38"/>
      <c r="CP204" s="38">
        <v>15.283920999999999</v>
      </c>
      <c r="CQ204" s="38">
        <v>32.310796000000003</v>
      </c>
      <c r="CR204" s="38">
        <v>135809</v>
      </c>
      <c r="CS204" s="38">
        <v>3.999978</v>
      </c>
      <c r="CT204" s="24"/>
    </row>
    <row r="205" spans="1:98" ht="13" x14ac:dyDescent="0.15">
      <c r="A205" s="8"/>
      <c r="B205" s="8"/>
      <c r="C205" s="8"/>
      <c r="D205" s="8"/>
      <c r="E205" s="27">
        <f t="shared" si="661"/>
        <v>0</v>
      </c>
      <c r="F205" s="38">
        <v>42586.453492000001</v>
      </c>
      <c r="G205" s="38">
        <v>18000.49019</v>
      </c>
      <c r="H205" s="38">
        <v>57.731887</v>
      </c>
      <c r="I205" s="38">
        <v>598.61296800000002</v>
      </c>
      <c r="J205" s="24"/>
      <c r="K205" s="27">
        <f t="shared" si="652"/>
        <v>1</v>
      </c>
      <c r="L205" s="38">
        <v>42586.453492000001</v>
      </c>
      <c r="M205" s="38">
        <v>42586.453492000001</v>
      </c>
      <c r="N205" s="38">
        <v>0</v>
      </c>
      <c r="O205" s="38">
        <v>34.657237000000002</v>
      </c>
      <c r="P205" s="38"/>
      <c r="Q205" s="38">
        <v>2.718191</v>
      </c>
      <c r="R205" s="38">
        <v>6.959765</v>
      </c>
      <c r="S205" s="38">
        <v>32256</v>
      </c>
      <c r="T205" s="38">
        <v>3.9999690000000001</v>
      </c>
      <c r="U205" s="24"/>
      <c r="V205" s="27">
        <f t="shared" si="653"/>
        <v>1</v>
      </c>
      <c r="W205" s="38">
        <v>42586.453492000001</v>
      </c>
      <c r="X205" s="38">
        <v>42586.453492000001</v>
      </c>
      <c r="Y205" s="38">
        <v>0</v>
      </c>
      <c r="Z205" s="38">
        <v>57.358032999999999</v>
      </c>
      <c r="AA205" s="38"/>
      <c r="AB205" s="38">
        <v>0.52697899999999998</v>
      </c>
      <c r="AC205" s="38">
        <v>0.26768900000000001</v>
      </c>
      <c r="AD205" s="38">
        <v>982</v>
      </c>
      <c r="AE205" s="38">
        <v>3.9979629999999999</v>
      </c>
      <c r="AF205" s="24"/>
      <c r="AG205" s="27">
        <f t="shared" si="654"/>
        <v>1</v>
      </c>
      <c r="AH205" s="38">
        <v>42586.453492000001</v>
      </c>
      <c r="AI205" s="38">
        <v>42586.453492000001</v>
      </c>
      <c r="AJ205" s="38">
        <v>0</v>
      </c>
      <c r="AK205" s="38">
        <v>67.123230000000007</v>
      </c>
      <c r="AL205" s="38"/>
      <c r="AM205" s="38">
        <v>4.3187139999999999</v>
      </c>
      <c r="AN205" s="38">
        <v>12.463846999999999</v>
      </c>
      <c r="AO205" s="38">
        <v>53783</v>
      </c>
      <c r="AP205" s="38">
        <v>4</v>
      </c>
      <c r="AQ205" s="24"/>
      <c r="AR205" s="27">
        <f t="shared" si="655"/>
        <v>0</v>
      </c>
      <c r="AS205" s="38">
        <v>42586.453492000001</v>
      </c>
      <c r="AT205" s="38">
        <v>27127.211037000001</v>
      </c>
      <c r="AU205" s="38">
        <v>36.300845000000002</v>
      </c>
      <c r="AV205" s="38">
        <v>599.40349500000002</v>
      </c>
      <c r="AW205" s="38"/>
      <c r="AX205" s="38">
        <v>6.2591039999999998</v>
      </c>
      <c r="AY205" s="38">
        <v>20.331489000000001</v>
      </c>
      <c r="AZ205" s="38">
        <v>85425</v>
      </c>
      <c r="BA205" s="38">
        <v>4</v>
      </c>
      <c r="BB205" s="24"/>
      <c r="BC205" s="27">
        <f t="shared" si="656"/>
        <v>1</v>
      </c>
      <c r="BD205" s="38">
        <v>42586.453492000001</v>
      </c>
      <c r="BE205" s="38">
        <v>42586.453492000001</v>
      </c>
      <c r="BF205" s="38">
        <v>0</v>
      </c>
      <c r="BG205" s="38">
        <v>125.776701</v>
      </c>
      <c r="BH205" s="38"/>
      <c r="BI205" s="38">
        <v>6.7764720000000001</v>
      </c>
      <c r="BJ205" s="38">
        <v>19.917211999999999</v>
      </c>
      <c r="BK205" s="38">
        <v>88598</v>
      </c>
      <c r="BL205" s="38">
        <v>4</v>
      </c>
      <c r="BM205" s="24"/>
      <c r="BN205" s="27">
        <f t="shared" si="657"/>
        <v>1</v>
      </c>
      <c r="BO205" s="38">
        <v>42586.453492000001</v>
      </c>
      <c r="BP205" s="38">
        <v>42586.453492000001</v>
      </c>
      <c r="BQ205" s="38">
        <v>0</v>
      </c>
      <c r="BR205" s="38">
        <v>14.741317</v>
      </c>
      <c r="BS205" s="38"/>
      <c r="BT205" s="38">
        <v>1.6699580000000001</v>
      </c>
      <c r="BU205" s="38">
        <v>3.1930139999999998</v>
      </c>
      <c r="BV205" s="38">
        <v>15041</v>
      </c>
      <c r="BW205" s="38">
        <v>4</v>
      </c>
      <c r="BX205" s="24"/>
      <c r="BY205" s="27">
        <f t="shared" si="658"/>
        <v>1</v>
      </c>
      <c r="BZ205" s="38">
        <v>42586.453492000001</v>
      </c>
      <c r="CA205" s="38">
        <v>42586.453492000001</v>
      </c>
      <c r="CB205" s="38">
        <v>0</v>
      </c>
      <c r="CC205" s="38">
        <v>186.94145</v>
      </c>
      <c r="CD205" s="38"/>
      <c r="CE205" s="38">
        <v>8.4899920000000009</v>
      </c>
      <c r="CF205" s="38">
        <v>26.089079000000002</v>
      </c>
      <c r="CG205" s="38">
        <v>110543</v>
      </c>
      <c r="CH205" s="38">
        <v>3.9999729999999998</v>
      </c>
      <c r="CI205" s="24"/>
      <c r="CJ205" s="27">
        <f t="shared" si="659"/>
        <v>1</v>
      </c>
      <c r="CK205" s="38">
        <v>42586.453492000001</v>
      </c>
      <c r="CL205" s="38">
        <v>42586.453492000001</v>
      </c>
      <c r="CM205" s="38">
        <v>0</v>
      </c>
      <c r="CN205" s="38">
        <v>249.27995799999999</v>
      </c>
      <c r="CO205" s="38"/>
      <c r="CP205" s="38">
        <v>10.379839</v>
      </c>
      <c r="CQ205" s="38">
        <v>31.949418000000001</v>
      </c>
      <c r="CR205" s="38">
        <v>128550</v>
      </c>
      <c r="CS205" s="38">
        <v>4</v>
      </c>
      <c r="CT205" s="24"/>
    </row>
    <row r="206" spans="1:98" ht="13" x14ac:dyDescent="0.15">
      <c r="A206" s="8"/>
      <c r="B206" s="8"/>
      <c r="C206" s="8"/>
      <c r="D206" s="8"/>
      <c r="E206" s="27">
        <f t="shared" si="661"/>
        <v>0</v>
      </c>
      <c r="F206" s="38">
        <v>39263.181362000003</v>
      </c>
      <c r="G206" s="38">
        <v>11041.556845999999</v>
      </c>
      <c r="H206" s="38">
        <v>71.878089000000003</v>
      </c>
      <c r="I206" s="38">
        <v>598.65247499999998</v>
      </c>
      <c r="J206" s="24"/>
      <c r="K206" s="27">
        <f t="shared" si="652"/>
        <v>0</v>
      </c>
      <c r="L206" s="38">
        <v>38545.530834999998</v>
      </c>
      <c r="M206" s="38">
        <v>36711.884343999998</v>
      </c>
      <c r="N206" s="38">
        <v>4.7570920000000001</v>
      </c>
      <c r="O206" s="38">
        <v>598.82280200000002</v>
      </c>
      <c r="P206" s="38"/>
      <c r="Q206" s="38">
        <v>19.314170000000001</v>
      </c>
      <c r="R206" s="38">
        <v>9.9301309999999994</v>
      </c>
      <c r="S206" s="38">
        <v>26856</v>
      </c>
      <c r="T206" s="38">
        <v>6.9996650000000002</v>
      </c>
      <c r="U206" s="24"/>
      <c r="V206" s="27">
        <f t="shared" si="653"/>
        <v>0</v>
      </c>
      <c r="W206" s="38">
        <v>39263.181362000003</v>
      </c>
      <c r="X206" s="38">
        <v>31956.387106999999</v>
      </c>
      <c r="Y206" s="38">
        <v>18.609787000000001</v>
      </c>
      <c r="Z206" s="38">
        <v>598.93732</v>
      </c>
      <c r="AA206" s="38"/>
      <c r="AB206" s="38">
        <v>28.044664999999998</v>
      </c>
      <c r="AC206" s="38">
        <v>5.2212300000000003</v>
      </c>
      <c r="AD206" s="38">
        <v>3525</v>
      </c>
      <c r="AE206" s="38">
        <v>6.9937589999999998</v>
      </c>
      <c r="AF206" s="24"/>
      <c r="AG206" s="27">
        <f t="shared" si="654"/>
        <v>0</v>
      </c>
      <c r="AH206" s="38">
        <v>38545.530834999998</v>
      </c>
      <c r="AI206" s="38">
        <v>36502.647668999998</v>
      </c>
      <c r="AJ206" s="38">
        <v>5.2999219999999996</v>
      </c>
      <c r="AK206" s="38">
        <v>599.03465500000004</v>
      </c>
      <c r="AL206" s="38"/>
      <c r="AM206" s="38">
        <v>23.474409999999999</v>
      </c>
      <c r="AN206" s="38">
        <v>18.825407999999999</v>
      </c>
      <c r="AO206" s="38">
        <v>48230</v>
      </c>
      <c r="AP206" s="38">
        <v>6.9999169999999999</v>
      </c>
      <c r="AQ206" s="24"/>
      <c r="AR206" s="27">
        <f t="shared" si="655"/>
        <v>0</v>
      </c>
      <c r="AS206" s="38">
        <v>38632.115196999999</v>
      </c>
      <c r="AT206" s="38">
        <v>16002.103950999999</v>
      </c>
      <c r="AU206" s="38">
        <v>58.578234999999999</v>
      </c>
      <c r="AV206" s="38">
        <v>599.15551700000003</v>
      </c>
      <c r="AW206" s="38"/>
      <c r="AX206" s="38">
        <v>12.664275</v>
      </c>
      <c r="AY206" s="38">
        <v>33.536116999999997</v>
      </c>
      <c r="AZ206" s="38">
        <v>89587</v>
      </c>
      <c r="BA206" s="38">
        <v>6.9999890000000002</v>
      </c>
      <c r="BB206" s="24"/>
      <c r="BC206" s="27">
        <f t="shared" si="656"/>
        <v>0</v>
      </c>
      <c r="BD206" s="38">
        <v>39410.976121</v>
      </c>
      <c r="BE206" s="38">
        <v>36652.344585999999</v>
      </c>
      <c r="BF206" s="38">
        <v>6.9996530000000003</v>
      </c>
      <c r="BG206" s="38">
        <v>599.41163600000004</v>
      </c>
      <c r="BH206" s="38"/>
      <c r="BI206" s="38">
        <v>24.393947000000001</v>
      </c>
      <c r="BJ206" s="38">
        <v>34.534368999999998</v>
      </c>
      <c r="BK206" s="38">
        <v>94865</v>
      </c>
      <c r="BL206" s="38">
        <v>6.999968</v>
      </c>
      <c r="BM206" s="24"/>
      <c r="BN206" s="27">
        <f t="shared" si="657"/>
        <v>0</v>
      </c>
      <c r="BO206" s="38">
        <v>38632.115196999999</v>
      </c>
      <c r="BP206" s="38">
        <v>35402.985433000002</v>
      </c>
      <c r="BQ206" s="38">
        <v>8.3586670000000005</v>
      </c>
      <c r="BR206" s="38">
        <v>598.70934199999999</v>
      </c>
      <c r="BS206" s="38"/>
      <c r="BT206" s="38">
        <v>6.8115050000000004</v>
      </c>
      <c r="BU206" s="38">
        <v>4.3862040000000002</v>
      </c>
      <c r="BV206" s="38">
        <v>11094</v>
      </c>
      <c r="BW206" s="38">
        <v>6.9996390000000002</v>
      </c>
      <c r="BX206" s="24"/>
      <c r="BY206" s="27">
        <f t="shared" si="658"/>
        <v>0</v>
      </c>
      <c r="BZ206" s="38">
        <v>38632.115196999999</v>
      </c>
      <c r="CA206" s="38">
        <v>37030.818404999998</v>
      </c>
      <c r="CB206" s="38">
        <v>4.1449889999999998</v>
      </c>
      <c r="CC206" s="38">
        <v>599.804937</v>
      </c>
      <c r="CD206" s="38"/>
      <c r="CE206" s="38">
        <v>35.468376999999997</v>
      </c>
      <c r="CF206" s="38">
        <v>50.061886000000001</v>
      </c>
      <c r="CG206" s="38">
        <v>135658</v>
      </c>
      <c r="CH206" s="38">
        <v>6.9999630000000002</v>
      </c>
      <c r="CI206" s="24"/>
      <c r="CJ206" s="27">
        <f t="shared" si="659"/>
        <v>0</v>
      </c>
      <c r="CK206" s="38">
        <v>41182.17843</v>
      </c>
      <c r="CL206" s="38">
        <v>35320.556802999999</v>
      </c>
      <c r="CM206" s="38">
        <v>14.233394000000001</v>
      </c>
      <c r="CN206" s="38">
        <v>600.11297000000002</v>
      </c>
      <c r="CO206" s="38"/>
      <c r="CP206" s="38">
        <v>44.794316999999999</v>
      </c>
      <c r="CQ206" s="38">
        <v>63.733344000000002</v>
      </c>
      <c r="CR206" s="38">
        <v>170217</v>
      </c>
      <c r="CS206" s="38">
        <v>6.9999650000000004</v>
      </c>
      <c r="CT206" s="24"/>
    </row>
    <row r="207" spans="1:98" ht="13" x14ac:dyDescent="0.15">
      <c r="A207" s="8"/>
      <c r="B207" s="8"/>
      <c r="C207" s="8"/>
      <c r="D207" s="8"/>
      <c r="E207" s="27">
        <f t="shared" si="661"/>
        <v>0</v>
      </c>
      <c r="F207" s="38">
        <v>39281.280299999999</v>
      </c>
      <c r="G207" s="38">
        <v>12007.713589999999</v>
      </c>
      <c r="H207" s="38">
        <v>69.431460999999999</v>
      </c>
      <c r="I207" s="38">
        <v>598.63303499999995</v>
      </c>
      <c r="J207" s="24"/>
      <c r="K207" s="27">
        <f t="shared" si="652"/>
        <v>0</v>
      </c>
      <c r="L207" s="38">
        <v>39281.280299999999</v>
      </c>
      <c r="M207" s="38">
        <v>36029.8992</v>
      </c>
      <c r="N207" s="38">
        <v>8.277177</v>
      </c>
      <c r="O207" s="38">
        <v>598.83015999999998</v>
      </c>
      <c r="P207" s="38"/>
      <c r="Q207" s="38">
        <v>14.161374</v>
      </c>
      <c r="R207" s="38">
        <v>9.6166599999999995</v>
      </c>
      <c r="S207" s="38">
        <v>26369</v>
      </c>
      <c r="T207" s="38">
        <v>6.9998100000000001</v>
      </c>
      <c r="U207" s="24"/>
      <c r="V207" s="27">
        <f t="shared" si="653"/>
        <v>0</v>
      </c>
      <c r="W207" s="38">
        <v>39281.280299999999</v>
      </c>
      <c r="X207" s="38">
        <v>31957.814482999998</v>
      </c>
      <c r="Y207" s="38">
        <v>18.643654000000002</v>
      </c>
      <c r="Z207" s="38">
        <v>598.94455100000005</v>
      </c>
      <c r="AA207" s="38"/>
      <c r="AB207" s="38">
        <v>17.375962000000001</v>
      </c>
      <c r="AC207" s="38">
        <v>6.3615550000000001</v>
      </c>
      <c r="AD207" s="38">
        <v>2874</v>
      </c>
      <c r="AE207" s="38">
        <v>6.9954770000000002</v>
      </c>
      <c r="AF207" s="24"/>
      <c r="AG207" s="27">
        <f t="shared" si="654"/>
        <v>0</v>
      </c>
      <c r="AH207" s="38">
        <v>39763.726462999999</v>
      </c>
      <c r="AI207" s="38">
        <v>36086.993363000001</v>
      </c>
      <c r="AJ207" s="38">
        <v>9.2464499999999994</v>
      </c>
      <c r="AK207" s="38">
        <v>599.03907100000004</v>
      </c>
      <c r="AL207" s="38"/>
      <c r="AM207" s="38">
        <v>24.904501</v>
      </c>
      <c r="AN207" s="38">
        <v>18.592962</v>
      </c>
      <c r="AO207" s="38">
        <v>48901</v>
      </c>
      <c r="AP207" s="38">
        <v>6.999898</v>
      </c>
      <c r="AQ207" s="24"/>
      <c r="AR207" s="27">
        <f t="shared" si="655"/>
        <v>0</v>
      </c>
      <c r="AS207" s="38">
        <v>38763.726462999999</v>
      </c>
      <c r="AT207" s="38">
        <v>15704.621730000001</v>
      </c>
      <c r="AU207" s="38">
        <v>59.486294999999998</v>
      </c>
      <c r="AV207" s="38">
        <v>599.14828199999999</v>
      </c>
      <c r="AW207" s="38"/>
      <c r="AX207" s="38">
        <v>13.071185</v>
      </c>
      <c r="AY207" s="38">
        <v>32.945574999999998</v>
      </c>
      <c r="AZ207" s="38">
        <v>93325</v>
      </c>
      <c r="BA207" s="38">
        <v>7</v>
      </c>
      <c r="BB207" s="24"/>
      <c r="BC207" s="27">
        <f t="shared" si="656"/>
        <v>0</v>
      </c>
      <c r="BD207" s="38">
        <v>38763.726462999999</v>
      </c>
      <c r="BE207" s="38">
        <v>37645.670053000002</v>
      </c>
      <c r="BF207" s="38">
        <v>2.8842850000000002</v>
      </c>
      <c r="BG207" s="38">
        <v>599.40347899999995</v>
      </c>
      <c r="BH207" s="38"/>
      <c r="BI207" s="38">
        <v>31.204242000000001</v>
      </c>
      <c r="BJ207" s="38">
        <v>34.805117000000003</v>
      </c>
      <c r="BK207" s="38">
        <v>94936</v>
      </c>
      <c r="BL207" s="38">
        <v>6.9999469999999997</v>
      </c>
      <c r="BM207" s="24"/>
      <c r="BN207" s="27">
        <f t="shared" si="657"/>
        <v>0</v>
      </c>
      <c r="BO207" s="38">
        <v>38763.726462999999</v>
      </c>
      <c r="BP207" s="38">
        <v>35119.868754000003</v>
      </c>
      <c r="BQ207" s="38">
        <v>9.4001739999999998</v>
      </c>
      <c r="BR207" s="38">
        <v>598.72296300000005</v>
      </c>
      <c r="BS207" s="38"/>
      <c r="BT207" s="38">
        <v>8.5326559999999994</v>
      </c>
      <c r="BU207" s="38">
        <v>4.0542619999999996</v>
      </c>
      <c r="BV207" s="38">
        <v>12124</v>
      </c>
      <c r="BW207" s="38">
        <v>6.9997530000000001</v>
      </c>
      <c r="BX207" s="24"/>
      <c r="BY207" s="27">
        <f t="shared" si="658"/>
        <v>0</v>
      </c>
      <c r="BZ207" s="38">
        <v>38763.726462999999</v>
      </c>
      <c r="CA207" s="38">
        <v>36621.982176999998</v>
      </c>
      <c r="CB207" s="38">
        <v>5.5251250000000001</v>
      </c>
      <c r="CC207" s="38">
        <v>599.57934899999998</v>
      </c>
      <c r="CD207" s="38"/>
      <c r="CE207" s="38">
        <v>34.980105000000002</v>
      </c>
      <c r="CF207" s="38">
        <v>48.362791000000001</v>
      </c>
      <c r="CG207" s="38">
        <v>136398</v>
      </c>
      <c r="CH207" s="38">
        <v>6.9999929999999999</v>
      </c>
      <c r="CI207" s="24"/>
      <c r="CJ207" s="27">
        <f t="shared" si="659"/>
        <v>0</v>
      </c>
      <c r="CK207" s="38">
        <v>38763.726462999999</v>
      </c>
      <c r="CL207" s="38">
        <v>37167.666807000001</v>
      </c>
      <c r="CM207" s="38">
        <v>4.1174049999999998</v>
      </c>
      <c r="CN207" s="38">
        <v>599.970506</v>
      </c>
      <c r="CO207" s="38"/>
      <c r="CP207" s="38">
        <v>39.348570000000002</v>
      </c>
      <c r="CQ207" s="38">
        <v>62.914698000000001</v>
      </c>
      <c r="CR207" s="38">
        <v>173170</v>
      </c>
      <c r="CS207" s="38">
        <v>6.9999770000000003</v>
      </c>
      <c r="CT207" s="24"/>
    </row>
    <row r="208" spans="1:98" ht="13" x14ac:dyDescent="0.15">
      <c r="A208" s="8"/>
      <c r="B208" s="8"/>
      <c r="C208" s="8"/>
      <c r="D208" s="8"/>
      <c r="E208" s="27">
        <f t="shared" si="661"/>
        <v>0</v>
      </c>
      <c r="F208" s="38">
        <v>40518.658716999998</v>
      </c>
      <c r="G208" s="38">
        <v>13000.769569</v>
      </c>
      <c r="H208" s="38">
        <v>67.914117000000005</v>
      </c>
      <c r="I208" s="38">
        <v>598.64140499999996</v>
      </c>
      <c r="J208" s="24"/>
      <c r="K208" s="27">
        <f t="shared" si="652"/>
        <v>0</v>
      </c>
      <c r="L208" s="38">
        <v>40269.741196000003</v>
      </c>
      <c r="M208" s="38">
        <v>36489.177530000001</v>
      </c>
      <c r="N208" s="38">
        <v>9.3880999999999997</v>
      </c>
      <c r="O208" s="38">
        <v>598.80718000000002</v>
      </c>
      <c r="P208" s="38"/>
      <c r="Q208" s="38">
        <v>18.774101999999999</v>
      </c>
      <c r="R208" s="38">
        <v>9.5724979999999995</v>
      </c>
      <c r="S208" s="38">
        <v>25293</v>
      </c>
      <c r="T208" s="38">
        <v>6.999644</v>
      </c>
      <c r="U208" s="24"/>
      <c r="V208" s="27">
        <f t="shared" si="653"/>
        <v>0</v>
      </c>
      <c r="W208" s="38">
        <v>40269.741196000003</v>
      </c>
      <c r="X208" s="38">
        <v>32937.853560000003</v>
      </c>
      <c r="Y208" s="38">
        <v>18.206939999999999</v>
      </c>
      <c r="Z208" s="38">
        <v>598.90420400000005</v>
      </c>
      <c r="AA208" s="38"/>
      <c r="AB208" s="38">
        <v>30.006056999999998</v>
      </c>
      <c r="AC208" s="38">
        <v>4.196936</v>
      </c>
      <c r="AD208" s="38">
        <v>3255</v>
      </c>
      <c r="AE208" s="38">
        <v>6.994777</v>
      </c>
      <c r="AF208" s="24"/>
      <c r="AG208" s="27">
        <f t="shared" si="654"/>
        <v>0</v>
      </c>
      <c r="AH208" s="38">
        <v>40269.741196000003</v>
      </c>
      <c r="AI208" s="38">
        <v>38028.673419999999</v>
      </c>
      <c r="AJ208" s="38">
        <v>5.5651409999999997</v>
      </c>
      <c r="AK208" s="38">
        <v>599.00668399999995</v>
      </c>
      <c r="AL208" s="38"/>
      <c r="AM208" s="38">
        <v>26.870999999999999</v>
      </c>
      <c r="AN208" s="38">
        <v>18.340551999999999</v>
      </c>
      <c r="AO208" s="38">
        <v>47343</v>
      </c>
      <c r="AP208" s="38">
        <v>6.9997889999999998</v>
      </c>
      <c r="AQ208" s="24"/>
      <c r="AR208" s="27">
        <f t="shared" si="655"/>
        <v>0</v>
      </c>
      <c r="AS208" s="38">
        <v>40269.741196000003</v>
      </c>
      <c r="AT208" s="38">
        <v>14018.460800000001</v>
      </c>
      <c r="AU208" s="38">
        <v>65.188599999999994</v>
      </c>
      <c r="AV208" s="38">
        <v>599.09458299999994</v>
      </c>
      <c r="AW208" s="38"/>
      <c r="AX208" s="38">
        <v>13.134573</v>
      </c>
      <c r="AY208" s="38">
        <v>32.816544999999998</v>
      </c>
      <c r="AZ208" s="38">
        <v>84992</v>
      </c>
      <c r="BA208" s="38">
        <v>7</v>
      </c>
      <c r="BB208" s="24"/>
      <c r="BC208" s="27">
        <f t="shared" si="656"/>
        <v>0</v>
      </c>
      <c r="BD208" s="38">
        <v>40269.741196000003</v>
      </c>
      <c r="BE208" s="38">
        <v>37242.727500000001</v>
      </c>
      <c r="BF208" s="38">
        <v>7.5168439999999999</v>
      </c>
      <c r="BG208" s="38">
        <v>599.36148900000001</v>
      </c>
      <c r="BH208" s="38"/>
      <c r="BI208" s="38">
        <v>29.911501000000001</v>
      </c>
      <c r="BJ208" s="38">
        <v>34.621239000000003</v>
      </c>
      <c r="BK208" s="38">
        <v>84196</v>
      </c>
      <c r="BL208" s="38">
        <v>6.9999520000000004</v>
      </c>
      <c r="BM208" s="24"/>
      <c r="BN208" s="27">
        <f t="shared" si="657"/>
        <v>0</v>
      </c>
      <c r="BO208" s="38">
        <v>40269.741196000003</v>
      </c>
      <c r="BP208" s="38">
        <v>36065.622304999997</v>
      </c>
      <c r="BQ208" s="38">
        <v>10.439895</v>
      </c>
      <c r="BR208" s="38">
        <v>598.69314299999996</v>
      </c>
      <c r="BS208" s="38"/>
      <c r="BT208" s="38">
        <v>7.9153520000000004</v>
      </c>
      <c r="BU208" s="38">
        <v>4.0911749999999998</v>
      </c>
      <c r="BV208" s="38">
        <v>11805</v>
      </c>
      <c r="BW208" s="38">
        <v>6.9998310000000004</v>
      </c>
      <c r="BX208" s="24"/>
      <c r="BY208" s="27">
        <f t="shared" si="658"/>
        <v>0</v>
      </c>
      <c r="BZ208" s="38">
        <v>41506.372469000002</v>
      </c>
      <c r="CA208" s="38">
        <v>36666.735873999998</v>
      </c>
      <c r="CB208" s="38">
        <v>11.659984</v>
      </c>
      <c r="CC208" s="38">
        <v>599.74272599999995</v>
      </c>
      <c r="CD208" s="38"/>
      <c r="CE208" s="38">
        <v>31.658815000000001</v>
      </c>
      <c r="CF208" s="38">
        <v>49.325766999999999</v>
      </c>
      <c r="CG208" s="38">
        <v>131630</v>
      </c>
      <c r="CH208" s="38">
        <v>6.9999849999999997</v>
      </c>
      <c r="CI208" s="24"/>
      <c r="CJ208" s="27">
        <f t="shared" si="659"/>
        <v>0</v>
      </c>
      <c r="CK208" s="38">
        <v>47096.742331000001</v>
      </c>
      <c r="CL208" s="38">
        <v>36027.680830999998</v>
      </c>
      <c r="CM208" s="38">
        <v>23.502818000000001</v>
      </c>
      <c r="CN208" s="38">
        <v>600.06847200000004</v>
      </c>
      <c r="CO208" s="38"/>
      <c r="CP208" s="38">
        <v>43.724558000000002</v>
      </c>
      <c r="CQ208" s="38">
        <v>62.699553999999999</v>
      </c>
      <c r="CR208" s="38">
        <v>169215</v>
      </c>
      <c r="CS208" s="38">
        <v>6.9999469999999997</v>
      </c>
      <c r="CT208" s="24"/>
    </row>
    <row r="209" spans="1:98" ht="13" x14ac:dyDescent="0.15">
      <c r="A209" s="8"/>
      <c r="B209" s="8"/>
      <c r="C209" s="8"/>
      <c r="D209" s="8"/>
      <c r="E209" s="27">
        <f t="shared" si="661"/>
        <v>0</v>
      </c>
      <c r="F209" s="38">
        <v>37318.114968000002</v>
      </c>
      <c r="G209" s="38">
        <v>12001.250814999999</v>
      </c>
      <c r="H209" s="38">
        <v>67.840682999999999</v>
      </c>
      <c r="I209" s="38">
        <v>598.63937399999998</v>
      </c>
      <c r="J209" s="24"/>
      <c r="K209" s="27">
        <f t="shared" si="652"/>
        <v>1</v>
      </c>
      <c r="L209" s="38">
        <v>37174.491412000003</v>
      </c>
      <c r="M209" s="38">
        <v>37174.491412000003</v>
      </c>
      <c r="N209" s="38">
        <v>0</v>
      </c>
      <c r="O209" s="38">
        <v>380.527086</v>
      </c>
      <c r="P209" s="38"/>
      <c r="Q209" s="38">
        <v>10.955748</v>
      </c>
      <c r="R209" s="38">
        <v>9.6376799999999996</v>
      </c>
      <c r="S209" s="38">
        <v>28359</v>
      </c>
      <c r="T209" s="38">
        <v>6.9999650000000004</v>
      </c>
      <c r="U209" s="24"/>
      <c r="V209" s="27">
        <f t="shared" si="653"/>
        <v>0</v>
      </c>
      <c r="W209" s="38">
        <v>37174.491412000003</v>
      </c>
      <c r="X209" s="38">
        <v>33209.531133999997</v>
      </c>
      <c r="Y209" s="38">
        <v>10.665808999999999</v>
      </c>
      <c r="Z209" s="38">
        <v>598.88528499999995</v>
      </c>
      <c r="AA209" s="38"/>
      <c r="AB209" s="38">
        <v>22.572189000000002</v>
      </c>
      <c r="AC209" s="38">
        <v>4.5963440000000002</v>
      </c>
      <c r="AD209" s="38">
        <v>3002</v>
      </c>
      <c r="AE209" s="38">
        <v>6.9926719999999998</v>
      </c>
      <c r="AF209" s="24"/>
      <c r="AG209" s="27">
        <f t="shared" si="654"/>
        <v>1</v>
      </c>
      <c r="AH209" s="38">
        <v>37174.491412000003</v>
      </c>
      <c r="AI209" s="38">
        <v>37174.491412000003</v>
      </c>
      <c r="AJ209" s="38">
        <v>0</v>
      </c>
      <c r="AK209" s="38">
        <v>559.50623700000006</v>
      </c>
      <c r="AL209" s="38"/>
      <c r="AM209" s="38">
        <v>15.616372999999999</v>
      </c>
      <c r="AN209" s="38">
        <v>17.815601000000001</v>
      </c>
      <c r="AO209" s="38">
        <v>48796</v>
      </c>
      <c r="AP209" s="38">
        <v>7</v>
      </c>
      <c r="AQ209" s="24"/>
      <c r="AR209" s="27">
        <f t="shared" si="655"/>
        <v>0</v>
      </c>
      <c r="AS209" s="38">
        <v>37174.491412000003</v>
      </c>
      <c r="AT209" s="38">
        <v>15680.031783</v>
      </c>
      <c r="AU209" s="38">
        <v>57.820453999999998</v>
      </c>
      <c r="AV209" s="38">
        <v>599.16036199999996</v>
      </c>
      <c r="AW209" s="38"/>
      <c r="AX209" s="38">
        <v>12.685808</v>
      </c>
      <c r="AY209" s="38">
        <v>32.238982999999998</v>
      </c>
      <c r="AZ209" s="38">
        <v>88450</v>
      </c>
      <c r="BA209" s="38">
        <v>7</v>
      </c>
      <c r="BB209" s="24"/>
      <c r="BC209" s="27">
        <f t="shared" si="656"/>
        <v>1</v>
      </c>
      <c r="BD209" s="38">
        <v>37174.491412000003</v>
      </c>
      <c r="BE209" s="38">
        <v>37174.491412000003</v>
      </c>
      <c r="BF209" s="38">
        <v>0</v>
      </c>
      <c r="BG209" s="38">
        <v>525.05705699999999</v>
      </c>
      <c r="BH209" s="38"/>
      <c r="BI209" s="38">
        <v>22.308858000000001</v>
      </c>
      <c r="BJ209" s="38">
        <v>33.144844999999997</v>
      </c>
      <c r="BK209" s="38">
        <v>95245</v>
      </c>
      <c r="BL209" s="38">
        <v>6.9999370000000001</v>
      </c>
      <c r="BM209" s="24"/>
      <c r="BN209" s="27">
        <f t="shared" si="657"/>
        <v>0</v>
      </c>
      <c r="BO209" s="38">
        <v>37174.491412000003</v>
      </c>
      <c r="BP209" s="38">
        <v>36017.062278999998</v>
      </c>
      <c r="BQ209" s="38">
        <v>3.1135039999999998</v>
      </c>
      <c r="BR209" s="38">
        <v>598.74162899999999</v>
      </c>
      <c r="BS209" s="38"/>
      <c r="BT209" s="38">
        <v>7.3145600000000002</v>
      </c>
      <c r="BU209" s="38">
        <v>4.045795</v>
      </c>
      <c r="BV209" s="38">
        <v>11085</v>
      </c>
      <c r="BW209" s="38">
        <v>6.9994589999999999</v>
      </c>
      <c r="BX209" s="24"/>
      <c r="BY209" s="27">
        <f t="shared" si="658"/>
        <v>1</v>
      </c>
      <c r="BZ209" s="38">
        <v>37174.491412000003</v>
      </c>
      <c r="CA209" s="38">
        <v>37174.491412000003</v>
      </c>
      <c r="CB209" s="38">
        <v>0</v>
      </c>
      <c r="CC209" s="38">
        <v>556.40897500000005</v>
      </c>
      <c r="CD209" s="38"/>
      <c r="CE209" s="38">
        <v>25.111429000000001</v>
      </c>
      <c r="CF209" s="38">
        <v>46.660967999999997</v>
      </c>
      <c r="CG209" s="38">
        <v>134067</v>
      </c>
      <c r="CH209" s="38">
        <v>7</v>
      </c>
      <c r="CI209" s="24"/>
      <c r="CJ209" s="27">
        <f t="shared" si="659"/>
        <v>0</v>
      </c>
      <c r="CK209" s="38">
        <v>37174.491412000003</v>
      </c>
      <c r="CL209" s="38">
        <v>36569.201099999998</v>
      </c>
      <c r="CM209" s="38">
        <v>1.628241</v>
      </c>
      <c r="CN209" s="38">
        <v>599.70165199999997</v>
      </c>
      <c r="CO209" s="38"/>
      <c r="CP209" s="38">
        <v>40.003515999999998</v>
      </c>
      <c r="CQ209" s="38">
        <v>60.197996000000003</v>
      </c>
      <c r="CR209" s="38">
        <v>171553</v>
      </c>
      <c r="CS209" s="38">
        <v>6.9999710000000004</v>
      </c>
      <c r="CT209" s="24"/>
    </row>
    <row r="210" spans="1:98" ht="13" x14ac:dyDescent="0.15">
      <c r="A210" s="8"/>
      <c r="B210" s="8"/>
      <c r="C210" s="8"/>
      <c r="D210" s="8"/>
      <c r="E210" s="27">
        <f t="shared" si="661"/>
        <v>0</v>
      </c>
      <c r="F210" s="38">
        <v>45657.477994000001</v>
      </c>
      <c r="G210" s="38">
        <v>12072.463306</v>
      </c>
      <c r="H210" s="38">
        <v>73.558628999999996</v>
      </c>
      <c r="I210" s="38">
        <v>598.64935800000001</v>
      </c>
      <c r="J210" s="24"/>
      <c r="K210" s="27">
        <f t="shared" si="652"/>
        <v>0</v>
      </c>
      <c r="L210" s="38">
        <v>45657.477994000001</v>
      </c>
      <c r="M210" s="38">
        <v>38464.964304000001</v>
      </c>
      <c r="N210" s="38">
        <v>15.7532</v>
      </c>
      <c r="O210" s="38">
        <v>598.81950900000004</v>
      </c>
      <c r="P210" s="38"/>
      <c r="Q210" s="38">
        <v>22.539548</v>
      </c>
      <c r="R210" s="38">
        <v>9.7531250000000007</v>
      </c>
      <c r="S210" s="38">
        <v>24437</v>
      </c>
      <c r="T210" s="38">
        <v>6.9998360000000002</v>
      </c>
      <c r="U210" s="24"/>
      <c r="V210" s="27">
        <f t="shared" si="653"/>
        <v>0</v>
      </c>
      <c r="W210" s="38">
        <v>45657.477994000001</v>
      </c>
      <c r="X210" s="38">
        <v>25599.111808000001</v>
      </c>
      <c r="Y210" s="38">
        <v>43.932268999999998</v>
      </c>
      <c r="Z210" s="38">
        <v>598.93181400000003</v>
      </c>
      <c r="AA210" s="38"/>
      <c r="AB210" s="38">
        <v>57.247829000000003</v>
      </c>
      <c r="AC210" s="38">
        <v>3.787763</v>
      </c>
      <c r="AD210" s="38">
        <v>6594</v>
      </c>
      <c r="AE210" s="38">
        <v>6.996664</v>
      </c>
      <c r="AF210" s="24"/>
      <c r="AG210" s="27">
        <f t="shared" si="654"/>
        <v>0</v>
      </c>
      <c r="AH210" s="38">
        <v>45657.477994000001</v>
      </c>
      <c r="AI210" s="38">
        <v>38990.461498999997</v>
      </c>
      <c r="AJ210" s="38">
        <v>14.602244000000001</v>
      </c>
      <c r="AK210" s="38">
        <v>599.00597100000005</v>
      </c>
      <c r="AL210" s="38"/>
      <c r="AM210" s="38">
        <v>40.718893000000001</v>
      </c>
      <c r="AN210" s="38">
        <v>18.426608999999999</v>
      </c>
      <c r="AO210" s="38">
        <v>45689</v>
      </c>
      <c r="AP210" s="38">
        <v>6.9998250000000004</v>
      </c>
      <c r="AQ210" s="24"/>
      <c r="AR210" s="27">
        <f t="shared" si="655"/>
        <v>0</v>
      </c>
      <c r="AS210" s="38">
        <v>45657.477994000001</v>
      </c>
      <c r="AT210" s="38">
        <v>17503.640633999999</v>
      </c>
      <c r="AU210" s="38">
        <v>61.663145999999998</v>
      </c>
      <c r="AV210" s="38">
        <v>599.10907699999996</v>
      </c>
      <c r="AW210" s="38"/>
      <c r="AX210" s="38">
        <v>13.760737000000001</v>
      </c>
      <c r="AY210" s="38">
        <v>33.294395999999999</v>
      </c>
      <c r="AZ210" s="38">
        <v>85552</v>
      </c>
      <c r="BA210" s="38">
        <v>6.9999880000000001</v>
      </c>
      <c r="BB210" s="24"/>
      <c r="BC210" s="27">
        <f t="shared" si="656"/>
        <v>0</v>
      </c>
      <c r="BD210" s="38">
        <v>48435.383712000003</v>
      </c>
      <c r="BE210" s="38">
        <v>38736.442079</v>
      </c>
      <c r="BF210" s="38">
        <v>20.024495999999999</v>
      </c>
      <c r="BG210" s="38">
        <v>599.37426500000004</v>
      </c>
      <c r="BH210" s="38"/>
      <c r="BI210" s="38">
        <v>67.916841000000005</v>
      </c>
      <c r="BJ210" s="38">
        <v>35.336699000000003</v>
      </c>
      <c r="BK210" s="38">
        <v>88131</v>
      </c>
      <c r="BL210" s="38">
        <v>6.999784</v>
      </c>
      <c r="BM210" s="24"/>
      <c r="BN210" s="27">
        <f t="shared" si="657"/>
        <v>0</v>
      </c>
      <c r="BO210" s="38">
        <v>46540.922817999999</v>
      </c>
      <c r="BP210" s="38">
        <v>36743.733157000002</v>
      </c>
      <c r="BQ210" s="38">
        <v>21.050699000000002</v>
      </c>
      <c r="BR210" s="38">
        <v>598.71100200000001</v>
      </c>
      <c r="BS210" s="38"/>
      <c r="BT210" s="38">
        <v>8.7642910000000001</v>
      </c>
      <c r="BU210" s="38">
        <v>3.9655360000000002</v>
      </c>
      <c r="BV210" s="38">
        <v>9561</v>
      </c>
      <c r="BW210" s="38">
        <v>6.9994769999999997</v>
      </c>
      <c r="BX210" s="24"/>
      <c r="BY210" s="27">
        <f t="shared" si="658"/>
        <v>0</v>
      </c>
      <c r="BZ210" s="38">
        <v>49092.321478999998</v>
      </c>
      <c r="CA210" s="38">
        <v>38820.480079000001</v>
      </c>
      <c r="CB210" s="38">
        <v>20.923518999999999</v>
      </c>
      <c r="CC210" s="38">
        <v>599.72163499999999</v>
      </c>
      <c r="CD210" s="38"/>
      <c r="CE210" s="38">
        <v>60.317740999999998</v>
      </c>
      <c r="CF210" s="38">
        <v>50.791545999999997</v>
      </c>
      <c r="CG210" s="38">
        <v>120857</v>
      </c>
      <c r="CH210" s="38">
        <v>6.9999339999999997</v>
      </c>
      <c r="CI210" s="24"/>
      <c r="CJ210" s="27">
        <f t="shared" si="659"/>
        <v>0</v>
      </c>
      <c r="CK210" s="38">
        <v>46540.922817999999</v>
      </c>
      <c r="CL210" s="38">
        <v>32588.29567</v>
      </c>
      <c r="CM210" s="38">
        <v>29.979265999999999</v>
      </c>
      <c r="CN210" s="38">
        <v>600.12211400000001</v>
      </c>
      <c r="CO210" s="38"/>
      <c r="CP210" s="38">
        <v>102.136635</v>
      </c>
      <c r="CQ210" s="38">
        <v>65.938310999999999</v>
      </c>
      <c r="CR210" s="38">
        <v>156022</v>
      </c>
      <c r="CS210" s="38">
        <v>6.9998529999999999</v>
      </c>
      <c r="CT210" s="24"/>
    </row>
    <row r="211" spans="1:98" ht="13" x14ac:dyDescent="0.15">
      <c r="A211" s="8"/>
      <c r="B211" s="8"/>
      <c r="C211" s="8"/>
      <c r="D211" s="8"/>
      <c r="E211" s="27">
        <f t="shared" si="661"/>
        <v>0</v>
      </c>
      <c r="F211" s="38">
        <v>37467.744642999998</v>
      </c>
      <c r="G211" s="38">
        <v>7003.1700879999999</v>
      </c>
      <c r="H211" s="38">
        <v>81.308802999999997</v>
      </c>
      <c r="I211" s="38">
        <v>598.65225399999997</v>
      </c>
      <c r="J211" s="24"/>
      <c r="K211" s="27">
        <f t="shared" si="652"/>
        <v>0</v>
      </c>
      <c r="L211" s="38">
        <v>37467.744642999998</v>
      </c>
      <c r="M211" s="38">
        <v>23666.475649</v>
      </c>
      <c r="N211" s="38">
        <v>36.835067000000002</v>
      </c>
      <c r="O211" s="38">
        <v>598.82730300000003</v>
      </c>
      <c r="P211" s="38"/>
      <c r="Q211" s="38">
        <v>20.917400000000001</v>
      </c>
      <c r="R211" s="38">
        <v>12.189629999999999</v>
      </c>
      <c r="S211" s="38">
        <v>14330</v>
      </c>
      <c r="T211" s="38">
        <v>12</v>
      </c>
      <c r="U211" s="24"/>
      <c r="V211" s="27">
        <f t="shared" si="653"/>
        <v>0</v>
      </c>
      <c r="W211" s="38">
        <v>37467.744642999998</v>
      </c>
      <c r="X211" s="38">
        <v>14302.343749</v>
      </c>
      <c r="Y211" s="38">
        <v>61.827582999999997</v>
      </c>
      <c r="Z211" s="38">
        <v>598.97226999999998</v>
      </c>
      <c r="AA211" s="38"/>
      <c r="AB211" s="38">
        <v>81.044002000000006</v>
      </c>
      <c r="AC211" s="38">
        <v>6.4215910000000003</v>
      </c>
      <c r="AD211" s="38">
        <v>9162</v>
      </c>
      <c r="AE211" s="38">
        <v>11.997817</v>
      </c>
      <c r="AF211" s="24"/>
      <c r="AG211" s="27">
        <f t="shared" si="654"/>
        <v>0</v>
      </c>
      <c r="AH211" s="38">
        <v>37467.744642999998</v>
      </c>
      <c r="AI211" s="38">
        <v>24386.158223999999</v>
      </c>
      <c r="AJ211" s="38">
        <v>34.914262000000001</v>
      </c>
      <c r="AK211" s="38">
        <v>599.00907700000005</v>
      </c>
      <c r="AL211" s="38"/>
      <c r="AM211" s="38">
        <v>47.247112000000001</v>
      </c>
      <c r="AN211" s="38">
        <v>24.624513</v>
      </c>
      <c r="AO211" s="38">
        <v>28184</v>
      </c>
      <c r="AP211" s="38">
        <v>11.999644999999999</v>
      </c>
      <c r="AQ211" s="24"/>
      <c r="AR211" s="27">
        <f t="shared" si="655"/>
        <v>0</v>
      </c>
      <c r="AS211" s="38">
        <v>38123.911125999999</v>
      </c>
      <c r="AT211" s="38">
        <v>10039.975785000001</v>
      </c>
      <c r="AU211" s="38">
        <v>73.664884999999998</v>
      </c>
      <c r="AV211" s="38">
        <v>599.06967499999996</v>
      </c>
      <c r="AW211" s="38"/>
      <c r="AX211" s="38">
        <v>8.9211050000000007</v>
      </c>
      <c r="AY211" s="38">
        <v>45.053919</v>
      </c>
      <c r="AZ211" s="38">
        <v>49734</v>
      </c>
      <c r="BA211" s="38">
        <v>12</v>
      </c>
      <c r="BB211" s="24"/>
      <c r="BC211" s="27">
        <f t="shared" si="656"/>
        <v>0</v>
      </c>
      <c r="BD211" s="38">
        <v>65451.176017999998</v>
      </c>
      <c r="BE211" s="38">
        <v>20130.288734000002</v>
      </c>
      <c r="BF211" s="38">
        <v>69.243808999999999</v>
      </c>
      <c r="BG211" s="38">
        <v>599.34067900000002</v>
      </c>
      <c r="BH211" s="38"/>
      <c r="BI211" s="38">
        <v>88.523567999999997</v>
      </c>
      <c r="BJ211" s="38">
        <v>50.224421999999997</v>
      </c>
      <c r="BK211" s="38">
        <v>60535</v>
      </c>
      <c r="BL211" s="38">
        <v>11.999817999999999</v>
      </c>
      <c r="BM211" s="24"/>
      <c r="BN211" s="27">
        <f t="shared" si="657"/>
        <v>0</v>
      </c>
      <c r="BO211" s="38">
        <v>37467.744642999998</v>
      </c>
      <c r="BP211" s="38">
        <v>22055.533862</v>
      </c>
      <c r="BQ211" s="38">
        <v>41.134610000000002</v>
      </c>
      <c r="BR211" s="38">
        <v>598.74342000000001</v>
      </c>
      <c r="BS211" s="38"/>
      <c r="BT211" s="38">
        <v>8.4953489999999992</v>
      </c>
      <c r="BU211" s="38">
        <v>6.0139579999999997</v>
      </c>
      <c r="BV211" s="38">
        <v>8084</v>
      </c>
      <c r="BW211" s="38">
        <v>12</v>
      </c>
      <c r="BX211" s="24"/>
      <c r="BY211" s="27">
        <f t="shared" si="658"/>
        <v>0</v>
      </c>
      <c r="BZ211" s="38">
        <v>61685.586759999998</v>
      </c>
      <c r="CA211" s="38">
        <v>19622.506965</v>
      </c>
      <c r="CB211" s="38">
        <v>68.189477999999994</v>
      </c>
      <c r="CC211" s="38">
        <v>599.68106299999999</v>
      </c>
      <c r="CD211" s="38"/>
      <c r="CE211" s="38">
        <v>138.85666499999999</v>
      </c>
      <c r="CF211" s="38">
        <v>73.737638000000004</v>
      </c>
      <c r="CG211" s="38">
        <v>83932</v>
      </c>
      <c r="CH211" s="38">
        <v>11.999774</v>
      </c>
      <c r="CI211" s="24"/>
      <c r="CJ211" s="27">
        <f t="shared" si="659"/>
        <v>0</v>
      </c>
      <c r="CK211" s="38">
        <v>37467.744642999998</v>
      </c>
      <c r="CL211" s="38">
        <v>14009.298214</v>
      </c>
      <c r="CM211" s="38">
        <v>62.60971</v>
      </c>
      <c r="CN211" s="38">
        <v>600.00732300000004</v>
      </c>
      <c r="CO211" s="38"/>
      <c r="CP211" s="38">
        <v>164.66572600000001</v>
      </c>
      <c r="CQ211" s="38">
        <v>96.118199000000004</v>
      </c>
      <c r="CR211" s="38">
        <v>106027</v>
      </c>
      <c r="CS211" s="38">
        <v>11.999698</v>
      </c>
      <c r="CT211" s="24"/>
    </row>
    <row r="212" spans="1:98" ht="13" x14ac:dyDescent="0.15">
      <c r="A212" s="8"/>
      <c r="B212" s="8"/>
      <c r="C212" s="8"/>
      <c r="D212" s="8"/>
      <c r="E212" s="27">
        <f t="shared" si="661"/>
        <v>0</v>
      </c>
      <c r="F212" s="38">
        <v>36158.514564999998</v>
      </c>
      <c r="G212" s="38">
        <v>7005.5963080000001</v>
      </c>
      <c r="H212" s="38">
        <v>80.625321</v>
      </c>
      <c r="I212" s="38">
        <v>598.66112199999998</v>
      </c>
      <c r="J212" s="24"/>
      <c r="K212" s="27">
        <f t="shared" si="652"/>
        <v>0</v>
      </c>
      <c r="L212" s="38">
        <v>56439.971887</v>
      </c>
      <c r="M212" s="38">
        <v>22861.134837000001</v>
      </c>
      <c r="N212" s="38">
        <v>59.494779999999999</v>
      </c>
      <c r="O212" s="38">
        <v>598.79597799999999</v>
      </c>
      <c r="P212" s="38"/>
      <c r="Q212" s="38">
        <v>22.418074000000001</v>
      </c>
      <c r="R212" s="38">
        <v>14.423059</v>
      </c>
      <c r="S212" s="38">
        <v>19530</v>
      </c>
      <c r="T212" s="38">
        <v>11.999846</v>
      </c>
      <c r="U212" s="24"/>
      <c r="V212" s="27">
        <f t="shared" si="653"/>
        <v>0</v>
      </c>
      <c r="W212" s="38">
        <v>57802.182563000002</v>
      </c>
      <c r="X212" s="38">
        <v>18802.665417</v>
      </c>
      <c r="Y212" s="38">
        <v>67.470664999999997</v>
      </c>
      <c r="Z212" s="38">
        <v>598.90761999999995</v>
      </c>
      <c r="AA212" s="38"/>
      <c r="AB212" s="38">
        <v>78.629163000000005</v>
      </c>
      <c r="AC212" s="38">
        <v>4.6421979999999996</v>
      </c>
      <c r="AD212" s="38">
        <v>6993</v>
      </c>
      <c r="AE212" s="38">
        <v>11.998284</v>
      </c>
      <c r="AF212" s="24"/>
      <c r="AG212" s="27">
        <f t="shared" si="654"/>
        <v>0</v>
      </c>
      <c r="AH212" s="38">
        <v>36365.683964999997</v>
      </c>
      <c r="AI212" s="38">
        <v>18896.870537999999</v>
      </c>
      <c r="AJ212" s="38">
        <v>48.036532000000001</v>
      </c>
      <c r="AK212" s="38">
        <v>598.97294599999998</v>
      </c>
      <c r="AL212" s="38"/>
      <c r="AM212" s="38">
        <v>45.735926999999997</v>
      </c>
      <c r="AN212" s="38">
        <v>27.993558</v>
      </c>
      <c r="AO212" s="38">
        <v>34875</v>
      </c>
      <c r="AP212" s="38">
        <v>11.999713</v>
      </c>
      <c r="AQ212" s="24"/>
      <c r="AR212" s="27">
        <f t="shared" si="655"/>
        <v>0</v>
      </c>
      <c r="AS212" s="38">
        <v>36232.282456000001</v>
      </c>
      <c r="AT212" s="38">
        <v>9039.4797159999998</v>
      </c>
      <c r="AU212" s="38">
        <v>75.051310000000001</v>
      </c>
      <c r="AV212" s="38">
        <v>599.05188499999997</v>
      </c>
      <c r="AW212" s="38"/>
      <c r="AX212" s="38">
        <v>9.0219380000000005</v>
      </c>
      <c r="AY212" s="38">
        <v>48.161853000000001</v>
      </c>
      <c r="AZ212" s="38">
        <v>57851</v>
      </c>
      <c r="BA212" s="38">
        <v>11.999948</v>
      </c>
      <c r="BB212" s="24"/>
      <c r="BC212" s="27">
        <f t="shared" si="656"/>
        <v>0</v>
      </c>
      <c r="BD212" s="38">
        <v>58355.289241999999</v>
      </c>
      <c r="BE212" s="38">
        <v>19767.531144</v>
      </c>
      <c r="BF212" s="38">
        <v>66.125553999999994</v>
      </c>
      <c r="BG212" s="38">
        <v>599.32339300000001</v>
      </c>
      <c r="BH212" s="38"/>
      <c r="BI212" s="38">
        <v>87.528519000000003</v>
      </c>
      <c r="BJ212" s="38">
        <v>52.848812000000002</v>
      </c>
      <c r="BK212" s="38">
        <v>68604</v>
      </c>
      <c r="BL212" s="38">
        <v>11.999767</v>
      </c>
      <c r="BM212" s="24"/>
      <c r="BN212" s="27">
        <f t="shared" si="657"/>
        <v>0</v>
      </c>
      <c r="BO212" s="38">
        <v>59552.935336000002</v>
      </c>
      <c r="BP212" s="38">
        <v>21310.637073000002</v>
      </c>
      <c r="BQ212" s="38">
        <v>64.215638999999996</v>
      </c>
      <c r="BR212" s="38">
        <v>598.69023900000002</v>
      </c>
      <c r="BS212" s="38"/>
      <c r="BT212" s="38">
        <v>8.9140519999999999</v>
      </c>
      <c r="BU212" s="38">
        <v>6.3054860000000001</v>
      </c>
      <c r="BV212" s="38">
        <v>8818</v>
      </c>
      <c r="BW212" s="38">
        <v>11.999433</v>
      </c>
      <c r="BX212" s="24"/>
      <c r="BY212" s="27">
        <f t="shared" si="658"/>
        <v>0</v>
      </c>
      <c r="BZ212" s="38">
        <v>37358.054554000002</v>
      </c>
      <c r="CA212" s="38">
        <v>19486.399471000001</v>
      </c>
      <c r="CB212" s="38">
        <v>47.838827000000002</v>
      </c>
      <c r="CC212" s="38">
        <v>599.65958000000001</v>
      </c>
      <c r="CD212" s="38"/>
      <c r="CE212" s="38">
        <v>131.22339500000001</v>
      </c>
      <c r="CF212" s="38">
        <v>75.884641000000002</v>
      </c>
      <c r="CG212" s="38">
        <v>101975</v>
      </c>
      <c r="CH212" s="38">
        <v>11.999853</v>
      </c>
      <c r="CI212" s="24"/>
      <c r="CJ212" s="27">
        <f t="shared" si="659"/>
        <v>0</v>
      </c>
      <c r="CK212" s="38">
        <v>38260.245160999999</v>
      </c>
      <c r="CL212" s="38">
        <v>13004.736285000001</v>
      </c>
      <c r="CM212" s="38">
        <v>66.009793999999999</v>
      </c>
      <c r="CN212" s="38">
        <v>600.00392699999998</v>
      </c>
      <c r="CO212" s="38"/>
      <c r="CP212" s="38">
        <v>168.39761100000001</v>
      </c>
      <c r="CQ212" s="38">
        <v>100.50818700000001</v>
      </c>
      <c r="CR212" s="38">
        <v>131522</v>
      </c>
      <c r="CS212" s="38">
        <v>11.999787</v>
      </c>
      <c r="CT212" s="24"/>
    </row>
    <row r="213" spans="1:98" ht="13" x14ac:dyDescent="0.15">
      <c r="A213" s="8"/>
      <c r="B213" s="8"/>
      <c r="C213" s="8"/>
      <c r="D213" s="8"/>
      <c r="E213" s="27">
        <f t="shared" si="661"/>
        <v>0</v>
      </c>
      <c r="F213" s="38">
        <v>39642.502210999999</v>
      </c>
      <c r="G213" s="38">
        <v>6740.8492630000001</v>
      </c>
      <c r="H213" s="38">
        <v>82.995903999999996</v>
      </c>
      <c r="I213" s="38">
        <v>598.63525300000003</v>
      </c>
      <c r="J213" s="24"/>
      <c r="K213" s="27">
        <f t="shared" si="652"/>
        <v>0</v>
      </c>
      <c r="L213" s="38">
        <v>39642.502210999999</v>
      </c>
      <c r="M213" s="38">
        <v>23771.805627000002</v>
      </c>
      <c r="N213" s="38">
        <v>40.034548000000001</v>
      </c>
      <c r="O213" s="38">
        <v>598.85313199999996</v>
      </c>
      <c r="P213" s="38"/>
      <c r="Q213" s="38">
        <v>21.413388000000001</v>
      </c>
      <c r="R213" s="38">
        <v>14.037514</v>
      </c>
      <c r="S213" s="38">
        <v>18715</v>
      </c>
      <c r="T213" s="38">
        <v>11.999625999999999</v>
      </c>
      <c r="U213" s="24"/>
      <c r="V213" s="27">
        <f t="shared" si="653"/>
        <v>0</v>
      </c>
      <c r="W213" s="38">
        <v>40221.987534</v>
      </c>
      <c r="X213" s="38">
        <v>13102.488794999999</v>
      </c>
      <c r="Y213" s="38">
        <v>67.424561999999995</v>
      </c>
      <c r="Z213" s="38">
        <v>598.97135500000002</v>
      </c>
      <c r="AA213" s="38"/>
      <c r="AB213" s="38">
        <v>86.665700000000001</v>
      </c>
      <c r="AC213" s="38">
        <v>5.3820889999999997</v>
      </c>
      <c r="AD213" s="38">
        <v>8945</v>
      </c>
      <c r="AE213" s="38">
        <v>11.997541</v>
      </c>
      <c r="AF213" s="24"/>
      <c r="AG213" s="27">
        <f t="shared" si="654"/>
        <v>0</v>
      </c>
      <c r="AH213" s="38">
        <v>40075.947057999998</v>
      </c>
      <c r="AI213" s="38">
        <v>25107.283203999999</v>
      </c>
      <c r="AJ213" s="38">
        <v>37.350743000000001</v>
      </c>
      <c r="AK213" s="38">
        <v>599.02666999999997</v>
      </c>
      <c r="AL213" s="38"/>
      <c r="AM213" s="38">
        <v>46.744846000000003</v>
      </c>
      <c r="AN213" s="38">
        <v>26.329550999999999</v>
      </c>
      <c r="AO213" s="38">
        <v>32865</v>
      </c>
      <c r="AP213" s="38">
        <v>11.999787</v>
      </c>
      <c r="AQ213" s="24"/>
      <c r="AR213" s="27">
        <f t="shared" si="655"/>
        <v>0</v>
      </c>
      <c r="AS213" s="38">
        <v>40075.947057999998</v>
      </c>
      <c r="AT213" s="38">
        <v>11004.81387</v>
      </c>
      <c r="AU213" s="38">
        <v>72.540103000000002</v>
      </c>
      <c r="AV213" s="38">
        <v>599.0915</v>
      </c>
      <c r="AW213" s="38"/>
      <c r="AX213" s="38">
        <v>9.1396160000000002</v>
      </c>
      <c r="AY213" s="38">
        <v>45.579630999999999</v>
      </c>
      <c r="AZ213" s="38">
        <v>53362</v>
      </c>
      <c r="BA213" s="38">
        <v>11.999981</v>
      </c>
      <c r="BB213" s="24"/>
      <c r="BC213" s="27">
        <f t="shared" si="656"/>
        <v>0</v>
      </c>
      <c r="BD213" s="38">
        <v>39642.502210999999</v>
      </c>
      <c r="BE213" s="38">
        <v>13424.345846</v>
      </c>
      <c r="BF213" s="38">
        <v>66.136482000000001</v>
      </c>
      <c r="BG213" s="38">
        <v>599.36807799999997</v>
      </c>
      <c r="BH213" s="38"/>
      <c r="BI213" s="38">
        <v>83.498776000000007</v>
      </c>
      <c r="BJ213" s="38">
        <v>51.321649000000001</v>
      </c>
      <c r="BK213" s="38">
        <v>60988</v>
      </c>
      <c r="BL213" s="38">
        <v>11.999803</v>
      </c>
      <c r="BM213" s="24"/>
      <c r="BN213" s="27">
        <f t="shared" si="657"/>
        <v>0</v>
      </c>
      <c r="BO213" s="38">
        <v>68951.925969000004</v>
      </c>
      <c r="BP213" s="38">
        <v>21771.087471999999</v>
      </c>
      <c r="BQ213" s="38">
        <v>68.425701000000004</v>
      </c>
      <c r="BR213" s="38">
        <v>598.73880899999995</v>
      </c>
      <c r="BS213" s="38"/>
      <c r="BT213" s="38">
        <v>8.4675139999999995</v>
      </c>
      <c r="BU213" s="38">
        <v>6.0804349999999996</v>
      </c>
      <c r="BV213" s="38">
        <v>8369</v>
      </c>
      <c r="BW213" s="38">
        <v>11.999522000000001</v>
      </c>
      <c r="BX213" s="24"/>
      <c r="BY213" s="27">
        <f t="shared" si="658"/>
        <v>0</v>
      </c>
      <c r="BZ213" s="38">
        <v>67723.230314</v>
      </c>
      <c r="CA213" s="38">
        <v>19715.619114000001</v>
      </c>
      <c r="CB213" s="38">
        <v>70.887951999999999</v>
      </c>
      <c r="CC213" s="38">
        <v>599.68620299999998</v>
      </c>
      <c r="CD213" s="38"/>
      <c r="CE213" s="38">
        <v>129.08416099999999</v>
      </c>
      <c r="CF213" s="38">
        <v>72.416554000000005</v>
      </c>
      <c r="CG213" s="38">
        <v>82666</v>
      </c>
      <c r="CH213" s="38">
        <v>11.999879</v>
      </c>
      <c r="CI213" s="24"/>
      <c r="CJ213" s="27">
        <f t="shared" si="659"/>
        <v>0</v>
      </c>
      <c r="CK213" s="38">
        <v>39095.286787999998</v>
      </c>
      <c r="CL213" s="38">
        <v>18516.861336999998</v>
      </c>
      <c r="CM213" s="38">
        <v>52.636589000000001</v>
      </c>
      <c r="CN213" s="38">
        <v>600.00351899999998</v>
      </c>
      <c r="CO213" s="38"/>
      <c r="CP213" s="38">
        <v>173.728241</v>
      </c>
      <c r="CQ213" s="38">
        <v>97.006489999999999</v>
      </c>
      <c r="CR213" s="38">
        <v>107703</v>
      </c>
      <c r="CS213" s="38">
        <v>11.999758999999999</v>
      </c>
      <c r="CT213" s="24"/>
    </row>
    <row r="214" spans="1:98" ht="13" x14ac:dyDescent="0.15">
      <c r="A214" s="8"/>
      <c r="B214" s="8"/>
      <c r="C214" s="8"/>
      <c r="D214" s="8"/>
      <c r="E214" s="27">
        <f t="shared" si="661"/>
        <v>0</v>
      </c>
      <c r="F214" s="38">
        <v>39211.489358999999</v>
      </c>
      <c r="G214" s="38">
        <v>7006.283238</v>
      </c>
      <c r="H214" s="38">
        <v>82.132064999999997</v>
      </c>
      <c r="I214" s="38">
        <v>598.66662599999995</v>
      </c>
      <c r="J214" s="24"/>
      <c r="K214" s="27">
        <f t="shared" si="652"/>
        <v>0</v>
      </c>
      <c r="L214" s="38">
        <v>39211.489358999999</v>
      </c>
      <c r="M214" s="38">
        <v>16005.083949</v>
      </c>
      <c r="N214" s="38">
        <v>59.182668</v>
      </c>
      <c r="O214" s="38">
        <v>598.832536</v>
      </c>
      <c r="P214" s="38"/>
      <c r="Q214" s="38">
        <v>21.042437</v>
      </c>
      <c r="R214" s="38">
        <v>14.710062000000001</v>
      </c>
      <c r="S214" s="38">
        <v>19772</v>
      </c>
      <c r="T214" s="38">
        <v>11.999646</v>
      </c>
      <c r="U214" s="24"/>
      <c r="V214" s="27">
        <f t="shared" si="653"/>
        <v>0</v>
      </c>
      <c r="W214" s="38">
        <v>39211.489358999999</v>
      </c>
      <c r="X214" s="38">
        <v>15956.220343000001</v>
      </c>
      <c r="Y214" s="38">
        <v>59.307282999999998</v>
      </c>
      <c r="Z214" s="38">
        <v>598.97066099999995</v>
      </c>
      <c r="AA214" s="38"/>
      <c r="AB214" s="38">
        <v>85.169606999999999</v>
      </c>
      <c r="AC214" s="38">
        <v>6.6194620000000004</v>
      </c>
      <c r="AD214" s="38">
        <v>9535</v>
      </c>
      <c r="AE214" s="38">
        <v>11.999056</v>
      </c>
      <c r="AF214" s="24"/>
      <c r="AG214" s="27">
        <f t="shared" si="654"/>
        <v>0</v>
      </c>
      <c r="AH214" s="38">
        <v>39790.702490000003</v>
      </c>
      <c r="AI214" s="38">
        <v>23944.564262</v>
      </c>
      <c r="AJ214" s="38">
        <v>39.823720999999999</v>
      </c>
      <c r="AK214" s="38">
        <v>599.01928699999996</v>
      </c>
      <c r="AL214" s="38"/>
      <c r="AM214" s="38">
        <v>45.600175999999998</v>
      </c>
      <c r="AN214" s="38">
        <v>27.088259000000001</v>
      </c>
      <c r="AO214" s="38">
        <v>35296</v>
      </c>
      <c r="AP214" s="38">
        <v>11.999717</v>
      </c>
      <c r="AQ214" s="24"/>
      <c r="AR214" s="27">
        <f t="shared" si="655"/>
        <v>0</v>
      </c>
      <c r="AS214" s="38">
        <v>39211.489358999999</v>
      </c>
      <c r="AT214" s="38">
        <v>10009.450228</v>
      </c>
      <c r="AU214" s="38">
        <v>74.473169999999996</v>
      </c>
      <c r="AV214" s="38">
        <v>599.08197199999995</v>
      </c>
      <c r="AW214" s="38"/>
      <c r="AX214" s="38">
        <v>9.410717</v>
      </c>
      <c r="AY214" s="38">
        <v>47.393095000000002</v>
      </c>
      <c r="AZ214" s="38">
        <v>55415</v>
      </c>
      <c r="BA214" s="38">
        <v>11.999981999999999</v>
      </c>
      <c r="BB214" s="24"/>
      <c r="BC214" s="27">
        <f t="shared" si="656"/>
        <v>0</v>
      </c>
      <c r="BD214" s="38">
        <v>40659.887890999998</v>
      </c>
      <c r="BE214" s="38">
        <v>20105.474168000001</v>
      </c>
      <c r="BF214" s="38">
        <v>50.552067000000001</v>
      </c>
      <c r="BG214" s="38">
        <v>599.35595000000001</v>
      </c>
      <c r="BH214" s="38"/>
      <c r="BI214" s="38">
        <v>84.417349000000002</v>
      </c>
      <c r="BJ214" s="38">
        <v>52.183478000000001</v>
      </c>
      <c r="BK214" s="38">
        <v>64808</v>
      </c>
      <c r="BL214" s="38">
        <v>11.999829999999999</v>
      </c>
      <c r="BM214" s="24"/>
      <c r="BN214" s="27">
        <f t="shared" si="657"/>
        <v>0</v>
      </c>
      <c r="BO214" s="38">
        <v>41253.440143</v>
      </c>
      <c r="BP214" s="38">
        <v>21451.413176999999</v>
      </c>
      <c r="BQ214" s="38">
        <v>48.000911000000002</v>
      </c>
      <c r="BR214" s="38">
        <v>598.74745199999995</v>
      </c>
      <c r="BS214" s="38"/>
      <c r="BT214" s="38">
        <v>6.5410209999999998</v>
      </c>
      <c r="BU214" s="38">
        <v>6.6852790000000004</v>
      </c>
      <c r="BV214" s="38">
        <v>8635</v>
      </c>
      <c r="BW214" s="38">
        <v>11.999768</v>
      </c>
      <c r="BX214" s="24"/>
      <c r="BY214" s="27">
        <f t="shared" si="658"/>
        <v>0</v>
      </c>
      <c r="BZ214" s="38">
        <v>40659.887890999998</v>
      </c>
      <c r="CA214" s="38">
        <v>19535.077965</v>
      </c>
      <c r="CB214" s="38">
        <v>51.954914000000002</v>
      </c>
      <c r="CC214" s="38">
        <v>599.70677599999999</v>
      </c>
      <c r="CD214" s="38"/>
      <c r="CE214" s="38">
        <v>139.166821</v>
      </c>
      <c r="CF214" s="38">
        <v>76.923274000000006</v>
      </c>
      <c r="CG214" s="38">
        <v>92379</v>
      </c>
      <c r="CH214" s="38">
        <v>11.999784</v>
      </c>
      <c r="CI214" s="24"/>
      <c r="CJ214" s="27">
        <f t="shared" si="659"/>
        <v>0</v>
      </c>
      <c r="CK214" s="38">
        <v>41989.767784999996</v>
      </c>
      <c r="CL214" s="38">
        <v>19034.430057000001</v>
      </c>
      <c r="CM214" s="38">
        <v>54.668885000000003</v>
      </c>
      <c r="CN214" s="38">
        <v>600.04218700000001</v>
      </c>
      <c r="CO214" s="38"/>
      <c r="CP214" s="38">
        <v>171.56297000000001</v>
      </c>
      <c r="CQ214" s="38">
        <v>99.987589</v>
      </c>
      <c r="CR214" s="38">
        <v>119403</v>
      </c>
      <c r="CS214" s="38">
        <v>11.999774</v>
      </c>
      <c r="CT214" s="24"/>
    </row>
    <row r="215" spans="1:98" ht="13" x14ac:dyDescent="0.15">
      <c r="A215" s="8"/>
      <c r="B215" s="8"/>
      <c r="C215" s="8"/>
      <c r="D215" s="8"/>
      <c r="E215" s="27">
        <f t="shared" si="661"/>
        <v>0</v>
      </c>
      <c r="F215" s="38">
        <v>32700.419834</v>
      </c>
      <c r="G215" s="38">
        <v>7001.1868459999996</v>
      </c>
      <c r="H215" s="38">
        <v>78.589917999999997</v>
      </c>
      <c r="I215" s="38">
        <v>598.64719300000002</v>
      </c>
      <c r="J215" s="24"/>
      <c r="K215" s="27">
        <f t="shared" si="652"/>
        <v>0</v>
      </c>
      <c r="L215" s="38">
        <v>32700.419834</v>
      </c>
      <c r="M215" s="38">
        <v>23591.673176</v>
      </c>
      <c r="N215" s="38">
        <v>27.855136999999999</v>
      </c>
      <c r="O215" s="38">
        <v>598.801513</v>
      </c>
      <c r="P215" s="38"/>
      <c r="Q215" s="38">
        <v>22.004798999999998</v>
      </c>
      <c r="R215" s="38">
        <v>13.472028</v>
      </c>
      <c r="S215" s="38">
        <v>17654</v>
      </c>
      <c r="T215" s="38">
        <v>11.999772999999999</v>
      </c>
      <c r="U215" s="24"/>
      <c r="V215" s="27">
        <f t="shared" si="653"/>
        <v>0</v>
      </c>
      <c r="W215" s="38">
        <v>32700.419834</v>
      </c>
      <c r="X215" s="38">
        <v>15770.602034</v>
      </c>
      <c r="Y215" s="38">
        <v>51.772478</v>
      </c>
      <c r="Z215" s="38">
        <v>598.90787999999998</v>
      </c>
      <c r="AA215" s="38"/>
      <c r="AB215" s="38">
        <v>82.003844999999998</v>
      </c>
      <c r="AC215" s="38">
        <v>5.2735880000000002</v>
      </c>
      <c r="AD215" s="38">
        <v>8001</v>
      </c>
      <c r="AE215" s="38">
        <v>11.99775</v>
      </c>
      <c r="AF215" s="24"/>
      <c r="AG215" s="27">
        <f t="shared" si="654"/>
        <v>0</v>
      </c>
      <c r="AH215" s="38">
        <v>32700.419834</v>
      </c>
      <c r="AI215" s="38">
        <v>24520.328679999999</v>
      </c>
      <c r="AJ215" s="38">
        <v>25.015248</v>
      </c>
      <c r="AK215" s="38">
        <v>598.97783900000002</v>
      </c>
      <c r="AL215" s="38"/>
      <c r="AM215" s="38">
        <v>45.671714000000001</v>
      </c>
      <c r="AN215" s="38">
        <v>26.032129000000001</v>
      </c>
      <c r="AO215" s="38">
        <v>31562</v>
      </c>
      <c r="AP215" s="38">
        <v>11.999715</v>
      </c>
      <c r="AQ215" s="24"/>
      <c r="AR215" s="27">
        <f t="shared" si="655"/>
        <v>0</v>
      </c>
      <c r="AS215" s="38">
        <v>33194.260621000001</v>
      </c>
      <c r="AT215" s="38">
        <v>9752.8919160000005</v>
      </c>
      <c r="AU215" s="38">
        <v>70.618740000000003</v>
      </c>
      <c r="AV215" s="38">
        <v>599.02583700000002</v>
      </c>
      <c r="AW215" s="38"/>
      <c r="AX215" s="38">
        <v>9.655621</v>
      </c>
      <c r="AY215" s="38">
        <v>46.515909999999998</v>
      </c>
      <c r="AZ215" s="38">
        <v>54771</v>
      </c>
      <c r="BA215" s="38">
        <v>11.999981999999999</v>
      </c>
      <c r="BB215" s="24"/>
      <c r="BC215" s="27">
        <f t="shared" si="656"/>
        <v>0</v>
      </c>
      <c r="BD215" s="38">
        <v>34394.821432999997</v>
      </c>
      <c r="BE215" s="38">
        <v>20204.510659</v>
      </c>
      <c r="BF215" s="38">
        <v>41.257114000000001</v>
      </c>
      <c r="BG215" s="38">
        <v>599.30809799999997</v>
      </c>
      <c r="BH215" s="38"/>
      <c r="BI215" s="38">
        <v>87.832051000000007</v>
      </c>
      <c r="BJ215" s="38">
        <v>51.032074999999999</v>
      </c>
      <c r="BK215" s="38">
        <v>63574</v>
      </c>
      <c r="BL215" s="38">
        <v>11.999622</v>
      </c>
      <c r="BM215" s="24"/>
      <c r="BN215" s="27">
        <f t="shared" si="657"/>
        <v>0</v>
      </c>
      <c r="BO215" s="38">
        <v>32700.419834</v>
      </c>
      <c r="BP215" s="38">
        <v>22209.209930000001</v>
      </c>
      <c r="BQ215" s="38">
        <v>32.082799000000001</v>
      </c>
      <c r="BR215" s="38">
        <v>598.67442700000004</v>
      </c>
      <c r="BS215" s="38"/>
      <c r="BT215" s="38">
        <v>8.3467459999999996</v>
      </c>
      <c r="BU215" s="38">
        <v>5.4915750000000001</v>
      </c>
      <c r="BV215" s="38">
        <v>7983</v>
      </c>
      <c r="BW215" s="38">
        <v>11.999499</v>
      </c>
      <c r="BX215" s="24"/>
      <c r="BY215" s="27">
        <f t="shared" si="658"/>
        <v>0</v>
      </c>
      <c r="BZ215" s="38">
        <v>33167.535664000003</v>
      </c>
      <c r="CA215" s="38">
        <v>19723.900099999999</v>
      </c>
      <c r="CB215" s="38">
        <v>40.532513000000002</v>
      </c>
      <c r="CC215" s="38">
        <v>599.637383</v>
      </c>
      <c r="CD215" s="38"/>
      <c r="CE215" s="38">
        <v>134.97246100000001</v>
      </c>
      <c r="CF215" s="38">
        <v>74.038775999999999</v>
      </c>
      <c r="CG215" s="38">
        <v>92536</v>
      </c>
      <c r="CH215" s="38">
        <v>11.999687</v>
      </c>
      <c r="CI215" s="24"/>
      <c r="CJ215" s="27">
        <f t="shared" si="659"/>
        <v>0</v>
      </c>
      <c r="CK215" s="38">
        <v>33700.419834</v>
      </c>
      <c r="CL215" s="38">
        <v>18926.097942</v>
      </c>
      <c r="CM215" s="38">
        <v>43.840172000000003</v>
      </c>
      <c r="CN215" s="38">
        <v>599.99037399999997</v>
      </c>
      <c r="CO215" s="38"/>
      <c r="CP215" s="38">
        <v>135.256674</v>
      </c>
      <c r="CQ215" s="38">
        <v>96.396096</v>
      </c>
      <c r="CR215" s="38">
        <v>114371</v>
      </c>
      <c r="CS215" s="38">
        <v>11.999808</v>
      </c>
      <c r="CT215" s="24"/>
    </row>
    <row r="216" spans="1:98" ht="13" x14ac:dyDescent="0.15">
      <c r="A216" s="8"/>
      <c r="B216" s="8"/>
      <c r="C216" s="8"/>
      <c r="D216" s="8">
        <v>500</v>
      </c>
      <c r="E216" s="27">
        <f t="shared" si="661"/>
        <v>0</v>
      </c>
      <c r="F216" s="38">
        <v>116225.99305600001</v>
      </c>
      <c r="G216" s="38">
        <v>17006.599932000001</v>
      </c>
      <c r="H216" s="38">
        <v>85.367644999999996</v>
      </c>
      <c r="I216" s="38">
        <v>598.61060499999996</v>
      </c>
      <c r="J216" s="24"/>
      <c r="K216" s="27">
        <f t="shared" si="652"/>
        <v>1</v>
      </c>
      <c r="L216" s="38">
        <v>116225.99305600001</v>
      </c>
      <c r="M216" s="38">
        <v>116225.99305600001</v>
      </c>
      <c r="N216" s="38">
        <v>0</v>
      </c>
      <c r="O216" s="38">
        <v>310.30599799999999</v>
      </c>
      <c r="P216" s="38"/>
      <c r="Q216" s="38">
        <v>19.758624000000001</v>
      </c>
      <c r="R216" s="38">
        <v>7.5586349999999998</v>
      </c>
      <c r="S216" s="38">
        <v>33973</v>
      </c>
      <c r="T216" s="38">
        <v>3.9998819999999999</v>
      </c>
      <c r="U216" s="24"/>
      <c r="V216" s="27">
        <f t="shared" si="653"/>
        <v>0</v>
      </c>
      <c r="W216" s="38">
        <v>116225.99305600001</v>
      </c>
      <c r="X216" s="38">
        <v>104273.780784</v>
      </c>
      <c r="Y216" s="38">
        <v>10.283597</v>
      </c>
      <c r="Z216" s="38">
        <v>599.00587099999996</v>
      </c>
      <c r="AA216" s="38"/>
      <c r="AB216" s="38">
        <v>34.613689999999998</v>
      </c>
      <c r="AC216" s="38">
        <v>4.7610390000000002</v>
      </c>
      <c r="AD216" s="38">
        <v>3899</v>
      </c>
      <c r="AE216" s="38">
        <v>3.997179</v>
      </c>
      <c r="AF216" s="24"/>
      <c r="AG216" s="27">
        <f t="shared" si="654"/>
        <v>1</v>
      </c>
      <c r="AH216" s="38">
        <v>116225.99305600001</v>
      </c>
      <c r="AI216" s="38">
        <v>116225.99305600001</v>
      </c>
      <c r="AJ216" s="38">
        <v>0</v>
      </c>
      <c r="AK216" s="38">
        <v>357.13280500000002</v>
      </c>
      <c r="AL216" s="38"/>
      <c r="AM216" s="38">
        <v>28.95851</v>
      </c>
      <c r="AN216" s="38">
        <v>13.267232999999999</v>
      </c>
      <c r="AO216" s="38">
        <v>57538</v>
      </c>
      <c r="AP216" s="38">
        <v>3.9998610000000001</v>
      </c>
      <c r="AQ216" s="24"/>
      <c r="AR216" s="27">
        <f t="shared" si="655"/>
        <v>0</v>
      </c>
      <c r="AS216" s="38">
        <v>116225.99305600001</v>
      </c>
      <c r="AT216" s="38">
        <v>20503.930960000002</v>
      </c>
      <c r="AU216" s="38">
        <v>82.358566999999994</v>
      </c>
      <c r="AV216" s="38">
        <v>599.47152200000005</v>
      </c>
      <c r="AW216" s="38"/>
      <c r="AX216" s="38">
        <v>8.7982010000000006</v>
      </c>
      <c r="AY216" s="38">
        <v>21.213619000000001</v>
      </c>
      <c r="AZ216" s="38">
        <v>97578</v>
      </c>
      <c r="BA216" s="38">
        <v>4</v>
      </c>
      <c r="BB216" s="24"/>
      <c r="BC216" s="27">
        <f t="shared" si="656"/>
        <v>1</v>
      </c>
      <c r="BD216" s="38">
        <v>116225.99305600001</v>
      </c>
      <c r="BE216" s="38">
        <v>116225.99305600001</v>
      </c>
      <c r="BF216" s="38">
        <v>0</v>
      </c>
      <c r="BG216" s="38">
        <v>420.28769399999999</v>
      </c>
      <c r="BH216" s="38"/>
      <c r="BI216" s="38">
        <v>38.596505999999998</v>
      </c>
      <c r="BJ216" s="38">
        <v>22.535986999999999</v>
      </c>
      <c r="BK216" s="38">
        <v>99471</v>
      </c>
      <c r="BL216" s="38">
        <v>3.9999199999999999</v>
      </c>
      <c r="BM216" s="24"/>
      <c r="BN216" s="27">
        <f t="shared" si="657"/>
        <v>1</v>
      </c>
      <c r="BO216" s="38">
        <v>116225.99305600001</v>
      </c>
      <c r="BP216" s="38">
        <v>116225.99305600001</v>
      </c>
      <c r="BQ216" s="38">
        <v>0</v>
      </c>
      <c r="BR216" s="38">
        <v>484.44516399999998</v>
      </c>
      <c r="BS216" s="38"/>
      <c r="BT216" s="38">
        <v>8.1182370000000006</v>
      </c>
      <c r="BU216" s="38">
        <v>3.4116420000000001</v>
      </c>
      <c r="BV216" s="38">
        <v>15042</v>
      </c>
      <c r="BW216" s="38">
        <v>3.9996010000000002</v>
      </c>
      <c r="BX216" s="24"/>
      <c r="BY216" s="27">
        <f t="shared" si="658"/>
        <v>1</v>
      </c>
      <c r="BZ216" s="38">
        <v>116225.99305600001</v>
      </c>
      <c r="CA216" s="38">
        <v>116225.99305600001</v>
      </c>
      <c r="CB216" s="38">
        <v>0</v>
      </c>
      <c r="CC216" s="38">
        <v>599.96342700000002</v>
      </c>
      <c r="CD216" s="38"/>
      <c r="CE216" s="38">
        <v>42.800376</v>
      </c>
      <c r="CF216" s="38">
        <v>31.316966000000001</v>
      </c>
      <c r="CG216" s="38">
        <v>128583</v>
      </c>
      <c r="CH216" s="38">
        <v>3.9999530000000001</v>
      </c>
      <c r="CI216" s="24"/>
      <c r="CJ216" s="27">
        <f t="shared" si="659"/>
        <v>1</v>
      </c>
      <c r="CK216" s="38">
        <v>116225.99305600001</v>
      </c>
      <c r="CL216" s="38">
        <v>116225.99305600001</v>
      </c>
      <c r="CM216" s="38">
        <v>0</v>
      </c>
      <c r="CN216" s="38">
        <v>549.56066399999997</v>
      </c>
      <c r="CO216" s="38"/>
      <c r="CP216" s="38">
        <v>47.733432999999998</v>
      </c>
      <c r="CQ216" s="38">
        <v>36.491475999999999</v>
      </c>
      <c r="CR216" s="38">
        <v>156797</v>
      </c>
      <c r="CS216" s="38">
        <v>3.999949</v>
      </c>
      <c r="CT216" s="24"/>
    </row>
    <row r="217" spans="1:98" ht="13" x14ac:dyDescent="0.15">
      <c r="A217" s="8"/>
      <c r="B217" s="8"/>
      <c r="C217" s="8"/>
      <c r="D217" s="8"/>
      <c r="E217" s="27">
        <f t="shared" si="661"/>
        <v>0</v>
      </c>
      <c r="F217" s="38">
        <v>115489.342156</v>
      </c>
      <c r="G217" s="38">
        <v>19001.93046</v>
      </c>
      <c r="H217" s="38">
        <v>83.546593999999999</v>
      </c>
      <c r="I217" s="38">
        <v>598.59764800000005</v>
      </c>
      <c r="J217" s="24"/>
      <c r="K217" s="27">
        <f t="shared" si="652"/>
        <v>1</v>
      </c>
      <c r="L217" s="38">
        <v>115489.342156</v>
      </c>
      <c r="M217" s="38">
        <v>115489.342156</v>
      </c>
      <c r="N217" s="38">
        <v>0</v>
      </c>
      <c r="O217" s="38">
        <v>85.233436999999995</v>
      </c>
      <c r="P217" s="38"/>
      <c r="Q217" s="38">
        <v>25.959648000000001</v>
      </c>
      <c r="R217" s="38">
        <v>7.3633420000000003</v>
      </c>
      <c r="S217" s="38">
        <v>31285</v>
      </c>
      <c r="T217" s="38">
        <v>3.9997760000000002</v>
      </c>
      <c r="U217" s="24"/>
      <c r="V217" s="27">
        <f t="shared" si="653"/>
        <v>0</v>
      </c>
      <c r="W217" s="38">
        <v>115489.342156</v>
      </c>
      <c r="X217" s="38">
        <v>101668.923866</v>
      </c>
      <c r="Y217" s="38">
        <v>11.966834</v>
      </c>
      <c r="Z217" s="38">
        <v>599.33747100000005</v>
      </c>
      <c r="AA217" s="38"/>
      <c r="AB217" s="38">
        <v>53.128613999999999</v>
      </c>
      <c r="AC217" s="38">
        <v>4.3320639999999999</v>
      </c>
      <c r="AD217" s="38">
        <v>4640</v>
      </c>
      <c r="AE217" s="38">
        <v>3.996121</v>
      </c>
      <c r="AF217" s="24"/>
      <c r="AG217" s="27">
        <f t="shared" si="654"/>
        <v>1</v>
      </c>
      <c r="AH217" s="38">
        <v>115489.342156</v>
      </c>
      <c r="AI217" s="38">
        <v>115489.342156</v>
      </c>
      <c r="AJ217" s="38">
        <v>0</v>
      </c>
      <c r="AK217" s="38">
        <v>128.50851399999999</v>
      </c>
      <c r="AL217" s="38"/>
      <c r="AM217" s="38">
        <v>21.368417999999998</v>
      </c>
      <c r="AN217" s="38">
        <v>13.013617999999999</v>
      </c>
      <c r="AO217" s="38">
        <v>56082</v>
      </c>
      <c r="AP217" s="38">
        <v>3.9999639999999999</v>
      </c>
      <c r="AQ217" s="24"/>
      <c r="AR217" s="27">
        <f t="shared" si="655"/>
        <v>0</v>
      </c>
      <c r="AS217" s="38">
        <v>115489.342156</v>
      </c>
      <c r="AT217" s="38">
        <v>17000.090663999999</v>
      </c>
      <c r="AU217" s="38">
        <v>85.279948000000005</v>
      </c>
      <c r="AV217" s="38">
        <v>599.92262200000005</v>
      </c>
      <c r="AW217" s="38"/>
      <c r="AX217" s="38">
        <v>8.7666129999999995</v>
      </c>
      <c r="AY217" s="38">
        <v>21.367428</v>
      </c>
      <c r="AZ217" s="38">
        <v>91400</v>
      </c>
      <c r="BA217" s="38">
        <v>3.9999889999999998</v>
      </c>
      <c r="BB217" s="24"/>
      <c r="BC217" s="27">
        <f t="shared" si="656"/>
        <v>1</v>
      </c>
      <c r="BD217" s="38">
        <v>115489.342156</v>
      </c>
      <c r="BE217" s="38">
        <v>115489.342156</v>
      </c>
      <c r="BF217" s="38">
        <v>0</v>
      </c>
      <c r="BG217" s="38">
        <v>262.89386500000001</v>
      </c>
      <c r="BH217" s="38"/>
      <c r="BI217" s="38">
        <v>24.08314</v>
      </c>
      <c r="BJ217" s="38">
        <v>22.318425999999999</v>
      </c>
      <c r="BK217" s="38">
        <v>93931</v>
      </c>
      <c r="BL217" s="38">
        <v>3.9999570000000002</v>
      </c>
      <c r="BM217" s="24"/>
      <c r="BN217" s="27">
        <f t="shared" si="657"/>
        <v>1</v>
      </c>
      <c r="BO217" s="38">
        <v>115489.342156</v>
      </c>
      <c r="BP217" s="38">
        <v>115489.342156</v>
      </c>
      <c r="BQ217" s="38">
        <v>0</v>
      </c>
      <c r="BR217" s="38">
        <v>61.670330999999997</v>
      </c>
      <c r="BS217" s="38"/>
      <c r="BT217" s="38">
        <v>7.4905039999999996</v>
      </c>
      <c r="BU217" s="38">
        <v>3.2545099999999998</v>
      </c>
      <c r="BV217" s="38">
        <v>14011</v>
      </c>
      <c r="BW217" s="38">
        <v>3.999857</v>
      </c>
      <c r="BX217" s="24"/>
      <c r="BY217" s="27">
        <f t="shared" si="658"/>
        <v>1</v>
      </c>
      <c r="BZ217" s="38">
        <v>115489.342156</v>
      </c>
      <c r="CA217" s="38">
        <v>115489.342156</v>
      </c>
      <c r="CB217" s="38">
        <v>0</v>
      </c>
      <c r="CC217" s="38">
        <v>269.76416999999998</v>
      </c>
      <c r="CD217" s="38"/>
      <c r="CE217" s="38">
        <v>41.002530999999998</v>
      </c>
      <c r="CF217" s="38">
        <v>29.907568999999999</v>
      </c>
      <c r="CG217" s="38">
        <v>127348</v>
      </c>
      <c r="CH217" s="38">
        <v>3.9999609999999999</v>
      </c>
      <c r="CI217" s="24"/>
      <c r="CJ217" s="27">
        <f t="shared" si="659"/>
        <v>1</v>
      </c>
      <c r="CK217" s="38">
        <v>115489.342156</v>
      </c>
      <c r="CL217" s="38">
        <v>115489.342156</v>
      </c>
      <c r="CM217" s="38">
        <v>0</v>
      </c>
      <c r="CN217" s="38">
        <v>376.87202200000002</v>
      </c>
      <c r="CO217" s="38"/>
      <c r="CP217" s="38">
        <v>38.341456999999998</v>
      </c>
      <c r="CQ217" s="38">
        <v>36.904311999999997</v>
      </c>
      <c r="CR217" s="38">
        <v>154199</v>
      </c>
      <c r="CS217" s="38">
        <v>3.999981</v>
      </c>
      <c r="CT217" s="24"/>
    </row>
    <row r="218" spans="1:98" ht="13" x14ac:dyDescent="0.15">
      <c r="A218" s="8"/>
      <c r="B218" s="8"/>
      <c r="C218" s="8"/>
      <c r="D218" s="8"/>
      <c r="E218" s="27">
        <f t="shared" si="661"/>
        <v>0</v>
      </c>
      <c r="F218" s="38">
        <v>117175.459394</v>
      </c>
      <c r="G218" s="38">
        <v>14024.636920000001</v>
      </c>
      <c r="H218" s="38">
        <v>88.031080000000003</v>
      </c>
      <c r="I218" s="38">
        <v>598.61932100000001</v>
      </c>
      <c r="J218" s="24"/>
      <c r="K218" s="27">
        <f t="shared" si="652"/>
        <v>1</v>
      </c>
      <c r="L218" s="38">
        <v>117175.459394</v>
      </c>
      <c r="M218" s="38">
        <v>117175.459394</v>
      </c>
      <c r="N218" s="38">
        <v>0</v>
      </c>
      <c r="O218" s="38">
        <v>107.823083</v>
      </c>
      <c r="P218" s="38"/>
      <c r="Q218" s="38">
        <v>22.594915</v>
      </c>
      <c r="R218" s="38">
        <v>7.239179</v>
      </c>
      <c r="S218" s="38">
        <v>30913</v>
      </c>
      <c r="T218" s="38">
        <v>3.9999030000000002</v>
      </c>
      <c r="U218" s="24"/>
      <c r="V218" s="27">
        <f t="shared" si="653"/>
        <v>0</v>
      </c>
      <c r="W218" s="38">
        <v>120625.422108</v>
      </c>
      <c r="X218" s="38">
        <v>107201.95749099999</v>
      </c>
      <c r="Y218" s="38">
        <v>11.128221999999999</v>
      </c>
      <c r="Z218" s="38">
        <v>599.35494800000004</v>
      </c>
      <c r="AA218" s="38"/>
      <c r="AB218" s="38">
        <v>59.493333</v>
      </c>
      <c r="AC218" s="38">
        <v>4.04617</v>
      </c>
      <c r="AD218" s="38">
        <v>4982</v>
      </c>
      <c r="AE218" s="38">
        <v>3.9973909999999999</v>
      </c>
      <c r="AF218" s="24"/>
      <c r="AG218" s="27">
        <f t="shared" si="654"/>
        <v>1</v>
      </c>
      <c r="AH218" s="38">
        <v>117175.459394</v>
      </c>
      <c r="AI218" s="38">
        <v>117175.459394</v>
      </c>
      <c r="AJ218" s="38">
        <v>0</v>
      </c>
      <c r="AK218" s="38">
        <v>146.597036</v>
      </c>
      <c r="AL218" s="38"/>
      <c r="AM218" s="38">
        <v>27.166550999999998</v>
      </c>
      <c r="AN218" s="38">
        <v>13.081519999999999</v>
      </c>
      <c r="AO218" s="38">
        <v>56061</v>
      </c>
      <c r="AP218" s="38">
        <v>3.999911</v>
      </c>
      <c r="AQ218" s="24"/>
      <c r="AR218" s="27">
        <f t="shared" si="655"/>
        <v>0</v>
      </c>
      <c r="AS218" s="38">
        <v>117175.459394</v>
      </c>
      <c r="AT218" s="38">
        <v>22039.592135999999</v>
      </c>
      <c r="AU218" s="38">
        <v>81.190949000000003</v>
      </c>
      <c r="AV218" s="38">
        <v>599.85175400000003</v>
      </c>
      <c r="AW218" s="38"/>
      <c r="AX218" s="38">
        <v>9.0731339999999996</v>
      </c>
      <c r="AY218" s="38">
        <v>21.605824999999999</v>
      </c>
      <c r="AZ218" s="38">
        <v>91691</v>
      </c>
      <c r="BA218" s="38">
        <v>3.9999889999999998</v>
      </c>
      <c r="BB218" s="24"/>
      <c r="BC218" s="27">
        <f t="shared" si="656"/>
        <v>1</v>
      </c>
      <c r="BD218" s="38">
        <v>117175.459394</v>
      </c>
      <c r="BE218" s="38">
        <v>117175.459394</v>
      </c>
      <c r="BF218" s="38">
        <v>0</v>
      </c>
      <c r="BG218" s="38">
        <v>225.419836</v>
      </c>
      <c r="BH218" s="38"/>
      <c r="BI218" s="38">
        <v>33.690604</v>
      </c>
      <c r="BJ218" s="38">
        <v>22.707442</v>
      </c>
      <c r="BK218" s="38">
        <v>97593</v>
      </c>
      <c r="BL218" s="38">
        <v>3.999959</v>
      </c>
      <c r="BM218" s="24"/>
      <c r="BN218" s="27">
        <f t="shared" si="657"/>
        <v>0</v>
      </c>
      <c r="BO218" s="38">
        <v>117175.459394</v>
      </c>
      <c r="BP218" s="38">
        <v>116041.906945</v>
      </c>
      <c r="BQ218" s="38">
        <v>0.96739699999999995</v>
      </c>
      <c r="BR218" s="38">
        <v>599.15645300000006</v>
      </c>
      <c r="BS218" s="38"/>
      <c r="BT218" s="38">
        <v>10.211311</v>
      </c>
      <c r="BU218" s="38">
        <v>3.0838290000000002</v>
      </c>
      <c r="BV218" s="38">
        <v>14329</v>
      </c>
      <c r="BW218" s="38">
        <v>3.99993</v>
      </c>
      <c r="BX218" s="24"/>
      <c r="BY218" s="27">
        <f t="shared" si="658"/>
        <v>1</v>
      </c>
      <c r="BZ218" s="38">
        <v>117175.459394</v>
      </c>
      <c r="CA218" s="38">
        <v>117175.459394</v>
      </c>
      <c r="CB218" s="38">
        <v>0</v>
      </c>
      <c r="CC218" s="38">
        <v>331.96588700000001</v>
      </c>
      <c r="CD218" s="38"/>
      <c r="CE218" s="38">
        <v>31.979251000000001</v>
      </c>
      <c r="CF218" s="38">
        <v>30.078486000000002</v>
      </c>
      <c r="CG218" s="38">
        <v>129154</v>
      </c>
      <c r="CH218" s="38">
        <v>3.9999690000000001</v>
      </c>
      <c r="CI218" s="24"/>
      <c r="CJ218" s="27">
        <f t="shared" si="659"/>
        <v>1</v>
      </c>
      <c r="CK218" s="38">
        <v>117175.459394</v>
      </c>
      <c r="CL218" s="38">
        <v>117175.459394</v>
      </c>
      <c r="CM218" s="38">
        <v>0</v>
      </c>
      <c r="CN218" s="38">
        <v>416.09512899999999</v>
      </c>
      <c r="CO218" s="38"/>
      <c r="CP218" s="38">
        <v>42.818545</v>
      </c>
      <c r="CQ218" s="38">
        <v>36.491066000000004</v>
      </c>
      <c r="CR218" s="38">
        <v>156427</v>
      </c>
      <c r="CS218" s="38">
        <v>3.9999739999999999</v>
      </c>
      <c r="CT218" s="24"/>
    </row>
    <row r="219" spans="1:98" ht="13" x14ac:dyDescent="0.15">
      <c r="A219" s="8"/>
      <c r="B219" s="8"/>
      <c r="C219" s="8"/>
      <c r="D219" s="8"/>
      <c r="E219" s="27">
        <f t="shared" si="661"/>
        <v>0</v>
      </c>
      <c r="F219" s="38">
        <v>109196.726673</v>
      </c>
      <c r="G219" s="38">
        <v>21017.199769999999</v>
      </c>
      <c r="H219" s="38">
        <v>80.752903000000003</v>
      </c>
      <c r="I219" s="38">
        <v>598.63033099999996</v>
      </c>
      <c r="J219" s="24"/>
      <c r="K219" s="27">
        <f t="shared" si="652"/>
        <v>1</v>
      </c>
      <c r="L219" s="38">
        <v>109196.726673</v>
      </c>
      <c r="M219" s="38">
        <v>109196.726673</v>
      </c>
      <c r="N219" s="38">
        <v>0</v>
      </c>
      <c r="O219" s="38">
        <v>51.143289000000003</v>
      </c>
      <c r="P219" s="38"/>
      <c r="Q219" s="38">
        <v>8.0533870000000007</v>
      </c>
      <c r="R219" s="38">
        <v>6.849291</v>
      </c>
      <c r="S219" s="38">
        <v>30401</v>
      </c>
      <c r="T219" s="38">
        <v>3.9999340000000001</v>
      </c>
      <c r="U219" s="24"/>
      <c r="V219" s="27">
        <f t="shared" si="653"/>
        <v>0</v>
      </c>
      <c r="W219" s="38">
        <v>109196.726673</v>
      </c>
      <c r="X219" s="38">
        <v>101986.999215</v>
      </c>
      <c r="Y219" s="38">
        <v>6.6025119999999999</v>
      </c>
      <c r="Z219" s="38">
        <v>599.00943199999995</v>
      </c>
      <c r="AA219" s="38"/>
      <c r="AB219" s="38">
        <v>21.178625</v>
      </c>
      <c r="AC219" s="38">
        <v>5.1634919999999997</v>
      </c>
      <c r="AD219" s="38">
        <v>2632</v>
      </c>
      <c r="AE219" s="38">
        <v>3.9969600000000001</v>
      </c>
      <c r="AF219" s="24"/>
      <c r="AG219" s="27">
        <f t="shared" si="654"/>
        <v>1</v>
      </c>
      <c r="AH219" s="38">
        <v>109196.726673</v>
      </c>
      <c r="AI219" s="38">
        <v>109196.726673</v>
      </c>
      <c r="AJ219" s="38">
        <v>0</v>
      </c>
      <c r="AK219" s="38">
        <v>108.94402700000001</v>
      </c>
      <c r="AL219" s="38"/>
      <c r="AM219" s="38">
        <v>10.313451000000001</v>
      </c>
      <c r="AN219" s="38">
        <v>12.661785999999999</v>
      </c>
      <c r="AO219" s="38">
        <v>54757</v>
      </c>
      <c r="AP219" s="38">
        <v>3.9999820000000001</v>
      </c>
      <c r="AQ219" s="24"/>
      <c r="AR219" s="27">
        <f t="shared" si="655"/>
        <v>0</v>
      </c>
      <c r="AS219" s="38">
        <v>109196.726673</v>
      </c>
      <c r="AT219" s="38">
        <v>27004.413973999999</v>
      </c>
      <c r="AU219" s="38">
        <v>75.269942</v>
      </c>
      <c r="AV219" s="38">
        <v>599.47390800000005</v>
      </c>
      <c r="AW219" s="38"/>
      <c r="AX219" s="38">
        <v>8.4042879999999993</v>
      </c>
      <c r="AY219" s="38">
        <v>20.530093999999998</v>
      </c>
      <c r="AZ219" s="38">
        <v>95333</v>
      </c>
      <c r="BA219" s="38">
        <v>3.9999899999999999</v>
      </c>
      <c r="BB219" s="24"/>
      <c r="BC219" s="27">
        <f t="shared" si="656"/>
        <v>1</v>
      </c>
      <c r="BD219" s="38">
        <v>109196.726673</v>
      </c>
      <c r="BE219" s="38">
        <v>109196.726673</v>
      </c>
      <c r="BF219" s="38">
        <v>0</v>
      </c>
      <c r="BG219" s="38">
        <v>185.33985899999999</v>
      </c>
      <c r="BH219" s="38"/>
      <c r="BI219" s="38">
        <v>20.340852999999999</v>
      </c>
      <c r="BJ219" s="38">
        <v>22.003948999999999</v>
      </c>
      <c r="BK219" s="38">
        <v>94143</v>
      </c>
      <c r="BL219" s="38">
        <v>3.9999790000000002</v>
      </c>
      <c r="BM219" s="24"/>
      <c r="BN219" s="27">
        <f t="shared" si="657"/>
        <v>1</v>
      </c>
      <c r="BO219" s="38">
        <v>109196.726673</v>
      </c>
      <c r="BP219" s="38">
        <v>109196.726673</v>
      </c>
      <c r="BQ219" s="38">
        <v>0</v>
      </c>
      <c r="BR219" s="38">
        <v>45.614047999999997</v>
      </c>
      <c r="BS219" s="38"/>
      <c r="BT219" s="38">
        <v>8.9988419999999998</v>
      </c>
      <c r="BU219" s="38">
        <v>3.1007389999999999</v>
      </c>
      <c r="BV219" s="38">
        <v>14620</v>
      </c>
      <c r="BW219" s="38">
        <v>3.9998629999999999</v>
      </c>
      <c r="BX219" s="24"/>
      <c r="BY219" s="27">
        <f t="shared" si="658"/>
        <v>1</v>
      </c>
      <c r="BZ219" s="38">
        <v>109196.726673</v>
      </c>
      <c r="CA219" s="38">
        <v>109196.726673</v>
      </c>
      <c r="CB219" s="38">
        <v>0</v>
      </c>
      <c r="CC219" s="38">
        <v>233.06118799999999</v>
      </c>
      <c r="CD219" s="38"/>
      <c r="CE219" s="38">
        <v>27.383009999999999</v>
      </c>
      <c r="CF219" s="38">
        <v>28.61815</v>
      </c>
      <c r="CG219" s="38">
        <v>132328</v>
      </c>
      <c r="CH219" s="38">
        <v>3.9999699999999998</v>
      </c>
      <c r="CI219" s="24"/>
      <c r="CJ219" s="27">
        <f t="shared" si="659"/>
        <v>1</v>
      </c>
      <c r="CK219" s="38">
        <v>109196.726673</v>
      </c>
      <c r="CL219" s="38">
        <v>109196.726673</v>
      </c>
      <c r="CM219" s="38">
        <v>0</v>
      </c>
      <c r="CN219" s="38">
        <v>307.54833300000001</v>
      </c>
      <c r="CO219" s="38"/>
      <c r="CP219" s="38">
        <v>37.780894000000004</v>
      </c>
      <c r="CQ219" s="38">
        <v>34.987903000000003</v>
      </c>
      <c r="CR219" s="38">
        <v>160128</v>
      </c>
      <c r="CS219" s="38">
        <v>3.999981</v>
      </c>
      <c r="CT219" s="24"/>
    </row>
    <row r="220" spans="1:98" ht="13" x14ac:dyDescent="0.15">
      <c r="A220" s="8"/>
      <c r="B220" s="8"/>
      <c r="C220" s="8"/>
      <c r="D220" s="8"/>
      <c r="E220" s="27">
        <f t="shared" si="661"/>
        <v>0</v>
      </c>
      <c r="F220" s="38">
        <v>122647.74644800001</v>
      </c>
      <c r="G220" s="38">
        <v>17084.833097999999</v>
      </c>
      <c r="H220" s="38">
        <v>86.069997999999998</v>
      </c>
      <c r="I220" s="38">
        <v>598.59581400000002</v>
      </c>
      <c r="J220" s="24"/>
      <c r="K220" s="27">
        <f t="shared" si="652"/>
        <v>1</v>
      </c>
      <c r="L220" s="38">
        <v>122647.74644800001</v>
      </c>
      <c r="M220" s="38">
        <v>122647.74644800001</v>
      </c>
      <c r="N220" s="38">
        <v>0</v>
      </c>
      <c r="O220" s="38">
        <v>122.885184</v>
      </c>
      <c r="P220" s="38"/>
      <c r="Q220" s="38">
        <v>21.533213</v>
      </c>
      <c r="R220" s="38">
        <v>7.4422649999999999</v>
      </c>
      <c r="S220" s="38">
        <v>30644</v>
      </c>
      <c r="T220" s="38">
        <v>3.9999349999999998</v>
      </c>
      <c r="U220" s="24"/>
      <c r="V220" s="27">
        <f t="shared" si="653"/>
        <v>0</v>
      </c>
      <c r="W220" s="38">
        <v>125884.613769</v>
      </c>
      <c r="X220" s="38">
        <v>109829.436848</v>
      </c>
      <c r="Y220" s="38">
        <v>12.753883</v>
      </c>
      <c r="Z220" s="38">
        <v>599.40597500000001</v>
      </c>
      <c r="AA220" s="38"/>
      <c r="AB220" s="38">
        <v>67.127702999999997</v>
      </c>
      <c r="AC220" s="38">
        <v>3.5793469999999998</v>
      </c>
      <c r="AD220" s="38">
        <v>4994</v>
      </c>
      <c r="AE220" s="38">
        <v>3.9959950000000002</v>
      </c>
      <c r="AF220" s="24"/>
      <c r="AG220" s="27">
        <f t="shared" si="654"/>
        <v>1</v>
      </c>
      <c r="AH220" s="38">
        <v>122647.74644800001</v>
      </c>
      <c r="AI220" s="38">
        <v>122647.74644800001</v>
      </c>
      <c r="AJ220" s="38">
        <v>0</v>
      </c>
      <c r="AK220" s="38">
        <v>176.96088499999999</v>
      </c>
      <c r="AL220" s="38"/>
      <c r="AM220" s="38">
        <v>27.135190999999999</v>
      </c>
      <c r="AN220" s="38">
        <v>13.309431999999999</v>
      </c>
      <c r="AO220" s="38">
        <v>54900</v>
      </c>
      <c r="AP220" s="38">
        <v>3.9999449999999999</v>
      </c>
      <c r="AQ220" s="24"/>
      <c r="AR220" s="27">
        <f t="shared" si="655"/>
        <v>0</v>
      </c>
      <c r="AS220" s="38">
        <v>122830.65315500001</v>
      </c>
      <c r="AT220" s="38">
        <v>20104.944012</v>
      </c>
      <c r="AU220" s="38">
        <v>83.631981999999994</v>
      </c>
      <c r="AV220" s="38">
        <v>599.88947599999995</v>
      </c>
      <c r="AW220" s="38"/>
      <c r="AX220" s="38">
        <v>9.6088909999999998</v>
      </c>
      <c r="AY220" s="38">
        <v>21.833544</v>
      </c>
      <c r="AZ220" s="38">
        <v>92602</v>
      </c>
      <c r="BA220" s="38">
        <v>4</v>
      </c>
      <c r="BB220" s="24"/>
      <c r="BC220" s="27">
        <f t="shared" si="656"/>
        <v>1</v>
      </c>
      <c r="BD220" s="38">
        <v>122647.74644800001</v>
      </c>
      <c r="BE220" s="38">
        <v>122647.74644800001</v>
      </c>
      <c r="BF220" s="38">
        <v>0</v>
      </c>
      <c r="BG220" s="38">
        <v>292.04836399999999</v>
      </c>
      <c r="BH220" s="38"/>
      <c r="BI220" s="38">
        <v>59.032989999999998</v>
      </c>
      <c r="BJ220" s="38">
        <v>23.781255999999999</v>
      </c>
      <c r="BK220" s="38">
        <v>96374</v>
      </c>
      <c r="BL220" s="38">
        <v>3.9999169999999999</v>
      </c>
      <c r="BM220" s="24"/>
      <c r="BN220" s="27">
        <f t="shared" si="657"/>
        <v>0</v>
      </c>
      <c r="BO220" s="38">
        <v>122647.74644800001</v>
      </c>
      <c r="BP220" s="38">
        <v>121027.781472</v>
      </c>
      <c r="BQ220" s="38">
        <v>1.320827</v>
      </c>
      <c r="BR220" s="38">
        <v>599.184844</v>
      </c>
      <c r="BS220" s="38"/>
      <c r="BT220" s="38">
        <v>9.9324449999999995</v>
      </c>
      <c r="BU220" s="38">
        <v>3.4128790000000002</v>
      </c>
      <c r="BV220" s="38">
        <v>14503</v>
      </c>
      <c r="BW220" s="38">
        <v>4</v>
      </c>
      <c r="BX220" s="24"/>
      <c r="BY220" s="27">
        <f t="shared" si="658"/>
        <v>1</v>
      </c>
      <c r="BZ220" s="38">
        <v>122647.74644800001</v>
      </c>
      <c r="CA220" s="38">
        <v>122647.74644800001</v>
      </c>
      <c r="CB220" s="38">
        <v>0</v>
      </c>
      <c r="CC220" s="38">
        <v>304.09801399999998</v>
      </c>
      <c r="CD220" s="38"/>
      <c r="CE220" s="38">
        <v>40.756101000000001</v>
      </c>
      <c r="CF220" s="38">
        <v>30.144390999999999</v>
      </c>
      <c r="CG220" s="38">
        <v>133607</v>
      </c>
      <c r="CH220" s="38">
        <v>3.9999479999999998</v>
      </c>
      <c r="CI220" s="24"/>
      <c r="CJ220" s="27">
        <f t="shared" si="659"/>
        <v>1</v>
      </c>
      <c r="CK220" s="38">
        <v>122647.74644800001</v>
      </c>
      <c r="CL220" s="38">
        <v>122647.74644800001</v>
      </c>
      <c r="CM220" s="38">
        <v>0</v>
      </c>
      <c r="CN220" s="38">
        <v>503.17808200000002</v>
      </c>
      <c r="CO220" s="38"/>
      <c r="CP220" s="38">
        <v>68.268113999999997</v>
      </c>
      <c r="CQ220" s="38">
        <v>38.239992000000001</v>
      </c>
      <c r="CR220" s="38">
        <v>162539</v>
      </c>
      <c r="CS220" s="38">
        <v>3.9999750000000001</v>
      </c>
      <c r="CT220" s="24"/>
    </row>
    <row r="221" spans="1:98" ht="13" x14ac:dyDescent="0.15">
      <c r="A221" s="8"/>
      <c r="B221" s="8"/>
      <c r="C221" s="8"/>
      <c r="D221" s="8"/>
      <c r="E221" s="27">
        <f t="shared" si="661"/>
        <v>0</v>
      </c>
      <c r="F221" s="38">
        <v>96425.757909000007</v>
      </c>
      <c r="G221" s="38">
        <v>10157.7217</v>
      </c>
      <c r="H221" s="38">
        <v>89.465759000000006</v>
      </c>
      <c r="I221" s="38">
        <v>598.59503099999995</v>
      </c>
      <c r="J221" s="24"/>
      <c r="K221" s="27">
        <f t="shared" si="652"/>
        <v>0</v>
      </c>
      <c r="L221" s="38">
        <v>110971.82483</v>
      </c>
      <c r="M221" s="38">
        <v>79498.875998999996</v>
      </c>
      <c r="N221" s="38">
        <v>28.361207</v>
      </c>
      <c r="O221" s="38">
        <v>598.98281599999996</v>
      </c>
      <c r="P221" s="38"/>
      <c r="Q221" s="38">
        <v>25.838714</v>
      </c>
      <c r="R221" s="38">
        <v>9.1896149999999999</v>
      </c>
      <c r="S221" s="38">
        <v>24722</v>
      </c>
      <c r="T221" s="38">
        <v>7</v>
      </c>
      <c r="U221" s="24"/>
      <c r="V221" s="27">
        <f t="shared" si="653"/>
        <v>0</v>
      </c>
      <c r="W221" s="38">
        <v>97817.660073999999</v>
      </c>
      <c r="X221" s="38">
        <v>69042.800642999995</v>
      </c>
      <c r="Y221" s="38">
        <v>29.416834999999999</v>
      </c>
      <c r="Z221" s="38">
        <v>599.01830800000005</v>
      </c>
      <c r="AA221" s="38"/>
      <c r="AB221" s="38">
        <v>93.499726999999993</v>
      </c>
      <c r="AC221" s="38">
        <v>3.5670609999999998</v>
      </c>
      <c r="AD221" s="38">
        <v>4035</v>
      </c>
      <c r="AE221" s="38">
        <v>6.9980169999999999</v>
      </c>
      <c r="AF221" s="24"/>
      <c r="AG221" s="27">
        <f t="shared" si="654"/>
        <v>0</v>
      </c>
      <c r="AH221" s="38">
        <v>131644.195114</v>
      </c>
      <c r="AI221" s="38">
        <v>81743.836194000003</v>
      </c>
      <c r="AJ221" s="38">
        <v>37.905476</v>
      </c>
      <c r="AK221" s="38">
        <v>599.22494900000004</v>
      </c>
      <c r="AL221" s="38"/>
      <c r="AM221" s="38">
        <v>50.107548000000001</v>
      </c>
      <c r="AN221" s="38">
        <v>17.987313</v>
      </c>
      <c r="AO221" s="38">
        <v>46874</v>
      </c>
      <c r="AP221" s="38">
        <v>6.9999149999999997</v>
      </c>
      <c r="AQ221" s="24"/>
      <c r="AR221" s="27">
        <f t="shared" si="655"/>
        <v>0</v>
      </c>
      <c r="AS221" s="38">
        <v>96425.757909000007</v>
      </c>
      <c r="AT221" s="38">
        <v>9172.1586079999997</v>
      </c>
      <c r="AU221" s="38">
        <v>90.487853999999999</v>
      </c>
      <c r="AV221" s="38">
        <v>599.35170200000005</v>
      </c>
      <c r="AW221" s="38"/>
      <c r="AX221" s="38">
        <v>12.617603000000001</v>
      </c>
      <c r="AY221" s="38">
        <v>30.182514000000001</v>
      </c>
      <c r="AZ221" s="38">
        <v>82994</v>
      </c>
      <c r="BA221" s="38">
        <v>7</v>
      </c>
      <c r="BB221" s="24"/>
      <c r="BC221" s="27">
        <f t="shared" si="656"/>
        <v>0</v>
      </c>
      <c r="BD221" s="38">
        <v>111688.220321</v>
      </c>
      <c r="BE221" s="38">
        <v>83119.326644000001</v>
      </c>
      <c r="BF221" s="38">
        <v>25.579146999999999</v>
      </c>
      <c r="BG221" s="38">
        <v>599.63712699999996</v>
      </c>
      <c r="BH221" s="38"/>
      <c r="BI221" s="38">
        <v>101.134777</v>
      </c>
      <c r="BJ221" s="38">
        <v>33.166459000000003</v>
      </c>
      <c r="BK221" s="38">
        <v>86473</v>
      </c>
      <c r="BL221" s="38">
        <v>6.9999419999999999</v>
      </c>
      <c r="BM221" s="24"/>
      <c r="BN221" s="27">
        <f t="shared" si="657"/>
        <v>0</v>
      </c>
      <c r="BO221" s="38">
        <v>100524.237243</v>
      </c>
      <c r="BP221" s="38">
        <v>75904.731383999999</v>
      </c>
      <c r="BQ221" s="38">
        <v>24.491114</v>
      </c>
      <c r="BR221" s="38">
        <v>598.82866899999999</v>
      </c>
      <c r="BS221" s="38"/>
      <c r="BT221" s="38">
        <v>9.3197770000000002</v>
      </c>
      <c r="BU221" s="38">
        <v>3.8587959999999999</v>
      </c>
      <c r="BV221" s="38">
        <v>11089</v>
      </c>
      <c r="BW221" s="38">
        <v>6.9999099999999999</v>
      </c>
      <c r="BX221" s="24"/>
      <c r="BY221" s="27">
        <f t="shared" si="658"/>
        <v>0</v>
      </c>
      <c r="BZ221" s="38">
        <v>142433.32527599999</v>
      </c>
      <c r="CA221" s="38">
        <v>84242.571186999994</v>
      </c>
      <c r="CB221" s="38">
        <v>40.854733000000003</v>
      </c>
      <c r="CC221" s="38">
        <v>600.11979299999996</v>
      </c>
      <c r="CD221" s="38"/>
      <c r="CE221" s="38">
        <v>159.767267</v>
      </c>
      <c r="CF221" s="38">
        <v>45.814300000000003</v>
      </c>
      <c r="CG221" s="38">
        <v>128116</v>
      </c>
      <c r="CH221" s="38">
        <v>6.9999529999999996</v>
      </c>
      <c r="CI221" s="24"/>
      <c r="CJ221" s="27">
        <f t="shared" si="659"/>
        <v>0</v>
      </c>
      <c r="CK221" s="38">
        <v>206466.457196</v>
      </c>
      <c r="CL221" s="38">
        <v>84112.260286999997</v>
      </c>
      <c r="CM221" s="38">
        <v>59.261052999999997</v>
      </c>
      <c r="CN221" s="38">
        <v>600.455243</v>
      </c>
      <c r="CO221" s="38"/>
      <c r="CP221" s="38">
        <v>208.35621499999999</v>
      </c>
      <c r="CQ221" s="38">
        <v>58.040438999999999</v>
      </c>
      <c r="CR221" s="38">
        <v>159954</v>
      </c>
      <c r="CS221" s="38">
        <v>6.999987</v>
      </c>
      <c r="CT221" s="24"/>
    </row>
    <row r="222" spans="1:98" ht="13" x14ac:dyDescent="0.15">
      <c r="A222" s="8"/>
      <c r="B222" s="8"/>
      <c r="C222" s="8"/>
      <c r="D222" s="8"/>
      <c r="E222" s="27">
        <f t="shared" si="661"/>
        <v>0</v>
      </c>
      <c r="F222" s="38">
        <v>121492.779335</v>
      </c>
      <c r="G222" s="38">
        <v>9029.4118890000009</v>
      </c>
      <c r="H222" s="38">
        <v>92.567943999999997</v>
      </c>
      <c r="I222" s="38">
        <v>598.61040700000001</v>
      </c>
      <c r="J222" s="24"/>
      <c r="K222" s="27">
        <f t="shared" si="652"/>
        <v>0</v>
      </c>
      <c r="L222" s="38">
        <v>227515.227239</v>
      </c>
      <c r="M222" s="38">
        <v>83658.269958999997</v>
      </c>
      <c r="N222" s="38">
        <v>63.229595000000003</v>
      </c>
      <c r="O222" s="38">
        <v>598.94351400000005</v>
      </c>
      <c r="P222" s="38"/>
      <c r="Q222" s="38">
        <v>26.395900999999999</v>
      </c>
      <c r="R222" s="38">
        <v>9.4092409999999997</v>
      </c>
      <c r="S222" s="38">
        <v>23000</v>
      </c>
      <c r="T222" s="38">
        <v>6.9999570000000002</v>
      </c>
      <c r="U222" s="24"/>
      <c r="V222" s="27">
        <f t="shared" si="653"/>
        <v>0</v>
      </c>
      <c r="W222" s="38">
        <v>120424.96374000001</v>
      </c>
      <c r="X222" s="38">
        <v>69703.840465000001</v>
      </c>
      <c r="Y222" s="38">
        <v>42.118445999999999</v>
      </c>
      <c r="Z222" s="38">
        <v>599.00678200000004</v>
      </c>
      <c r="AA222" s="38"/>
      <c r="AB222" s="38">
        <v>98.315836000000004</v>
      </c>
      <c r="AC222" s="38">
        <v>3.1693099999999998</v>
      </c>
      <c r="AD222" s="38">
        <v>4049</v>
      </c>
      <c r="AE222" s="38">
        <v>6.9990119999999996</v>
      </c>
      <c r="AF222" s="24"/>
      <c r="AG222" s="27">
        <f t="shared" si="654"/>
        <v>0</v>
      </c>
      <c r="AH222" s="38">
        <v>136653.79006</v>
      </c>
      <c r="AI222" s="38">
        <v>87538.687334999995</v>
      </c>
      <c r="AJ222" s="38">
        <v>35.941265999999999</v>
      </c>
      <c r="AK222" s="38">
        <v>599.15472799999998</v>
      </c>
      <c r="AL222" s="38"/>
      <c r="AM222" s="38">
        <v>55.796466000000002</v>
      </c>
      <c r="AN222" s="38">
        <v>18.010255999999998</v>
      </c>
      <c r="AO222" s="38">
        <v>43634</v>
      </c>
      <c r="AP222" s="38">
        <v>6.9999539999999998</v>
      </c>
      <c r="AQ222" s="24"/>
      <c r="AR222" s="27">
        <f t="shared" si="655"/>
        <v>0</v>
      </c>
      <c r="AS222" s="38">
        <v>133978.41826499999</v>
      </c>
      <c r="AT222" s="38">
        <v>18953.829551999999</v>
      </c>
      <c r="AU222" s="38">
        <v>85.853072999999995</v>
      </c>
      <c r="AV222" s="38">
        <v>599.26929299999995</v>
      </c>
      <c r="AW222" s="38"/>
      <c r="AX222" s="38">
        <v>13.395785</v>
      </c>
      <c r="AY222" s="38">
        <v>30.907596000000002</v>
      </c>
      <c r="AZ222" s="38">
        <v>79651</v>
      </c>
      <c r="BA222" s="38">
        <v>6.999987</v>
      </c>
      <c r="BB222" s="24"/>
      <c r="BC222" s="27">
        <f t="shared" si="656"/>
        <v>0</v>
      </c>
      <c r="BD222" s="38">
        <v>177535.64563700001</v>
      </c>
      <c r="BE222" s="38">
        <v>91335.879895999999</v>
      </c>
      <c r="BF222" s="38">
        <v>48.553497999999998</v>
      </c>
      <c r="BG222" s="38">
        <v>599.58812999999998</v>
      </c>
      <c r="BH222" s="38"/>
      <c r="BI222" s="38">
        <v>112.30582</v>
      </c>
      <c r="BJ222" s="38">
        <v>33.933293999999997</v>
      </c>
      <c r="BK222" s="38">
        <v>83909</v>
      </c>
      <c r="BL222" s="38">
        <v>6.9999880000000001</v>
      </c>
      <c r="BM222" s="24"/>
      <c r="BN222" s="27">
        <f t="shared" si="657"/>
        <v>0</v>
      </c>
      <c r="BO222" s="38">
        <v>120424.96374000001</v>
      </c>
      <c r="BP222" s="38">
        <v>77576.338931000006</v>
      </c>
      <c r="BQ222" s="38">
        <v>35.581181000000001</v>
      </c>
      <c r="BR222" s="38">
        <v>598.83190000000002</v>
      </c>
      <c r="BS222" s="38"/>
      <c r="BT222" s="38">
        <v>8.9656590000000005</v>
      </c>
      <c r="BU222" s="38">
        <v>4.1321320000000004</v>
      </c>
      <c r="BV222" s="38">
        <v>9336</v>
      </c>
      <c r="BW222" s="38">
        <v>7</v>
      </c>
      <c r="BX222" s="24"/>
      <c r="BY222" s="27">
        <f t="shared" si="658"/>
        <v>0</v>
      </c>
      <c r="BZ222" s="38">
        <v>174588.72934699999</v>
      </c>
      <c r="CA222" s="38">
        <v>75370.708102999997</v>
      </c>
      <c r="CB222" s="38">
        <v>56.829568000000002</v>
      </c>
      <c r="CC222" s="38">
        <v>600.05672600000003</v>
      </c>
      <c r="CD222" s="38"/>
      <c r="CE222" s="38">
        <v>167.64947000000001</v>
      </c>
      <c r="CF222" s="38">
        <v>48.056719999999999</v>
      </c>
      <c r="CG222" s="38">
        <v>115424</v>
      </c>
      <c r="CH222" s="38">
        <v>6.9999739999999999</v>
      </c>
      <c r="CI222" s="24"/>
      <c r="CJ222" s="27">
        <f t="shared" si="659"/>
        <v>0</v>
      </c>
      <c r="CK222" s="38">
        <v>166022.511941</v>
      </c>
      <c r="CL222" s="38">
        <v>71968.290267999997</v>
      </c>
      <c r="CM222" s="38">
        <v>56.651487000000003</v>
      </c>
      <c r="CN222" s="38">
        <v>600.50112100000001</v>
      </c>
      <c r="CO222" s="38"/>
      <c r="CP222" s="38">
        <v>223.67114000000001</v>
      </c>
      <c r="CQ222" s="38">
        <v>61.852941999999999</v>
      </c>
      <c r="CR222" s="38">
        <v>147010</v>
      </c>
      <c r="CS222" s="38">
        <v>6.9999799999999999</v>
      </c>
      <c r="CT222" s="24"/>
    </row>
    <row r="223" spans="1:98" ht="13" x14ac:dyDescent="0.15">
      <c r="A223" s="8"/>
      <c r="B223" s="8"/>
      <c r="C223" s="8"/>
      <c r="D223" s="8"/>
      <c r="E223" s="27">
        <f t="shared" si="661"/>
        <v>0</v>
      </c>
      <c r="F223" s="38">
        <v>112450.816055</v>
      </c>
      <c r="G223" s="38">
        <v>9004.7626309999996</v>
      </c>
      <c r="H223" s="38">
        <v>91.992266000000001</v>
      </c>
      <c r="I223" s="38">
        <v>598.59810500000003</v>
      </c>
      <c r="J223" s="24"/>
      <c r="K223" s="27">
        <f t="shared" si="652"/>
        <v>0</v>
      </c>
      <c r="L223" s="38">
        <v>117563.23450599999</v>
      </c>
      <c r="M223" s="38">
        <v>81723.487789999999</v>
      </c>
      <c r="N223" s="38">
        <v>30.485506000000001</v>
      </c>
      <c r="O223" s="38">
        <v>598.972351</v>
      </c>
      <c r="P223" s="38"/>
      <c r="Q223" s="38">
        <v>24.610177</v>
      </c>
      <c r="R223" s="38">
        <v>9.8307479999999998</v>
      </c>
      <c r="S223" s="38">
        <v>21471</v>
      </c>
      <c r="T223" s="38">
        <v>6.9999070000000003</v>
      </c>
      <c r="U223" s="24"/>
      <c r="V223" s="27">
        <f t="shared" si="653"/>
        <v>0</v>
      </c>
      <c r="W223" s="38">
        <v>207953.38428699999</v>
      </c>
      <c r="X223" s="38">
        <v>71007.018569000007</v>
      </c>
      <c r="Y223" s="38">
        <v>65.854358000000005</v>
      </c>
      <c r="Z223" s="38">
        <v>599.01775799999996</v>
      </c>
      <c r="AA223" s="38"/>
      <c r="AB223" s="38">
        <v>96.488349999999997</v>
      </c>
      <c r="AC223" s="38">
        <v>2.9374699999999998</v>
      </c>
      <c r="AD223" s="38">
        <v>4055</v>
      </c>
      <c r="AE223" s="38">
        <v>6.9980270000000004</v>
      </c>
      <c r="AF223" s="24"/>
      <c r="AG223" s="27">
        <f t="shared" si="654"/>
        <v>0</v>
      </c>
      <c r="AH223" s="38">
        <v>130983.87256800001</v>
      </c>
      <c r="AI223" s="38">
        <v>85466.392129999993</v>
      </c>
      <c r="AJ223" s="38">
        <v>34.750445999999997</v>
      </c>
      <c r="AK223" s="38">
        <v>599.17707199999995</v>
      </c>
      <c r="AL223" s="38"/>
      <c r="AM223" s="38">
        <v>51.719172999999998</v>
      </c>
      <c r="AN223" s="38">
        <v>17.744138</v>
      </c>
      <c r="AO223" s="38">
        <v>42605</v>
      </c>
      <c r="AP223" s="38">
        <v>6.99993</v>
      </c>
      <c r="AQ223" s="24"/>
      <c r="AR223" s="27">
        <f t="shared" si="655"/>
        <v>0</v>
      </c>
      <c r="AS223" s="38">
        <v>116563.23450599999</v>
      </c>
      <c r="AT223" s="38">
        <v>14008.120387999999</v>
      </c>
      <c r="AU223" s="38">
        <v>87.982384999999994</v>
      </c>
      <c r="AV223" s="38">
        <v>599.36149699999999</v>
      </c>
      <c r="AW223" s="38"/>
      <c r="AX223" s="38">
        <v>13.23089</v>
      </c>
      <c r="AY223" s="38">
        <v>30.723344000000001</v>
      </c>
      <c r="AZ223" s="38">
        <v>77476</v>
      </c>
      <c r="BA223" s="38">
        <v>7</v>
      </c>
      <c r="BB223" s="24"/>
      <c r="BC223" s="27">
        <f t="shared" si="656"/>
        <v>0</v>
      </c>
      <c r="BD223" s="38">
        <v>229000</v>
      </c>
      <c r="BE223" s="38">
        <v>87948.548582000003</v>
      </c>
      <c r="BF223" s="38">
        <v>61.594520000000003</v>
      </c>
      <c r="BG223" s="38">
        <v>599.66218800000001</v>
      </c>
      <c r="BH223" s="38"/>
      <c r="BI223" s="38">
        <v>109.70169199999999</v>
      </c>
      <c r="BJ223" s="38">
        <v>32.688938</v>
      </c>
      <c r="BK223" s="38">
        <v>80264</v>
      </c>
      <c r="BL223" s="38">
        <v>6.9999750000000001</v>
      </c>
      <c r="BM223" s="24"/>
      <c r="BN223" s="27">
        <f t="shared" si="657"/>
        <v>0</v>
      </c>
      <c r="BO223" s="38">
        <v>124998.956573</v>
      </c>
      <c r="BP223" s="38">
        <v>76745.120221999998</v>
      </c>
      <c r="BQ223" s="38">
        <v>38.603391000000002</v>
      </c>
      <c r="BR223" s="38">
        <v>598.83370300000001</v>
      </c>
      <c r="BS223" s="38"/>
      <c r="BT223" s="38">
        <v>8.9741940000000007</v>
      </c>
      <c r="BU223" s="38">
        <v>3.9938829999999998</v>
      </c>
      <c r="BV223" s="38">
        <v>9469</v>
      </c>
      <c r="BW223" s="38">
        <v>7</v>
      </c>
      <c r="BX223" s="24"/>
      <c r="BY223" s="27">
        <f t="shared" si="658"/>
        <v>0</v>
      </c>
      <c r="BZ223" s="38">
        <v>200242.11793800001</v>
      </c>
      <c r="CA223" s="38">
        <v>88629.794836000001</v>
      </c>
      <c r="CB223" s="38">
        <v>55.738684999999997</v>
      </c>
      <c r="CC223" s="38">
        <v>600.058134</v>
      </c>
      <c r="CD223" s="38"/>
      <c r="CE223" s="38">
        <v>162.855907</v>
      </c>
      <c r="CF223" s="38">
        <v>47.051485999999997</v>
      </c>
      <c r="CG223" s="38">
        <v>123332</v>
      </c>
      <c r="CH223" s="38">
        <v>6.9999510000000003</v>
      </c>
      <c r="CI223" s="24"/>
      <c r="CJ223" s="27">
        <f t="shared" si="659"/>
        <v>0</v>
      </c>
      <c r="CK223" s="38">
        <v>203411.23777899999</v>
      </c>
      <c r="CL223" s="38">
        <v>88847.129308000003</v>
      </c>
      <c r="CM223" s="38">
        <v>56.321424999999998</v>
      </c>
      <c r="CN223" s="38">
        <v>600.44549600000005</v>
      </c>
      <c r="CO223" s="38"/>
      <c r="CP223" s="38">
        <v>218.93504100000001</v>
      </c>
      <c r="CQ223" s="38">
        <v>60.299593000000002</v>
      </c>
      <c r="CR223" s="38">
        <v>156931</v>
      </c>
      <c r="CS223" s="38">
        <v>6.999968</v>
      </c>
      <c r="CT223" s="24"/>
    </row>
    <row r="224" spans="1:98" ht="13" x14ac:dyDescent="0.15">
      <c r="A224" s="8"/>
      <c r="B224" s="8"/>
      <c r="C224" s="8"/>
      <c r="D224" s="8"/>
      <c r="E224" s="27">
        <f t="shared" si="661"/>
        <v>0</v>
      </c>
      <c r="F224" s="38">
        <v>124389.474455</v>
      </c>
      <c r="G224" s="38">
        <v>10002.980723999999</v>
      </c>
      <c r="H224" s="38">
        <v>91.958337999999998</v>
      </c>
      <c r="I224" s="38">
        <v>598.605591</v>
      </c>
      <c r="J224" s="24"/>
      <c r="K224" s="27">
        <f t="shared" si="652"/>
        <v>0</v>
      </c>
      <c r="L224" s="38">
        <v>156155.052211</v>
      </c>
      <c r="M224" s="38">
        <v>85382.679545999999</v>
      </c>
      <c r="N224" s="38">
        <v>45.321859000000003</v>
      </c>
      <c r="O224" s="38">
        <v>598.97145999999998</v>
      </c>
      <c r="P224" s="38"/>
      <c r="Q224" s="38">
        <v>27.712879999999998</v>
      </c>
      <c r="R224" s="38">
        <v>9.0195249999999998</v>
      </c>
      <c r="S224" s="38">
        <v>21398</v>
      </c>
      <c r="T224" s="38">
        <v>7</v>
      </c>
      <c r="U224" s="24"/>
      <c r="V224" s="27">
        <f t="shared" si="653"/>
        <v>0</v>
      </c>
      <c r="W224" s="38">
        <v>125549.877743</v>
      </c>
      <c r="X224" s="38">
        <v>69460.530196000007</v>
      </c>
      <c r="Y224" s="38">
        <v>44.674951999999998</v>
      </c>
      <c r="Z224" s="38">
        <v>599.02990799999998</v>
      </c>
      <c r="AA224" s="38"/>
      <c r="AB224" s="38">
        <v>102.169507</v>
      </c>
      <c r="AC224" s="38">
        <v>2.338581</v>
      </c>
      <c r="AD224" s="38">
        <v>3905</v>
      </c>
      <c r="AE224" s="38">
        <v>6.9997439999999997</v>
      </c>
      <c r="AF224" s="24"/>
      <c r="AG224" s="27">
        <f t="shared" si="654"/>
        <v>0</v>
      </c>
      <c r="AH224" s="38">
        <v>233256.45874100001</v>
      </c>
      <c r="AI224" s="38">
        <v>89052.862057000006</v>
      </c>
      <c r="AJ224" s="38">
        <v>61.821908999999998</v>
      </c>
      <c r="AK224" s="38">
        <v>599.17197099999998</v>
      </c>
      <c r="AL224" s="38"/>
      <c r="AM224" s="38">
        <v>56.199531</v>
      </c>
      <c r="AN224" s="38">
        <v>16.802249</v>
      </c>
      <c r="AO224" s="38">
        <v>40668</v>
      </c>
      <c r="AP224" s="38">
        <v>6.9999750000000001</v>
      </c>
      <c r="AQ224" s="24"/>
      <c r="AR224" s="27">
        <f t="shared" si="655"/>
        <v>0</v>
      </c>
      <c r="AS224" s="38">
        <v>123907.10933399999</v>
      </c>
      <c r="AT224" s="38">
        <v>13000.406749</v>
      </c>
      <c r="AU224" s="38">
        <v>89.507941000000002</v>
      </c>
      <c r="AV224" s="38">
        <v>599.31839300000001</v>
      </c>
      <c r="AW224" s="38"/>
      <c r="AX224" s="38">
        <v>13.739648000000001</v>
      </c>
      <c r="AY224" s="38">
        <v>30.622814000000002</v>
      </c>
      <c r="AZ224" s="38">
        <v>75180</v>
      </c>
      <c r="BA224" s="38">
        <v>7</v>
      </c>
      <c r="BB224" s="24"/>
      <c r="BC224" s="27">
        <f t="shared" si="656"/>
        <v>0</v>
      </c>
      <c r="BD224" s="38">
        <v>147460.21196799999</v>
      </c>
      <c r="BE224" s="38">
        <v>91953.987080999999</v>
      </c>
      <c r="BF224" s="38">
        <v>37.641492999999997</v>
      </c>
      <c r="BG224" s="38">
        <v>599.59436100000005</v>
      </c>
      <c r="BH224" s="38"/>
      <c r="BI224" s="38">
        <v>113.159572</v>
      </c>
      <c r="BJ224" s="38">
        <v>33.164169999999999</v>
      </c>
      <c r="BK224" s="38">
        <v>79437</v>
      </c>
      <c r="BL224" s="38">
        <v>6.9999370000000001</v>
      </c>
      <c r="BM224" s="24"/>
      <c r="BN224" s="27">
        <f t="shared" si="657"/>
        <v>0</v>
      </c>
      <c r="BO224" s="38">
        <v>223216.67827999999</v>
      </c>
      <c r="BP224" s="38">
        <v>77804.269744999998</v>
      </c>
      <c r="BQ224" s="38">
        <v>65.144060999999994</v>
      </c>
      <c r="BR224" s="38">
        <v>598.82059800000002</v>
      </c>
      <c r="BS224" s="38"/>
      <c r="BT224" s="38">
        <v>8.438841</v>
      </c>
      <c r="BU224" s="38">
        <v>3.963517</v>
      </c>
      <c r="BV224" s="38">
        <v>8639</v>
      </c>
      <c r="BW224" s="38">
        <v>7</v>
      </c>
      <c r="BX224" s="24"/>
      <c r="BY224" s="27">
        <f t="shared" si="658"/>
        <v>0</v>
      </c>
      <c r="BZ224" s="38">
        <v>180633.02555699999</v>
      </c>
      <c r="CA224" s="38">
        <v>93853.470931000003</v>
      </c>
      <c r="CB224" s="38">
        <v>48.041908999999997</v>
      </c>
      <c r="CC224" s="38">
        <v>599.95628699999997</v>
      </c>
      <c r="CD224" s="38"/>
      <c r="CE224" s="38">
        <v>162.46687900000001</v>
      </c>
      <c r="CF224" s="38">
        <v>47.187956</v>
      </c>
      <c r="CG224" s="38">
        <v>115503</v>
      </c>
      <c r="CH224" s="38">
        <v>6.9999479999999998</v>
      </c>
      <c r="CI224" s="24"/>
      <c r="CJ224" s="27">
        <f t="shared" si="659"/>
        <v>0</v>
      </c>
      <c r="CK224" s="38">
        <v>229568.813754</v>
      </c>
      <c r="CL224" s="38">
        <v>94282.068369999994</v>
      </c>
      <c r="CM224" s="38">
        <v>58.930802999999997</v>
      </c>
      <c r="CN224" s="38">
        <v>600.34478000000001</v>
      </c>
      <c r="CO224" s="38"/>
      <c r="CP224" s="38">
        <v>221.209169</v>
      </c>
      <c r="CQ224" s="38">
        <v>61.995303999999997</v>
      </c>
      <c r="CR224" s="38">
        <v>148695</v>
      </c>
      <c r="CS224" s="38">
        <v>6.9999599999999997</v>
      </c>
      <c r="CT224" s="24"/>
    </row>
    <row r="225" spans="1:98" ht="13" x14ac:dyDescent="0.15">
      <c r="A225" s="8"/>
      <c r="B225" s="8"/>
      <c r="C225" s="8"/>
      <c r="D225" s="8"/>
      <c r="E225" s="27">
        <f t="shared" si="661"/>
        <v>0</v>
      </c>
      <c r="F225" s="38">
        <v>111426.764972</v>
      </c>
      <c r="G225" s="38">
        <v>10030.56745</v>
      </c>
      <c r="H225" s="38">
        <v>90.998063000000002</v>
      </c>
      <c r="I225" s="38">
        <v>598.59080700000004</v>
      </c>
      <c r="J225" s="24"/>
      <c r="K225" s="27">
        <f t="shared" si="652"/>
        <v>0</v>
      </c>
      <c r="L225" s="38">
        <v>125888.34995600001</v>
      </c>
      <c r="M225" s="38">
        <v>83423.427358000001</v>
      </c>
      <c r="N225" s="38">
        <v>33.732210000000002</v>
      </c>
      <c r="O225" s="38">
        <v>598.97197500000004</v>
      </c>
      <c r="P225" s="38"/>
      <c r="Q225" s="38">
        <v>25.668890999999999</v>
      </c>
      <c r="R225" s="38">
        <v>9.0638710000000007</v>
      </c>
      <c r="S225" s="38">
        <v>23487</v>
      </c>
      <c r="T225" s="38">
        <v>6.9999149999999997</v>
      </c>
      <c r="U225" s="24"/>
      <c r="V225" s="27">
        <f t="shared" si="653"/>
        <v>0</v>
      </c>
      <c r="W225" s="38">
        <v>112603.810549</v>
      </c>
      <c r="X225" s="38">
        <v>70052.715666999997</v>
      </c>
      <c r="Y225" s="38">
        <v>37.788325999999998</v>
      </c>
      <c r="Z225" s="38">
        <v>599.01671899999997</v>
      </c>
      <c r="AA225" s="38"/>
      <c r="AB225" s="38">
        <v>97.200570999999997</v>
      </c>
      <c r="AC225" s="38">
        <v>3.2471730000000001</v>
      </c>
      <c r="AD225" s="38">
        <v>4640</v>
      </c>
      <c r="AE225" s="38">
        <v>6.9989220000000003</v>
      </c>
      <c r="AF225" s="24"/>
      <c r="AG225" s="27">
        <f t="shared" si="654"/>
        <v>0</v>
      </c>
      <c r="AH225" s="38">
        <v>195519.12319099999</v>
      </c>
      <c r="AI225" s="38">
        <v>86533.007408999998</v>
      </c>
      <c r="AJ225" s="38">
        <v>55.741920999999998</v>
      </c>
      <c r="AK225" s="38">
        <v>599.197992</v>
      </c>
      <c r="AL225" s="38"/>
      <c r="AM225" s="38">
        <v>54.244565999999999</v>
      </c>
      <c r="AN225" s="38">
        <v>18.071583</v>
      </c>
      <c r="AO225" s="38">
        <v>43469</v>
      </c>
      <c r="AP225" s="38">
        <v>6.9999539999999998</v>
      </c>
      <c r="AQ225" s="24"/>
      <c r="AR225" s="27">
        <f t="shared" si="655"/>
        <v>0</v>
      </c>
      <c r="AS225" s="38">
        <v>111426.764972</v>
      </c>
      <c r="AT225" s="38">
        <v>15019.89172</v>
      </c>
      <c r="AU225" s="38">
        <v>86.520391000000004</v>
      </c>
      <c r="AV225" s="38">
        <v>599.29111799999998</v>
      </c>
      <c r="AW225" s="38"/>
      <c r="AX225" s="38">
        <v>12.959007</v>
      </c>
      <c r="AY225" s="38">
        <v>30.544509999999999</v>
      </c>
      <c r="AZ225" s="38">
        <v>82044</v>
      </c>
      <c r="BA225" s="38">
        <v>6.9999880000000001</v>
      </c>
      <c r="BB225" s="24"/>
      <c r="BC225" s="27">
        <f t="shared" si="656"/>
        <v>0</v>
      </c>
      <c r="BD225" s="38">
        <v>167963.07685400001</v>
      </c>
      <c r="BE225" s="38">
        <v>88600.627563999995</v>
      </c>
      <c r="BF225" s="38">
        <v>47.249938</v>
      </c>
      <c r="BG225" s="38">
        <v>599.63375799999994</v>
      </c>
      <c r="BH225" s="38"/>
      <c r="BI225" s="38">
        <v>108.056168</v>
      </c>
      <c r="BJ225" s="38">
        <v>33.085290999999998</v>
      </c>
      <c r="BK225" s="38">
        <v>84429</v>
      </c>
      <c r="BL225" s="38">
        <v>7</v>
      </c>
      <c r="BM225" s="24"/>
      <c r="BN225" s="27">
        <f t="shared" si="657"/>
        <v>0</v>
      </c>
      <c r="BO225" s="38">
        <v>135995.98317799999</v>
      </c>
      <c r="BP225" s="38">
        <v>77523.718527999998</v>
      </c>
      <c r="BQ225" s="38">
        <v>42.995581999999999</v>
      </c>
      <c r="BR225" s="38">
        <v>598.82285400000001</v>
      </c>
      <c r="BS225" s="38"/>
      <c r="BT225" s="38">
        <v>9.4479849999999992</v>
      </c>
      <c r="BU225" s="38">
        <v>4.2421040000000003</v>
      </c>
      <c r="BV225" s="38">
        <v>10515</v>
      </c>
      <c r="BW225" s="38">
        <v>7</v>
      </c>
      <c r="BX225" s="24"/>
      <c r="BY225" s="27">
        <f t="shared" si="658"/>
        <v>0</v>
      </c>
      <c r="BZ225" s="38">
        <v>215191.03385099999</v>
      </c>
      <c r="CA225" s="38">
        <v>90111.744615000003</v>
      </c>
      <c r="CB225" s="38">
        <v>58.124768000000003</v>
      </c>
      <c r="CC225" s="38">
        <v>599.96803399999999</v>
      </c>
      <c r="CD225" s="38"/>
      <c r="CE225" s="38">
        <v>165.85892899999999</v>
      </c>
      <c r="CF225" s="38">
        <v>47.652495000000002</v>
      </c>
      <c r="CG225" s="38">
        <v>125095</v>
      </c>
      <c r="CH225" s="38">
        <v>6.9999200000000004</v>
      </c>
      <c r="CI225" s="24"/>
      <c r="CJ225" s="27">
        <f t="shared" si="659"/>
        <v>0</v>
      </c>
      <c r="CK225" s="38">
        <v>219000</v>
      </c>
      <c r="CL225" s="38">
        <v>90462.808560999998</v>
      </c>
      <c r="CM225" s="38">
        <v>58.692780999999997</v>
      </c>
      <c r="CN225" s="38">
        <v>600.42437800000005</v>
      </c>
      <c r="CO225" s="38"/>
      <c r="CP225" s="38">
        <v>215.60897</v>
      </c>
      <c r="CQ225" s="38">
        <v>60.677908000000002</v>
      </c>
      <c r="CR225" s="38">
        <v>159730</v>
      </c>
      <c r="CS225" s="38">
        <v>6.9999250000000002</v>
      </c>
      <c r="CT225" s="24"/>
    </row>
    <row r="226" spans="1:98" ht="13" x14ac:dyDescent="0.15">
      <c r="A226" s="8"/>
      <c r="B226" s="8"/>
      <c r="C226" s="8"/>
      <c r="D226" s="8"/>
      <c r="E226" s="27">
        <f t="shared" si="661"/>
        <v>0</v>
      </c>
      <c r="F226" s="38">
        <v>103875.20177099999</v>
      </c>
      <c r="G226" s="38">
        <v>6002.7330579999998</v>
      </c>
      <c r="H226" s="38">
        <v>94.221207000000007</v>
      </c>
      <c r="I226" s="38">
        <v>598.61746000000005</v>
      </c>
      <c r="J226" s="24"/>
      <c r="K226" s="27">
        <f t="shared" si="652"/>
        <v>0</v>
      </c>
      <c r="L226" s="38">
        <v>132418.507033</v>
      </c>
      <c r="M226" s="38">
        <v>49699.936572999999</v>
      </c>
      <c r="N226" s="38">
        <v>62.467529999999996</v>
      </c>
      <c r="O226" s="38">
        <v>598.96183900000005</v>
      </c>
      <c r="P226" s="38"/>
      <c r="Q226" s="38">
        <v>21.42539</v>
      </c>
      <c r="R226" s="38">
        <v>11.957630999999999</v>
      </c>
      <c r="S226" s="38">
        <v>15570</v>
      </c>
      <c r="T226" s="38">
        <v>12</v>
      </c>
      <c r="U226" s="24"/>
      <c r="V226" s="27">
        <f t="shared" si="653"/>
        <v>0</v>
      </c>
      <c r="W226" s="38">
        <v>132233.84883999999</v>
      </c>
      <c r="X226" s="38">
        <v>42203.893465000001</v>
      </c>
      <c r="Y226" s="38">
        <v>68.083894999999998</v>
      </c>
      <c r="Z226" s="38">
        <v>599.03502900000001</v>
      </c>
      <c r="AA226" s="38"/>
      <c r="AB226" s="38">
        <v>96.141020999999995</v>
      </c>
      <c r="AC226" s="38">
        <v>3.5875379999999999</v>
      </c>
      <c r="AD226" s="38">
        <v>3501</v>
      </c>
      <c r="AE226" s="38">
        <v>11.999428999999999</v>
      </c>
      <c r="AF226" s="24"/>
      <c r="AG226" s="27">
        <f t="shared" si="654"/>
        <v>0</v>
      </c>
      <c r="AH226" s="38">
        <v>155410.187863</v>
      </c>
      <c r="AI226" s="38">
        <v>53294.194105000002</v>
      </c>
      <c r="AJ226" s="38">
        <v>65.707400000000007</v>
      </c>
      <c r="AK226" s="38">
        <v>599.18210099999999</v>
      </c>
      <c r="AL226" s="38"/>
      <c r="AM226" s="38">
        <v>49.807499</v>
      </c>
      <c r="AN226" s="38">
        <v>23.598019000000001</v>
      </c>
      <c r="AO226" s="38">
        <v>27991</v>
      </c>
      <c r="AP226" s="38">
        <v>11.999964</v>
      </c>
      <c r="AQ226" s="24"/>
      <c r="AR226" s="27">
        <f t="shared" si="655"/>
        <v>0</v>
      </c>
      <c r="AS226" s="38">
        <v>110122.224759</v>
      </c>
      <c r="AT226" s="38">
        <v>9330.5797189999994</v>
      </c>
      <c r="AU226" s="38">
        <v>91.527068999999997</v>
      </c>
      <c r="AV226" s="38">
        <v>599.25850600000001</v>
      </c>
      <c r="AW226" s="38"/>
      <c r="AX226" s="38">
        <v>8.9582899999999999</v>
      </c>
      <c r="AY226" s="38">
        <v>43.036059000000002</v>
      </c>
      <c r="AZ226" s="38">
        <v>51148</v>
      </c>
      <c r="BA226" s="38">
        <v>11.999980000000001</v>
      </c>
      <c r="BB226" s="24"/>
      <c r="BC226" s="27">
        <f t="shared" si="656"/>
        <v>0</v>
      </c>
      <c r="BD226" s="38">
        <v>212789.543944</v>
      </c>
      <c r="BE226" s="38">
        <v>56588.984226</v>
      </c>
      <c r="BF226" s="38">
        <v>73.406126</v>
      </c>
      <c r="BG226" s="38">
        <v>599.54408799999999</v>
      </c>
      <c r="BH226" s="38"/>
      <c r="BI226" s="38">
        <v>107.390952</v>
      </c>
      <c r="BJ226" s="38">
        <v>45.452466000000001</v>
      </c>
      <c r="BK226" s="38">
        <v>56524</v>
      </c>
      <c r="BL226" s="38">
        <v>11.999929</v>
      </c>
      <c r="BM226" s="24"/>
      <c r="BN226" s="27">
        <f t="shared" si="657"/>
        <v>0</v>
      </c>
      <c r="BO226" s="38">
        <v>108235.905258</v>
      </c>
      <c r="BP226" s="38">
        <v>45075.089667</v>
      </c>
      <c r="BQ226" s="38">
        <v>58.354771999999997</v>
      </c>
      <c r="BR226" s="38">
        <v>598.82641699999999</v>
      </c>
      <c r="BS226" s="38"/>
      <c r="BT226" s="38">
        <v>7.1925150000000002</v>
      </c>
      <c r="BU226" s="38">
        <v>4.9727420000000002</v>
      </c>
      <c r="BV226" s="38">
        <v>6033</v>
      </c>
      <c r="BW226" s="38">
        <v>12</v>
      </c>
      <c r="BX226" s="24"/>
      <c r="BY226" s="27">
        <f t="shared" si="658"/>
        <v>0</v>
      </c>
      <c r="BZ226" s="38">
        <v>226303.488794</v>
      </c>
      <c r="CA226" s="38">
        <v>58245.166214999997</v>
      </c>
      <c r="CB226" s="38">
        <v>74.262365000000003</v>
      </c>
      <c r="CC226" s="38">
        <v>599.90764999999999</v>
      </c>
      <c r="CD226" s="38"/>
      <c r="CE226" s="38">
        <v>162.08623700000001</v>
      </c>
      <c r="CF226" s="38">
        <v>68.314683000000002</v>
      </c>
      <c r="CG226" s="38">
        <v>83053</v>
      </c>
      <c r="CH226" s="38">
        <v>11.99994</v>
      </c>
      <c r="CI226" s="24"/>
      <c r="CJ226" s="27">
        <f t="shared" si="659"/>
        <v>0</v>
      </c>
      <c r="CK226" s="38">
        <v>205666.77437500001</v>
      </c>
      <c r="CL226" s="38">
        <v>41865.975099000003</v>
      </c>
      <c r="CM226" s="38">
        <v>79.643782999999999</v>
      </c>
      <c r="CN226" s="38">
        <v>600.23472200000003</v>
      </c>
      <c r="CO226" s="38"/>
      <c r="CP226" s="38">
        <v>226.303729</v>
      </c>
      <c r="CQ226" s="38">
        <v>88.307423</v>
      </c>
      <c r="CR226" s="38">
        <v>110856</v>
      </c>
      <c r="CS226" s="38">
        <v>11.999955</v>
      </c>
      <c r="CT226" s="24"/>
    </row>
    <row r="227" spans="1:98" ht="13" x14ac:dyDescent="0.15">
      <c r="A227" s="8"/>
      <c r="B227" s="8"/>
      <c r="C227" s="8"/>
      <c r="D227" s="8"/>
      <c r="E227" s="27">
        <f t="shared" si="661"/>
        <v>0</v>
      </c>
      <c r="F227" s="38">
        <v>120306.590174</v>
      </c>
      <c r="G227" s="38">
        <v>6006.2062850000002</v>
      </c>
      <c r="H227" s="38">
        <v>95.007582999999997</v>
      </c>
      <c r="I227" s="38">
        <v>598.60391100000004</v>
      </c>
      <c r="J227" s="24"/>
      <c r="K227" s="27">
        <f t="shared" si="652"/>
        <v>0</v>
      </c>
      <c r="L227" s="38">
        <v>203365.58886700001</v>
      </c>
      <c r="M227" s="38">
        <v>49939.379836</v>
      </c>
      <c r="N227" s="38">
        <v>75.443545</v>
      </c>
      <c r="O227" s="38">
        <v>598.94513600000005</v>
      </c>
      <c r="P227" s="38"/>
      <c r="Q227" s="38">
        <v>21.031665</v>
      </c>
      <c r="R227" s="38">
        <v>12.665203999999999</v>
      </c>
      <c r="S227" s="38">
        <v>14430</v>
      </c>
      <c r="T227" s="38">
        <v>12</v>
      </c>
      <c r="U227" s="24"/>
      <c r="V227" s="27">
        <f t="shared" si="653"/>
        <v>0</v>
      </c>
      <c r="W227" s="38">
        <v>204719.80359600001</v>
      </c>
      <c r="X227" s="38">
        <v>42411.994685999998</v>
      </c>
      <c r="Y227" s="38">
        <v>79.282905999999997</v>
      </c>
      <c r="Z227" s="38">
        <v>599.05771900000002</v>
      </c>
      <c r="AA227" s="38"/>
      <c r="AB227" s="38">
        <v>99.134557999999998</v>
      </c>
      <c r="AC227" s="38">
        <v>3.3359269999999999</v>
      </c>
      <c r="AD227" s="38">
        <v>3885</v>
      </c>
      <c r="AE227" s="38">
        <v>12</v>
      </c>
      <c r="AF227" s="24"/>
      <c r="AG227" s="27">
        <f t="shared" si="654"/>
        <v>0</v>
      </c>
      <c r="AH227" s="38">
        <v>205074.314893</v>
      </c>
      <c r="AI227" s="38">
        <v>53517.837740000003</v>
      </c>
      <c r="AJ227" s="38">
        <v>73.903198000000003</v>
      </c>
      <c r="AK227" s="38">
        <v>599.17350599999997</v>
      </c>
      <c r="AL227" s="38"/>
      <c r="AM227" s="38">
        <v>47.553657000000001</v>
      </c>
      <c r="AN227" s="38">
        <v>24.266697000000001</v>
      </c>
      <c r="AO227" s="38">
        <v>27525</v>
      </c>
      <c r="AP227" s="38">
        <v>11.999964</v>
      </c>
      <c r="AQ227" s="24"/>
      <c r="AR227" s="27">
        <f t="shared" si="655"/>
        <v>0</v>
      </c>
      <c r="AS227" s="38">
        <v>203969.434351</v>
      </c>
      <c r="AT227" s="38">
        <v>11011.077595000001</v>
      </c>
      <c r="AU227" s="38">
        <v>94.601603999999995</v>
      </c>
      <c r="AV227" s="38">
        <v>599.25439500000005</v>
      </c>
      <c r="AW227" s="38"/>
      <c r="AX227" s="38">
        <v>8.9780479999999994</v>
      </c>
      <c r="AY227" s="38">
        <v>43.898513000000001</v>
      </c>
      <c r="AZ227" s="38">
        <v>50159</v>
      </c>
      <c r="BA227" s="38">
        <v>12</v>
      </c>
      <c r="BB227" s="24"/>
      <c r="BC227" s="27">
        <f t="shared" si="656"/>
        <v>0</v>
      </c>
      <c r="BD227" s="38">
        <v>208429.98055800001</v>
      </c>
      <c r="BE227" s="38">
        <v>57435.954359000003</v>
      </c>
      <c r="BF227" s="38">
        <v>72.443526000000006</v>
      </c>
      <c r="BG227" s="38">
        <v>599.53919199999996</v>
      </c>
      <c r="BH227" s="38"/>
      <c r="BI227" s="38">
        <v>106.127329</v>
      </c>
      <c r="BJ227" s="38">
        <v>46.942166</v>
      </c>
      <c r="BK227" s="38">
        <v>56259</v>
      </c>
      <c r="BL227" s="38">
        <v>11.999981999999999</v>
      </c>
      <c r="BM227" s="24"/>
      <c r="BN227" s="27">
        <f t="shared" si="657"/>
        <v>0</v>
      </c>
      <c r="BO227" s="38">
        <v>196752.58162499999</v>
      </c>
      <c r="BP227" s="38">
        <v>44365.995920000001</v>
      </c>
      <c r="BQ227" s="38">
        <v>77.450869999999995</v>
      </c>
      <c r="BR227" s="38">
        <v>598.82191699999998</v>
      </c>
      <c r="BS227" s="38"/>
      <c r="BT227" s="38">
        <v>7.0986940000000001</v>
      </c>
      <c r="BU227" s="38">
        <v>5.5063120000000003</v>
      </c>
      <c r="BV227" s="38">
        <v>6063</v>
      </c>
      <c r="BW227" s="38">
        <v>12</v>
      </c>
      <c r="BX227" s="24"/>
      <c r="BY227" s="27">
        <f t="shared" si="658"/>
        <v>0</v>
      </c>
      <c r="BZ227" s="38">
        <v>211163.39296600001</v>
      </c>
      <c r="CA227" s="38">
        <v>59042.964133000001</v>
      </c>
      <c r="CB227" s="38">
        <v>72.039204999999995</v>
      </c>
      <c r="CC227" s="38">
        <v>599.88458300000002</v>
      </c>
      <c r="CD227" s="38"/>
      <c r="CE227" s="38">
        <v>163.84895299999999</v>
      </c>
      <c r="CF227" s="38">
        <v>68.432094000000006</v>
      </c>
      <c r="CG227" s="38">
        <v>82017</v>
      </c>
      <c r="CH227" s="38">
        <v>11.999962999999999</v>
      </c>
      <c r="CI227" s="24"/>
      <c r="CJ227" s="27">
        <f t="shared" si="659"/>
        <v>0</v>
      </c>
      <c r="CK227" s="38">
        <v>199180.39540000001</v>
      </c>
      <c r="CL227" s="38">
        <v>42326.537561999998</v>
      </c>
      <c r="CM227" s="38">
        <v>78.749646999999996</v>
      </c>
      <c r="CN227" s="38">
        <v>600.27905299999998</v>
      </c>
      <c r="CO227" s="38"/>
      <c r="CP227" s="38">
        <v>223.67087699999999</v>
      </c>
      <c r="CQ227" s="38">
        <v>91.197834</v>
      </c>
      <c r="CR227" s="38">
        <v>107302</v>
      </c>
      <c r="CS227" s="38">
        <v>11.999972</v>
      </c>
      <c r="CT227" s="24"/>
    </row>
    <row r="228" spans="1:98" ht="13" x14ac:dyDescent="0.15">
      <c r="A228" s="8"/>
      <c r="B228" s="8"/>
      <c r="C228" s="8"/>
      <c r="D228" s="8"/>
      <c r="E228" s="27">
        <f t="shared" si="661"/>
        <v>0</v>
      </c>
      <c r="F228" s="38">
        <v>107897.244964</v>
      </c>
      <c r="G228" s="38">
        <v>6003.5154910000001</v>
      </c>
      <c r="H228" s="38">
        <v>94.435895000000002</v>
      </c>
      <c r="I228" s="38">
        <v>598.60484099999996</v>
      </c>
      <c r="J228" s="24"/>
      <c r="K228" s="27">
        <f t="shared" si="652"/>
        <v>0</v>
      </c>
      <c r="L228" s="38">
        <v>128958.01671</v>
      </c>
      <c r="M228" s="38">
        <v>49155.382335000002</v>
      </c>
      <c r="N228" s="38">
        <v>61.882646999999999</v>
      </c>
      <c r="O228" s="38">
        <v>598.96906300000001</v>
      </c>
      <c r="P228" s="38"/>
      <c r="Q228" s="38">
        <v>20.467701000000002</v>
      </c>
      <c r="R228" s="38">
        <v>12.997128</v>
      </c>
      <c r="S228" s="38">
        <v>15638</v>
      </c>
      <c r="T228" s="38">
        <v>12</v>
      </c>
      <c r="U228" s="24"/>
      <c r="V228" s="27">
        <f t="shared" si="653"/>
        <v>0</v>
      </c>
      <c r="W228" s="38">
        <v>193472.22743599999</v>
      </c>
      <c r="X228" s="38">
        <v>42263.840925999997</v>
      </c>
      <c r="Y228" s="38">
        <v>78.155085999999997</v>
      </c>
      <c r="Z228" s="38">
        <v>599.045615</v>
      </c>
      <c r="AA228" s="38"/>
      <c r="AB228" s="38">
        <v>97.664043000000007</v>
      </c>
      <c r="AC228" s="38">
        <v>2.7839209999999999</v>
      </c>
      <c r="AD228" s="38">
        <v>3096</v>
      </c>
      <c r="AE228" s="38">
        <v>11.999677</v>
      </c>
      <c r="AF228" s="24"/>
      <c r="AG228" s="27">
        <f t="shared" si="654"/>
        <v>0</v>
      </c>
      <c r="AH228" s="38">
        <v>120384.523944</v>
      </c>
      <c r="AI228" s="38">
        <v>52547.460980000003</v>
      </c>
      <c r="AJ228" s="38">
        <v>56.350318999999999</v>
      </c>
      <c r="AK228" s="38">
        <v>599.18106</v>
      </c>
      <c r="AL228" s="38"/>
      <c r="AM228" s="38">
        <v>49.284438000000002</v>
      </c>
      <c r="AN228" s="38">
        <v>24.706239</v>
      </c>
      <c r="AO228" s="38">
        <v>28536</v>
      </c>
      <c r="AP228" s="38">
        <v>12</v>
      </c>
      <c r="AQ228" s="24"/>
      <c r="AR228" s="27">
        <f t="shared" si="655"/>
        <v>0</v>
      </c>
      <c r="AS228" s="38">
        <v>109801.47631899999</v>
      </c>
      <c r="AT228" s="38">
        <v>11004.144632</v>
      </c>
      <c r="AU228" s="38">
        <v>89.978144999999998</v>
      </c>
      <c r="AV228" s="38">
        <v>599.27607599999999</v>
      </c>
      <c r="AW228" s="38"/>
      <c r="AX228" s="38">
        <v>9.2361419999999992</v>
      </c>
      <c r="AY228" s="38">
        <v>45.149144999999997</v>
      </c>
      <c r="AZ228" s="38">
        <v>57434</v>
      </c>
      <c r="BA228" s="38">
        <v>12</v>
      </c>
      <c r="BB228" s="24"/>
      <c r="BC228" s="27">
        <f t="shared" si="656"/>
        <v>0</v>
      </c>
      <c r="BD228" s="38">
        <v>211797.279996</v>
      </c>
      <c r="BE228" s="38">
        <v>55617.848250000003</v>
      </c>
      <c r="BF228" s="38">
        <v>73.740054999999998</v>
      </c>
      <c r="BG228" s="38">
        <v>599.55708700000002</v>
      </c>
      <c r="BH228" s="38"/>
      <c r="BI228" s="38">
        <v>108.69939599999999</v>
      </c>
      <c r="BJ228" s="38">
        <v>48.500501999999997</v>
      </c>
      <c r="BK228" s="38">
        <v>61141</v>
      </c>
      <c r="BL228" s="38">
        <v>12</v>
      </c>
      <c r="BM228" s="24"/>
      <c r="BN228" s="27">
        <f t="shared" si="657"/>
        <v>0</v>
      </c>
      <c r="BO228" s="38">
        <v>204206.88349000001</v>
      </c>
      <c r="BP228" s="38">
        <v>45146.973839999999</v>
      </c>
      <c r="BQ228" s="38">
        <v>77.891551000000007</v>
      </c>
      <c r="BR228" s="38">
        <v>598.82191999999998</v>
      </c>
      <c r="BS228" s="38"/>
      <c r="BT228" s="38">
        <v>7.050224</v>
      </c>
      <c r="BU228" s="38">
        <v>5.7266260000000004</v>
      </c>
      <c r="BV228" s="38">
        <v>6923</v>
      </c>
      <c r="BW228" s="38">
        <v>12</v>
      </c>
      <c r="BX228" s="24"/>
      <c r="BY228" s="27">
        <f t="shared" si="658"/>
        <v>0</v>
      </c>
      <c r="BZ228" s="38">
        <v>165642.05027000001</v>
      </c>
      <c r="CA228" s="38">
        <v>57574.016409999997</v>
      </c>
      <c r="CB228" s="38">
        <v>65.241907999999995</v>
      </c>
      <c r="CC228" s="38">
        <v>599.90673700000002</v>
      </c>
      <c r="CD228" s="38"/>
      <c r="CE228" s="38">
        <v>158.69663800000001</v>
      </c>
      <c r="CF228" s="38">
        <v>72.260225000000005</v>
      </c>
      <c r="CG228" s="38">
        <v>89967</v>
      </c>
      <c r="CH228" s="38">
        <v>11.999967</v>
      </c>
      <c r="CI228" s="24"/>
      <c r="CJ228" s="27">
        <f t="shared" si="659"/>
        <v>0</v>
      </c>
      <c r="CK228" s="38">
        <v>152748.586339</v>
      </c>
      <c r="CL228" s="38">
        <v>42383.221371</v>
      </c>
      <c r="CM228" s="38">
        <v>72.252953000000005</v>
      </c>
      <c r="CN228" s="38">
        <v>600.25898600000005</v>
      </c>
      <c r="CO228" s="38"/>
      <c r="CP228" s="38">
        <v>219.22726800000001</v>
      </c>
      <c r="CQ228" s="38">
        <v>91.232159999999993</v>
      </c>
      <c r="CR228" s="38">
        <v>113453</v>
      </c>
      <c r="CS228" s="38">
        <v>12</v>
      </c>
      <c r="CT228" s="24"/>
    </row>
    <row r="229" spans="1:98" ht="13" x14ac:dyDescent="0.15">
      <c r="A229" s="8"/>
      <c r="B229" s="8"/>
      <c r="C229" s="8"/>
      <c r="D229" s="8"/>
      <c r="E229" s="27">
        <f t="shared" si="661"/>
        <v>0</v>
      </c>
      <c r="F229" s="38">
        <v>113802.107794</v>
      </c>
      <c r="G229" s="38">
        <v>6002.2255949999999</v>
      </c>
      <c r="H229" s="38">
        <v>94.725734000000003</v>
      </c>
      <c r="I229" s="38">
        <v>598.59863700000005</v>
      </c>
      <c r="J229" s="24"/>
      <c r="K229" s="27">
        <f t="shared" si="652"/>
        <v>0</v>
      </c>
      <c r="L229" s="38">
        <v>191367.53891999999</v>
      </c>
      <c r="M229" s="38">
        <v>48819.941221000001</v>
      </c>
      <c r="N229" s="38">
        <v>74.488911999999999</v>
      </c>
      <c r="O229" s="38">
        <v>598.96701099999996</v>
      </c>
      <c r="P229" s="38"/>
      <c r="Q229" s="38">
        <v>20.537303999999999</v>
      </c>
      <c r="R229" s="38">
        <v>12.974360000000001</v>
      </c>
      <c r="S229" s="38">
        <v>14394</v>
      </c>
      <c r="T229" s="38">
        <v>12</v>
      </c>
      <c r="U229" s="24"/>
      <c r="V229" s="27">
        <f t="shared" si="653"/>
        <v>0</v>
      </c>
      <c r="W229" s="38">
        <v>193000.258206</v>
      </c>
      <c r="X229" s="38">
        <v>42047.100533999997</v>
      </c>
      <c r="Y229" s="38">
        <v>78.213966999999997</v>
      </c>
      <c r="Z229" s="38">
        <v>599.06759199999999</v>
      </c>
      <c r="AA229" s="38"/>
      <c r="AB229" s="38">
        <v>101.624779</v>
      </c>
      <c r="AC229" s="38">
        <v>2.7513329999999998</v>
      </c>
      <c r="AD229" s="38">
        <v>3499</v>
      </c>
      <c r="AE229" s="38">
        <v>12</v>
      </c>
      <c r="AF229" s="24"/>
      <c r="AG229" s="27">
        <f t="shared" si="654"/>
        <v>0</v>
      </c>
      <c r="AH229" s="38">
        <v>132373.76068100001</v>
      </c>
      <c r="AI229" s="38">
        <v>52413.055003000001</v>
      </c>
      <c r="AJ229" s="38">
        <v>60.405253000000002</v>
      </c>
      <c r="AK229" s="38">
        <v>599.16153999999995</v>
      </c>
      <c r="AL229" s="38"/>
      <c r="AM229" s="38">
        <v>47.752094999999997</v>
      </c>
      <c r="AN229" s="38">
        <v>25.060276000000002</v>
      </c>
      <c r="AO229" s="38">
        <v>28556</v>
      </c>
      <c r="AP229" s="38">
        <v>11.999895</v>
      </c>
      <c r="AQ229" s="24"/>
      <c r="AR229" s="27">
        <f t="shared" si="655"/>
        <v>0</v>
      </c>
      <c r="AS229" s="38">
        <v>143298.48568300001</v>
      </c>
      <c r="AT229" s="38">
        <v>13002.182026</v>
      </c>
      <c r="AU229" s="38">
        <v>90.926503999999994</v>
      </c>
      <c r="AV229" s="38">
        <v>599.26517699999999</v>
      </c>
      <c r="AW229" s="38"/>
      <c r="AX229" s="38">
        <v>9.3141920000000002</v>
      </c>
      <c r="AY229" s="38">
        <v>43.735180999999997</v>
      </c>
      <c r="AZ229" s="38">
        <v>48529</v>
      </c>
      <c r="BA229" s="38">
        <v>11.999917999999999</v>
      </c>
      <c r="BB229" s="24"/>
      <c r="BC229" s="27">
        <f t="shared" si="656"/>
        <v>0</v>
      </c>
      <c r="BD229" s="38">
        <v>148682.26394199999</v>
      </c>
      <c r="BE229" s="38">
        <v>55551.901076000002</v>
      </c>
      <c r="BF229" s="38">
        <v>62.637169999999998</v>
      </c>
      <c r="BG229" s="38">
        <v>599.54829400000006</v>
      </c>
      <c r="BH229" s="38"/>
      <c r="BI229" s="38">
        <v>107.06067299999999</v>
      </c>
      <c r="BJ229" s="38">
        <v>46.668469000000002</v>
      </c>
      <c r="BK229" s="38">
        <v>51696</v>
      </c>
      <c r="BL229" s="38">
        <v>11.999903</v>
      </c>
      <c r="BM229" s="24"/>
      <c r="BN229" s="27">
        <f t="shared" si="657"/>
        <v>0</v>
      </c>
      <c r="BO229" s="38">
        <v>183332.639971</v>
      </c>
      <c r="BP229" s="38">
        <v>45500.099512000001</v>
      </c>
      <c r="BQ229" s="38">
        <v>75.181669999999997</v>
      </c>
      <c r="BR229" s="38">
        <v>598.86420399999997</v>
      </c>
      <c r="BS229" s="38"/>
      <c r="BT229" s="38">
        <v>6.6960490000000004</v>
      </c>
      <c r="BU229" s="38">
        <v>5.7044079999999999</v>
      </c>
      <c r="BV229" s="38">
        <v>6697</v>
      </c>
      <c r="BW229" s="38">
        <v>12</v>
      </c>
      <c r="BX229" s="24"/>
      <c r="BY229" s="27">
        <f t="shared" si="658"/>
        <v>0</v>
      </c>
      <c r="BZ229" s="38">
        <v>169024.14893600001</v>
      </c>
      <c r="CA229" s="38">
        <v>58030.131189</v>
      </c>
      <c r="CB229" s="38">
        <v>65.667550000000006</v>
      </c>
      <c r="CC229" s="38">
        <v>599.90865399999996</v>
      </c>
      <c r="CD229" s="38"/>
      <c r="CE229" s="38">
        <v>165.97864899999999</v>
      </c>
      <c r="CF229" s="38">
        <v>68.761346000000003</v>
      </c>
      <c r="CG229" s="38">
        <v>82592</v>
      </c>
      <c r="CH229" s="38">
        <v>11.999915</v>
      </c>
      <c r="CI229" s="24"/>
      <c r="CJ229" s="27">
        <f t="shared" si="659"/>
        <v>0</v>
      </c>
      <c r="CK229" s="38">
        <v>210350.59991700001</v>
      </c>
      <c r="CL229" s="38">
        <v>59120.896811999999</v>
      </c>
      <c r="CM229" s="38">
        <v>71.894114999999999</v>
      </c>
      <c r="CN229" s="38">
        <v>600.27746100000002</v>
      </c>
      <c r="CO229" s="38"/>
      <c r="CP229" s="38">
        <v>215.71990500000001</v>
      </c>
      <c r="CQ229" s="38">
        <v>92.478301999999999</v>
      </c>
      <c r="CR229" s="38">
        <v>106575</v>
      </c>
      <c r="CS229" s="38">
        <v>11.999859000000001</v>
      </c>
      <c r="CT229" s="24"/>
    </row>
    <row r="230" spans="1:98" ht="13" x14ac:dyDescent="0.15">
      <c r="A230" s="8"/>
      <c r="B230" s="8"/>
      <c r="C230" s="8"/>
      <c r="D230" s="8"/>
      <c r="E230" s="27">
        <f t="shared" si="661"/>
        <v>0</v>
      </c>
      <c r="F230" s="38">
        <v>89150.227075000003</v>
      </c>
      <c r="G230" s="38">
        <v>6002.3062540000001</v>
      </c>
      <c r="H230" s="38">
        <v>93.267200000000003</v>
      </c>
      <c r="I230" s="38">
        <v>598.61182199999996</v>
      </c>
      <c r="J230" s="24"/>
      <c r="K230" s="27">
        <f t="shared" si="652"/>
        <v>0</v>
      </c>
      <c r="L230" s="38">
        <v>209957.50605299999</v>
      </c>
      <c r="M230" s="38">
        <v>49830.816574999997</v>
      </c>
      <c r="N230" s="38">
        <v>76.266237000000004</v>
      </c>
      <c r="O230" s="38">
        <v>598.94235700000002</v>
      </c>
      <c r="P230" s="38"/>
      <c r="Q230" s="38">
        <v>21.144421000000001</v>
      </c>
      <c r="R230" s="38">
        <v>12.580170000000001</v>
      </c>
      <c r="S230" s="38">
        <v>15404</v>
      </c>
      <c r="T230" s="38">
        <v>12</v>
      </c>
      <c r="U230" s="24"/>
      <c r="V230" s="27">
        <f t="shared" si="653"/>
        <v>0</v>
      </c>
      <c r="W230" s="38">
        <v>209345.870582</v>
      </c>
      <c r="X230" s="38">
        <v>42274.911813999999</v>
      </c>
      <c r="Y230" s="38">
        <v>79.806188000000006</v>
      </c>
      <c r="Z230" s="38">
        <v>599.07354399999997</v>
      </c>
      <c r="AA230" s="38"/>
      <c r="AB230" s="38">
        <v>99.442246999999995</v>
      </c>
      <c r="AC230" s="38">
        <v>3.7387260000000002</v>
      </c>
      <c r="AD230" s="38">
        <v>3923</v>
      </c>
      <c r="AE230" s="38">
        <v>11.99949</v>
      </c>
      <c r="AF230" s="24"/>
      <c r="AG230" s="27">
        <f t="shared" si="654"/>
        <v>0</v>
      </c>
      <c r="AH230" s="38">
        <v>202896.66978699999</v>
      </c>
      <c r="AI230" s="38">
        <v>51962.332157999997</v>
      </c>
      <c r="AJ230" s="38">
        <v>74.389756000000006</v>
      </c>
      <c r="AK230" s="38">
        <v>599.14563499999997</v>
      </c>
      <c r="AL230" s="38"/>
      <c r="AM230" s="38">
        <v>48.872328000000003</v>
      </c>
      <c r="AN230" s="38">
        <v>23.398678</v>
      </c>
      <c r="AO230" s="38">
        <v>25638</v>
      </c>
      <c r="AP230" s="38">
        <v>12</v>
      </c>
      <c r="AQ230" s="24"/>
      <c r="AR230" s="27">
        <f t="shared" si="655"/>
        <v>0</v>
      </c>
      <c r="AS230" s="38">
        <v>126736.23092099999</v>
      </c>
      <c r="AT230" s="38">
        <v>13001.144474999999</v>
      </c>
      <c r="AU230" s="38">
        <v>89.741572000000005</v>
      </c>
      <c r="AV230" s="38">
        <v>599.27498900000001</v>
      </c>
      <c r="AW230" s="38"/>
      <c r="AX230" s="38">
        <v>8.8174449999999993</v>
      </c>
      <c r="AY230" s="38">
        <v>43.999887999999999</v>
      </c>
      <c r="AZ230" s="38">
        <v>48875</v>
      </c>
      <c r="BA230" s="38">
        <v>12</v>
      </c>
      <c r="BB230" s="24"/>
      <c r="BC230" s="27">
        <f t="shared" si="656"/>
        <v>0</v>
      </c>
      <c r="BD230" s="38">
        <v>213683.34268199999</v>
      </c>
      <c r="BE230" s="38">
        <v>55433.628912</v>
      </c>
      <c r="BF230" s="38">
        <v>74.058048999999997</v>
      </c>
      <c r="BG230" s="38">
        <v>599.53126099999997</v>
      </c>
      <c r="BH230" s="38"/>
      <c r="BI230" s="38">
        <v>105.325174</v>
      </c>
      <c r="BJ230" s="38">
        <v>47.362487000000002</v>
      </c>
      <c r="BK230" s="38">
        <v>55138</v>
      </c>
      <c r="BL230" s="38">
        <v>11.999981999999999</v>
      </c>
      <c r="BM230" s="24"/>
      <c r="BN230" s="27">
        <f t="shared" si="657"/>
        <v>0</v>
      </c>
      <c r="BO230" s="38">
        <v>99151.190812000001</v>
      </c>
      <c r="BP230" s="38">
        <v>44842.284656999997</v>
      </c>
      <c r="BQ230" s="38">
        <v>54.773831000000001</v>
      </c>
      <c r="BR230" s="38">
        <v>598.83512800000005</v>
      </c>
      <c r="BS230" s="38"/>
      <c r="BT230" s="38">
        <v>6.6556340000000001</v>
      </c>
      <c r="BU230" s="38">
        <v>5.8117669999999997</v>
      </c>
      <c r="BV230" s="38">
        <v>6180</v>
      </c>
      <c r="BW230" s="38">
        <v>12</v>
      </c>
      <c r="BX230" s="24"/>
      <c r="BY230" s="27">
        <f t="shared" si="658"/>
        <v>0</v>
      </c>
      <c r="BZ230" s="38">
        <v>165525.85460300001</v>
      </c>
      <c r="CA230" s="38">
        <v>57120.249298000002</v>
      </c>
      <c r="CB230" s="38">
        <v>65.491645000000005</v>
      </c>
      <c r="CC230" s="38">
        <v>599.96370400000001</v>
      </c>
      <c r="CD230" s="38"/>
      <c r="CE230" s="38">
        <v>151.57622599999999</v>
      </c>
      <c r="CF230" s="38">
        <v>69.951182000000003</v>
      </c>
      <c r="CG230" s="38">
        <v>83818</v>
      </c>
      <c r="CH230" s="38">
        <v>11.99994</v>
      </c>
      <c r="CI230" s="24"/>
      <c r="CJ230" s="27">
        <f t="shared" si="659"/>
        <v>0</v>
      </c>
      <c r="CK230" s="38">
        <v>223000</v>
      </c>
      <c r="CL230" s="38">
        <v>57884.780999000002</v>
      </c>
      <c r="CM230" s="38">
        <v>74.042698999999999</v>
      </c>
      <c r="CN230" s="38">
        <v>600.32876199999998</v>
      </c>
      <c r="CO230" s="38"/>
      <c r="CP230" s="38">
        <v>207.503433</v>
      </c>
      <c r="CQ230" s="38">
        <v>90.886488999999997</v>
      </c>
      <c r="CR230" s="38">
        <v>109225</v>
      </c>
      <c r="CS230" s="38">
        <v>11.999936</v>
      </c>
      <c r="CT230" s="24"/>
    </row>
    <row r="231" spans="1:98" ht="16" x14ac:dyDescent="0.2">
      <c r="A231" s="8"/>
      <c r="B231" s="8"/>
      <c r="C231" s="8"/>
      <c r="D231" s="8"/>
      <c r="E231" s="33"/>
      <c r="F231" s="8"/>
      <c r="G231" s="8"/>
      <c r="H231" s="31"/>
      <c r="I231" s="31"/>
      <c r="J231" s="24"/>
      <c r="K231" s="30"/>
      <c r="L231" s="31"/>
      <c r="M231" s="31"/>
      <c r="N231" s="31"/>
      <c r="O231" s="31"/>
      <c r="P231" s="8"/>
      <c r="Q231" s="31"/>
      <c r="R231" s="31"/>
      <c r="S231" s="31"/>
      <c r="T231" s="31"/>
      <c r="U231" s="24"/>
      <c r="V231" s="30"/>
      <c r="W231" s="31"/>
      <c r="X231" s="31"/>
      <c r="Y231" s="31"/>
      <c r="Z231" s="31"/>
      <c r="AA231" s="8"/>
      <c r="AB231" s="31"/>
      <c r="AC231" s="31"/>
      <c r="AD231" s="31"/>
      <c r="AE231" s="31"/>
      <c r="AF231" s="24"/>
      <c r="AG231" s="30"/>
      <c r="AH231" s="31"/>
      <c r="AI231" s="31"/>
      <c r="AJ231" s="31"/>
      <c r="AK231" s="31"/>
      <c r="AL231" s="8"/>
      <c r="AM231" s="31"/>
      <c r="AN231" s="31"/>
      <c r="AO231" s="31"/>
      <c r="AP231" s="31"/>
      <c r="AQ231" s="24"/>
      <c r="AR231" s="30"/>
      <c r="AS231" s="31"/>
      <c r="AT231" s="31"/>
      <c r="AU231" s="31"/>
      <c r="AV231" s="31"/>
      <c r="AW231" s="8"/>
      <c r="AX231" s="31"/>
      <c r="AY231" s="31"/>
      <c r="AZ231" s="31"/>
      <c r="BA231" s="31"/>
      <c r="BB231" s="24"/>
      <c r="BC231" s="30"/>
      <c r="BD231" s="31"/>
      <c r="BE231" s="31"/>
      <c r="BF231" s="31"/>
      <c r="BG231" s="31"/>
      <c r="BH231" s="8"/>
      <c r="BI231" s="31"/>
      <c r="BJ231" s="31"/>
      <c r="BK231" s="31"/>
      <c r="BL231" s="31"/>
      <c r="BM231" s="24"/>
      <c r="BN231" s="30"/>
      <c r="BO231" s="31"/>
      <c r="BP231" s="31"/>
      <c r="BQ231" s="31"/>
      <c r="BR231" s="31"/>
      <c r="BS231" s="8"/>
      <c r="BT231" s="31"/>
      <c r="BU231" s="31"/>
      <c r="BV231" s="31"/>
      <c r="BW231" s="31"/>
      <c r="BX231" s="24"/>
      <c r="BY231" s="30"/>
      <c r="BZ231" s="31"/>
      <c r="CA231" s="31"/>
      <c r="CB231" s="31"/>
      <c r="CC231" s="31"/>
      <c r="CD231" s="8"/>
      <c r="CE231" s="31"/>
      <c r="CF231" s="31"/>
      <c r="CG231" s="31"/>
      <c r="CH231" s="31"/>
      <c r="CI231" s="24"/>
      <c r="CJ231" s="30"/>
      <c r="CK231" s="31"/>
      <c r="CL231" s="31"/>
      <c r="CM231" s="31"/>
      <c r="CN231" s="31"/>
      <c r="CO231" s="8"/>
      <c r="CP231" s="31"/>
      <c r="CQ231" s="31"/>
      <c r="CR231" s="31"/>
      <c r="CS231" s="31"/>
      <c r="CT231" s="24"/>
    </row>
    <row r="232" spans="1:98" ht="16" x14ac:dyDescent="0.2">
      <c r="A232" s="8"/>
      <c r="B232" s="8"/>
      <c r="C232" s="8"/>
      <c r="D232" s="8"/>
      <c r="E232" s="33"/>
      <c r="F232" s="31"/>
      <c r="G232" s="31"/>
      <c r="H232" s="31"/>
      <c r="I232" s="31"/>
      <c r="J232" s="24"/>
      <c r="K232" s="30"/>
      <c r="L232" s="31"/>
      <c r="M232" s="31"/>
      <c r="N232" s="31"/>
      <c r="O232" s="31"/>
      <c r="P232" s="8"/>
      <c r="Q232" s="31"/>
      <c r="R232" s="31"/>
      <c r="S232" s="31"/>
      <c r="T232" s="31"/>
      <c r="U232" s="24"/>
      <c r="V232" s="30"/>
      <c r="W232" s="31"/>
      <c r="X232" s="31"/>
      <c r="Y232" s="31"/>
      <c r="Z232" s="31"/>
      <c r="AA232" s="8"/>
      <c r="AB232" s="31"/>
      <c r="AC232" s="31"/>
      <c r="AD232" s="31"/>
      <c r="AE232" s="31"/>
      <c r="AF232" s="24"/>
      <c r="AG232" s="30"/>
      <c r="AH232" s="31"/>
      <c r="AI232" s="31"/>
      <c r="AJ232" s="31"/>
      <c r="AK232" s="31"/>
      <c r="AL232" s="8"/>
      <c r="AM232" s="31"/>
      <c r="AN232" s="31"/>
      <c r="AO232" s="31"/>
      <c r="AP232" s="31"/>
      <c r="AQ232" s="24"/>
      <c r="AR232" s="30"/>
      <c r="AS232" s="31"/>
      <c r="AT232" s="31"/>
      <c r="AU232" s="31"/>
      <c r="AV232" s="31"/>
      <c r="AW232" s="8"/>
      <c r="AX232" s="31"/>
      <c r="AY232" s="31"/>
      <c r="AZ232" s="31"/>
      <c r="BA232" s="31"/>
      <c r="BB232" s="24"/>
      <c r="BC232" s="30"/>
      <c r="BD232" s="31"/>
      <c r="BE232" s="31"/>
      <c r="BF232" s="31"/>
      <c r="BG232" s="31"/>
      <c r="BH232" s="8"/>
      <c r="BI232" s="31"/>
      <c r="BJ232" s="31"/>
      <c r="BK232" s="31"/>
      <c r="BL232" s="31"/>
      <c r="BM232" s="24"/>
      <c r="BN232" s="30"/>
      <c r="BO232" s="31"/>
      <c r="BP232" s="31"/>
      <c r="BQ232" s="31"/>
      <c r="BR232" s="31"/>
      <c r="BS232" s="8"/>
      <c r="BT232" s="31"/>
      <c r="BU232" s="31"/>
      <c r="BV232" s="31"/>
      <c r="BW232" s="31"/>
      <c r="BX232" s="24"/>
      <c r="BY232" s="30"/>
      <c r="BZ232" s="31"/>
      <c r="CA232" s="31"/>
      <c r="CB232" s="31"/>
      <c r="CC232" s="31"/>
      <c r="CD232" s="8"/>
      <c r="CE232" s="31"/>
      <c r="CF232" s="31"/>
      <c r="CG232" s="31"/>
      <c r="CH232" s="31"/>
      <c r="CI232" s="24"/>
      <c r="CJ232" s="30"/>
      <c r="CK232" s="31"/>
      <c r="CL232" s="31"/>
      <c r="CM232" s="31"/>
      <c r="CN232" s="31"/>
      <c r="CO232" s="8"/>
      <c r="CP232" s="31"/>
      <c r="CQ232" s="31"/>
      <c r="CR232" s="31"/>
      <c r="CS232" s="31"/>
      <c r="CT232" s="24"/>
    </row>
    <row r="233" spans="1:98" ht="16" x14ac:dyDescent="0.2">
      <c r="A233" s="8"/>
      <c r="B233" s="8"/>
      <c r="C233" s="8"/>
      <c r="D233" s="8"/>
      <c r="E233" s="33"/>
      <c r="F233" s="31"/>
      <c r="G233" s="31"/>
      <c r="H233" s="31"/>
      <c r="I233" s="31"/>
      <c r="J233" s="24"/>
      <c r="K233" s="30"/>
      <c r="L233" s="31"/>
      <c r="M233" s="31"/>
      <c r="N233" s="31"/>
      <c r="O233" s="31"/>
      <c r="P233" s="8"/>
      <c r="Q233" s="31"/>
      <c r="R233" s="31"/>
      <c r="S233" s="31"/>
      <c r="T233" s="31"/>
      <c r="U233" s="24"/>
      <c r="V233" s="30"/>
      <c r="W233" s="31"/>
      <c r="X233" s="31"/>
      <c r="Y233" s="31"/>
      <c r="Z233" s="31"/>
      <c r="AA233" s="8"/>
      <c r="AB233" s="31"/>
      <c r="AC233" s="31"/>
      <c r="AD233" s="31"/>
      <c r="AE233" s="31"/>
      <c r="AF233" s="24"/>
      <c r="AG233" s="30"/>
      <c r="AH233" s="31"/>
      <c r="AI233" s="31"/>
      <c r="AJ233" s="31"/>
      <c r="AK233" s="31"/>
      <c r="AL233" s="8"/>
      <c r="AM233" s="31"/>
      <c r="AN233" s="31"/>
      <c r="AO233" s="31"/>
      <c r="AP233" s="31"/>
      <c r="AQ233" s="24"/>
      <c r="AR233" s="30"/>
      <c r="AS233" s="31"/>
      <c r="AT233" s="31"/>
      <c r="AU233" s="31"/>
      <c r="AV233" s="31"/>
      <c r="AW233" s="8"/>
      <c r="AX233" s="31"/>
      <c r="AY233" s="31"/>
      <c r="AZ233" s="31"/>
      <c r="BA233" s="31"/>
      <c r="BB233" s="24"/>
      <c r="BC233" s="30"/>
      <c r="BD233" s="31"/>
      <c r="BE233" s="31"/>
      <c r="BF233" s="31"/>
      <c r="BG233" s="31"/>
      <c r="BH233" s="8"/>
      <c r="BI233" s="31"/>
      <c r="BJ233" s="31"/>
      <c r="BK233" s="31"/>
      <c r="BL233" s="31"/>
      <c r="BM233" s="24"/>
      <c r="BN233" s="30"/>
      <c r="BO233" s="31"/>
      <c r="BP233" s="31"/>
      <c r="BQ233" s="31"/>
      <c r="BR233" s="31"/>
      <c r="BS233" s="8"/>
      <c r="BT233" s="31"/>
      <c r="BU233" s="31"/>
      <c r="BV233" s="31"/>
      <c r="BW233" s="31"/>
      <c r="BX233" s="24"/>
      <c r="BY233" s="30"/>
      <c r="BZ233" s="31"/>
      <c r="CA233" s="31"/>
      <c r="CB233" s="31"/>
      <c r="CC233" s="31"/>
      <c r="CD233" s="8"/>
      <c r="CE233" s="31"/>
      <c r="CF233" s="31"/>
      <c r="CG233" s="31"/>
      <c r="CH233" s="31"/>
      <c r="CI233" s="24"/>
      <c r="CJ233" s="30"/>
      <c r="CK233" s="31"/>
      <c r="CL233" s="31"/>
      <c r="CM233" s="31"/>
      <c r="CN233" s="31"/>
      <c r="CO233" s="8"/>
      <c r="CP233" s="31"/>
      <c r="CQ233" s="31"/>
      <c r="CR233" s="31"/>
      <c r="CS233" s="31"/>
      <c r="CT233" s="24"/>
    </row>
    <row r="234" spans="1:98" ht="16" x14ac:dyDescent="0.2">
      <c r="A234" s="8"/>
      <c r="B234" s="8"/>
      <c r="C234" s="8"/>
      <c r="D234" s="8"/>
      <c r="E234" s="33"/>
      <c r="F234" s="31"/>
      <c r="G234" s="31"/>
      <c r="H234" s="31"/>
      <c r="I234" s="31"/>
      <c r="J234" s="24"/>
      <c r="K234" s="30"/>
      <c r="L234" s="31"/>
      <c r="M234" s="31"/>
      <c r="N234" s="31"/>
      <c r="O234" s="31"/>
      <c r="P234" s="8"/>
      <c r="Q234" s="31"/>
      <c r="R234" s="31"/>
      <c r="S234" s="31"/>
      <c r="T234" s="31"/>
      <c r="U234" s="24"/>
      <c r="V234" s="30"/>
      <c r="W234" s="31"/>
      <c r="X234" s="31"/>
      <c r="Y234" s="31"/>
      <c r="Z234" s="31"/>
      <c r="AA234" s="8"/>
      <c r="AB234" s="31"/>
      <c r="AC234" s="31"/>
      <c r="AD234" s="31"/>
      <c r="AE234" s="31"/>
      <c r="AF234" s="24"/>
      <c r="AG234" s="30"/>
      <c r="AH234" s="31"/>
      <c r="AI234" s="31"/>
      <c r="AJ234" s="31"/>
      <c r="AK234" s="31"/>
      <c r="AL234" s="8"/>
      <c r="AM234" s="31"/>
      <c r="AN234" s="31"/>
      <c r="AO234" s="31"/>
      <c r="AP234" s="31"/>
      <c r="AQ234" s="24"/>
      <c r="AR234" s="30"/>
      <c r="AS234" s="31"/>
      <c r="AT234" s="31"/>
      <c r="AU234" s="31"/>
      <c r="AV234" s="31"/>
      <c r="AW234" s="8"/>
      <c r="AX234" s="31"/>
      <c r="AY234" s="31"/>
      <c r="AZ234" s="31"/>
      <c r="BA234" s="31"/>
      <c r="BB234" s="24"/>
      <c r="BC234" s="30"/>
      <c r="BD234" s="31"/>
      <c r="BE234" s="31"/>
      <c r="BF234" s="31"/>
      <c r="BG234" s="31"/>
      <c r="BH234" s="8"/>
      <c r="BI234" s="31"/>
      <c r="BJ234" s="31"/>
      <c r="BK234" s="31"/>
      <c r="BL234" s="31"/>
      <c r="BM234" s="24"/>
      <c r="BN234" s="30"/>
      <c r="BO234" s="31"/>
      <c r="BP234" s="31"/>
      <c r="BQ234" s="31"/>
      <c r="BR234" s="31"/>
      <c r="BS234" s="8"/>
      <c r="BT234" s="31"/>
      <c r="BU234" s="31"/>
      <c r="BV234" s="31"/>
      <c r="BW234" s="31"/>
      <c r="BX234" s="24"/>
      <c r="BY234" s="30"/>
      <c r="BZ234" s="31"/>
      <c r="CA234" s="31"/>
      <c r="CB234" s="31"/>
      <c r="CC234" s="31"/>
      <c r="CD234" s="8"/>
      <c r="CE234" s="31"/>
      <c r="CF234" s="31"/>
      <c r="CG234" s="31"/>
      <c r="CH234" s="31"/>
      <c r="CI234" s="24"/>
      <c r="CJ234" s="30"/>
      <c r="CK234" s="31"/>
      <c r="CL234" s="31"/>
      <c r="CM234" s="31"/>
      <c r="CN234" s="31"/>
      <c r="CO234" s="8"/>
      <c r="CP234" s="31"/>
      <c r="CQ234" s="31"/>
      <c r="CR234" s="31"/>
      <c r="CS234" s="31"/>
      <c r="CT234" s="24"/>
    </row>
    <row r="235" spans="1:98" ht="16" x14ac:dyDescent="0.2">
      <c r="A235" s="8"/>
      <c r="B235" s="8"/>
      <c r="C235" s="8"/>
      <c r="D235" s="8"/>
      <c r="E235" s="33"/>
      <c r="F235" s="31"/>
      <c r="G235" s="31"/>
      <c r="H235" s="31"/>
      <c r="I235" s="31"/>
      <c r="J235" s="24"/>
      <c r="K235" s="30"/>
      <c r="L235" s="31"/>
      <c r="M235" s="31"/>
      <c r="N235" s="31"/>
      <c r="O235" s="31"/>
      <c r="P235" s="8"/>
      <c r="Q235" s="31"/>
      <c r="R235" s="31"/>
      <c r="S235" s="31"/>
      <c r="T235" s="31"/>
      <c r="U235" s="24"/>
      <c r="V235" s="30"/>
      <c r="W235" s="31"/>
      <c r="X235" s="31"/>
      <c r="Y235" s="31"/>
      <c r="Z235" s="31"/>
      <c r="AA235" s="8"/>
      <c r="AB235" s="31"/>
      <c r="AC235" s="31"/>
      <c r="AD235" s="31"/>
      <c r="AE235" s="31"/>
      <c r="AF235" s="24"/>
      <c r="AG235" s="30"/>
      <c r="AH235" s="31"/>
      <c r="AI235" s="31"/>
      <c r="AJ235" s="31"/>
      <c r="AK235" s="31"/>
      <c r="AL235" s="8"/>
      <c r="AM235" s="31"/>
      <c r="AN235" s="31"/>
      <c r="AO235" s="31"/>
      <c r="AP235" s="31"/>
      <c r="AQ235" s="24"/>
      <c r="AR235" s="30"/>
      <c r="AS235" s="31"/>
      <c r="AT235" s="31"/>
      <c r="AU235" s="31"/>
      <c r="AV235" s="31"/>
      <c r="AW235" s="8"/>
      <c r="AX235" s="31"/>
      <c r="AY235" s="31"/>
      <c r="AZ235" s="31"/>
      <c r="BA235" s="31"/>
      <c r="BB235" s="24"/>
      <c r="BC235" s="30"/>
      <c r="BD235" s="31"/>
      <c r="BE235" s="31"/>
      <c r="BF235" s="31"/>
      <c r="BG235" s="31"/>
      <c r="BH235" s="8"/>
      <c r="BI235" s="31"/>
      <c r="BJ235" s="31"/>
      <c r="BK235" s="31"/>
      <c r="BL235" s="31"/>
      <c r="BM235" s="24"/>
      <c r="BN235" s="30"/>
      <c r="BO235" s="31"/>
      <c r="BP235" s="31"/>
      <c r="BQ235" s="31"/>
      <c r="BR235" s="31"/>
      <c r="BS235" s="8"/>
      <c r="BT235" s="31"/>
      <c r="BU235" s="31"/>
      <c r="BV235" s="31"/>
      <c r="BW235" s="31"/>
      <c r="BX235" s="24"/>
      <c r="BY235" s="30"/>
      <c r="BZ235" s="31"/>
      <c r="CA235" s="31"/>
      <c r="CB235" s="31"/>
      <c r="CC235" s="31"/>
      <c r="CD235" s="8"/>
      <c r="CE235" s="31"/>
      <c r="CF235" s="31"/>
      <c r="CG235" s="31"/>
      <c r="CH235" s="31"/>
      <c r="CI235" s="24"/>
      <c r="CJ235" s="30"/>
      <c r="CK235" s="31"/>
      <c r="CL235" s="31"/>
      <c r="CM235" s="31"/>
      <c r="CN235" s="31"/>
      <c r="CO235" s="8"/>
      <c r="CP235" s="31"/>
      <c r="CQ235" s="31"/>
      <c r="CR235" s="31"/>
      <c r="CS235" s="31"/>
      <c r="CT235" s="24"/>
    </row>
    <row r="236" spans="1:98" ht="16" x14ac:dyDescent="0.2">
      <c r="A236" s="8"/>
      <c r="B236" s="8"/>
      <c r="C236" s="8"/>
      <c r="D236" s="8"/>
      <c r="E236" s="33"/>
      <c r="F236" s="31"/>
      <c r="G236" s="31"/>
      <c r="H236" s="31"/>
      <c r="I236" s="31"/>
      <c r="J236" s="24"/>
      <c r="K236" s="30"/>
      <c r="L236" s="31"/>
      <c r="M236" s="31"/>
      <c r="N236" s="31"/>
      <c r="O236" s="31"/>
      <c r="P236" s="8"/>
      <c r="Q236" s="31"/>
      <c r="R236" s="31"/>
      <c r="S236" s="31"/>
      <c r="T236" s="31"/>
      <c r="U236" s="24"/>
      <c r="V236" s="30"/>
      <c r="W236" s="31"/>
      <c r="X236" s="31"/>
      <c r="Y236" s="31"/>
      <c r="Z236" s="31"/>
      <c r="AA236" s="8"/>
      <c r="AB236" s="31"/>
      <c r="AC236" s="31"/>
      <c r="AD236" s="31"/>
      <c r="AE236" s="31"/>
      <c r="AF236" s="24"/>
      <c r="AG236" s="30"/>
      <c r="AH236" s="31"/>
      <c r="AI236" s="31"/>
      <c r="AJ236" s="31"/>
      <c r="AK236" s="31"/>
      <c r="AL236" s="8"/>
      <c r="AM236" s="31"/>
      <c r="AN236" s="31"/>
      <c r="AO236" s="31"/>
      <c r="AP236" s="31"/>
      <c r="AQ236" s="24"/>
      <c r="AR236" s="30"/>
      <c r="AS236" s="31"/>
      <c r="AT236" s="31"/>
      <c r="AU236" s="31"/>
      <c r="AV236" s="31"/>
      <c r="AW236" s="8"/>
      <c r="AX236" s="31"/>
      <c r="AY236" s="31"/>
      <c r="AZ236" s="31"/>
      <c r="BA236" s="31"/>
      <c r="BB236" s="24"/>
      <c r="BC236" s="30"/>
      <c r="BD236" s="31"/>
      <c r="BE236" s="31"/>
      <c r="BF236" s="31"/>
      <c r="BG236" s="31"/>
      <c r="BH236" s="8"/>
      <c r="BI236" s="31"/>
      <c r="BJ236" s="31"/>
      <c r="BK236" s="31"/>
      <c r="BL236" s="31"/>
      <c r="BM236" s="24"/>
      <c r="BN236" s="30"/>
      <c r="BO236" s="31"/>
      <c r="BP236" s="31"/>
      <c r="BQ236" s="31"/>
      <c r="BR236" s="31"/>
      <c r="BS236" s="8"/>
      <c r="BT236" s="31"/>
      <c r="BU236" s="31"/>
      <c r="BV236" s="31"/>
      <c r="BW236" s="31"/>
      <c r="BX236" s="24"/>
      <c r="BY236" s="30"/>
      <c r="BZ236" s="31"/>
      <c r="CA236" s="31"/>
      <c r="CB236" s="31"/>
      <c r="CC236" s="31"/>
      <c r="CD236" s="8"/>
      <c r="CE236" s="31"/>
      <c r="CF236" s="31"/>
      <c r="CG236" s="31"/>
      <c r="CH236" s="31"/>
      <c r="CI236" s="24"/>
      <c r="CJ236" s="30"/>
      <c r="CK236" s="31"/>
      <c r="CL236" s="31"/>
      <c r="CM236" s="31"/>
      <c r="CN236" s="31"/>
      <c r="CO236" s="8"/>
      <c r="CP236" s="31"/>
      <c r="CQ236" s="31"/>
      <c r="CR236" s="31"/>
      <c r="CS236" s="31"/>
      <c r="CT236" s="24"/>
    </row>
    <row r="237" spans="1:98" ht="16" x14ac:dyDescent="0.2">
      <c r="A237" s="8"/>
      <c r="B237" s="8"/>
      <c r="C237" s="8"/>
      <c r="D237" s="8"/>
      <c r="E237" s="33"/>
      <c r="F237" s="8"/>
      <c r="G237" s="8"/>
      <c r="H237" s="8"/>
      <c r="I237" s="8"/>
      <c r="J237" s="24"/>
      <c r="K237" s="30"/>
      <c r="L237" s="31"/>
      <c r="M237" s="31"/>
      <c r="N237" s="31"/>
      <c r="O237" s="31"/>
      <c r="P237" s="8"/>
      <c r="Q237" s="31"/>
      <c r="R237" s="31"/>
      <c r="S237" s="31"/>
      <c r="T237" s="31"/>
      <c r="U237" s="24"/>
      <c r="V237" s="30"/>
      <c r="W237" s="31"/>
      <c r="X237" s="31"/>
      <c r="Y237" s="31"/>
      <c r="Z237" s="31"/>
      <c r="AA237" s="8"/>
      <c r="AB237" s="31"/>
      <c r="AC237" s="31"/>
      <c r="AD237" s="31"/>
      <c r="AE237" s="31"/>
      <c r="AF237" s="24"/>
      <c r="AG237" s="30"/>
      <c r="AH237" s="31"/>
      <c r="AI237" s="31"/>
      <c r="AJ237" s="31"/>
      <c r="AK237" s="31"/>
      <c r="AL237" s="8"/>
      <c r="AM237" s="31"/>
      <c r="AN237" s="31"/>
      <c r="AO237" s="31"/>
      <c r="AP237" s="31"/>
      <c r="AQ237" s="24"/>
      <c r="AR237" s="30"/>
      <c r="AS237" s="31"/>
      <c r="AT237" s="31"/>
      <c r="AU237" s="31"/>
      <c r="AV237" s="31"/>
      <c r="AW237" s="8"/>
      <c r="AX237" s="31"/>
      <c r="AY237" s="31"/>
      <c r="AZ237" s="31"/>
      <c r="BA237" s="31"/>
      <c r="BB237" s="24"/>
      <c r="BC237" s="30"/>
      <c r="BD237" s="31"/>
      <c r="BE237" s="31"/>
      <c r="BF237" s="31"/>
      <c r="BG237" s="31"/>
      <c r="BH237" s="8"/>
      <c r="BI237" s="31"/>
      <c r="BJ237" s="31"/>
      <c r="BK237" s="31"/>
      <c r="BL237" s="31"/>
      <c r="BM237" s="24"/>
      <c r="BN237" s="30"/>
      <c r="BO237" s="31"/>
      <c r="BP237" s="31"/>
      <c r="BQ237" s="31"/>
      <c r="BR237" s="31"/>
      <c r="BS237" s="8"/>
      <c r="BT237" s="31"/>
      <c r="BU237" s="31"/>
      <c r="BV237" s="31"/>
      <c r="BW237" s="31"/>
      <c r="BX237" s="24"/>
      <c r="BY237" s="30"/>
      <c r="BZ237" s="31"/>
      <c r="CA237" s="31"/>
      <c r="CB237" s="31"/>
      <c r="CC237" s="31"/>
      <c r="CD237" s="8"/>
      <c r="CE237" s="31"/>
      <c r="CF237" s="31"/>
      <c r="CG237" s="31"/>
      <c r="CH237" s="31"/>
      <c r="CI237" s="24"/>
      <c r="CJ237" s="30"/>
      <c r="CK237" s="31"/>
      <c r="CL237" s="31"/>
      <c r="CM237" s="31"/>
      <c r="CN237" s="31"/>
      <c r="CO237" s="8"/>
      <c r="CP237" s="31"/>
      <c r="CQ237" s="31"/>
      <c r="CR237" s="31"/>
      <c r="CS237" s="31"/>
      <c r="CT237" s="24"/>
    </row>
    <row r="238" spans="1:98" ht="16" x14ac:dyDescent="0.2">
      <c r="A238" s="8"/>
      <c r="B238" s="8"/>
      <c r="C238" s="8"/>
      <c r="D238" s="8"/>
      <c r="E238" s="33"/>
      <c r="F238" s="8"/>
      <c r="G238" s="8"/>
      <c r="H238" s="8"/>
      <c r="I238" s="8"/>
      <c r="J238" s="24"/>
      <c r="K238" s="30"/>
      <c r="L238" s="31"/>
      <c r="M238" s="31"/>
      <c r="N238" s="31"/>
      <c r="O238" s="31"/>
      <c r="P238" s="8"/>
      <c r="Q238" s="31"/>
      <c r="R238" s="31"/>
      <c r="S238" s="31"/>
      <c r="T238" s="31"/>
      <c r="U238" s="24"/>
      <c r="V238" s="30"/>
      <c r="W238" s="31"/>
      <c r="X238" s="31"/>
      <c r="Y238" s="31"/>
      <c r="Z238" s="31"/>
      <c r="AA238" s="8"/>
      <c r="AB238" s="31"/>
      <c r="AC238" s="31"/>
      <c r="AD238" s="31"/>
      <c r="AE238" s="31"/>
      <c r="AF238" s="24"/>
      <c r="AG238" s="30"/>
      <c r="AH238" s="31"/>
      <c r="AI238" s="31"/>
      <c r="AJ238" s="31"/>
      <c r="AK238" s="31"/>
      <c r="AL238" s="8"/>
      <c r="AM238" s="31"/>
      <c r="AN238" s="31"/>
      <c r="AO238" s="31"/>
      <c r="AP238" s="31"/>
      <c r="AQ238" s="24"/>
      <c r="AR238" s="30"/>
      <c r="AS238" s="31"/>
      <c r="AT238" s="31"/>
      <c r="AU238" s="31"/>
      <c r="AV238" s="31"/>
      <c r="AW238" s="8"/>
      <c r="AX238" s="31"/>
      <c r="AY238" s="31"/>
      <c r="AZ238" s="31"/>
      <c r="BA238" s="31"/>
      <c r="BB238" s="24"/>
      <c r="BC238" s="30"/>
      <c r="BD238" s="31"/>
      <c r="BE238" s="31"/>
      <c r="BF238" s="31"/>
      <c r="BG238" s="31"/>
      <c r="BH238" s="8"/>
      <c r="BI238" s="31"/>
      <c r="BJ238" s="31"/>
      <c r="BK238" s="31"/>
      <c r="BL238" s="31"/>
      <c r="BM238" s="24"/>
      <c r="BN238" s="30"/>
      <c r="BO238" s="31"/>
      <c r="BP238" s="31"/>
      <c r="BQ238" s="31"/>
      <c r="BR238" s="31"/>
      <c r="BS238" s="8"/>
      <c r="BT238" s="31"/>
      <c r="BU238" s="31"/>
      <c r="BV238" s="31"/>
      <c r="BW238" s="31"/>
      <c r="BX238" s="24"/>
      <c r="BY238" s="30"/>
      <c r="BZ238" s="31"/>
      <c r="CA238" s="31"/>
      <c r="CB238" s="31"/>
      <c r="CC238" s="31"/>
      <c r="CD238" s="8"/>
      <c r="CE238" s="31"/>
      <c r="CF238" s="31"/>
      <c r="CG238" s="31"/>
      <c r="CH238" s="31"/>
      <c r="CI238" s="24"/>
      <c r="CJ238" s="30"/>
      <c r="CK238" s="31"/>
      <c r="CL238" s="31"/>
      <c r="CM238" s="31"/>
      <c r="CN238" s="31"/>
      <c r="CO238" s="8"/>
      <c r="CP238" s="31"/>
      <c r="CQ238" s="31"/>
      <c r="CR238" s="31"/>
      <c r="CS238" s="31"/>
      <c r="CT238" s="24"/>
    </row>
    <row r="239" spans="1:98" ht="16" x14ac:dyDescent="0.2">
      <c r="A239" s="8"/>
      <c r="B239" s="8"/>
      <c r="C239" s="8"/>
      <c r="D239" s="8"/>
      <c r="E239" s="33"/>
      <c r="F239" s="8"/>
      <c r="G239" s="8"/>
      <c r="H239" s="8"/>
      <c r="I239" s="8"/>
      <c r="J239" s="24"/>
      <c r="K239" s="30"/>
      <c r="L239" s="31"/>
      <c r="M239" s="31"/>
      <c r="N239" s="31"/>
      <c r="O239" s="31"/>
      <c r="P239" s="8"/>
      <c r="Q239" s="31"/>
      <c r="R239" s="31"/>
      <c r="S239" s="31"/>
      <c r="T239" s="31"/>
      <c r="U239" s="24"/>
      <c r="V239" s="30"/>
      <c r="W239" s="31"/>
      <c r="X239" s="31"/>
      <c r="Y239" s="31"/>
      <c r="Z239" s="31"/>
      <c r="AA239" s="8"/>
      <c r="AB239" s="31"/>
      <c r="AC239" s="31"/>
      <c r="AD239" s="31"/>
      <c r="AE239" s="31"/>
      <c r="AF239" s="24"/>
      <c r="AG239" s="30"/>
      <c r="AH239" s="31"/>
      <c r="AI239" s="31"/>
      <c r="AJ239" s="31"/>
      <c r="AK239" s="31"/>
      <c r="AL239" s="8"/>
      <c r="AM239" s="31"/>
      <c r="AN239" s="31"/>
      <c r="AO239" s="31"/>
      <c r="AP239" s="31"/>
      <c r="AQ239" s="24"/>
      <c r="AR239" s="30"/>
      <c r="AS239" s="31"/>
      <c r="AT239" s="31"/>
      <c r="AU239" s="31"/>
      <c r="AV239" s="31"/>
      <c r="AW239" s="8"/>
      <c r="AX239" s="31"/>
      <c r="AY239" s="31"/>
      <c r="AZ239" s="31"/>
      <c r="BA239" s="31"/>
      <c r="BB239" s="24"/>
      <c r="BC239" s="30"/>
      <c r="BD239" s="31"/>
      <c r="BE239" s="31"/>
      <c r="BF239" s="31"/>
      <c r="BG239" s="31"/>
      <c r="BH239" s="8"/>
      <c r="BI239" s="31"/>
      <c r="BJ239" s="31"/>
      <c r="BK239" s="31"/>
      <c r="BL239" s="31"/>
      <c r="BM239" s="24"/>
      <c r="BN239" s="30"/>
      <c r="BO239" s="31"/>
      <c r="BP239" s="31"/>
      <c r="BQ239" s="31"/>
      <c r="BR239" s="31"/>
      <c r="BS239" s="8"/>
      <c r="BT239" s="31"/>
      <c r="BU239" s="31"/>
      <c r="BV239" s="31"/>
      <c r="BW239" s="31"/>
      <c r="BX239" s="24"/>
      <c r="BY239" s="30"/>
      <c r="BZ239" s="31"/>
      <c r="CA239" s="31"/>
      <c r="CB239" s="31"/>
      <c r="CC239" s="31"/>
      <c r="CD239" s="8"/>
      <c r="CE239" s="31"/>
      <c r="CF239" s="31"/>
      <c r="CG239" s="31"/>
      <c r="CH239" s="31"/>
      <c r="CI239" s="24"/>
      <c r="CJ239" s="30"/>
      <c r="CK239" s="31"/>
      <c r="CL239" s="31"/>
      <c r="CM239" s="31"/>
      <c r="CN239" s="31"/>
      <c r="CO239" s="8"/>
      <c r="CP239" s="31"/>
      <c r="CQ239" s="31"/>
      <c r="CR239" s="31"/>
      <c r="CS239" s="31"/>
      <c r="CT239" s="24"/>
    </row>
    <row r="240" spans="1:98" ht="16" x14ac:dyDescent="0.2">
      <c r="A240" s="8"/>
      <c r="B240" s="8"/>
      <c r="C240" s="8"/>
      <c r="D240" s="8"/>
      <c r="E240" s="33"/>
      <c r="F240" s="8"/>
      <c r="G240" s="8"/>
      <c r="H240" s="8"/>
      <c r="I240" s="8"/>
      <c r="J240" s="24"/>
      <c r="K240" s="30"/>
      <c r="L240" s="31"/>
      <c r="M240" s="31"/>
      <c r="N240" s="31"/>
      <c r="O240" s="31"/>
      <c r="P240" s="8"/>
      <c r="Q240" s="31"/>
      <c r="R240" s="31"/>
      <c r="S240" s="31"/>
      <c r="T240" s="31"/>
      <c r="U240" s="24"/>
      <c r="V240" s="30"/>
      <c r="W240" s="31"/>
      <c r="X240" s="31"/>
      <c r="Y240" s="31"/>
      <c r="Z240" s="31"/>
      <c r="AA240" s="8"/>
      <c r="AB240" s="31"/>
      <c r="AC240" s="31"/>
      <c r="AD240" s="31"/>
      <c r="AE240" s="31"/>
      <c r="AF240" s="24"/>
      <c r="AG240" s="30"/>
      <c r="AH240" s="31"/>
      <c r="AI240" s="31"/>
      <c r="AJ240" s="31"/>
      <c r="AK240" s="31"/>
      <c r="AL240" s="8"/>
      <c r="AM240" s="31"/>
      <c r="AN240" s="31"/>
      <c r="AO240" s="31"/>
      <c r="AP240" s="31"/>
      <c r="AQ240" s="24"/>
      <c r="AR240" s="30"/>
      <c r="AS240" s="31"/>
      <c r="AT240" s="31"/>
      <c r="AU240" s="31"/>
      <c r="AV240" s="31"/>
      <c r="AW240" s="8"/>
      <c r="AX240" s="31"/>
      <c r="AY240" s="31"/>
      <c r="AZ240" s="31"/>
      <c r="BA240" s="31"/>
      <c r="BB240" s="24"/>
      <c r="BC240" s="30"/>
      <c r="BD240" s="31"/>
      <c r="BE240" s="31"/>
      <c r="BF240" s="31"/>
      <c r="BG240" s="31"/>
      <c r="BH240" s="8"/>
      <c r="BI240" s="31"/>
      <c r="BJ240" s="31"/>
      <c r="BK240" s="31"/>
      <c r="BL240" s="31"/>
      <c r="BM240" s="24"/>
      <c r="BN240" s="30"/>
      <c r="BO240" s="31"/>
      <c r="BP240" s="31"/>
      <c r="BQ240" s="31"/>
      <c r="BR240" s="31"/>
      <c r="BS240" s="8"/>
      <c r="BT240" s="31"/>
      <c r="BU240" s="31"/>
      <c r="BV240" s="31"/>
      <c r="BW240" s="31"/>
      <c r="BX240" s="24"/>
      <c r="BY240" s="30"/>
      <c r="BZ240" s="31"/>
      <c r="CA240" s="31"/>
      <c r="CB240" s="31"/>
      <c r="CC240" s="31"/>
      <c r="CD240" s="8"/>
      <c r="CE240" s="31"/>
      <c r="CF240" s="31"/>
      <c r="CG240" s="31"/>
      <c r="CH240" s="31"/>
      <c r="CI240" s="24"/>
      <c r="CJ240" s="30"/>
      <c r="CK240" s="31"/>
      <c r="CL240" s="31"/>
      <c r="CM240" s="31"/>
      <c r="CN240" s="31"/>
      <c r="CO240" s="8"/>
      <c r="CP240" s="31"/>
      <c r="CQ240" s="31"/>
      <c r="CR240" s="31"/>
      <c r="CS240" s="31"/>
      <c r="CT240" s="24"/>
    </row>
    <row r="241" spans="1:98" ht="16" x14ac:dyDescent="0.2">
      <c r="A241" s="8"/>
      <c r="B241" s="8"/>
      <c r="C241" s="8"/>
      <c r="D241" s="8"/>
      <c r="E241" s="33"/>
      <c r="F241" s="8"/>
      <c r="G241" s="8"/>
      <c r="H241" s="8"/>
      <c r="I241" s="8"/>
      <c r="J241" s="24"/>
      <c r="K241" s="30"/>
      <c r="L241" s="31"/>
      <c r="M241" s="31"/>
      <c r="N241" s="31"/>
      <c r="O241" s="31"/>
      <c r="P241" s="8"/>
      <c r="Q241" s="31"/>
      <c r="R241" s="31"/>
      <c r="S241" s="31"/>
      <c r="T241" s="31"/>
      <c r="U241" s="24"/>
      <c r="V241" s="30"/>
      <c r="W241" s="31"/>
      <c r="X241" s="31"/>
      <c r="Y241" s="31"/>
      <c r="Z241" s="31"/>
      <c r="AA241" s="8"/>
      <c r="AB241" s="31"/>
      <c r="AC241" s="31"/>
      <c r="AD241" s="31"/>
      <c r="AE241" s="31"/>
      <c r="AF241" s="24"/>
      <c r="AG241" s="30"/>
      <c r="AH241" s="31"/>
      <c r="AI241" s="31"/>
      <c r="AJ241" s="31"/>
      <c r="AK241" s="31"/>
      <c r="AL241" s="8"/>
      <c r="AM241" s="31"/>
      <c r="AN241" s="31"/>
      <c r="AO241" s="31"/>
      <c r="AP241" s="31"/>
      <c r="AQ241" s="24"/>
      <c r="AR241" s="30"/>
      <c r="AS241" s="31"/>
      <c r="AT241" s="31"/>
      <c r="AU241" s="31"/>
      <c r="AV241" s="31"/>
      <c r="AW241" s="8"/>
      <c r="AX241" s="31"/>
      <c r="AY241" s="31"/>
      <c r="AZ241" s="31"/>
      <c r="BA241" s="31"/>
      <c r="BB241" s="24"/>
      <c r="BC241" s="30"/>
      <c r="BD241" s="31"/>
      <c r="BE241" s="31"/>
      <c r="BF241" s="31"/>
      <c r="BG241" s="31"/>
      <c r="BH241" s="8"/>
      <c r="BI241" s="31"/>
      <c r="BJ241" s="31"/>
      <c r="BK241" s="31"/>
      <c r="BL241" s="31"/>
      <c r="BM241" s="24"/>
      <c r="BN241" s="30"/>
      <c r="BO241" s="31"/>
      <c r="BP241" s="31"/>
      <c r="BQ241" s="31"/>
      <c r="BR241" s="31"/>
      <c r="BS241" s="8"/>
      <c r="BT241" s="31"/>
      <c r="BU241" s="31"/>
      <c r="BV241" s="31"/>
      <c r="BW241" s="31"/>
      <c r="BX241" s="24"/>
      <c r="BY241" s="30"/>
      <c r="BZ241" s="31"/>
      <c r="CA241" s="31"/>
      <c r="CB241" s="31"/>
      <c r="CC241" s="31"/>
      <c r="CD241" s="8"/>
      <c r="CE241" s="31"/>
      <c r="CF241" s="31"/>
      <c r="CG241" s="31"/>
      <c r="CH241" s="31"/>
      <c r="CI241" s="24"/>
      <c r="CJ241" s="30"/>
      <c r="CK241" s="31"/>
      <c r="CL241" s="31"/>
      <c r="CM241" s="31"/>
      <c r="CN241" s="31"/>
      <c r="CO241" s="8"/>
      <c r="CP241" s="31"/>
      <c r="CQ241" s="31"/>
      <c r="CR241" s="31"/>
      <c r="CS241" s="31"/>
      <c r="CT241" s="24"/>
    </row>
    <row r="242" spans="1:98" ht="13" x14ac:dyDescent="0.15">
      <c r="A242" s="8"/>
      <c r="B242" s="8"/>
      <c r="C242" s="8"/>
      <c r="D242" s="8"/>
      <c r="E242" s="33"/>
      <c r="F242" s="8"/>
      <c r="G242" s="8"/>
      <c r="H242" s="8"/>
      <c r="I242" s="8"/>
      <c r="J242" s="24"/>
      <c r="K242" s="30"/>
      <c r="L242" s="8"/>
      <c r="M242" s="8"/>
      <c r="N242" s="8"/>
      <c r="O242" s="8"/>
      <c r="P242" s="8"/>
      <c r="Q242" s="8"/>
      <c r="R242" s="8"/>
      <c r="S242" s="8"/>
      <c r="T242" s="8"/>
      <c r="U242" s="24"/>
      <c r="V242" s="30"/>
      <c r="W242" s="8"/>
      <c r="X242" s="8"/>
      <c r="Y242" s="8"/>
      <c r="Z242" s="8"/>
      <c r="AA242" s="8"/>
      <c r="AB242" s="8"/>
      <c r="AC242" s="8"/>
      <c r="AD242" s="8"/>
      <c r="AE242" s="8"/>
      <c r="AF242" s="24"/>
      <c r="AG242" s="30"/>
      <c r="AH242" s="8"/>
      <c r="AI242" s="8"/>
      <c r="AJ242" s="8"/>
      <c r="AK242" s="8"/>
      <c r="AL242" s="8"/>
      <c r="AM242" s="8"/>
      <c r="AN242" s="8"/>
      <c r="AO242" s="8"/>
      <c r="AP242" s="8"/>
      <c r="AQ242" s="24"/>
      <c r="AR242" s="30"/>
      <c r="AS242" s="8"/>
      <c r="AT242" s="8"/>
      <c r="AU242" s="8"/>
      <c r="AV242" s="8"/>
      <c r="AW242" s="8"/>
      <c r="AX242" s="8"/>
      <c r="AY242" s="8"/>
      <c r="AZ242" s="8"/>
      <c r="BA242" s="8"/>
      <c r="BB242" s="24"/>
      <c r="BC242" s="30"/>
      <c r="BD242" s="8"/>
      <c r="BE242" s="8"/>
      <c r="BF242" s="8"/>
      <c r="BG242" s="8"/>
      <c r="BH242" s="8"/>
      <c r="BI242" s="8"/>
      <c r="BJ242" s="8"/>
      <c r="BK242" s="8"/>
      <c r="BL242" s="8"/>
      <c r="BM242" s="24"/>
      <c r="BN242" s="30"/>
      <c r="BO242" s="8"/>
      <c r="BP242" s="8"/>
      <c r="BQ242" s="8"/>
      <c r="BR242" s="8"/>
      <c r="BS242" s="8"/>
      <c r="BT242" s="8"/>
      <c r="BU242" s="8"/>
      <c r="BV242" s="8"/>
      <c r="BW242" s="8"/>
      <c r="BX242" s="24"/>
      <c r="BY242" s="30"/>
      <c r="BZ242" s="8"/>
      <c r="CA242" s="8"/>
      <c r="CB242" s="8"/>
      <c r="CC242" s="8"/>
      <c r="CD242" s="8"/>
      <c r="CE242" s="8"/>
      <c r="CF242" s="8"/>
      <c r="CG242" s="8"/>
      <c r="CH242" s="8"/>
      <c r="CI242" s="24"/>
      <c r="CJ242" s="30"/>
      <c r="CK242" s="8"/>
      <c r="CL242" s="8"/>
      <c r="CM242" s="8"/>
      <c r="CN242" s="8"/>
      <c r="CO242" s="8"/>
      <c r="CP242" s="8"/>
      <c r="CQ242" s="8"/>
      <c r="CR242" s="8"/>
      <c r="CS242" s="8"/>
      <c r="CT242" s="24"/>
    </row>
    <row r="243" spans="1:98" ht="13" x14ac:dyDescent="0.15">
      <c r="A243" s="8"/>
      <c r="B243" s="8"/>
      <c r="C243" s="8"/>
      <c r="D243" s="8"/>
      <c r="E243" s="33"/>
      <c r="F243" s="8"/>
      <c r="G243" s="8"/>
      <c r="H243" s="8"/>
      <c r="I243" s="8"/>
      <c r="J243" s="24"/>
      <c r="K243" s="30"/>
      <c r="L243" s="8"/>
      <c r="M243" s="8"/>
      <c r="N243" s="8"/>
      <c r="O243" s="8"/>
      <c r="P243" s="8"/>
      <c r="Q243" s="8"/>
      <c r="R243" s="8"/>
      <c r="S243" s="8"/>
      <c r="T243" s="8"/>
      <c r="U243" s="24"/>
      <c r="V243" s="30"/>
      <c r="W243" s="8"/>
      <c r="X243" s="8"/>
      <c r="Y243" s="8"/>
      <c r="Z243" s="8"/>
      <c r="AA243" s="8"/>
      <c r="AB243" s="8"/>
      <c r="AC243" s="8"/>
      <c r="AD243" s="8"/>
      <c r="AE243" s="8"/>
      <c r="AF243" s="24"/>
      <c r="AG243" s="30"/>
      <c r="AH243" s="8"/>
      <c r="AI243" s="8"/>
      <c r="AJ243" s="8"/>
      <c r="AK243" s="8"/>
      <c r="AL243" s="8"/>
      <c r="AM243" s="8"/>
      <c r="AN243" s="8"/>
      <c r="AO243" s="8"/>
      <c r="AP243" s="8"/>
      <c r="AQ243" s="24"/>
      <c r="AR243" s="30"/>
      <c r="AS243" s="8"/>
      <c r="AT243" s="8"/>
      <c r="AU243" s="8"/>
      <c r="AV243" s="8"/>
      <c r="AW243" s="8"/>
      <c r="AX243" s="8"/>
      <c r="AY243" s="8"/>
      <c r="AZ243" s="8"/>
      <c r="BA243" s="8"/>
      <c r="BB243" s="24"/>
      <c r="BC243" s="30"/>
      <c r="BD243" s="8"/>
      <c r="BE243" s="8"/>
      <c r="BF243" s="8"/>
      <c r="BG243" s="8"/>
      <c r="BH243" s="8"/>
      <c r="BI243" s="8"/>
      <c r="BJ243" s="8"/>
      <c r="BK243" s="8"/>
      <c r="BL243" s="8"/>
      <c r="BM243" s="24"/>
      <c r="BN243" s="30"/>
      <c r="BO243" s="8"/>
      <c r="BP243" s="8"/>
      <c r="BQ243" s="8"/>
      <c r="BR243" s="8"/>
      <c r="BS243" s="8"/>
      <c r="BT243" s="8"/>
      <c r="BU243" s="8"/>
      <c r="BV243" s="8"/>
      <c r="BW243" s="8"/>
      <c r="BX243" s="24"/>
      <c r="BY243" s="30"/>
      <c r="BZ243" s="8"/>
      <c r="CA243" s="8"/>
      <c r="CB243" s="8"/>
      <c r="CC243" s="8"/>
      <c r="CD243" s="8"/>
      <c r="CE243" s="8"/>
      <c r="CF243" s="8"/>
      <c r="CG243" s="8"/>
      <c r="CH243" s="8"/>
      <c r="CI243" s="24"/>
      <c r="CJ243" s="30"/>
      <c r="CK243" s="8"/>
      <c r="CL243" s="8"/>
      <c r="CM243" s="8"/>
      <c r="CN243" s="8"/>
      <c r="CO243" s="8"/>
      <c r="CP243" s="8"/>
      <c r="CQ243" s="8"/>
      <c r="CR243" s="8"/>
      <c r="CS243" s="8"/>
      <c r="CT243" s="24"/>
    </row>
    <row r="244" spans="1:98" ht="13" x14ac:dyDescent="0.15">
      <c r="A244" s="8"/>
      <c r="B244" s="8"/>
      <c r="C244" s="8"/>
      <c r="D244" s="8"/>
      <c r="E244" s="33"/>
      <c r="F244" s="8"/>
      <c r="G244" s="8"/>
      <c r="H244" s="8"/>
      <c r="I244" s="8"/>
      <c r="J244" s="24"/>
      <c r="K244" s="30"/>
      <c r="L244" s="8"/>
      <c r="M244" s="8"/>
      <c r="N244" s="8"/>
      <c r="O244" s="8"/>
      <c r="P244" s="8"/>
      <c r="Q244" s="8"/>
      <c r="R244" s="8"/>
      <c r="S244" s="8"/>
      <c r="T244" s="8"/>
      <c r="U244" s="24"/>
      <c r="V244" s="30"/>
      <c r="W244" s="8"/>
      <c r="X244" s="8"/>
      <c r="Y244" s="8"/>
      <c r="Z244" s="8"/>
      <c r="AA244" s="8"/>
      <c r="AB244" s="8"/>
      <c r="AC244" s="8"/>
      <c r="AD244" s="8"/>
      <c r="AE244" s="8"/>
      <c r="AF244" s="24"/>
      <c r="AG244" s="30"/>
      <c r="AH244" s="8"/>
      <c r="AI244" s="8"/>
      <c r="AJ244" s="8"/>
      <c r="AK244" s="8"/>
      <c r="AL244" s="8"/>
      <c r="AM244" s="8"/>
      <c r="AN244" s="8"/>
      <c r="AO244" s="8"/>
      <c r="AP244" s="8"/>
      <c r="AQ244" s="24"/>
      <c r="AR244" s="30"/>
      <c r="AS244" s="8"/>
      <c r="AT244" s="8"/>
      <c r="AU244" s="8"/>
      <c r="AV244" s="8"/>
      <c r="AW244" s="8"/>
      <c r="AX244" s="8"/>
      <c r="AY244" s="8"/>
      <c r="AZ244" s="8"/>
      <c r="BA244" s="8"/>
      <c r="BB244" s="24"/>
      <c r="BC244" s="30"/>
      <c r="BD244" s="8"/>
      <c r="BE244" s="8"/>
      <c r="BF244" s="8"/>
      <c r="BG244" s="8"/>
      <c r="BH244" s="8"/>
      <c r="BI244" s="8"/>
      <c r="BJ244" s="8"/>
      <c r="BK244" s="8"/>
      <c r="BL244" s="8"/>
      <c r="BM244" s="24"/>
      <c r="BN244" s="30"/>
      <c r="BO244" s="8"/>
      <c r="BP244" s="8"/>
      <c r="BQ244" s="8"/>
      <c r="BR244" s="8"/>
      <c r="BS244" s="8"/>
      <c r="BT244" s="8"/>
      <c r="BU244" s="8"/>
      <c r="BV244" s="8"/>
      <c r="BW244" s="8"/>
      <c r="BX244" s="24"/>
      <c r="BY244" s="30"/>
      <c r="BZ244" s="8"/>
      <c r="CA244" s="8"/>
      <c r="CB244" s="8"/>
      <c r="CC244" s="8"/>
      <c r="CD244" s="8"/>
      <c r="CE244" s="8"/>
      <c r="CF244" s="8"/>
      <c r="CG244" s="8"/>
      <c r="CH244" s="8"/>
      <c r="CI244" s="24"/>
      <c r="CJ244" s="30"/>
      <c r="CK244" s="8"/>
      <c r="CL244" s="8"/>
      <c r="CM244" s="8"/>
      <c r="CN244" s="8"/>
      <c r="CO244" s="8"/>
      <c r="CP244" s="8"/>
      <c r="CQ244" s="8"/>
      <c r="CR244" s="8"/>
      <c r="CS244" s="8"/>
      <c r="CT244" s="24"/>
    </row>
    <row r="245" spans="1:98" ht="13" x14ac:dyDescent="0.15">
      <c r="A245" s="8"/>
      <c r="B245" s="8"/>
      <c r="C245" s="8"/>
      <c r="D245" s="8"/>
      <c r="E245" s="33"/>
      <c r="F245" s="8"/>
      <c r="G245" s="8"/>
      <c r="H245" s="8"/>
      <c r="I245" s="8"/>
      <c r="J245" s="24"/>
      <c r="K245" s="30"/>
      <c r="L245" s="8"/>
      <c r="M245" s="8"/>
      <c r="N245" s="8"/>
      <c r="O245" s="8"/>
      <c r="P245" s="8"/>
      <c r="Q245" s="8"/>
      <c r="R245" s="8"/>
      <c r="S245" s="8"/>
      <c r="T245" s="8"/>
      <c r="U245" s="24"/>
      <c r="V245" s="30"/>
      <c r="W245" s="8"/>
      <c r="X245" s="8"/>
      <c r="Y245" s="8"/>
      <c r="Z245" s="8"/>
      <c r="AA245" s="8"/>
      <c r="AB245" s="8"/>
      <c r="AC245" s="8"/>
      <c r="AD245" s="8"/>
      <c r="AE245" s="8"/>
      <c r="AF245" s="24"/>
      <c r="AG245" s="30"/>
      <c r="AH245" s="8"/>
      <c r="AI245" s="8"/>
      <c r="AJ245" s="8"/>
      <c r="AK245" s="8"/>
      <c r="AL245" s="8"/>
      <c r="AM245" s="8"/>
      <c r="AN245" s="8"/>
      <c r="AO245" s="8"/>
      <c r="AP245" s="8"/>
      <c r="AQ245" s="24"/>
      <c r="AR245" s="30"/>
      <c r="AS245" s="8"/>
      <c r="AT245" s="8"/>
      <c r="AU245" s="8"/>
      <c r="AV245" s="8"/>
      <c r="AW245" s="8"/>
      <c r="AX245" s="8"/>
      <c r="AY245" s="8"/>
      <c r="AZ245" s="8"/>
      <c r="BA245" s="8"/>
      <c r="BB245" s="24"/>
      <c r="BC245" s="30"/>
      <c r="BD245" s="8"/>
      <c r="BE245" s="8"/>
      <c r="BF245" s="8"/>
      <c r="BG245" s="8"/>
      <c r="BH245" s="8"/>
      <c r="BI245" s="8"/>
      <c r="BJ245" s="8"/>
      <c r="BK245" s="8"/>
      <c r="BL245" s="8"/>
      <c r="BM245" s="24"/>
      <c r="BN245" s="30"/>
      <c r="BO245" s="8"/>
      <c r="BP245" s="8"/>
      <c r="BQ245" s="8"/>
      <c r="BR245" s="8"/>
      <c r="BS245" s="8"/>
      <c r="BT245" s="8"/>
      <c r="BU245" s="8"/>
      <c r="BV245" s="8"/>
      <c r="BW245" s="8"/>
      <c r="BX245" s="24"/>
      <c r="BY245" s="30"/>
      <c r="BZ245" s="8"/>
      <c r="CA245" s="8"/>
      <c r="CB245" s="8"/>
      <c r="CC245" s="8"/>
      <c r="CD245" s="8"/>
      <c r="CE245" s="8"/>
      <c r="CF245" s="8"/>
      <c r="CG245" s="8"/>
      <c r="CH245" s="8"/>
      <c r="CI245" s="24"/>
      <c r="CJ245" s="30"/>
      <c r="CK245" s="8"/>
      <c r="CL245" s="8"/>
      <c r="CM245" s="8"/>
      <c r="CN245" s="8"/>
      <c r="CO245" s="8"/>
      <c r="CP245" s="8"/>
      <c r="CQ245" s="8"/>
      <c r="CR245" s="8"/>
      <c r="CS245" s="8"/>
      <c r="CT245" s="24"/>
    </row>
    <row r="246" spans="1:98" ht="13" x14ac:dyDescent="0.15">
      <c r="A246" s="8"/>
      <c r="B246" s="8"/>
      <c r="C246" s="8"/>
      <c r="D246" s="8"/>
      <c r="E246" s="33"/>
      <c r="F246" s="8"/>
      <c r="G246" s="8"/>
      <c r="H246" s="8"/>
      <c r="I246" s="8"/>
      <c r="J246" s="24"/>
      <c r="K246" s="30"/>
      <c r="L246" s="8"/>
      <c r="M246" s="8"/>
      <c r="N246" s="8"/>
      <c r="O246" s="8"/>
      <c r="P246" s="8"/>
      <c r="Q246" s="8"/>
      <c r="R246" s="8"/>
      <c r="S246" s="8"/>
      <c r="T246" s="8"/>
      <c r="U246" s="24"/>
      <c r="V246" s="30"/>
      <c r="W246" s="8"/>
      <c r="X246" s="8"/>
      <c r="Y246" s="8"/>
      <c r="Z246" s="8"/>
      <c r="AA246" s="8"/>
      <c r="AB246" s="8"/>
      <c r="AC246" s="8"/>
      <c r="AD246" s="8"/>
      <c r="AE246" s="8"/>
      <c r="AF246" s="24"/>
      <c r="AG246" s="30"/>
      <c r="AH246" s="8"/>
      <c r="AI246" s="8"/>
      <c r="AJ246" s="8"/>
      <c r="AK246" s="8"/>
      <c r="AL246" s="8"/>
      <c r="AM246" s="8"/>
      <c r="AN246" s="8"/>
      <c r="AO246" s="8"/>
      <c r="AP246" s="8"/>
      <c r="AQ246" s="24"/>
      <c r="AR246" s="30"/>
      <c r="AS246" s="8"/>
      <c r="AT246" s="8"/>
      <c r="AU246" s="8"/>
      <c r="AV246" s="8"/>
      <c r="AW246" s="8"/>
      <c r="AX246" s="8"/>
      <c r="AY246" s="8"/>
      <c r="AZ246" s="8"/>
      <c r="BA246" s="8"/>
      <c r="BB246" s="24"/>
      <c r="BC246" s="30"/>
      <c r="BD246" s="8"/>
      <c r="BE246" s="8"/>
      <c r="BF246" s="8"/>
      <c r="BG246" s="8"/>
      <c r="BH246" s="8"/>
      <c r="BI246" s="8"/>
      <c r="BJ246" s="8"/>
      <c r="BK246" s="8"/>
      <c r="BL246" s="8"/>
      <c r="BM246" s="24"/>
      <c r="BN246" s="30"/>
      <c r="BO246" s="8"/>
      <c r="BP246" s="8"/>
      <c r="BQ246" s="8"/>
      <c r="BR246" s="8"/>
      <c r="BS246" s="8"/>
      <c r="BT246" s="8"/>
      <c r="BU246" s="8"/>
      <c r="BV246" s="8"/>
      <c r="BW246" s="8"/>
      <c r="BX246" s="24"/>
      <c r="BY246" s="30"/>
      <c r="BZ246" s="8"/>
      <c r="CA246" s="8"/>
      <c r="CB246" s="8"/>
      <c r="CC246" s="8"/>
      <c r="CD246" s="8"/>
      <c r="CE246" s="8"/>
      <c r="CF246" s="8"/>
      <c r="CG246" s="8"/>
      <c r="CH246" s="8"/>
      <c r="CI246" s="24"/>
      <c r="CJ246" s="30"/>
      <c r="CK246" s="8"/>
      <c r="CL246" s="8"/>
      <c r="CM246" s="8"/>
      <c r="CN246" s="8"/>
      <c r="CO246" s="8"/>
      <c r="CP246" s="8"/>
      <c r="CQ246" s="8"/>
      <c r="CR246" s="8"/>
      <c r="CS246" s="8"/>
      <c r="CT246" s="24"/>
    </row>
    <row r="247" spans="1:98" ht="13" x14ac:dyDescent="0.15">
      <c r="A247" s="8"/>
      <c r="B247" s="8"/>
      <c r="C247" s="8"/>
      <c r="D247" s="8"/>
      <c r="E247" s="33"/>
      <c r="F247" s="8"/>
      <c r="G247" s="8"/>
      <c r="H247" s="8"/>
      <c r="I247" s="8"/>
      <c r="J247" s="24"/>
      <c r="K247" s="30"/>
      <c r="L247" s="8"/>
      <c r="M247" s="8"/>
      <c r="N247" s="8"/>
      <c r="O247" s="8"/>
      <c r="P247" s="8"/>
      <c r="Q247" s="8"/>
      <c r="R247" s="8"/>
      <c r="S247" s="8"/>
      <c r="T247" s="8"/>
      <c r="U247" s="24"/>
      <c r="V247" s="30"/>
      <c r="W247" s="8"/>
      <c r="X247" s="8"/>
      <c r="Y247" s="8"/>
      <c r="Z247" s="8"/>
      <c r="AA247" s="8"/>
      <c r="AB247" s="8"/>
      <c r="AC247" s="8"/>
      <c r="AD247" s="8"/>
      <c r="AE247" s="8"/>
      <c r="AF247" s="24"/>
      <c r="AG247" s="30"/>
      <c r="AH247" s="8"/>
      <c r="AI247" s="8"/>
      <c r="AJ247" s="8"/>
      <c r="AK247" s="8"/>
      <c r="AL247" s="8"/>
      <c r="AM247" s="8"/>
      <c r="AN247" s="8"/>
      <c r="AO247" s="8"/>
      <c r="AP247" s="8"/>
      <c r="AQ247" s="24"/>
      <c r="AR247" s="30"/>
      <c r="AS247" s="8"/>
      <c r="AT247" s="8"/>
      <c r="AU247" s="8"/>
      <c r="AV247" s="8"/>
      <c r="AW247" s="8"/>
      <c r="AX247" s="8"/>
      <c r="AY247" s="8"/>
      <c r="AZ247" s="8"/>
      <c r="BA247" s="8"/>
      <c r="BB247" s="24"/>
      <c r="BC247" s="30"/>
      <c r="BD247" s="8"/>
      <c r="BE247" s="8"/>
      <c r="BF247" s="8"/>
      <c r="BG247" s="8"/>
      <c r="BH247" s="8"/>
      <c r="BI247" s="8"/>
      <c r="BJ247" s="8"/>
      <c r="BK247" s="8"/>
      <c r="BL247" s="8"/>
      <c r="BM247" s="24"/>
      <c r="BN247" s="30"/>
      <c r="BO247" s="8"/>
      <c r="BP247" s="8"/>
      <c r="BQ247" s="8"/>
      <c r="BR247" s="8"/>
      <c r="BS247" s="8"/>
      <c r="BT247" s="8"/>
      <c r="BU247" s="8"/>
      <c r="BV247" s="8"/>
      <c r="BW247" s="8"/>
      <c r="BX247" s="24"/>
      <c r="BY247" s="30"/>
      <c r="BZ247" s="8"/>
      <c r="CA247" s="8"/>
      <c r="CB247" s="8"/>
      <c r="CC247" s="8"/>
      <c r="CD247" s="8"/>
      <c r="CE247" s="8"/>
      <c r="CF247" s="8"/>
      <c r="CG247" s="8"/>
      <c r="CH247" s="8"/>
      <c r="CI247" s="24"/>
      <c r="CJ247" s="30"/>
      <c r="CK247" s="8"/>
      <c r="CL247" s="8"/>
      <c r="CM247" s="8"/>
      <c r="CN247" s="8"/>
      <c r="CO247" s="8"/>
      <c r="CP247" s="8"/>
      <c r="CQ247" s="8"/>
      <c r="CR247" s="8"/>
      <c r="CS247" s="8"/>
      <c r="CT247" s="24"/>
    </row>
    <row r="248" spans="1:98" ht="13" x14ac:dyDescent="0.15">
      <c r="A248" s="8"/>
      <c r="B248" s="8"/>
      <c r="C248" s="8"/>
      <c r="D248" s="8"/>
      <c r="E248" s="33"/>
      <c r="F248" s="8"/>
      <c r="G248" s="8"/>
      <c r="H248" s="8"/>
      <c r="I248" s="8"/>
      <c r="J248" s="24"/>
      <c r="K248" s="30"/>
      <c r="L248" s="8"/>
      <c r="M248" s="8"/>
      <c r="N248" s="8"/>
      <c r="O248" s="8"/>
      <c r="P248" s="8"/>
      <c r="Q248" s="8"/>
      <c r="R248" s="8"/>
      <c r="S248" s="8"/>
      <c r="T248" s="8"/>
      <c r="U248" s="24"/>
      <c r="V248" s="30"/>
      <c r="W248" s="8"/>
      <c r="X248" s="8"/>
      <c r="Y248" s="8"/>
      <c r="Z248" s="8"/>
      <c r="AA248" s="8"/>
      <c r="AB248" s="8"/>
      <c r="AC248" s="8"/>
      <c r="AD248" s="8"/>
      <c r="AE248" s="8"/>
      <c r="AF248" s="24"/>
      <c r="AG248" s="30"/>
      <c r="AH248" s="8"/>
      <c r="AI248" s="8"/>
      <c r="AJ248" s="8"/>
      <c r="AK248" s="8"/>
      <c r="AL248" s="8"/>
      <c r="AM248" s="8"/>
      <c r="AN248" s="8"/>
      <c r="AO248" s="8"/>
      <c r="AP248" s="8"/>
      <c r="AQ248" s="24"/>
      <c r="AR248" s="30"/>
      <c r="AS248" s="8"/>
      <c r="AT248" s="8"/>
      <c r="AU248" s="8"/>
      <c r="AV248" s="8"/>
      <c r="AW248" s="8"/>
      <c r="AX248" s="8"/>
      <c r="AY248" s="8"/>
      <c r="AZ248" s="8"/>
      <c r="BA248" s="8"/>
      <c r="BB248" s="24"/>
      <c r="BC248" s="30"/>
      <c r="BD248" s="8"/>
      <c r="BE248" s="8"/>
      <c r="BF248" s="8"/>
      <c r="BG248" s="8"/>
      <c r="BH248" s="8"/>
      <c r="BI248" s="8"/>
      <c r="BJ248" s="8"/>
      <c r="BK248" s="8"/>
      <c r="BL248" s="8"/>
      <c r="BM248" s="24"/>
      <c r="BN248" s="30"/>
      <c r="BO248" s="8"/>
      <c r="BP248" s="8"/>
      <c r="BQ248" s="8"/>
      <c r="BR248" s="8"/>
      <c r="BS248" s="8"/>
      <c r="BT248" s="8"/>
      <c r="BU248" s="8"/>
      <c r="BV248" s="8"/>
      <c r="BW248" s="8"/>
      <c r="BX248" s="24"/>
      <c r="BY248" s="30"/>
      <c r="BZ248" s="8"/>
      <c r="CA248" s="8"/>
      <c r="CB248" s="8"/>
      <c r="CC248" s="8"/>
      <c r="CD248" s="8"/>
      <c r="CE248" s="8"/>
      <c r="CF248" s="8"/>
      <c r="CG248" s="8"/>
      <c r="CH248" s="8"/>
      <c r="CI248" s="24"/>
      <c r="CJ248" s="30"/>
      <c r="CK248" s="8"/>
      <c r="CL248" s="8"/>
      <c r="CM248" s="8"/>
      <c r="CN248" s="8"/>
      <c r="CO248" s="8"/>
      <c r="CP248" s="8"/>
      <c r="CQ248" s="8"/>
      <c r="CR248" s="8"/>
      <c r="CS248" s="8"/>
      <c r="CT248" s="24"/>
    </row>
    <row r="249" spans="1:98" ht="13" x14ac:dyDescent="0.15">
      <c r="A249" s="8"/>
      <c r="B249" s="8"/>
      <c r="C249" s="8"/>
      <c r="D249" s="8"/>
      <c r="E249" s="33"/>
      <c r="F249" s="8"/>
      <c r="G249" s="8"/>
      <c r="H249" s="8"/>
      <c r="I249" s="8"/>
      <c r="J249" s="24"/>
      <c r="K249" s="30"/>
      <c r="L249" s="30"/>
      <c r="M249" s="30"/>
      <c r="N249" s="30"/>
      <c r="O249" s="30"/>
      <c r="P249" s="30"/>
      <c r="Q249" s="8"/>
      <c r="R249" s="8"/>
      <c r="S249" s="8"/>
      <c r="T249" s="8"/>
      <c r="U249" s="24"/>
      <c r="V249" s="30"/>
      <c r="W249" s="30"/>
      <c r="X249" s="30"/>
      <c r="Y249" s="30"/>
      <c r="Z249" s="30"/>
      <c r="AA249" s="30"/>
      <c r="AB249" s="8"/>
      <c r="AC249" s="8"/>
      <c r="AD249" s="8"/>
      <c r="AE249" s="8"/>
      <c r="AF249" s="24"/>
      <c r="AG249" s="30"/>
      <c r="AH249" s="30"/>
      <c r="AI249" s="30"/>
      <c r="AJ249" s="30"/>
      <c r="AK249" s="30"/>
      <c r="AL249" s="30"/>
      <c r="AM249" s="8"/>
      <c r="AN249" s="8"/>
      <c r="AO249" s="8"/>
      <c r="AP249" s="8"/>
      <c r="AQ249" s="24"/>
      <c r="AR249" s="30"/>
      <c r="AS249" s="30"/>
      <c r="AT249" s="30"/>
      <c r="AU249" s="30"/>
      <c r="AV249" s="30"/>
      <c r="AW249" s="30"/>
      <c r="AX249" s="8"/>
      <c r="AY249" s="8"/>
      <c r="AZ249" s="8"/>
      <c r="BA249" s="8"/>
      <c r="BB249" s="24"/>
      <c r="BC249" s="30"/>
      <c r="BD249" s="30"/>
      <c r="BE249" s="30"/>
      <c r="BF249" s="30"/>
      <c r="BG249" s="30"/>
      <c r="BH249" s="30"/>
      <c r="BI249" s="8"/>
      <c r="BJ249" s="8"/>
      <c r="BK249" s="8"/>
      <c r="BL249" s="8"/>
      <c r="BM249" s="24"/>
      <c r="BN249" s="30"/>
      <c r="BO249" s="30"/>
      <c r="BP249" s="30"/>
      <c r="BQ249" s="30"/>
      <c r="BR249" s="30"/>
      <c r="BS249" s="30"/>
      <c r="BT249" s="8"/>
      <c r="BU249" s="8"/>
      <c r="BV249" s="8"/>
      <c r="BW249" s="8"/>
      <c r="BX249" s="24"/>
      <c r="BY249" s="30"/>
      <c r="BZ249" s="30"/>
      <c r="CA249" s="30"/>
      <c r="CB249" s="30"/>
      <c r="CC249" s="30"/>
      <c r="CD249" s="30"/>
      <c r="CE249" s="8"/>
      <c r="CF249" s="8"/>
      <c r="CG249" s="8"/>
      <c r="CH249" s="8"/>
      <c r="CI249" s="24"/>
      <c r="CJ249" s="30"/>
      <c r="CK249" s="30"/>
      <c r="CL249" s="30"/>
      <c r="CM249" s="30"/>
      <c r="CN249" s="30"/>
      <c r="CO249" s="30"/>
      <c r="CP249" s="8"/>
      <c r="CQ249" s="8"/>
      <c r="CR249" s="8"/>
      <c r="CS249" s="8"/>
      <c r="CT249" s="24"/>
    </row>
    <row r="250" spans="1:98" ht="13" x14ac:dyDescent="0.15">
      <c r="A250" s="8"/>
      <c r="B250" s="8"/>
      <c r="C250" s="8"/>
      <c r="D250" s="8"/>
      <c r="E250" s="33"/>
      <c r="F250" s="8"/>
      <c r="G250" s="8"/>
      <c r="H250" s="8"/>
      <c r="I250" s="8"/>
      <c r="J250" s="24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24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24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24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24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24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24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24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24"/>
    </row>
    <row r="251" spans="1:98" ht="13" x14ac:dyDescent="0.15">
      <c r="A251" s="8"/>
      <c r="B251" s="8"/>
      <c r="C251" s="8"/>
      <c r="D251" s="8"/>
      <c r="E251" s="33"/>
      <c r="F251" s="8"/>
      <c r="G251" s="8"/>
      <c r="H251" s="8"/>
      <c r="I251" s="8"/>
      <c r="J251" s="24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24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24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24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24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24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24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24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24"/>
    </row>
    <row r="252" spans="1:98" ht="13" x14ac:dyDescent="0.15">
      <c r="A252" s="8"/>
      <c r="B252" s="8"/>
      <c r="C252" s="8"/>
      <c r="D252" s="8"/>
      <c r="E252" s="33"/>
      <c r="F252" s="8"/>
      <c r="G252" s="8"/>
      <c r="H252" s="8"/>
      <c r="I252" s="8"/>
      <c r="J252" s="24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24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24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24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24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24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24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24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24"/>
    </row>
    <row r="253" spans="1:98" ht="13" x14ac:dyDescent="0.15">
      <c r="A253" s="8"/>
      <c r="B253" s="8"/>
      <c r="C253" s="8"/>
      <c r="D253" s="8"/>
      <c r="E253" s="33"/>
      <c r="F253" s="8"/>
      <c r="G253" s="8"/>
      <c r="H253" s="8"/>
      <c r="I253" s="8"/>
      <c r="J253" s="24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24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24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24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24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24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24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24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24"/>
    </row>
    <row r="254" spans="1:98" ht="13" x14ac:dyDescent="0.15">
      <c r="A254" s="8"/>
      <c r="B254" s="8"/>
      <c r="C254" s="8"/>
      <c r="D254" s="8"/>
      <c r="E254" s="33"/>
      <c r="F254" s="8"/>
      <c r="G254" s="8"/>
      <c r="H254" s="8"/>
      <c r="I254" s="8"/>
      <c r="J254" s="24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24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24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24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24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24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24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24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24"/>
    </row>
    <row r="255" spans="1:98" ht="13" x14ac:dyDescent="0.15">
      <c r="A255" s="8"/>
      <c r="B255" s="8"/>
      <c r="C255" s="8"/>
      <c r="D255" s="8"/>
      <c r="E255" s="33"/>
      <c r="F255" s="8"/>
      <c r="G255" s="8"/>
      <c r="H255" s="8"/>
      <c r="I255" s="8"/>
      <c r="J255" s="24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24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24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24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24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24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24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24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24"/>
    </row>
    <row r="256" spans="1:98" ht="13" x14ac:dyDescent="0.15">
      <c r="A256" s="8"/>
      <c r="B256" s="8"/>
      <c r="C256" s="8"/>
      <c r="D256" s="8"/>
      <c r="E256" s="33"/>
      <c r="F256" s="8"/>
      <c r="G256" s="8"/>
      <c r="H256" s="8"/>
      <c r="I256" s="8"/>
      <c r="J256" s="24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24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24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24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24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24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24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24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24"/>
    </row>
    <row r="257" spans="1:98" ht="13" x14ac:dyDescent="0.15">
      <c r="A257" s="8"/>
      <c r="B257" s="8"/>
      <c r="C257" s="8"/>
      <c r="D257" s="8"/>
      <c r="E257" s="33"/>
      <c r="F257" s="8"/>
      <c r="G257" s="8"/>
      <c r="H257" s="8"/>
      <c r="I257" s="8"/>
      <c r="J257" s="24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24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24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24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24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24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24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24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24"/>
    </row>
    <row r="258" spans="1:98" ht="13" x14ac:dyDescent="0.15">
      <c r="A258" s="8"/>
      <c r="B258" s="8"/>
      <c r="C258" s="8"/>
      <c r="D258" s="8"/>
      <c r="E258" s="33"/>
      <c r="F258" s="8"/>
      <c r="G258" s="8"/>
      <c r="H258" s="8"/>
      <c r="I258" s="8"/>
      <c r="J258" s="24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24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24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24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24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24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24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24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24"/>
    </row>
    <row r="259" spans="1:98" ht="13" x14ac:dyDescent="0.15">
      <c r="A259" s="8"/>
      <c r="B259" s="8"/>
      <c r="C259" s="8"/>
      <c r="D259" s="8"/>
      <c r="E259" s="33"/>
      <c r="F259" s="8"/>
      <c r="G259" s="8"/>
      <c r="H259" s="8"/>
      <c r="I259" s="8"/>
      <c r="J259" s="24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24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24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24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24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24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24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24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24"/>
    </row>
    <row r="260" spans="1:98" ht="13" x14ac:dyDescent="0.15">
      <c r="A260" s="8"/>
      <c r="B260" s="8"/>
      <c r="C260" s="8"/>
      <c r="D260" s="8"/>
      <c r="E260" s="33"/>
      <c r="F260" s="8"/>
      <c r="G260" s="8"/>
      <c r="H260" s="8"/>
      <c r="I260" s="8"/>
      <c r="J260" s="24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24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24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24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24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24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24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24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24"/>
    </row>
    <row r="261" spans="1:98" ht="13" x14ac:dyDescent="0.15">
      <c r="A261" s="8"/>
      <c r="B261" s="8"/>
      <c r="C261" s="8"/>
      <c r="D261" s="8"/>
      <c r="E261" s="33"/>
      <c r="F261" s="8"/>
      <c r="G261" s="8"/>
      <c r="H261" s="8"/>
      <c r="I261" s="8"/>
      <c r="J261" s="24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24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24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24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24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24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24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24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24"/>
    </row>
    <row r="262" spans="1:98" ht="13" x14ac:dyDescent="0.15">
      <c r="A262" s="8"/>
      <c r="B262" s="8"/>
      <c r="C262" s="8"/>
      <c r="D262" s="8"/>
      <c r="E262" s="33"/>
      <c r="F262" s="8"/>
      <c r="G262" s="8"/>
      <c r="H262" s="8"/>
      <c r="I262" s="8"/>
      <c r="J262" s="24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24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24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24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24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24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24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24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24"/>
    </row>
    <row r="263" spans="1:98" ht="13" x14ac:dyDescent="0.15">
      <c r="A263" s="8"/>
      <c r="B263" s="8"/>
      <c r="C263" s="8"/>
      <c r="D263" s="8"/>
      <c r="E263" s="33"/>
      <c r="F263" s="8"/>
      <c r="G263" s="8"/>
      <c r="H263" s="8"/>
      <c r="I263" s="8"/>
      <c r="J263" s="24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24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24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24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24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24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24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24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24"/>
    </row>
    <row r="264" spans="1:98" ht="13" x14ac:dyDescent="0.15">
      <c r="A264" s="8"/>
      <c r="B264" s="8"/>
      <c r="C264" s="8"/>
      <c r="D264" s="8"/>
      <c r="E264" s="33"/>
      <c r="F264" s="8"/>
      <c r="G264" s="8"/>
      <c r="H264" s="8"/>
      <c r="I264" s="8"/>
      <c r="J264" s="24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24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24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24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24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24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24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24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24"/>
    </row>
    <row r="265" spans="1:98" ht="13" x14ac:dyDescent="0.15">
      <c r="A265" s="8"/>
      <c r="B265" s="8"/>
      <c r="C265" s="8"/>
      <c r="D265" s="8"/>
      <c r="E265" s="33"/>
      <c r="F265" s="8"/>
      <c r="G265" s="8"/>
      <c r="H265" s="8"/>
      <c r="I265" s="8"/>
      <c r="J265" s="24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24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24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24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24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24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24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24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24"/>
    </row>
    <row r="266" spans="1:98" ht="13" x14ac:dyDescent="0.15">
      <c r="A266" s="8"/>
      <c r="B266" s="8"/>
      <c r="C266" s="8"/>
      <c r="D266" s="8"/>
      <c r="E266" s="33"/>
      <c r="F266" s="8"/>
      <c r="G266" s="8"/>
      <c r="H266" s="8"/>
      <c r="I266" s="8"/>
      <c r="J266" s="24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24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24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24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24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24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24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24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24"/>
    </row>
    <row r="267" spans="1:98" ht="13" x14ac:dyDescent="0.15">
      <c r="A267" s="8"/>
      <c r="B267" s="8"/>
      <c r="C267" s="8"/>
      <c r="D267" s="8"/>
      <c r="E267" s="33"/>
      <c r="F267" s="8"/>
      <c r="G267" s="8"/>
      <c r="H267" s="8"/>
      <c r="I267" s="8"/>
      <c r="J267" s="24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24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24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24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24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24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24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24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24"/>
    </row>
    <row r="268" spans="1:98" ht="13" x14ac:dyDescent="0.15">
      <c r="A268" s="8"/>
      <c r="B268" s="8"/>
      <c r="C268" s="8"/>
      <c r="D268" s="8"/>
      <c r="E268" s="33"/>
      <c r="F268" s="8"/>
      <c r="G268" s="8"/>
      <c r="H268" s="8"/>
      <c r="I268" s="8"/>
      <c r="J268" s="24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24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24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24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24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24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24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24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24"/>
    </row>
    <row r="269" spans="1:98" ht="13" x14ac:dyDescent="0.15">
      <c r="A269" s="8"/>
      <c r="B269" s="8"/>
      <c r="C269" s="8"/>
      <c r="D269" s="8"/>
      <c r="E269" s="33"/>
      <c r="F269" s="8"/>
      <c r="G269" s="8"/>
      <c r="H269" s="8"/>
      <c r="I269" s="8"/>
      <c r="J269" s="24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24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24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24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24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24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24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24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24"/>
    </row>
    <row r="270" spans="1:98" ht="13" x14ac:dyDescent="0.15">
      <c r="A270" s="8"/>
      <c r="B270" s="8"/>
      <c r="C270" s="8"/>
      <c r="D270" s="8"/>
      <c r="E270" s="33"/>
      <c r="F270" s="8"/>
      <c r="G270" s="8"/>
      <c r="H270" s="8"/>
      <c r="I270" s="8"/>
      <c r="J270" s="24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24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24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24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24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24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24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24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24"/>
    </row>
    <row r="271" spans="1:98" ht="13" x14ac:dyDescent="0.15">
      <c r="A271" s="8"/>
      <c r="B271" s="8"/>
      <c r="C271" s="8"/>
      <c r="D271" s="8"/>
      <c r="E271" s="33"/>
      <c r="F271" s="8"/>
      <c r="G271" s="8"/>
      <c r="H271" s="8"/>
      <c r="I271" s="8"/>
      <c r="J271" s="24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24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24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24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24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24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24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24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24"/>
    </row>
    <row r="272" spans="1:98" ht="13" x14ac:dyDescent="0.15">
      <c r="A272" s="8"/>
      <c r="B272" s="8"/>
      <c r="C272" s="8"/>
      <c r="D272" s="8"/>
      <c r="E272" s="33"/>
      <c r="F272" s="8"/>
      <c r="G272" s="8"/>
      <c r="H272" s="8"/>
      <c r="I272" s="8"/>
      <c r="J272" s="24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24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24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24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24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24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24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24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24"/>
    </row>
    <row r="273" spans="1:98" ht="13" x14ac:dyDescent="0.15">
      <c r="A273" s="8"/>
      <c r="B273" s="8"/>
      <c r="C273" s="8"/>
      <c r="D273" s="8"/>
      <c r="E273" s="33"/>
      <c r="F273" s="8"/>
      <c r="G273" s="8"/>
      <c r="H273" s="8"/>
      <c r="I273" s="8"/>
      <c r="J273" s="24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24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24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24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24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24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24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24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24"/>
    </row>
    <row r="274" spans="1:98" ht="13" x14ac:dyDescent="0.15">
      <c r="A274" s="8"/>
      <c r="B274" s="8"/>
      <c r="C274" s="8"/>
      <c r="D274" s="8"/>
      <c r="E274" s="33"/>
      <c r="F274" s="8"/>
      <c r="G274" s="8"/>
      <c r="H274" s="8"/>
      <c r="I274" s="8"/>
      <c r="J274" s="24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24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24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24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24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24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24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24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24"/>
    </row>
    <row r="275" spans="1:98" ht="13" x14ac:dyDescent="0.15">
      <c r="A275" s="8"/>
      <c r="B275" s="8"/>
      <c r="C275" s="8"/>
      <c r="D275" s="8"/>
      <c r="E275" s="33"/>
      <c r="F275" s="8"/>
      <c r="G275" s="8"/>
      <c r="H275" s="8"/>
      <c r="I275" s="8"/>
      <c r="J275" s="24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24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24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24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24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24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24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24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24"/>
    </row>
    <row r="276" spans="1:98" ht="13" x14ac:dyDescent="0.15">
      <c r="A276" s="8"/>
      <c r="B276" s="8"/>
      <c r="C276" s="8"/>
      <c r="D276" s="8"/>
      <c r="E276" s="33"/>
      <c r="F276" s="8"/>
      <c r="G276" s="8"/>
      <c r="H276" s="8"/>
      <c r="I276" s="8"/>
      <c r="J276" s="24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24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24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24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24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24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24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24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24"/>
    </row>
    <row r="277" spans="1:98" ht="13" x14ac:dyDescent="0.15">
      <c r="A277" s="8"/>
      <c r="B277" s="8"/>
      <c r="C277" s="8"/>
      <c r="D277" s="8"/>
      <c r="E277" s="33"/>
      <c r="F277" s="8"/>
      <c r="G277" s="8"/>
      <c r="H277" s="8"/>
      <c r="I277" s="8"/>
      <c r="J277" s="24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24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24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24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24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24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24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24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24"/>
    </row>
    <row r="278" spans="1:98" ht="13" x14ac:dyDescent="0.15">
      <c r="A278" s="8"/>
      <c r="B278" s="8"/>
      <c r="C278" s="8"/>
      <c r="D278" s="8"/>
      <c r="E278" s="33"/>
      <c r="F278" s="8"/>
      <c r="G278" s="8"/>
      <c r="H278" s="8"/>
      <c r="I278" s="8"/>
      <c r="J278" s="24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24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24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24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24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24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24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24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24"/>
    </row>
    <row r="279" spans="1:98" ht="13" x14ac:dyDescent="0.15">
      <c r="A279" s="8"/>
      <c r="B279" s="8"/>
      <c r="C279" s="8"/>
      <c r="D279" s="8"/>
      <c r="E279" s="33"/>
      <c r="F279" s="8"/>
      <c r="G279" s="8"/>
      <c r="H279" s="8"/>
      <c r="I279" s="8"/>
      <c r="J279" s="24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24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24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24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24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24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24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24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24"/>
    </row>
    <row r="280" spans="1:98" ht="13" x14ac:dyDescent="0.15">
      <c r="A280" s="8"/>
      <c r="B280" s="8"/>
      <c r="C280" s="8"/>
      <c r="D280" s="8"/>
      <c r="E280" s="33"/>
      <c r="F280" s="8"/>
      <c r="G280" s="8"/>
      <c r="H280" s="8"/>
      <c r="I280" s="8"/>
      <c r="J280" s="24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24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24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24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24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24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24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24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24"/>
    </row>
    <row r="281" spans="1:98" ht="13" x14ac:dyDescent="0.15">
      <c r="A281" s="8"/>
      <c r="B281" s="8"/>
      <c r="C281" s="8"/>
      <c r="D281" s="8"/>
      <c r="E281" s="33"/>
      <c r="F281" s="8"/>
      <c r="G281" s="8"/>
      <c r="H281" s="8"/>
      <c r="I281" s="8"/>
      <c r="J281" s="24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24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24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24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24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24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24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24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24"/>
    </row>
    <row r="282" spans="1:98" ht="13" x14ac:dyDescent="0.15">
      <c r="A282" s="8"/>
      <c r="B282" s="8"/>
      <c r="C282" s="8"/>
      <c r="D282" s="8"/>
      <c r="E282" s="33"/>
      <c r="F282" s="8"/>
      <c r="G282" s="8"/>
      <c r="H282" s="8"/>
      <c r="I282" s="8"/>
      <c r="J282" s="24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24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24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24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24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24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24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24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24"/>
    </row>
    <row r="283" spans="1:98" ht="13" x14ac:dyDescent="0.15">
      <c r="A283" s="8"/>
      <c r="B283" s="8"/>
      <c r="C283" s="8"/>
      <c r="D283" s="8"/>
      <c r="E283" s="33"/>
      <c r="F283" s="8"/>
      <c r="G283" s="8"/>
      <c r="H283" s="8"/>
      <c r="I283" s="8"/>
      <c r="J283" s="24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24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24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24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24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24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24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24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24"/>
    </row>
    <row r="284" spans="1:98" ht="13" x14ac:dyDescent="0.15">
      <c r="A284" s="8"/>
      <c r="B284" s="8"/>
      <c r="C284" s="8"/>
      <c r="D284" s="8"/>
      <c r="E284" s="33"/>
      <c r="F284" s="8"/>
      <c r="G284" s="8"/>
      <c r="H284" s="8"/>
      <c r="I284" s="8"/>
      <c r="J284" s="24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24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24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24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24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24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24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24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24"/>
    </row>
    <row r="285" spans="1:98" ht="13" x14ac:dyDescent="0.15">
      <c r="A285" s="8"/>
      <c r="B285" s="8"/>
      <c r="C285" s="8"/>
      <c r="D285" s="8"/>
      <c r="E285" s="33"/>
      <c r="F285" s="8"/>
      <c r="G285" s="8"/>
      <c r="H285" s="8"/>
      <c r="I285" s="8"/>
      <c r="J285" s="24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24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24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24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24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24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24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24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24"/>
    </row>
    <row r="286" spans="1:98" ht="13" x14ac:dyDescent="0.15">
      <c r="A286" s="8"/>
      <c r="B286" s="8"/>
      <c r="C286" s="8"/>
      <c r="D286" s="8"/>
      <c r="E286" s="33"/>
      <c r="F286" s="8"/>
      <c r="G286" s="8"/>
      <c r="H286" s="8"/>
      <c r="I286" s="8"/>
      <c r="J286" s="24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24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24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24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24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24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24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24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24"/>
    </row>
    <row r="287" spans="1:98" ht="13" x14ac:dyDescent="0.15">
      <c r="A287" s="8"/>
      <c r="B287" s="8"/>
      <c r="C287" s="8"/>
      <c r="D287" s="8"/>
      <c r="E287" s="33"/>
      <c r="F287" s="8"/>
      <c r="G287" s="8"/>
      <c r="H287" s="8"/>
      <c r="I287" s="8"/>
      <c r="J287" s="24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24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24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24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24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24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24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24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24"/>
    </row>
    <row r="288" spans="1:98" ht="13" x14ac:dyDescent="0.15">
      <c r="A288" s="8"/>
      <c r="B288" s="8"/>
      <c r="C288" s="8"/>
      <c r="D288" s="8"/>
      <c r="E288" s="33"/>
      <c r="F288" s="8"/>
      <c r="G288" s="8"/>
      <c r="H288" s="8"/>
      <c r="I288" s="8"/>
      <c r="J288" s="24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24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24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24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24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24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24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24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24"/>
    </row>
    <row r="289" spans="1:98" ht="13" x14ac:dyDescent="0.15">
      <c r="A289" s="8"/>
      <c r="B289" s="8"/>
      <c r="C289" s="8"/>
      <c r="D289" s="8"/>
      <c r="E289" s="33"/>
      <c r="F289" s="8"/>
      <c r="G289" s="8"/>
      <c r="H289" s="8"/>
      <c r="I289" s="8"/>
      <c r="J289" s="24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24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24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24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24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24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24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24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24"/>
    </row>
    <row r="290" spans="1:98" ht="13" x14ac:dyDescent="0.15">
      <c r="A290" s="8"/>
      <c r="B290" s="8"/>
      <c r="C290" s="8"/>
      <c r="D290" s="8"/>
      <c r="E290" s="33"/>
      <c r="F290" s="8"/>
      <c r="G290" s="8"/>
      <c r="H290" s="8"/>
      <c r="I290" s="8"/>
      <c r="J290" s="24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24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24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24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24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24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24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24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24"/>
    </row>
    <row r="291" spans="1:98" ht="13" x14ac:dyDescent="0.15">
      <c r="A291" s="8"/>
      <c r="B291" s="8"/>
      <c r="C291" s="8"/>
      <c r="D291" s="8"/>
      <c r="E291" s="33"/>
      <c r="F291" s="8"/>
      <c r="G291" s="8"/>
      <c r="H291" s="8"/>
      <c r="I291" s="8"/>
      <c r="J291" s="24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24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24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24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24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24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24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24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24"/>
    </row>
    <row r="292" spans="1:98" ht="13" x14ac:dyDescent="0.15">
      <c r="A292" s="8"/>
      <c r="B292" s="8"/>
      <c r="C292" s="8"/>
      <c r="D292" s="8"/>
      <c r="E292" s="33"/>
      <c r="F292" s="8"/>
      <c r="G292" s="8"/>
      <c r="H292" s="8"/>
      <c r="I292" s="8"/>
      <c r="J292" s="24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24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24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24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24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24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24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24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24"/>
    </row>
    <row r="293" spans="1:98" ht="13" x14ac:dyDescent="0.15">
      <c r="A293" s="8"/>
      <c r="B293" s="8"/>
      <c r="C293" s="8"/>
      <c r="D293" s="8"/>
      <c r="E293" s="33"/>
      <c r="F293" s="8"/>
      <c r="G293" s="8"/>
      <c r="H293" s="8"/>
      <c r="I293" s="8"/>
      <c r="J293" s="24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24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24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24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24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24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24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24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24"/>
    </row>
    <row r="294" spans="1:98" ht="13" x14ac:dyDescent="0.15">
      <c r="A294" s="8"/>
      <c r="B294" s="8"/>
      <c r="C294" s="8"/>
      <c r="D294" s="8"/>
      <c r="E294" s="33"/>
      <c r="F294" s="8"/>
      <c r="G294" s="8"/>
      <c r="H294" s="8"/>
      <c r="I294" s="8"/>
      <c r="J294" s="24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24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24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24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24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24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24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24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24"/>
    </row>
    <row r="295" spans="1:98" ht="13" x14ac:dyDescent="0.15">
      <c r="A295" s="8"/>
      <c r="B295" s="8"/>
      <c r="C295" s="8"/>
      <c r="D295" s="8"/>
      <c r="E295" s="33"/>
      <c r="F295" s="8"/>
      <c r="G295" s="8"/>
      <c r="H295" s="8"/>
      <c r="I295" s="8"/>
      <c r="J295" s="24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24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24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24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24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24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24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24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24"/>
    </row>
    <row r="296" spans="1:98" ht="13" x14ac:dyDescent="0.15">
      <c r="A296" s="8"/>
      <c r="B296" s="8"/>
      <c r="C296" s="8"/>
      <c r="D296" s="8"/>
      <c r="E296" s="33"/>
      <c r="F296" s="8"/>
      <c r="G296" s="8"/>
      <c r="H296" s="8"/>
      <c r="I296" s="8"/>
      <c r="J296" s="24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24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24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24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24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24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24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24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24"/>
    </row>
    <row r="297" spans="1:98" ht="13" x14ac:dyDescent="0.15">
      <c r="A297" s="8"/>
      <c r="B297" s="8"/>
      <c r="C297" s="8"/>
      <c r="D297" s="8"/>
      <c r="E297" s="33"/>
      <c r="F297" s="8"/>
      <c r="G297" s="8"/>
      <c r="H297" s="8"/>
      <c r="I297" s="8"/>
      <c r="J297" s="24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24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24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24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24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24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24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24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24"/>
    </row>
    <row r="298" spans="1:98" ht="13" x14ac:dyDescent="0.15">
      <c r="A298" s="8"/>
      <c r="B298" s="8"/>
      <c r="C298" s="8"/>
      <c r="D298" s="8"/>
      <c r="E298" s="33"/>
      <c r="F298" s="8"/>
      <c r="G298" s="8"/>
      <c r="H298" s="8"/>
      <c r="I298" s="8"/>
      <c r="J298" s="24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24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24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24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24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24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24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24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24"/>
    </row>
    <row r="299" spans="1:98" ht="13" x14ac:dyDescent="0.15">
      <c r="A299" s="8"/>
      <c r="B299" s="8"/>
      <c r="C299" s="8"/>
      <c r="D299" s="8"/>
      <c r="E299" s="33"/>
      <c r="F299" s="8"/>
      <c r="G299" s="8"/>
      <c r="H299" s="8"/>
      <c r="I299" s="8"/>
      <c r="J299" s="24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24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24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24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24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24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24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24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24"/>
    </row>
    <row r="300" spans="1:98" ht="13" x14ac:dyDescent="0.15">
      <c r="A300" s="8"/>
      <c r="B300" s="8"/>
      <c r="C300" s="8"/>
      <c r="D300" s="8"/>
      <c r="E300" s="33"/>
      <c r="F300" s="8"/>
      <c r="G300" s="8"/>
      <c r="H300" s="8"/>
      <c r="I300" s="8"/>
      <c r="J300" s="24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24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24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24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24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24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24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24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24"/>
    </row>
    <row r="301" spans="1:98" ht="13" x14ac:dyDescent="0.15">
      <c r="A301" s="8"/>
      <c r="B301" s="8"/>
      <c r="C301" s="8"/>
      <c r="D301" s="8"/>
      <c r="E301" s="33"/>
      <c r="F301" s="8"/>
      <c r="G301" s="8"/>
      <c r="H301" s="8"/>
      <c r="I301" s="8"/>
      <c r="J301" s="24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24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24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24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24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24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24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24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24"/>
    </row>
    <row r="302" spans="1:98" ht="13" x14ac:dyDescent="0.15">
      <c r="A302" s="8"/>
      <c r="B302" s="8"/>
      <c r="C302" s="8"/>
      <c r="D302" s="8"/>
      <c r="E302" s="33"/>
      <c r="F302" s="8"/>
      <c r="G302" s="8"/>
      <c r="H302" s="8"/>
      <c r="I302" s="8"/>
      <c r="J302" s="24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24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24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24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24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24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24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24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24"/>
    </row>
    <row r="303" spans="1:98" ht="13" x14ac:dyDescent="0.15">
      <c r="A303" s="8"/>
      <c r="B303" s="8"/>
      <c r="C303" s="8"/>
      <c r="D303" s="8"/>
      <c r="E303" s="33"/>
      <c r="F303" s="8"/>
      <c r="G303" s="8"/>
      <c r="H303" s="8"/>
      <c r="I303" s="8"/>
      <c r="J303" s="24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24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24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24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24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24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24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24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24"/>
    </row>
    <row r="304" spans="1:98" ht="13" x14ac:dyDescent="0.15">
      <c r="A304" s="8"/>
      <c r="B304" s="8"/>
      <c r="C304" s="8"/>
      <c r="D304" s="8"/>
      <c r="E304" s="33"/>
      <c r="F304" s="8"/>
      <c r="G304" s="8"/>
      <c r="H304" s="8"/>
      <c r="I304" s="8"/>
      <c r="J304" s="24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24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24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24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24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24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24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24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24"/>
    </row>
    <row r="305" spans="1:98" ht="13" x14ac:dyDescent="0.15">
      <c r="A305" s="8"/>
      <c r="B305" s="8"/>
      <c r="C305" s="8"/>
      <c r="D305" s="8"/>
      <c r="E305" s="33"/>
      <c r="F305" s="8"/>
      <c r="G305" s="8"/>
      <c r="H305" s="8"/>
      <c r="I305" s="8"/>
      <c r="J305" s="24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24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24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24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24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24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24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24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24"/>
    </row>
    <row r="306" spans="1:98" ht="13" x14ac:dyDescent="0.15">
      <c r="A306" s="8"/>
      <c r="B306" s="8"/>
      <c r="C306" s="8"/>
      <c r="D306" s="8"/>
      <c r="E306" s="33"/>
      <c r="F306" s="8"/>
      <c r="G306" s="8"/>
      <c r="H306" s="8"/>
      <c r="I306" s="8"/>
      <c r="J306" s="24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24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24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24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24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24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24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24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24"/>
    </row>
    <row r="307" spans="1:98" ht="13" x14ac:dyDescent="0.15">
      <c r="A307" s="8"/>
      <c r="B307" s="8"/>
      <c r="C307" s="8"/>
      <c r="D307" s="8"/>
      <c r="E307" s="33"/>
      <c r="F307" s="8"/>
      <c r="G307" s="8"/>
      <c r="H307" s="8"/>
      <c r="I307" s="8"/>
      <c r="J307" s="24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24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24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24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24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24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24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24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24"/>
    </row>
    <row r="308" spans="1:98" ht="13" x14ac:dyDescent="0.15">
      <c r="A308" s="8"/>
      <c r="B308" s="8"/>
      <c r="C308" s="8"/>
      <c r="D308" s="8"/>
      <c r="E308" s="33"/>
      <c r="F308" s="8"/>
      <c r="G308" s="8"/>
      <c r="H308" s="8"/>
      <c r="I308" s="8"/>
      <c r="J308" s="24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24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24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24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24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24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24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24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24"/>
    </row>
    <row r="309" spans="1:98" ht="13" x14ac:dyDescent="0.15">
      <c r="A309" s="8"/>
      <c r="B309" s="8"/>
      <c r="C309" s="8"/>
      <c r="D309" s="8"/>
      <c r="E309" s="33"/>
      <c r="F309" s="8"/>
      <c r="G309" s="8"/>
      <c r="H309" s="8"/>
      <c r="I309" s="8"/>
      <c r="J309" s="24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24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24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24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24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24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24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24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24"/>
    </row>
    <row r="310" spans="1:98" ht="13" x14ac:dyDescent="0.15">
      <c r="A310" s="8"/>
      <c r="B310" s="8"/>
      <c r="C310" s="8"/>
      <c r="D310" s="8"/>
      <c r="E310" s="33"/>
      <c r="F310" s="8"/>
      <c r="G310" s="8"/>
      <c r="H310" s="8"/>
      <c r="I310" s="8"/>
      <c r="J310" s="24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24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24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24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24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24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24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24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24"/>
    </row>
    <row r="311" spans="1:98" ht="13" x14ac:dyDescent="0.15">
      <c r="A311" s="8"/>
      <c r="B311" s="8"/>
      <c r="C311" s="8"/>
      <c r="D311" s="8"/>
      <c r="E311" s="33"/>
      <c r="F311" s="8"/>
      <c r="G311" s="8"/>
      <c r="H311" s="8"/>
      <c r="I311" s="8"/>
      <c r="J311" s="24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24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24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24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24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24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24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24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24"/>
    </row>
    <row r="312" spans="1:98" ht="13" x14ac:dyDescent="0.15">
      <c r="A312" s="8"/>
      <c r="B312" s="8"/>
      <c r="C312" s="8"/>
      <c r="D312" s="8"/>
      <c r="E312" s="33"/>
      <c r="F312" s="8"/>
      <c r="G312" s="8"/>
      <c r="H312" s="8"/>
      <c r="I312" s="8"/>
      <c r="J312" s="24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24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24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24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24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24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24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24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24"/>
    </row>
    <row r="313" spans="1:98" ht="13" x14ac:dyDescent="0.15">
      <c r="A313" s="8"/>
      <c r="B313" s="8"/>
      <c r="C313" s="8"/>
      <c r="D313" s="8"/>
      <c r="E313" s="33"/>
      <c r="F313" s="8"/>
      <c r="G313" s="8"/>
      <c r="H313" s="8"/>
      <c r="I313" s="8"/>
      <c r="J313" s="24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24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24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24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24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24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24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24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24"/>
    </row>
    <row r="314" spans="1:98" ht="13" x14ac:dyDescent="0.15">
      <c r="A314" s="8"/>
      <c r="B314" s="8"/>
      <c r="C314" s="8"/>
      <c r="D314" s="8"/>
      <c r="E314" s="33"/>
      <c r="F314" s="8"/>
      <c r="G314" s="8"/>
      <c r="H314" s="8"/>
      <c r="I314" s="8"/>
      <c r="J314" s="24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24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24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24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24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24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24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24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24"/>
    </row>
    <row r="315" spans="1:98" ht="13" x14ac:dyDescent="0.15">
      <c r="A315" s="8"/>
      <c r="B315" s="8"/>
      <c r="C315" s="8"/>
      <c r="D315" s="8"/>
      <c r="E315" s="33"/>
      <c r="F315" s="8"/>
      <c r="G315" s="8"/>
      <c r="H315" s="8"/>
      <c r="I315" s="8"/>
      <c r="J315" s="24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24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24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24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24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24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24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24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24"/>
    </row>
    <row r="316" spans="1:98" ht="13" x14ac:dyDescent="0.15">
      <c r="A316" s="8"/>
      <c r="B316" s="8"/>
      <c r="C316" s="8"/>
      <c r="D316" s="8"/>
      <c r="E316" s="33"/>
      <c r="F316" s="8"/>
      <c r="G316" s="8"/>
      <c r="H316" s="8"/>
      <c r="I316" s="8"/>
      <c r="J316" s="24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24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24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24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24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24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24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24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24"/>
    </row>
    <row r="317" spans="1:98" ht="13" x14ac:dyDescent="0.15">
      <c r="A317" s="8"/>
      <c r="B317" s="8"/>
      <c r="C317" s="8"/>
      <c r="D317" s="8"/>
      <c r="E317" s="33"/>
      <c r="F317" s="8"/>
      <c r="G317" s="8"/>
      <c r="H317" s="8"/>
      <c r="I317" s="8"/>
      <c r="J317" s="24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24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24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24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24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24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24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24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24"/>
    </row>
    <row r="318" spans="1:98" ht="13" x14ac:dyDescent="0.15">
      <c r="A318" s="8"/>
      <c r="B318" s="8"/>
      <c r="C318" s="8"/>
      <c r="D318" s="8"/>
      <c r="E318" s="33"/>
      <c r="F318" s="8"/>
      <c r="G318" s="8"/>
      <c r="H318" s="8"/>
      <c r="I318" s="8"/>
      <c r="J318" s="24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24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24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24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24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24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24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24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24"/>
    </row>
    <row r="319" spans="1:98" ht="13" x14ac:dyDescent="0.15">
      <c r="A319" s="8"/>
      <c r="B319" s="8"/>
      <c r="C319" s="8"/>
      <c r="D319" s="8"/>
      <c r="E319" s="33"/>
      <c r="F319" s="8"/>
      <c r="G319" s="8"/>
      <c r="H319" s="8"/>
      <c r="I319" s="8"/>
      <c r="J319" s="24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24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24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24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24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24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24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24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24"/>
    </row>
    <row r="320" spans="1:98" ht="13" x14ac:dyDescent="0.15">
      <c r="A320" s="8"/>
      <c r="B320" s="8"/>
      <c r="C320" s="8"/>
      <c r="D320" s="8"/>
      <c r="E320" s="33"/>
      <c r="F320" s="8"/>
      <c r="G320" s="8"/>
      <c r="H320" s="8"/>
      <c r="I320" s="8"/>
      <c r="J320" s="24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24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24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24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24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24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24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24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24"/>
    </row>
    <row r="321" spans="1:98" ht="13" x14ac:dyDescent="0.15">
      <c r="A321" s="8"/>
      <c r="B321" s="8"/>
      <c r="C321" s="8"/>
      <c r="D321" s="8"/>
      <c r="E321" s="33"/>
      <c r="F321" s="8"/>
      <c r="G321" s="8"/>
      <c r="H321" s="8"/>
      <c r="I321" s="8"/>
      <c r="J321" s="24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24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24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24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24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24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24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24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24"/>
    </row>
    <row r="322" spans="1:98" ht="13" x14ac:dyDescent="0.15">
      <c r="A322" s="8"/>
      <c r="B322" s="8"/>
      <c r="C322" s="8"/>
      <c r="D322" s="8"/>
      <c r="E322" s="33"/>
      <c r="F322" s="8"/>
      <c r="G322" s="8"/>
      <c r="H322" s="8"/>
      <c r="I322" s="8"/>
      <c r="J322" s="24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24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24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24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24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24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24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24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24"/>
    </row>
    <row r="323" spans="1:98" ht="13" x14ac:dyDescent="0.15">
      <c r="A323" s="8"/>
      <c r="B323" s="8"/>
      <c r="C323" s="8"/>
      <c r="D323" s="8"/>
      <c r="E323" s="33"/>
      <c r="F323" s="8"/>
      <c r="G323" s="8"/>
      <c r="H323" s="8"/>
      <c r="I323" s="8"/>
      <c r="J323" s="24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24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24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24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24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24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24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24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24"/>
    </row>
    <row r="324" spans="1:98" ht="13" x14ac:dyDescent="0.15">
      <c r="A324" s="8"/>
      <c r="B324" s="8"/>
      <c r="C324" s="8"/>
      <c r="D324" s="8"/>
      <c r="E324" s="33"/>
      <c r="F324" s="8"/>
      <c r="G324" s="8"/>
      <c r="H324" s="8"/>
      <c r="I324" s="8"/>
      <c r="J324" s="24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24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24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24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24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24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24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24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24"/>
    </row>
    <row r="325" spans="1:98" ht="13" x14ac:dyDescent="0.15">
      <c r="A325" s="8"/>
      <c r="B325" s="8"/>
      <c r="C325" s="8"/>
      <c r="D325" s="8"/>
      <c r="E325" s="33"/>
      <c r="F325" s="8"/>
      <c r="G325" s="8"/>
      <c r="H325" s="8"/>
      <c r="I325" s="8"/>
      <c r="J325" s="24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24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24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24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24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24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24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24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24"/>
    </row>
    <row r="326" spans="1:98" ht="13" x14ac:dyDescent="0.15">
      <c r="A326" s="8"/>
      <c r="B326" s="8"/>
      <c r="C326" s="8"/>
      <c r="D326" s="8"/>
      <c r="E326" s="33"/>
      <c r="F326" s="8"/>
      <c r="G326" s="8"/>
      <c r="H326" s="8"/>
      <c r="I326" s="8"/>
      <c r="J326" s="24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24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24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24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24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24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24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24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24"/>
    </row>
    <row r="327" spans="1:98" ht="13" x14ac:dyDescent="0.15">
      <c r="A327" s="8"/>
      <c r="B327" s="8"/>
      <c r="C327" s="8"/>
      <c r="D327" s="8"/>
      <c r="E327" s="33"/>
      <c r="F327" s="8"/>
      <c r="G327" s="8"/>
      <c r="H327" s="8"/>
      <c r="I327" s="8"/>
      <c r="J327" s="24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24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24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24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24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24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24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24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24"/>
    </row>
    <row r="328" spans="1:98" ht="13" x14ac:dyDescent="0.15">
      <c r="A328" s="8"/>
      <c r="B328" s="8"/>
      <c r="C328" s="8"/>
      <c r="D328" s="8"/>
      <c r="E328" s="33"/>
      <c r="F328" s="8"/>
      <c r="G328" s="8"/>
      <c r="H328" s="8"/>
      <c r="I328" s="8"/>
      <c r="J328" s="24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24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24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24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24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24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24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24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24"/>
    </row>
    <row r="329" spans="1:98" ht="13" x14ac:dyDescent="0.15">
      <c r="A329" s="8"/>
      <c r="B329" s="8"/>
      <c r="C329" s="8"/>
      <c r="D329" s="8"/>
      <c r="E329" s="33"/>
      <c r="F329" s="8"/>
      <c r="G329" s="8"/>
      <c r="H329" s="8"/>
      <c r="I329" s="8"/>
      <c r="J329" s="24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24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24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24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24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24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24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24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24"/>
    </row>
    <row r="330" spans="1:98" ht="13" x14ac:dyDescent="0.15">
      <c r="A330" s="8"/>
      <c r="B330" s="8"/>
      <c r="C330" s="8"/>
      <c r="D330" s="8"/>
      <c r="E330" s="33"/>
      <c r="F330" s="8"/>
      <c r="G330" s="8"/>
      <c r="H330" s="8"/>
      <c r="I330" s="8"/>
      <c r="J330" s="24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24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24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24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24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24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24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24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24"/>
    </row>
    <row r="331" spans="1:98" ht="13" x14ac:dyDescent="0.15">
      <c r="A331" s="8"/>
      <c r="B331" s="8"/>
      <c r="C331" s="8"/>
      <c r="D331" s="8"/>
      <c r="E331" s="33"/>
      <c r="F331" s="8"/>
      <c r="G331" s="8"/>
      <c r="H331" s="8"/>
      <c r="I331" s="8"/>
      <c r="J331" s="24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24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24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24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24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24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24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24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24"/>
    </row>
    <row r="332" spans="1:98" ht="13" x14ac:dyDescent="0.15">
      <c r="A332" s="8"/>
      <c r="B332" s="8"/>
      <c r="C332" s="8"/>
      <c r="D332" s="8"/>
      <c r="E332" s="33"/>
      <c r="F332" s="8"/>
      <c r="G332" s="8"/>
      <c r="H332" s="8"/>
      <c r="I332" s="8"/>
      <c r="J332" s="24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24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24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24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24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24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24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24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24"/>
    </row>
    <row r="333" spans="1:98" ht="13" x14ac:dyDescent="0.15">
      <c r="A333" s="8"/>
      <c r="B333" s="8"/>
      <c r="C333" s="8"/>
      <c r="D333" s="8"/>
      <c r="E333" s="33"/>
      <c r="F333" s="8"/>
      <c r="G333" s="8"/>
      <c r="H333" s="8"/>
      <c r="I333" s="8"/>
      <c r="J333" s="24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24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24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24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24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24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24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24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24"/>
    </row>
    <row r="334" spans="1:98" ht="13" x14ac:dyDescent="0.15">
      <c r="A334" s="8"/>
      <c r="B334" s="8"/>
      <c r="C334" s="8"/>
      <c r="D334" s="8"/>
      <c r="E334" s="33"/>
      <c r="F334" s="8"/>
      <c r="G334" s="8"/>
      <c r="H334" s="8"/>
      <c r="I334" s="8"/>
      <c r="J334" s="24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24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24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24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24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24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24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24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24"/>
    </row>
    <row r="335" spans="1:98" ht="13" x14ac:dyDescent="0.15">
      <c r="A335" s="8"/>
      <c r="B335" s="8"/>
      <c r="C335" s="8"/>
      <c r="D335" s="8"/>
      <c r="E335" s="33"/>
      <c r="F335" s="8"/>
      <c r="G335" s="8"/>
      <c r="H335" s="8"/>
      <c r="I335" s="8"/>
      <c r="J335" s="24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24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24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24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24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24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24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24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24"/>
    </row>
    <row r="336" spans="1:98" ht="13" x14ac:dyDescent="0.15">
      <c r="A336" s="8"/>
      <c r="B336" s="8"/>
      <c r="C336" s="8"/>
      <c r="D336" s="8"/>
      <c r="E336" s="33"/>
      <c r="F336" s="8"/>
      <c r="G336" s="8"/>
      <c r="H336" s="8"/>
      <c r="I336" s="8"/>
      <c r="J336" s="24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24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24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24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24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24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24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24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24"/>
    </row>
    <row r="337" spans="1:98" ht="13" x14ac:dyDescent="0.15">
      <c r="A337" s="8"/>
      <c r="B337" s="8"/>
      <c r="C337" s="8"/>
      <c r="D337" s="8"/>
      <c r="E337" s="33"/>
      <c r="F337" s="8"/>
      <c r="G337" s="8"/>
      <c r="H337" s="8"/>
      <c r="I337" s="8"/>
      <c r="J337" s="24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24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24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24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24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24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24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24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24"/>
    </row>
    <row r="338" spans="1:98" ht="13" x14ac:dyDescent="0.15">
      <c r="A338" s="8"/>
      <c r="B338" s="8"/>
      <c r="C338" s="8"/>
      <c r="D338" s="8"/>
      <c r="E338" s="33"/>
      <c r="F338" s="8"/>
      <c r="G338" s="8"/>
      <c r="H338" s="8"/>
      <c r="I338" s="8"/>
      <c r="J338" s="24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24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24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24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24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24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24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24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24"/>
    </row>
    <row r="339" spans="1:98" ht="13" x14ac:dyDescent="0.15">
      <c r="A339" s="8"/>
      <c r="B339" s="8"/>
      <c r="C339" s="8"/>
      <c r="D339" s="8"/>
      <c r="E339" s="33"/>
      <c r="F339" s="8"/>
      <c r="G339" s="8"/>
      <c r="H339" s="8"/>
      <c r="I339" s="8"/>
      <c r="J339" s="24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24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24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24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24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24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24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24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24"/>
    </row>
    <row r="340" spans="1:98" ht="13" x14ac:dyDescent="0.15">
      <c r="A340" s="8"/>
      <c r="B340" s="8"/>
      <c r="C340" s="8"/>
      <c r="D340" s="8"/>
      <c r="E340" s="33"/>
      <c r="F340" s="8"/>
      <c r="G340" s="8"/>
      <c r="H340" s="8"/>
      <c r="I340" s="8"/>
      <c r="J340" s="24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24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24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24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24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24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24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24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24"/>
    </row>
    <row r="341" spans="1:98" ht="13" x14ac:dyDescent="0.15">
      <c r="A341" s="8"/>
      <c r="B341" s="8"/>
      <c r="C341" s="8"/>
      <c r="D341" s="8"/>
      <c r="E341" s="33"/>
      <c r="F341" s="8"/>
      <c r="G341" s="8"/>
      <c r="H341" s="8"/>
      <c r="I341" s="8"/>
      <c r="J341" s="24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24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24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24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24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24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24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24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24"/>
    </row>
    <row r="342" spans="1:98" ht="13" x14ac:dyDescent="0.15">
      <c r="A342" s="8"/>
      <c r="B342" s="8"/>
      <c r="C342" s="8"/>
      <c r="D342" s="8"/>
      <c r="E342" s="33"/>
      <c r="F342" s="8"/>
      <c r="G342" s="8"/>
      <c r="H342" s="8"/>
      <c r="I342" s="8"/>
      <c r="J342" s="24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24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24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24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24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24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24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24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24"/>
    </row>
    <row r="343" spans="1:98" ht="13" x14ac:dyDescent="0.15">
      <c r="A343" s="8"/>
      <c r="B343" s="8"/>
      <c r="C343" s="8"/>
      <c r="D343" s="8"/>
      <c r="E343" s="33"/>
      <c r="F343" s="8"/>
      <c r="G343" s="8"/>
      <c r="H343" s="8"/>
      <c r="I343" s="8"/>
      <c r="J343" s="24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24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24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24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24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24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24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24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24"/>
    </row>
    <row r="344" spans="1:98" ht="13" x14ac:dyDescent="0.15">
      <c r="A344" s="8"/>
      <c r="B344" s="8"/>
      <c r="C344" s="8"/>
      <c r="D344" s="8"/>
      <c r="E344" s="33"/>
      <c r="F344" s="8"/>
      <c r="G344" s="8"/>
      <c r="H344" s="8"/>
      <c r="I344" s="8"/>
      <c r="J344" s="24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24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24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24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24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24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24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24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24"/>
    </row>
    <row r="345" spans="1:98" ht="13" x14ac:dyDescent="0.15">
      <c r="A345" s="8"/>
      <c r="B345" s="8"/>
      <c r="C345" s="8"/>
      <c r="D345" s="8"/>
      <c r="E345" s="33"/>
      <c r="F345" s="8"/>
      <c r="G345" s="8"/>
      <c r="H345" s="8"/>
      <c r="I345" s="8"/>
      <c r="J345" s="24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24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24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24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24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24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24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24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24"/>
    </row>
    <row r="346" spans="1:98" ht="13" x14ac:dyDescent="0.15">
      <c r="A346" s="8"/>
      <c r="B346" s="8"/>
      <c r="C346" s="8"/>
      <c r="D346" s="8"/>
      <c r="E346" s="33"/>
      <c r="F346" s="8"/>
      <c r="G346" s="8"/>
      <c r="H346" s="8"/>
      <c r="I346" s="8"/>
      <c r="J346" s="24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24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24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24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24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24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24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24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24"/>
    </row>
    <row r="347" spans="1:98" ht="13" x14ac:dyDescent="0.15">
      <c r="A347" s="8"/>
      <c r="B347" s="8"/>
      <c r="C347" s="8"/>
      <c r="D347" s="8"/>
      <c r="E347" s="33"/>
      <c r="F347" s="8"/>
      <c r="G347" s="8"/>
      <c r="H347" s="8"/>
      <c r="I347" s="8"/>
      <c r="J347" s="24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24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24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24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24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24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24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24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24"/>
    </row>
    <row r="348" spans="1:98" ht="13" x14ac:dyDescent="0.15">
      <c r="A348" s="8"/>
      <c r="B348" s="8"/>
      <c r="C348" s="8"/>
      <c r="D348" s="8"/>
      <c r="E348" s="33"/>
      <c r="F348" s="8"/>
      <c r="G348" s="8"/>
      <c r="H348" s="8"/>
      <c r="I348" s="8"/>
      <c r="J348" s="24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24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24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24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24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24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24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24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24"/>
    </row>
    <row r="349" spans="1:98" ht="13" x14ac:dyDescent="0.15">
      <c r="A349" s="8"/>
      <c r="B349" s="8"/>
      <c r="C349" s="8"/>
      <c r="D349" s="8"/>
      <c r="E349" s="33"/>
      <c r="F349" s="8"/>
      <c r="G349" s="8"/>
      <c r="H349" s="8"/>
      <c r="I349" s="8"/>
      <c r="J349" s="24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24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24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24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24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24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24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24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24"/>
    </row>
    <row r="350" spans="1:98" ht="13" x14ac:dyDescent="0.15">
      <c r="A350" s="8"/>
      <c r="B350" s="8"/>
      <c r="C350" s="8"/>
      <c r="D350" s="8"/>
      <c r="E350" s="33"/>
      <c r="F350" s="8"/>
      <c r="G350" s="8"/>
      <c r="H350" s="8"/>
      <c r="I350" s="8"/>
      <c r="J350" s="24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24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24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24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24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24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24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24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24"/>
    </row>
    <row r="351" spans="1:98" ht="13" x14ac:dyDescent="0.15">
      <c r="A351" s="8"/>
      <c r="B351" s="8"/>
      <c r="C351" s="8"/>
      <c r="D351" s="8"/>
      <c r="E351" s="33"/>
      <c r="F351" s="8"/>
      <c r="G351" s="8"/>
      <c r="H351" s="8"/>
      <c r="I351" s="8"/>
      <c r="J351" s="24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24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24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24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24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24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24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24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24"/>
    </row>
    <row r="352" spans="1:98" ht="13" x14ac:dyDescent="0.15">
      <c r="A352" s="8"/>
      <c r="B352" s="8"/>
      <c r="C352" s="8"/>
      <c r="D352" s="8"/>
      <c r="E352" s="33"/>
      <c r="F352" s="8"/>
      <c r="G352" s="8"/>
      <c r="H352" s="8"/>
      <c r="I352" s="8"/>
      <c r="J352" s="24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24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24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24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24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24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24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24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24"/>
    </row>
    <row r="353" spans="1:98" ht="13" x14ac:dyDescent="0.15">
      <c r="A353" s="8"/>
      <c r="B353" s="8"/>
      <c r="C353" s="8"/>
      <c r="D353" s="8"/>
      <c r="E353" s="33"/>
      <c r="F353" s="8"/>
      <c r="G353" s="8"/>
      <c r="H353" s="8"/>
      <c r="I353" s="8"/>
      <c r="J353" s="24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24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24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24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24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24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24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24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24"/>
    </row>
    <row r="354" spans="1:98" ht="13" x14ac:dyDescent="0.15">
      <c r="A354" s="8"/>
      <c r="B354" s="8"/>
      <c r="C354" s="8"/>
      <c r="D354" s="8"/>
      <c r="E354" s="33"/>
      <c r="F354" s="8"/>
      <c r="G354" s="8"/>
      <c r="H354" s="8"/>
      <c r="I354" s="8"/>
      <c r="J354" s="24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24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24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24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24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24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24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24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24"/>
    </row>
    <row r="355" spans="1:98" ht="13" x14ac:dyDescent="0.15">
      <c r="A355" s="8"/>
      <c r="B355" s="8"/>
      <c r="C355" s="8"/>
      <c r="D355" s="8"/>
      <c r="E355" s="33"/>
      <c r="F355" s="8"/>
      <c r="G355" s="8"/>
      <c r="H355" s="8"/>
      <c r="I355" s="8"/>
      <c r="J355" s="24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24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24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24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24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24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24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24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24"/>
    </row>
    <row r="356" spans="1:98" ht="13" x14ac:dyDescent="0.15">
      <c r="A356" s="8"/>
      <c r="B356" s="8"/>
      <c r="C356" s="8"/>
      <c r="D356" s="8"/>
      <c r="E356" s="33"/>
      <c r="F356" s="8"/>
      <c r="G356" s="8"/>
      <c r="H356" s="8"/>
      <c r="I356" s="8"/>
      <c r="J356" s="24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24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24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24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24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24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24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24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24"/>
    </row>
    <row r="357" spans="1:98" ht="13" x14ac:dyDescent="0.15">
      <c r="A357" s="8"/>
      <c r="B357" s="8"/>
      <c r="C357" s="8"/>
      <c r="D357" s="8"/>
      <c r="E357" s="33"/>
      <c r="F357" s="8"/>
      <c r="G357" s="8"/>
      <c r="H357" s="8"/>
      <c r="I357" s="8"/>
      <c r="J357" s="24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24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24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24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24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24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24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24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24"/>
    </row>
    <row r="358" spans="1:98" ht="13" x14ac:dyDescent="0.15">
      <c r="A358" s="8"/>
      <c r="B358" s="8"/>
      <c r="C358" s="8"/>
      <c r="D358" s="8"/>
      <c r="E358" s="33"/>
      <c r="F358" s="8"/>
      <c r="G358" s="8"/>
      <c r="H358" s="8"/>
      <c r="I358" s="8"/>
      <c r="J358" s="24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24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24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24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24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24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24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24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24"/>
    </row>
    <row r="359" spans="1:98" ht="13" x14ac:dyDescent="0.15">
      <c r="A359" s="8"/>
      <c r="B359" s="8"/>
      <c r="C359" s="8"/>
      <c r="D359" s="8"/>
      <c r="E359" s="33"/>
      <c r="F359" s="8"/>
      <c r="G359" s="8"/>
      <c r="H359" s="8"/>
      <c r="I359" s="8"/>
      <c r="J359" s="24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24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24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24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24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24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24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24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24"/>
    </row>
    <row r="360" spans="1:98" ht="13" x14ac:dyDescent="0.15">
      <c r="A360" s="8"/>
      <c r="B360" s="8"/>
      <c r="C360" s="8"/>
      <c r="D360" s="8"/>
      <c r="E360" s="33"/>
      <c r="F360" s="8"/>
      <c r="G360" s="8"/>
      <c r="H360" s="8"/>
      <c r="I360" s="8"/>
      <c r="J360" s="24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24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24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24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24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24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24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24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24"/>
    </row>
    <row r="361" spans="1:98" ht="13" x14ac:dyDescent="0.15">
      <c r="A361" s="8"/>
      <c r="B361" s="8"/>
      <c r="C361" s="8"/>
      <c r="D361" s="8"/>
      <c r="E361" s="33"/>
      <c r="F361" s="8"/>
      <c r="G361" s="8"/>
      <c r="H361" s="8"/>
      <c r="I361" s="8"/>
      <c r="J361" s="24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24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24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24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24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24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24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24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24"/>
    </row>
    <row r="362" spans="1:98" ht="13" x14ac:dyDescent="0.15">
      <c r="A362" s="8"/>
      <c r="B362" s="8"/>
      <c r="C362" s="8"/>
      <c r="D362" s="8"/>
      <c r="E362" s="33"/>
      <c r="F362" s="8"/>
      <c r="G362" s="8"/>
      <c r="H362" s="8"/>
      <c r="I362" s="8"/>
      <c r="J362" s="24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24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24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24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24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24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24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24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24"/>
    </row>
    <row r="363" spans="1:98" ht="13" x14ac:dyDescent="0.15">
      <c r="A363" s="8"/>
      <c r="B363" s="8"/>
      <c r="C363" s="8"/>
      <c r="D363" s="8"/>
      <c r="E363" s="33"/>
      <c r="F363" s="8"/>
      <c r="G363" s="8"/>
      <c r="H363" s="8"/>
      <c r="I363" s="8"/>
      <c r="J363" s="24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24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24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24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24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24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24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24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24"/>
    </row>
    <row r="364" spans="1:98" ht="13" x14ac:dyDescent="0.15">
      <c r="A364" s="8"/>
      <c r="B364" s="8"/>
      <c r="C364" s="8"/>
      <c r="D364" s="8"/>
      <c r="E364" s="33"/>
      <c r="F364" s="8"/>
      <c r="G364" s="8"/>
      <c r="H364" s="8"/>
      <c r="I364" s="8"/>
      <c r="J364" s="24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24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24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24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24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24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24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24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24"/>
    </row>
    <row r="365" spans="1:98" ht="13" x14ac:dyDescent="0.15">
      <c r="A365" s="8"/>
      <c r="B365" s="8"/>
      <c r="C365" s="8"/>
      <c r="D365" s="8"/>
      <c r="E365" s="33"/>
      <c r="F365" s="8"/>
      <c r="G365" s="8"/>
      <c r="H365" s="8"/>
      <c r="I365" s="8"/>
      <c r="J365" s="24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24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24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24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24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24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24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24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24"/>
    </row>
    <row r="366" spans="1:98" ht="13" x14ac:dyDescent="0.15">
      <c r="A366" s="8"/>
      <c r="B366" s="8"/>
      <c r="C366" s="8"/>
      <c r="D366" s="8"/>
      <c r="E366" s="33"/>
      <c r="F366" s="8"/>
      <c r="G366" s="8"/>
      <c r="H366" s="8"/>
      <c r="I366" s="8"/>
      <c r="J366" s="24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24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24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24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24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24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24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24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24"/>
    </row>
    <row r="367" spans="1:98" ht="13" x14ac:dyDescent="0.15">
      <c r="A367" s="8"/>
      <c r="B367" s="8"/>
      <c r="C367" s="8"/>
      <c r="D367" s="8"/>
      <c r="E367" s="33"/>
      <c r="F367" s="8"/>
      <c r="G367" s="8"/>
      <c r="H367" s="8"/>
      <c r="I367" s="8"/>
      <c r="J367" s="24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24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24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24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24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24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24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24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24"/>
    </row>
    <row r="368" spans="1:98" ht="13" x14ac:dyDescent="0.15">
      <c r="A368" s="8"/>
      <c r="B368" s="8"/>
      <c r="C368" s="8"/>
      <c r="D368" s="8"/>
      <c r="E368" s="33"/>
      <c r="F368" s="8"/>
      <c r="G368" s="8"/>
      <c r="H368" s="8"/>
      <c r="I368" s="8"/>
      <c r="J368" s="24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24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24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24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24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24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24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24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24"/>
    </row>
    <row r="369" spans="1:98" ht="13" x14ac:dyDescent="0.15">
      <c r="A369" s="8"/>
      <c r="B369" s="8"/>
      <c r="C369" s="8"/>
      <c r="D369" s="8"/>
      <c r="E369" s="33"/>
      <c r="F369" s="8"/>
      <c r="G369" s="8"/>
      <c r="H369" s="8"/>
      <c r="I369" s="8"/>
      <c r="J369" s="24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24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24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24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24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24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24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24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24"/>
    </row>
    <row r="370" spans="1:98" ht="13" x14ac:dyDescent="0.15">
      <c r="A370" s="8"/>
      <c r="B370" s="8"/>
      <c r="C370" s="8"/>
      <c r="D370" s="8"/>
      <c r="E370" s="33"/>
      <c r="F370" s="8"/>
      <c r="G370" s="8"/>
      <c r="H370" s="8"/>
      <c r="I370" s="8"/>
      <c r="J370" s="24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24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24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24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24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24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24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24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24"/>
    </row>
    <row r="371" spans="1:98" ht="13" x14ac:dyDescent="0.15">
      <c r="A371" s="8"/>
      <c r="B371" s="8"/>
      <c r="C371" s="8"/>
      <c r="D371" s="8"/>
      <c r="E371" s="33"/>
      <c r="F371" s="8"/>
      <c r="G371" s="8"/>
      <c r="H371" s="8"/>
      <c r="I371" s="8"/>
      <c r="J371" s="24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24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24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24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24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24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24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24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24"/>
    </row>
    <row r="372" spans="1:98" ht="13" x14ac:dyDescent="0.15">
      <c r="A372" s="8"/>
      <c r="B372" s="8"/>
      <c r="C372" s="8"/>
      <c r="D372" s="8"/>
      <c r="E372" s="33"/>
      <c r="F372" s="8"/>
      <c r="G372" s="8"/>
      <c r="H372" s="8"/>
      <c r="I372" s="8"/>
      <c r="J372" s="24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24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24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24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24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24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24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24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24"/>
    </row>
    <row r="373" spans="1:98" ht="13" x14ac:dyDescent="0.15">
      <c r="A373" s="8"/>
      <c r="B373" s="8"/>
      <c r="C373" s="8"/>
      <c r="D373" s="8"/>
      <c r="E373" s="33"/>
      <c r="F373" s="8"/>
      <c r="G373" s="8"/>
      <c r="H373" s="8"/>
      <c r="I373" s="8"/>
      <c r="J373" s="24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24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24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24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24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24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24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24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24"/>
    </row>
    <row r="374" spans="1:98" ht="13" x14ac:dyDescent="0.15">
      <c r="A374" s="8"/>
      <c r="B374" s="8"/>
      <c r="C374" s="8"/>
      <c r="D374" s="8"/>
      <c r="E374" s="33"/>
      <c r="F374" s="8"/>
      <c r="G374" s="8"/>
      <c r="H374" s="8"/>
      <c r="I374" s="8"/>
      <c r="J374" s="24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24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24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24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24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24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24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24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24"/>
    </row>
    <row r="375" spans="1:98" ht="13" x14ac:dyDescent="0.15">
      <c r="A375" s="8"/>
      <c r="B375" s="8"/>
      <c r="C375" s="8"/>
      <c r="D375" s="8"/>
      <c r="E375" s="33"/>
      <c r="F375" s="8"/>
      <c r="G375" s="8"/>
      <c r="H375" s="8"/>
      <c r="I375" s="8"/>
      <c r="J375" s="24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24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24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24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24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24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24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24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24"/>
    </row>
    <row r="376" spans="1:98" ht="13" x14ac:dyDescent="0.15">
      <c r="A376" s="8"/>
      <c r="B376" s="8"/>
      <c r="C376" s="8"/>
      <c r="D376" s="8"/>
      <c r="E376" s="33"/>
      <c r="F376" s="8"/>
      <c r="G376" s="8"/>
      <c r="H376" s="8"/>
      <c r="I376" s="8"/>
      <c r="J376" s="24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24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24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24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24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24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24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24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24"/>
    </row>
    <row r="377" spans="1:98" ht="13" x14ac:dyDescent="0.15">
      <c r="A377" s="8"/>
      <c r="B377" s="8"/>
      <c r="C377" s="8"/>
      <c r="D377" s="8"/>
      <c r="E377" s="33"/>
      <c r="F377" s="8"/>
      <c r="G377" s="8"/>
      <c r="H377" s="8"/>
      <c r="I377" s="8"/>
      <c r="J377" s="24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24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24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24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24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24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24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24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24"/>
    </row>
    <row r="378" spans="1:98" ht="13" x14ac:dyDescent="0.15">
      <c r="A378" s="8"/>
      <c r="B378" s="8"/>
      <c r="C378" s="8"/>
      <c r="D378" s="8"/>
      <c r="E378" s="33"/>
      <c r="F378" s="8"/>
      <c r="G378" s="8"/>
      <c r="H378" s="8"/>
      <c r="I378" s="8"/>
      <c r="J378" s="24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24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24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24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24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24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24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24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24"/>
    </row>
    <row r="379" spans="1:98" ht="13" x14ac:dyDescent="0.15">
      <c r="A379" s="8"/>
      <c r="B379" s="8"/>
      <c r="C379" s="8"/>
      <c r="D379" s="8"/>
      <c r="E379" s="33"/>
      <c r="F379" s="8"/>
      <c r="G379" s="8"/>
      <c r="H379" s="8"/>
      <c r="I379" s="8"/>
      <c r="J379" s="24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24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24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24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24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24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24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24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24"/>
    </row>
    <row r="380" spans="1:98" ht="13" x14ac:dyDescent="0.15">
      <c r="A380" s="8"/>
      <c r="B380" s="8"/>
      <c r="C380" s="8"/>
      <c r="D380" s="8"/>
      <c r="E380" s="33"/>
      <c r="F380" s="8"/>
      <c r="G380" s="8"/>
      <c r="H380" s="8"/>
      <c r="I380" s="8"/>
      <c r="J380" s="24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24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24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24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24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24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24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24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24"/>
    </row>
    <row r="381" spans="1:98" ht="13" x14ac:dyDescent="0.15">
      <c r="A381" s="8"/>
      <c r="B381" s="8"/>
      <c r="C381" s="8"/>
      <c r="D381" s="8"/>
      <c r="E381" s="33"/>
      <c r="F381" s="8"/>
      <c r="G381" s="8"/>
      <c r="H381" s="8"/>
      <c r="I381" s="8"/>
      <c r="J381" s="24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24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24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24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24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24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24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24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24"/>
    </row>
    <row r="382" spans="1:98" ht="13" x14ac:dyDescent="0.15">
      <c r="A382" s="8"/>
      <c r="B382" s="8"/>
      <c r="C382" s="8"/>
      <c r="D382" s="8"/>
      <c r="E382" s="33"/>
      <c r="F382" s="8"/>
      <c r="G382" s="8"/>
      <c r="H382" s="8"/>
      <c r="I382" s="8"/>
      <c r="J382" s="24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24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24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24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24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24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24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24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24"/>
    </row>
    <row r="383" spans="1:98" ht="13" x14ac:dyDescent="0.15">
      <c r="A383" s="8"/>
      <c r="B383" s="8"/>
      <c r="C383" s="8"/>
      <c r="D383" s="8"/>
      <c r="E383" s="33"/>
      <c r="F383" s="8"/>
      <c r="G383" s="8"/>
      <c r="H383" s="8"/>
      <c r="I383" s="8"/>
      <c r="J383" s="24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24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24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24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24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24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24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24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24"/>
    </row>
    <row r="384" spans="1:98" ht="13" x14ac:dyDescent="0.15">
      <c r="A384" s="8"/>
      <c r="B384" s="8"/>
      <c r="C384" s="8"/>
      <c r="D384" s="8"/>
      <c r="E384" s="33"/>
      <c r="F384" s="8"/>
      <c r="G384" s="8"/>
      <c r="H384" s="8"/>
      <c r="I384" s="8"/>
      <c r="J384" s="24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24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24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24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24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24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24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24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24"/>
    </row>
    <row r="385" spans="1:98" ht="13" x14ac:dyDescent="0.15">
      <c r="A385" s="8"/>
      <c r="B385" s="8"/>
      <c r="C385" s="8"/>
      <c r="D385" s="8"/>
      <c r="E385" s="33"/>
      <c r="F385" s="8"/>
      <c r="G385" s="8"/>
      <c r="H385" s="8"/>
      <c r="I385" s="8"/>
      <c r="J385" s="24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24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24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24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24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24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24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24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24"/>
    </row>
    <row r="386" spans="1:98" ht="13" x14ac:dyDescent="0.15">
      <c r="A386" s="8"/>
      <c r="B386" s="8"/>
      <c r="C386" s="8"/>
      <c r="D386" s="8"/>
      <c r="E386" s="33"/>
      <c r="F386" s="8"/>
      <c r="G386" s="8"/>
      <c r="H386" s="8"/>
      <c r="I386" s="8"/>
      <c r="J386" s="24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24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24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24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24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24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24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24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24"/>
    </row>
    <row r="387" spans="1:98" ht="13" x14ac:dyDescent="0.15">
      <c r="A387" s="8"/>
      <c r="B387" s="8"/>
      <c r="C387" s="8"/>
      <c r="D387" s="8"/>
      <c r="E387" s="33"/>
      <c r="F387" s="8"/>
      <c r="G387" s="8"/>
      <c r="H387" s="8"/>
      <c r="I387" s="8"/>
      <c r="J387" s="24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24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24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24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24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24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24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24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24"/>
    </row>
    <row r="388" spans="1:98" ht="13" x14ac:dyDescent="0.15">
      <c r="A388" s="8"/>
      <c r="B388" s="8"/>
      <c r="C388" s="8"/>
      <c r="D388" s="8"/>
      <c r="E388" s="33"/>
      <c r="F388" s="8"/>
      <c r="G388" s="8"/>
      <c r="H388" s="8"/>
      <c r="I388" s="8"/>
      <c r="J388" s="24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24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24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24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24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24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24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24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24"/>
    </row>
    <row r="389" spans="1:98" ht="13" x14ac:dyDescent="0.15">
      <c r="A389" s="8"/>
      <c r="B389" s="8"/>
      <c r="C389" s="8"/>
      <c r="D389" s="8"/>
      <c r="E389" s="33"/>
      <c r="F389" s="8"/>
      <c r="G389" s="8"/>
      <c r="H389" s="8"/>
      <c r="I389" s="8"/>
      <c r="J389" s="24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24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24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24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24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24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24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24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24"/>
    </row>
    <row r="390" spans="1:98" ht="13" x14ac:dyDescent="0.15">
      <c r="A390" s="8"/>
      <c r="B390" s="8"/>
      <c r="C390" s="8"/>
      <c r="D390" s="8"/>
      <c r="E390" s="33"/>
      <c r="F390" s="8"/>
      <c r="G390" s="8"/>
      <c r="H390" s="8"/>
      <c r="I390" s="8"/>
      <c r="J390" s="24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24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24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24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24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24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24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24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24"/>
    </row>
    <row r="391" spans="1:98" ht="13" x14ac:dyDescent="0.15">
      <c r="A391" s="8"/>
      <c r="B391" s="8"/>
      <c r="C391" s="8"/>
      <c r="D391" s="8"/>
      <c r="E391" s="33"/>
      <c r="F391" s="8"/>
      <c r="G391" s="8"/>
      <c r="H391" s="8"/>
      <c r="I391" s="8"/>
      <c r="J391" s="24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24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24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24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24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24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24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24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24"/>
    </row>
    <row r="392" spans="1:98" ht="13" x14ac:dyDescent="0.15">
      <c r="A392" s="8"/>
      <c r="B392" s="8"/>
      <c r="C392" s="8"/>
      <c r="D392" s="8"/>
      <c r="E392" s="33"/>
      <c r="F392" s="8"/>
      <c r="G392" s="8"/>
      <c r="H392" s="8"/>
      <c r="I392" s="8"/>
      <c r="J392" s="24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24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24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24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24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24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24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24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24"/>
    </row>
    <row r="393" spans="1:98" ht="13" x14ac:dyDescent="0.15">
      <c r="A393" s="8"/>
      <c r="B393" s="8"/>
      <c r="C393" s="8"/>
      <c r="D393" s="8"/>
      <c r="E393" s="33"/>
      <c r="F393" s="8"/>
      <c r="G393" s="8"/>
      <c r="H393" s="8"/>
      <c r="I393" s="8"/>
      <c r="J393" s="24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24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24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24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24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24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24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24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24"/>
    </row>
    <row r="394" spans="1:98" ht="13" x14ac:dyDescent="0.15">
      <c r="A394" s="8"/>
      <c r="B394" s="8"/>
      <c r="C394" s="8"/>
      <c r="D394" s="8"/>
      <c r="E394" s="33"/>
      <c r="F394" s="8"/>
      <c r="G394" s="8"/>
      <c r="H394" s="8"/>
      <c r="I394" s="8"/>
      <c r="J394" s="24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24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24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24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24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24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24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24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24"/>
    </row>
    <row r="395" spans="1:98" ht="13" x14ac:dyDescent="0.15">
      <c r="A395" s="8"/>
      <c r="B395" s="8"/>
      <c r="C395" s="8"/>
      <c r="D395" s="8"/>
      <c r="E395" s="33"/>
      <c r="F395" s="8"/>
      <c r="G395" s="8"/>
      <c r="H395" s="8"/>
      <c r="I395" s="8"/>
      <c r="J395" s="24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24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24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24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24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24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24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24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24"/>
    </row>
    <row r="396" spans="1:98" ht="13" x14ac:dyDescent="0.15">
      <c r="A396" s="8"/>
      <c r="B396" s="8"/>
      <c r="C396" s="8"/>
      <c r="D396" s="8"/>
      <c r="E396" s="33"/>
      <c r="F396" s="8"/>
      <c r="G396" s="8"/>
      <c r="H396" s="8"/>
      <c r="I396" s="8"/>
      <c r="J396" s="24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24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24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24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24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24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24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24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24"/>
    </row>
    <row r="397" spans="1:98" ht="13" x14ac:dyDescent="0.15">
      <c r="A397" s="8"/>
      <c r="B397" s="8"/>
      <c r="C397" s="8"/>
      <c r="D397" s="8"/>
      <c r="E397" s="33"/>
      <c r="F397" s="8"/>
      <c r="G397" s="8"/>
      <c r="H397" s="8"/>
      <c r="I397" s="8"/>
      <c r="J397" s="24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24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24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24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24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24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24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24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24"/>
    </row>
    <row r="398" spans="1:98" ht="13" x14ac:dyDescent="0.15">
      <c r="A398" s="8"/>
      <c r="B398" s="8"/>
      <c r="C398" s="8"/>
      <c r="D398" s="8"/>
      <c r="E398" s="33"/>
      <c r="F398" s="8"/>
      <c r="G398" s="8"/>
      <c r="H398" s="8"/>
      <c r="I398" s="8"/>
      <c r="J398" s="24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24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24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24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24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24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24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24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24"/>
    </row>
    <row r="399" spans="1:98" ht="13" x14ac:dyDescent="0.15">
      <c r="A399" s="8"/>
      <c r="B399" s="8"/>
      <c r="C399" s="8"/>
      <c r="D399" s="8"/>
      <c r="E399" s="33"/>
      <c r="F399" s="8"/>
      <c r="G399" s="8"/>
      <c r="H399" s="8"/>
      <c r="I399" s="8"/>
      <c r="J399" s="24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24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24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24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24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24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24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24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24"/>
    </row>
    <row r="400" spans="1:98" ht="13" x14ac:dyDescent="0.15">
      <c r="A400" s="8"/>
      <c r="B400" s="8"/>
      <c r="C400" s="8"/>
      <c r="D400" s="8"/>
      <c r="E400" s="33"/>
      <c r="F400" s="8"/>
      <c r="G400" s="8"/>
      <c r="H400" s="8"/>
      <c r="I400" s="8"/>
      <c r="J400" s="24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24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24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24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24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24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24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24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24"/>
    </row>
    <row r="401" spans="1:98" ht="13" x14ac:dyDescent="0.15">
      <c r="A401" s="8"/>
      <c r="B401" s="8"/>
      <c r="C401" s="8"/>
      <c r="D401" s="8"/>
      <c r="E401" s="33"/>
      <c r="F401" s="8"/>
      <c r="G401" s="8"/>
      <c r="H401" s="8"/>
      <c r="I401" s="8"/>
      <c r="J401" s="24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24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24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24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24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24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24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24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24"/>
    </row>
    <row r="402" spans="1:98" ht="13" x14ac:dyDescent="0.15">
      <c r="A402" s="8"/>
      <c r="B402" s="8"/>
      <c r="C402" s="8"/>
      <c r="D402" s="8"/>
      <c r="E402" s="33"/>
      <c r="F402" s="8"/>
      <c r="G402" s="8"/>
      <c r="H402" s="8"/>
      <c r="I402" s="8"/>
      <c r="J402" s="24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24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24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24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24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24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24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24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24"/>
    </row>
    <row r="403" spans="1:98" ht="13" x14ac:dyDescent="0.15">
      <c r="A403" s="8"/>
      <c r="B403" s="8"/>
      <c r="C403" s="8"/>
      <c r="D403" s="8"/>
      <c r="E403" s="33"/>
      <c r="F403" s="8"/>
      <c r="G403" s="8"/>
      <c r="H403" s="8"/>
      <c r="I403" s="6"/>
      <c r="J403" s="24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24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24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24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24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24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24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24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24"/>
    </row>
    <row r="404" spans="1:98" ht="13" x14ac:dyDescent="0.15">
      <c r="A404" s="8"/>
      <c r="B404" s="8"/>
      <c r="C404" s="8"/>
      <c r="D404" s="8"/>
      <c r="E404" s="33"/>
      <c r="F404" s="8"/>
      <c r="G404" s="8"/>
      <c r="H404" s="8"/>
      <c r="I404" s="6"/>
      <c r="J404" s="24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24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24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24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24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24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24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24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24"/>
    </row>
    <row r="405" spans="1:98" ht="13" x14ac:dyDescent="0.15">
      <c r="A405" s="8"/>
      <c r="B405" s="8"/>
      <c r="C405" s="8"/>
      <c r="D405" s="8"/>
      <c r="E405" s="33"/>
      <c r="F405" s="8"/>
      <c r="G405" s="8"/>
      <c r="H405" s="8"/>
      <c r="I405" s="6"/>
      <c r="J405" s="24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24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24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24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24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24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24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24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24"/>
    </row>
    <row r="406" spans="1:98" ht="13" x14ac:dyDescent="0.15">
      <c r="A406" s="8"/>
      <c r="B406" s="8"/>
      <c r="C406" s="8"/>
      <c r="D406" s="8"/>
      <c r="E406" s="33"/>
      <c r="F406" s="8"/>
      <c r="G406" s="8"/>
      <c r="H406" s="8"/>
      <c r="I406" s="6"/>
      <c r="J406" s="24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24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24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24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24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24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24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24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24"/>
    </row>
    <row r="407" spans="1:98" ht="13" x14ac:dyDescent="0.15">
      <c r="A407" s="8"/>
      <c r="B407" s="8"/>
      <c r="C407" s="8"/>
      <c r="D407" s="8"/>
      <c r="E407" s="33"/>
      <c r="F407" s="8"/>
      <c r="G407" s="8"/>
      <c r="H407" s="8"/>
      <c r="I407" s="6"/>
      <c r="J407" s="24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24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24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24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24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24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24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24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24"/>
    </row>
    <row r="408" spans="1:98" ht="13" x14ac:dyDescent="0.15">
      <c r="A408" s="8"/>
      <c r="B408" s="8"/>
      <c r="C408" s="8"/>
      <c r="D408" s="8"/>
      <c r="E408" s="33"/>
      <c r="F408" s="8"/>
      <c r="G408" s="8"/>
      <c r="H408" s="8"/>
      <c r="I408" s="6"/>
      <c r="J408" s="24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24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24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24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24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24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24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24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24"/>
    </row>
    <row r="409" spans="1:98" ht="13" x14ac:dyDescent="0.15">
      <c r="A409" s="8"/>
      <c r="B409" s="8"/>
      <c r="C409" s="8"/>
      <c r="D409" s="8"/>
      <c r="E409" s="33"/>
      <c r="F409" s="8"/>
      <c r="G409" s="8"/>
      <c r="H409" s="8"/>
      <c r="I409" s="6"/>
      <c r="J409" s="24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24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24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24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24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24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24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24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24"/>
    </row>
    <row r="410" spans="1:98" ht="13" x14ac:dyDescent="0.15">
      <c r="A410" s="8"/>
      <c r="B410" s="8"/>
      <c r="C410" s="8"/>
      <c r="D410" s="8"/>
      <c r="E410" s="33"/>
      <c r="F410" s="8"/>
      <c r="G410" s="8"/>
      <c r="H410" s="8"/>
      <c r="I410" s="6"/>
      <c r="J410" s="24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24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24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24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24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24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24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24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24"/>
    </row>
    <row r="411" spans="1:98" ht="13" x14ac:dyDescent="0.15">
      <c r="A411" s="8"/>
      <c r="B411" s="8"/>
      <c r="C411" s="8"/>
      <c r="D411" s="8"/>
      <c r="E411" s="33"/>
      <c r="F411" s="8"/>
      <c r="G411" s="8"/>
      <c r="H411" s="8"/>
      <c r="I411" s="6"/>
      <c r="J411" s="24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24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24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24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24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24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24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24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24"/>
    </row>
    <row r="412" spans="1:98" ht="13" x14ac:dyDescent="0.15">
      <c r="A412" s="8"/>
      <c r="B412" s="8"/>
      <c r="C412" s="8"/>
      <c r="D412" s="8"/>
      <c r="E412" s="33"/>
      <c r="F412" s="8"/>
      <c r="G412" s="8"/>
      <c r="H412" s="8"/>
      <c r="I412" s="6"/>
      <c r="J412" s="24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24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24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24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24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24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24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24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24"/>
    </row>
    <row r="413" spans="1:98" ht="13" x14ac:dyDescent="0.15">
      <c r="A413" s="8"/>
      <c r="B413" s="8"/>
      <c r="C413" s="8"/>
      <c r="D413" s="8"/>
      <c r="E413" s="33"/>
      <c r="F413" s="8"/>
      <c r="G413" s="8"/>
      <c r="H413" s="8"/>
      <c r="I413" s="6"/>
      <c r="J413" s="24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24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24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24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24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24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24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24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24"/>
    </row>
    <row r="414" spans="1:98" ht="13" x14ac:dyDescent="0.15">
      <c r="A414" s="8"/>
      <c r="B414" s="8"/>
      <c r="C414" s="8"/>
      <c r="D414" s="8"/>
      <c r="E414" s="33"/>
      <c r="F414" s="8"/>
      <c r="G414" s="8"/>
      <c r="H414" s="8"/>
      <c r="I414" s="6"/>
      <c r="J414" s="24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24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24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24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24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24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24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24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24"/>
    </row>
    <row r="415" spans="1:98" ht="13" x14ac:dyDescent="0.15">
      <c r="A415" s="8"/>
      <c r="B415" s="8"/>
      <c r="C415" s="8"/>
      <c r="D415" s="8"/>
      <c r="E415" s="33"/>
      <c r="F415" s="8"/>
      <c r="G415" s="8"/>
      <c r="H415" s="8"/>
      <c r="I415" s="6"/>
      <c r="J415" s="24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24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24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24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24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24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24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24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24"/>
    </row>
    <row r="416" spans="1:98" ht="13" x14ac:dyDescent="0.15">
      <c r="A416" s="8"/>
      <c r="B416" s="8"/>
      <c r="C416" s="8"/>
      <c r="D416" s="8"/>
      <c r="E416" s="33"/>
      <c r="F416" s="8"/>
      <c r="G416" s="8"/>
      <c r="H416" s="8"/>
      <c r="I416" s="6"/>
      <c r="J416" s="24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24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24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24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24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24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24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24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24"/>
    </row>
    <row r="417" spans="1:98" ht="13" x14ac:dyDescent="0.15">
      <c r="A417" s="8"/>
      <c r="B417" s="8"/>
      <c r="C417" s="8"/>
      <c r="D417" s="8"/>
      <c r="E417" s="33"/>
      <c r="F417" s="8"/>
      <c r="G417" s="8"/>
      <c r="H417" s="8"/>
      <c r="I417" s="6"/>
      <c r="J417" s="24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24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24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24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24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24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24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24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24"/>
    </row>
    <row r="418" spans="1:98" ht="13" x14ac:dyDescent="0.15">
      <c r="A418" s="8"/>
      <c r="B418" s="8"/>
      <c r="C418" s="8"/>
      <c r="D418" s="8"/>
      <c r="E418" s="33"/>
      <c r="F418" s="8"/>
      <c r="G418" s="8"/>
      <c r="H418" s="8"/>
      <c r="I418" s="6"/>
      <c r="J418" s="24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24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24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24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24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24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24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24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24"/>
    </row>
    <row r="419" spans="1:98" ht="13" x14ac:dyDescent="0.15">
      <c r="A419" s="8"/>
      <c r="B419" s="8"/>
      <c r="C419" s="8"/>
      <c r="D419" s="8"/>
      <c r="E419" s="33"/>
      <c r="F419" s="8"/>
      <c r="G419" s="8"/>
      <c r="H419" s="8"/>
      <c r="I419" s="6"/>
      <c r="J419" s="24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24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24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24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24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24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24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24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24"/>
    </row>
    <row r="420" spans="1:98" ht="13" x14ac:dyDescent="0.15">
      <c r="A420" s="8"/>
      <c r="B420" s="8"/>
      <c r="C420" s="8"/>
      <c r="D420" s="8"/>
      <c r="E420" s="33"/>
      <c r="F420" s="8"/>
      <c r="G420" s="8"/>
      <c r="H420" s="8"/>
      <c r="I420" s="6"/>
      <c r="J420" s="24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24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24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24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24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24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24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24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24"/>
    </row>
    <row r="421" spans="1:98" ht="13" x14ac:dyDescent="0.15">
      <c r="A421" s="8"/>
      <c r="B421" s="8"/>
      <c r="C421" s="8"/>
      <c r="D421" s="8"/>
      <c r="E421" s="33"/>
      <c r="F421" s="8"/>
      <c r="G421" s="8"/>
      <c r="H421" s="8"/>
      <c r="I421" s="6"/>
      <c r="J421" s="24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24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24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24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24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24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24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24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24"/>
    </row>
    <row r="422" spans="1:98" ht="13" x14ac:dyDescent="0.15">
      <c r="A422" s="8"/>
      <c r="B422" s="8"/>
      <c r="C422" s="8"/>
      <c r="D422" s="8"/>
      <c r="E422" s="33"/>
      <c r="F422" s="8"/>
      <c r="G422" s="8"/>
      <c r="H422" s="8"/>
      <c r="I422" s="6"/>
      <c r="J422" s="24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24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24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24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24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24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24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24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24"/>
    </row>
    <row r="423" spans="1:98" ht="13" x14ac:dyDescent="0.15">
      <c r="A423" s="8"/>
      <c r="B423" s="8"/>
      <c r="C423" s="8"/>
      <c r="D423" s="8"/>
      <c r="E423" s="33"/>
      <c r="F423" s="8"/>
      <c r="G423" s="8"/>
      <c r="H423" s="8"/>
      <c r="I423" s="6"/>
      <c r="J423" s="24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24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24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24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24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24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24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24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24"/>
    </row>
    <row r="424" spans="1:98" ht="13" x14ac:dyDescent="0.15">
      <c r="A424" s="8"/>
      <c r="B424" s="8"/>
      <c r="C424" s="8"/>
      <c r="D424" s="8"/>
      <c r="E424" s="33"/>
      <c r="F424" s="8"/>
      <c r="G424" s="8"/>
      <c r="H424" s="8"/>
      <c r="I424" s="6"/>
      <c r="J424" s="24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24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24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24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24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24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24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24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24"/>
    </row>
    <row r="425" spans="1:98" ht="13" x14ac:dyDescent="0.15">
      <c r="A425" s="8"/>
      <c r="B425" s="8"/>
      <c r="C425" s="8"/>
      <c r="D425" s="8"/>
      <c r="E425" s="33"/>
      <c r="F425" s="8"/>
      <c r="G425" s="8"/>
      <c r="H425" s="8"/>
      <c r="I425" s="6"/>
      <c r="J425" s="24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24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24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24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24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24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24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24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24"/>
    </row>
    <row r="426" spans="1:98" ht="13" x14ac:dyDescent="0.15">
      <c r="A426" s="8"/>
      <c r="B426" s="8"/>
      <c r="C426" s="8"/>
      <c r="D426" s="8"/>
      <c r="E426" s="33"/>
      <c r="F426" s="8"/>
      <c r="G426" s="8"/>
      <c r="H426" s="8"/>
      <c r="I426" s="6"/>
      <c r="J426" s="24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24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24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24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24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24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24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24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24"/>
    </row>
    <row r="427" spans="1:98" ht="13" x14ac:dyDescent="0.15">
      <c r="A427" s="8"/>
      <c r="B427" s="8"/>
      <c r="C427" s="8"/>
      <c r="D427" s="8"/>
      <c r="E427" s="33"/>
      <c r="F427" s="8"/>
      <c r="G427" s="8"/>
      <c r="H427" s="8"/>
      <c r="I427" s="6"/>
      <c r="J427" s="24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24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24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24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24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24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24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24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24"/>
    </row>
    <row r="428" spans="1:98" ht="13" x14ac:dyDescent="0.15">
      <c r="A428" s="8"/>
      <c r="B428" s="8"/>
      <c r="C428" s="8"/>
      <c r="D428" s="8"/>
      <c r="E428" s="33"/>
      <c r="F428" s="8"/>
      <c r="G428" s="8"/>
      <c r="H428" s="8"/>
      <c r="I428" s="6"/>
      <c r="J428" s="24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24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24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24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24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24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24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24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24"/>
    </row>
    <row r="429" spans="1:98" ht="13" x14ac:dyDescent="0.15">
      <c r="A429" s="8"/>
      <c r="B429" s="8"/>
      <c r="C429" s="8"/>
      <c r="D429" s="8"/>
      <c r="E429" s="33"/>
      <c r="F429" s="8"/>
      <c r="G429" s="8"/>
      <c r="H429" s="8"/>
      <c r="I429" s="6"/>
      <c r="J429" s="24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24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24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24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24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24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24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24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24"/>
    </row>
    <row r="430" spans="1:98" ht="13" x14ac:dyDescent="0.15">
      <c r="A430" s="8"/>
      <c r="B430" s="8"/>
      <c r="C430" s="8"/>
      <c r="D430" s="8"/>
      <c r="E430" s="33"/>
      <c r="F430" s="8"/>
      <c r="G430" s="8"/>
      <c r="H430" s="8"/>
      <c r="I430" s="6"/>
      <c r="J430" s="24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24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24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24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24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24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24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24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24"/>
    </row>
    <row r="431" spans="1:98" ht="13" x14ac:dyDescent="0.15">
      <c r="A431" s="8"/>
      <c r="B431" s="8"/>
      <c r="C431" s="8"/>
      <c r="D431" s="8"/>
      <c r="E431" s="33"/>
      <c r="F431" s="8"/>
      <c r="G431" s="8"/>
      <c r="H431" s="8"/>
      <c r="I431" s="6"/>
      <c r="J431" s="24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24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24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24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24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24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24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24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24"/>
    </row>
    <row r="432" spans="1:98" ht="13" x14ac:dyDescent="0.15">
      <c r="A432" s="8"/>
      <c r="B432" s="8"/>
      <c r="C432" s="8"/>
      <c r="D432" s="8"/>
      <c r="E432" s="33"/>
      <c r="F432" s="8"/>
      <c r="G432" s="8"/>
      <c r="H432" s="8"/>
      <c r="I432" s="6"/>
      <c r="J432" s="24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24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24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24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24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24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24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24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24"/>
    </row>
    <row r="433" spans="1:98" ht="13" x14ac:dyDescent="0.15">
      <c r="A433" s="8"/>
      <c r="B433" s="8"/>
      <c r="C433" s="8"/>
      <c r="D433" s="8"/>
      <c r="E433" s="33"/>
      <c r="F433" s="8"/>
      <c r="G433" s="8"/>
      <c r="H433" s="8"/>
      <c r="I433" s="6"/>
      <c r="J433" s="24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24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24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24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24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24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24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24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24"/>
    </row>
    <row r="434" spans="1:98" ht="13" x14ac:dyDescent="0.15">
      <c r="A434" s="8"/>
      <c r="B434" s="8"/>
      <c r="C434" s="8"/>
      <c r="D434" s="8"/>
      <c r="E434" s="33"/>
      <c r="F434" s="8"/>
      <c r="G434" s="8"/>
      <c r="H434" s="8"/>
      <c r="I434" s="6"/>
      <c r="J434" s="24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24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24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24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24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24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24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24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24"/>
    </row>
    <row r="435" spans="1:98" ht="13" x14ac:dyDescent="0.15">
      <c r="A435" s="8"/>
      <c r="B435" s="8"/>
      <c r="C435" s="8"/>
      <c r="D435" s="8"/>
      <c r="E435" s="33"/>
      <c r="F435" s="8"/>
      <c r="G435" s="8"/>
      <c r="H435" s="8"/>
      <c r="I435" s="6"/>
      <c r="J435" s="24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24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24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24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24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24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24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24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24"/>
    </row>
    <row r="436" spans="1:98" ht="13" x14ac:dyDescent="0.15">
      <c r="A436" s="8"/>
      <c r="B436" s="8"/>
      <c r="C436" s="8"/>
      <c r="D436" s="8"/>
      <c r="E436" s="33"/>
      <c r="F436" s="8"/>
      <c r="G436" s="8"/>
      <c r="H436" s="8"/>
      <c r="I436" s="6"/>
      <c r="J436" s="24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24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24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24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24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24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24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24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24"/>
    </row>
    <row r="437" spans="1:98" ht="13" x14ac:dyDescent="0.15">
      <c r="A437" s="8"/>
      <c r="B437" s="8"/>
      <c r="C437" s="8"/>
      <c r="D437" s="8"/>
      <c r="E437" s="33"/>
      <c r="F437" s="8"/>
      <c r="G437" s="8"/>
      <c r="H437" s="8"/>
      <c r="I437" s="6"/>
      <c r="J437" s="24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24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24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24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24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24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24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24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24"/>
    </row>
    <row r="438" spans="1:98" ht="13" x14ac:dyDescent="0.15">
      <c r="A438" s="8"/>
      <c r="B438" s="8"/>
      <c r="C438" s="8"/>
      <c r="D438" s="8"/>
      <c r="E438" s="33"/>
      <c r="F438" s="8"/>
      <c r="G438" s="8"/>
      <c r="H438" s="8"/>
      <c r="I438" s="6"/>
      <c r="J438" s="24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24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24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24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24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24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24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24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24"/>
    </row>
    <row r="439" spans="1:98" ht="13" x14ac:dyDescent="0.15">
      <c r="A439" s="8"/>
      <c r="B439" s="8"/>
      <c r="C439" s="8"/>
      <c r="D439" s="8"/>
      <c r="E439" s="33"/>
      <c r="F439" s="8"/>
      <c r="G439" s="8"/>
      <c r="H439" s="8"/>
      <c r="I439" s="6"/>
      <c r="J439" s="24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24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24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24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24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24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24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24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24"/>
    </row>
    <row r="440" spans="1:98" ht="13" x14ac:dyDescent="0.15">
      <c r="A440" s="8"/>
      <c r="B440" s="8"/>
      <c r="C440" s="8"/>
      <c r="D440" s="8"/>
      <c r="E440" s="33"/>
      <c r="F440" s="8"/>
      <c r="G440" s="8"/>
      <c r="H440" s="8"/>
      <c r="I440" s="6"/>
      <c r="J440" s="24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24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24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24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24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24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24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24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24"/>
    </row>
    <row r="441" spans="1:98" ht="13" x14ac:dyDescent="0.15">
      <c r="A441" s="8"/>
      <c r="B441" s="8"/>
      <c r="C441" s="8"/>
      <c r="D441" s="8"/>
      <c r="E441" s="33"/>
      <c r="F441" s="8"/>
      <c r="G441" s="8"/>
      <c r="H441" s="8"/>
      <c r="I441" s="6"/>
      <c r="J441" s="24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24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24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24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24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24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24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24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24"/>
    </row>
    <row r="442" spans="1:98" ht="13" x14ac:dyDescent="0.15">
      <c r="A442" s="8"/>
      <c r="B442" s="8"/>
      <c r="C442" s="8"/>
      <c r="D442" s="8"/>
      <c r="E442" s="33"/>
      <c r="F442" s="8"/>
      <c r="G442" s="8"/>
      <c r="H442" s="8"/>
      <c r="I442" s="6"/>
      <c r="J442" s="24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24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24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24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24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24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24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24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24"/>
    </row>
    <row r="443" spans="1:98" ht="13" x14ac:dyDescent="0.15">
      <c r="A443" s="8"/>
      <c r="B443" s="8"/>
      <c r="C443" s="8"/>
      <c r="D443" s="8"/>
      <c r="E443" s="33"/>
      <c r="F443" s="8"/>
      <c r="G443" s="8"/>
      <c r="H443" s="8"/>
      <c r="I443" s="6"/>
      <c r="J443" s="24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24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24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24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24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24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24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24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24"/>
    </row>
    <row r="444" spans="1:98" ht="13" x14ac:dyDescent="0.15">
      <c r="A444" s="8"/>
      <c r="B444" s="8"/>
      <c r="C444" s="8"/>
      <c r="D444" s="8"/>
      <c r="E444" s="33"/>
      <c r="F444" s="8"/>
      <c r="G444" s="8"/>
      <c r="H444" s="8"/>
      <c r="I444" s="6"/>
      <c r="J444" s="24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24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24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24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24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24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24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24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24"/>
    </row>
    <row r="445" spans="1:98" ht="13" x14ac:dyDescent="0.15">
      <c r="A445" s="8"/>
      <c r="B445" s="8"/>
      <c r="C445" s="8"/>
      <c r="D445" s="8"/>
      <c r="E445" s="33"/>
      <c r="F445" s="8"/>
      <c r="G445" s="8"/>
      <c r="H445" s="8"/>
      <c r="I445" s="6"/>
      <c r="J445" s="24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24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24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24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24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24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24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24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24"/>
    </row>
    <row r="446" spans="1:98" ht="13" x14ac:dyDescent="0.15">
      <c r="A446" s="8"/>
      <c r="B446" s="8"/>
      <c r="C446" s="8"/>
      <c r="D446" s="8"/>
      <c r="E446" s="33"/>
      <c r="F446" s="8"/>
      <c r="G446" s="8"/>
      <c r="H446" s="8"/>
      <c r="I446" s="6"/>
      <c r="J446" s="24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24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24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24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24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24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24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24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24"/>
    </row>
    <row r="447" spans="1:98" ht="13" x14ac:dyDescent="0.15">
      <c r="A447" s="8"/>
      <c r="B447" s="8"/>
      <c r="C447" s="8"/>
      <c r="D447" s="8"/>
      <c r="E447" s="33"/>
      <c r="F447" s="8"/>
      <c r="G447" s="8"/>
      <c r="H447" s="8"/>
      <c r="I447" s="6"/>
      <c r="J447" s="24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24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24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24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24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24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24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24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24"/>
    </row>
    <row r="448" spans="1:98" ht="13" x14ac:dyDescent="0.15">
      <c r="A448" s="8"/>
      <c r="B448" s="8"/>
      <c r="C448" s="8"/>
      <c r="D448" s="8"/>
      <c r="E448" s="33"/>
      <c r="F448" s="8"/>
      <c r="G448" s="8"/>
      <c r="H448" s="8"/>
      <c r="I448" s="6"/>
      <c r="J448" s="24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24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24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24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24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24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24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24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24"/>
    </row>
    <row r="449" spans="1:98" ht="13" x14ac:dyDescent="0.15">
      <c r="A449" s="8"/>
      <c r="B449" s="8"/>
      <c r="C449" s="8"/>
      <c r="D449" s="8"/>
      <c r="E449" s="33"/>
      <c r="F449" s="8"/>
      <c r="G449" s="8"/>
      <c r="H449" s="8"/>
      <c r="I449" s="6"/>
      <c r="J449" s="24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24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24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24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24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24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24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24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24"/>
    </row>
    <row r="450" spans="1:98" ht="13" x14ac:dyDescent="0.15">
      <c r="A450" s="8"/>
      <c r="B450" s="8"/>
      <c r="C450" s="8"/>
      <c r="D450" s="8"/>
      <c r="E450" s="33"/>
      <c r="F450" s="8"/>
      <c r="G450" s="8"/>
      <c r="H450" s="8"/>
      <c r="I450" s="6"/>
      <c r="J450" s="24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24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24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24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24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24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24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24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24"/>
    </row>
    <row r="451" spans="1:98" ht="13" x14ac:dyDescent="0.15">
      <c r="A451" s="8"/>
      <c r="B451" s="8"/>
      <c r="C451" s="8"/>
      <c r="D451" s="8"/>
      <c r="E451" s="33"/>
      <c r="F451" s="8"/>
      <c r="G451" s="8"/>
      <c r="H451" s="8"/>
      <c r="I451" s="6"/>
      <c r="J451" s="24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24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24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24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24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24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24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24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24"/>
    </row>
    <row r="452" spans="1:98" ht="13" x14ac:dyDescent="0.15">
      <c r="A452" s="8"/>
      <c r="B452" s="8"/>
      <c r="C452" s="8"/>
      <c r="D452" s="8"/>
      <c r="E452" s="33"/>
      <c r="F452" s="8"/>
      <c r="G452" s="8"/>
      <c r="H452" s="8"/>
      <c r="I452" s="6"/>
      <c r="J452" s="24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24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24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24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24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24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24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24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24"/>
    </row>
    <row r="453" spans="1:98" ht="13" x14ac:dyDescent="0.15">
      <c r="A453" s="8"/>
      <c r="B453" s="8"/>
      <c r="C453" s="8"/>
      <c r="D453" s="8"/>
      <c r="E453" s="33"/>
      <c r="F453" s="8"/>
      <c r="G453" s="8"/>
      <c r="H453" s="8"/>
      <c r="I453" s="6"/>
      <c r="J453" s="24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24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24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24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24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24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24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24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24"/>
    </row>
    <row r="454" spans="1:98" ht="13" x14ac:dyDescent="0.15">
      <c r="A454" s="8"/>
      <c r="B454" s="8"/>
      <c r="C454" s="8"/>
      <c r="D454" s="8"/>
      <c r="E454" s="33"/>
      <c r="F454" s="8"/>
      <c r="G454" s="8"/>
      <c r="H454" s="8"/>
      <c r="I454" s="6"/>
      <c r="J454" s="24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24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24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24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24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24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24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24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24"/>
    </row>
    <row r="455" spans="1:98" ht="13" x14ac:dyDescent="0.15">
      <c r="A455" s="8"/>
      <c r="B455" s="8"/>
      <c r="C455" s="8"/>
      <c r="D455" s="8"/>
      <c r="E455" s="33"/>
      <c r="F455" s="8"/>
      <c r="G455" s="8"/>
      <c r="H455" s="8"/>
      <c r="I455" s="6"/>
      <c r="J455" s="24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24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24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24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24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24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24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24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24"/>
    </row>
    <row r="456" spans="1:98" ht="13" x14ac:dyDescent="0.15">
      <c r="A456" s="8"/>
      <c r="B456" s="8"/>
      <c r="C456" s="8"/>
      <c r="D456" s="8"/>
      <c r="E456" s="33"/>
      <c r="F456" s="8"/>
      <c r="G456" s="8"/>
      <c r="H456" s="8"/>
      <c r="I456" s="6"/>
      <c r="J456" s="24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24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24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24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24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24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24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24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24"/>
    </row>
    <row r="457" spans="1:98" ht="13" x14ac:dyDescent="0.15">
      <c r="A457" s="8"/>
      <c r="B457" s="8"/>
      <c r="C457" s="8"/>
      <c r="D457" s="8"/>
      <c r="E457" s="33"/>
      <c r="F457" s="8"/>
      <c r="G457" s="8"/>
      <c r="H457" s="8"/>
      <c r="I457" s="6"/>
      <c r="J457" s="24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24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24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24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24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24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24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24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24"/>
    </row>
    <row r="458" spans="1:98" ht="13" x14ac:dyDescent="0.15">
      <c r="A458" s="8"/>
      <c r="B458" s="8"/>
      <c r="C458" s="8"/>
      <c r="D458" s="8"/>
      <c r="E458" s="33"/>
      <c r="F458" s="8"/>
      <c r="G458" s="8"/>
      <c r="H458" s="8"/>
      <c r="I458" s="6"/>
      <c r="J458" s="24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24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24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24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24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24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24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24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24"/>
    </row>
    <row r="459" spans="1:98" ht="13" x14ac:dyDescent="0.15">
      <c r="A459" s="8"/>
      <c r="B459" s="8"/>
      <c r="C459" s="8"/>
      <c r="D459" s="8"/>
      <c r="E459" s="33"/>
      <c r="F459" s="8"/>
      <c r="G459" s="8"/>
      <c r="H459" s="8"/>
      <c r="I459" s="6"/>
      <c r="J459" s="24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24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24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24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24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24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24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24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24"/>
    </row>
    <row r="460" spans="1:98" ht="13" x14ac:dyDescent="0.15">
      <c r="A460" s="8"/>
      <c r="B460" s="8"/>
      <c r="C460" s="8"/>
      <c r="D460" s="8"/>
      <c r="E460" s="33"/>
      <c r="F460" s="8"/>
      <c r="G460" s="8"/>
      <c r="H460" s="8"/>
      <c r="I460" s="6"/>
      <c r="J460" s="24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24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24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24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24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24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24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24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24"/>
    </row>
    <row r="461" spans="1:98" ht="13" x14ac:dyDescent="0.15">
      <c r="A461" s="8"/>
      <c r="B461" s="8"/>
      <c r="C461" s="8"/>
      <c r="D461" s="8"/>
      <c r="E461" s="33"/>
      <c r="F461" s="8"/>
      <c r="G461" s="8"/>
      <c r="H461" s="8"/>
      <c r="I461" s="6"/>
      <c r="J461" s="24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24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24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24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24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24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24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24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24"/>
    </row>
    <row r="462" spans="1:98" ht="13" x14ac:dyDescent="0.15">
      <c r="A462" s="8"/>
      <c r="B462" s="8"/>
      <c r="C462" s="8"/>
      <c r="D462" s="8"/>
      <c r="E462" s="33"/>
      <c r="F462" s="8"/>
      <c r="G462" s="8"/>
      <c r="H462" s="8"/>
      <c r="I462" s="6"/>
      <c r="J462" s="24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24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24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24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24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24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24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24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24"/>
    </row>
    <row r="463" spans="1:98" ht="13" x14ac:dyDescent="0.15">
      <c r="A463" s="8"/>
      <c r="B463" s="8"/>
      <c r="C463" s="8"/>
      <c r="D463" s="8"/>
      <c r="E463" s="33"/>
      <c r="F463" s="8"/>
      <c r="G463" s="8"/>
      <c r="H463" s="8"/>
      <c r="I463" s="6"/>
      <c r="J463" s="24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24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24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24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24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24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24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24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24"/>
    </row>
    <row r="464" spans="1:98" ht="13" x14ac:dyDescent="0.15">
      <c r="A464" s="8"/>
      <c r="B464" s="8"/>
      <c r="C464" s="8"/>
      <c r="D464" s="8"/>
      <c r="E464" s="33"/>
      <c r="F464" s="8"/>
      <c r="G464" s="8"/>
      <c r="H464" s="8"/>
      <c r="I464" s="6"/>
      <c r="J464" s="24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24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24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24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24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24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24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24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24"/>
    </row>
    <row r="465" spans="1:98" ht="13" x14ac:dyDescent="0.15">
      <c r="A465" s="8"/>
      <c r="B465" s="8"/>
      <c r="C465" s="8"/>
      <c r="D465" s="8"/>
      <c r="E465" s="33"/>
      <c r="F465" s="8"/>
      <c r="G465" s="8"/>
      <c r="H465" s="8"/>
      <c r="I465" s="6"/>
      <c r="J465" s="24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24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24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24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24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24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24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24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24"/>
    </row>
    <row r="466" spans="1:98" ht="13" x14ac:dyDescent="0.15">
      <c r="A466" s="8"/>
      <c r="B466" s="8"/>
      <c r="C466" s="8"/>
      <c r="D466" s="8"/>
      <c r="E466" s="33"/>
      <c r="F466" s="8"/>
      <c r="G466" s="8"/>
      <c r="H466" s="8"/>
      <c r="I466" s="6"/>
      <c r="J466" s="24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24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24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24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24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24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24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24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24"/>
    </row>
    <row r="467" spans="1:98" ht="13" x14ac:dyDescent="0.15">
      <c r="A467" s="8"/>
      <c r="B467" s="8"/>
      <c r="C467" s="8"/>
      <c r="D467" s="8"/>
      <c r="E467" s="33"/>
      <c r="F467" s="8"/>
      <c r="G467" s="8"/>
      <c r="H467" s="8"/>
      <c r="I467" s="6"/>
      <c r="J467" s="24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24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24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24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24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24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24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24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24"/>
    </row>
    <row r="468" spans="1:98" ht="13" x14ac:dyDescent="0.15">
      <c r="A468" s="8"/>
      <c r="B468" s="8"/>
      <c r="C468" s="8"/>
      <c r="D468" s="8"/>
      <c r="E468" s="33"/>
      <c r="F468" s="8"/>
      <c r="G468" s="8"/>
      <c r="H468" s="8"/>
      <c r="I468" s="6"/>
      <c r="J468" s="24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24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24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24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24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24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24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24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24"/>
    </row>
    <row r="469" spans="1:98" ht="13" x14ac:dyDescent="0.15">
      <c r="A469" s="8"/>
      <c r="B469" s="8"/>
      <c r="C469" s="8"/>
      <c r="D469" s="8"/>
      <c r="E469" s="33"/>
      <c r="F469" s="8"/>
      <c r="G469" s="8"/>
      <c r="H469" s="8"/>
      <c r="I469" s="6"/>
      <c r="J469" s="24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24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24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24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24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24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24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24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24"/>
    </row>
    <row r="470" spans="1:98" ht="13" x14ac:dyDescent="0.15">
      <c r="A470" s="8"/>
      <c r="B470" s="8"/>
      <c r="C470" s="8"/>
      <c r="D470" s="8"/>
      <c r="E470" s="33"/>
      <c r="F470" s="8"/>
      <c r="G470" s="8"/>
      <c r="H470" s="8"/>
      <c r="I470" s="6"/>
      <c r="J470" s="24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24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24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24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24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24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24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24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24"/>
    </row>
    <row r="471" spans="1:98" ht="13" x14ac:dyDescent="0.15">
      <c r="A471" s="8"/>
      <c r="B471" s="8"/>
      <c r="C471" s="8"/>
      <c r="D471" s="8"/>
      <c r="E471" s="33"/>
      <c r="F471" s="8"/>
      <c r="G471" s="8"/>
      <c r="H471" s="8"/>
      <c r="I471" s="6"/>
      <c r="J471" s="24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24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24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24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24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24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24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24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24"/>
    </row>
    <row r="472" spans="1:98" ht="13" x14ac:dyDescent="0.15">
      <c r="A472" s="8"/>
      <c r="B472" s="8"/>
      <c r="C472" s="8"/>
      <c r="D472" s="8"/>
      <c r="E472" s="33"/>
      <c r="F472" s="8"/>
      <c r="G472" s="8"/>
      <c r="H472" s="8"/>
      <c r="I472" s="6"/>
      <c r="J472" s="24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24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24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24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24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24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24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24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24"/>
    </row>
    <row r="473" spans="1:98" ht="13" x14ac:dyDescent="0.15">
      <c r="A473" s="8"/>
      <c r="B473" s="8"/>
      <c r="C473" s="8"/>
      <c r="D473" s="8"/>
      <c r="E473" s="33"/>
      <c r="F473" s="8"/>
      <c r="G473" s="8"/>
      <c r="H473" s="8"/>
      <c r="I473" s="6"/>
      <c r="J473" s="24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24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24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24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24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24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24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24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24"/>
    </row>
    <row r="474" spans="1:98" ht="13" x14ac:dyDescent="0.15">
      <c r="A474" s="8"/>
      <c r="B474" s="8"/>
      <c r="C474" s="8"/>
      <c r="D474" s="8"/>
      <c r="E474" s="33"/>
      <c r="F474" s="8"/>
      <c r="G474" s="8"/>
      <c r="H474" s="8"/>
      <c r="I474" s="6"/>
      <c r="J474" s="24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24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24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24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24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24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24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24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24"/>
    </row>
    <row r="475" spans="1:98" ht="13" x14ac:dyDescent="0.15">
      <c r="A475" s="8"/>
      <c r="B475" s="8"/>
      <c r="C475" s="8"/>
      <c r="D475" s="8"/>
      <c r="E475" s="33"/>
      <c r="F475" s="8"/>
      <c r="G475" s="8"/>
      <c r="H475" s="8"/>
      <c r="I475" s="6"/>
      <c r="J475" s="24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24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24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24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24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24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24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24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24"/>
    </row>
    <row r="476" spans="1:98" ht="13" x14ac:dyDescent="0.15">
      <c r="A476" s="8"/>
      <c r="B476" s="8"/>
      <c r="C476" s="8"/>
      <c r="D476" s="8"/>
      <c r="E476" s="33"/>
      <c r="F476" s="8"/>
      <c r="G476" s="8"/>
      <c r="H476" s="8"/>
      <c r="I476" s="6"/>
      <c r="J476" s="24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24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24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24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24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24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24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24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24"/>
    </row>
    <row r="477" spans="1:98" ht="13" x14ac:dyDescent="0.15">
      <c r="A477" s="8"/>
      <c r="B477" s="8"/>
      <c r="C477" s="8"/>
      <c r="D477" s="8"/>
      <c r="E477" s="33"/>
      <c r="F477" s="8"/>
      <c r="G477" s="8"/>
      <c r="H477" s="8"/>
      <c r="I477" s="6"/>
      <c r="J477" s="24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24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24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24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24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24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24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24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24"/>
    </row>
    <row r="478" spans="1:98" ht="13" x14ac:dyDescent="0.15">
      <c r="A478" s="8"/>
      <c r="B478" s="8"/>
      <c r="C478" s="8"/>
      <c r="D478" s="8"/>
      <c r="E478" s="33"/>
      <c r="F478" s="8"/>
      <c r="G478" s="8"/>
      <c r="H478" s="8"/>
      <c r="I478" s="6"/>
      <c r="J478" s="24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24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24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24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24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24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24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24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24"/>
    </row>
    <row r="479" spans="1:98" ht="13" x14ac:dyDescent="0.15">
      <c r="A479" s="8"/>
      <c r="B479" s="8"/>
      <c r="C479" s="8"/>
      <c r="D479" s="8"/>
      <c r="E479" s="33"/>
      <c r="F479" s="8"/>
      <c r="G479" s="8"/>
      <c r="H479" s="8"/>
      <c r="I479" s="6"/>
      <c r="J479" s="24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24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24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24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24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24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24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24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24"/>
    </row>
    <row r="480" spans="1:98" ht="13" x14ac:dyDescent="0.15">
      <c r="A480" s="8"/>
      <c r="B480" s="8"/>
      <c r="C480" s="8"/>
      <c r="D480" s="8"/>
      <c r="E480" s="33"/>
      <c r="F480" s="8"/>
      <c r="G480" s="8"/>
      <c r="H480" s="8"/>
      <c r="I480" s="6"/>
      <c r="J480" s="24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24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24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24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24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24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24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24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24"/>
    </row>
    <row r="481" spans="1:98" ht="13" x14ac:dyDescent="0.15">
      <c r="A481" s="8"/>
      <c r="B481" s="8"/>
      <c r="C481" s="8"/>
      <c r="D481" s="8"/>
      <c r="E481" s="33"/>
      <c r="F481" s="8"/>
      <c r="G481" s="8"/>
      <c r="H481" s="8"/>
      <c r="I481" s="6"/>
      <c r="J481" s="24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24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24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24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24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24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24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24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24"/>
    </row>
    <row r="482" spans="1:98" ht="13" x14ac:dyDescent="0.15">
      <c r="A482" s="8"/>
      <c r="B482" s="8"/>
      <c r="C482" s="8"/>
      <c r="D482" s="8"/>
      <c r="E482" s="33"/>
      <c r="F482" s="8"/>
      <c r="G482" s="8"/>
      <c r="H482" s="8"/>
      <c r="I482" s="6"/>
      <c r="J482" s="24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24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24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24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24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24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24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24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24"/>
    </row>
    <row r="483" spans="1:98" ht="13" x14ac:dyDescent="0.15">
      <c r="A483" s="8"/>
      <c r="B483" s="8"/>
      <c r="C483" s="8"/>
      <c r="D483" s="8"/>
      <c r="E483" s="33"/>
      <c r="F483" s="8"/>
      <c r="G483" s="8"/>
      <c r="H483" s="8"/>
      <c r="I483" s="6"/>
      <c r="J483" s="24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24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24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24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24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24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24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24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24"/>
    </row>
    <row r="484" spans="1:98" ht="13" x14ac:dyDescent="0.15">
      <c r="A484" s="8"/>
      <c r="B484" s="8"/>
      <c r="C484" s="8"/>
      <c r="D484" s="8"/>
      <c r="E484" s="33"/>
      <c r="F484" s="8"/>
      <c r="G484" s="8"/>
      <c r="H484" s="8"/>
      <c r="I484" s="6"/>
      <c r="J484" s="24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24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24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24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24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24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24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24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24"/>
    </row>
    <row r="485" spans="1:98" ht="13" x14ac:dyDescent="0.15">
      <c r="A485" s="8"/>
      <c r="B485" s="8"/>
      <c r="C485" s="8"/>
      <c r="D485" s="8"/>
      <c r="E485" s="33"/>
      <c r="F485" s="8"/>
      <c r="G485" s="8"/>
      <c r="H485" s="8"/>
      <c r="I485" s="6"/>
      <c r="J485" s="24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24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24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24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24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24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24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24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24"/>
    </row>
    <row r="486" spans="1:98" ht="13" x14ac:dyDescent="0.15">
      <c r="A486" s="8"/>
      <c r="B486" s="8"/>
      <c r="C486" s="8"/>
      <c r="D486" s="8"/>
      <c r="E486" s="33"/>
      <c r="F486" s="8"/>
      <c r="G486" s="8"/>
      <c r="H486" s="8"/>
      <c r="I486" s="6"/>
      <c r="J486" s="24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24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24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24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24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24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24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24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24"/>
    </row>
    <row r="487" spans="1:98" ht="13" x14ac:dyDescent="0.15">
      <c r="A487" s="8"/>
      <c r="B487" s="8"/>
      <c r="C487" s="8"/>
      <c r="D487" s="8"/>
      <c r="E487" s="33"/>
      <c r="F487" s="8"/>
      <c r="G487" s="8"/>
      <c r="H487" s="8"/>
      <c r="I487" s="6"/>
      <c r="J487" s="24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24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24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24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24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24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24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24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24"/>
    </row>
    <row r="488" spans="1:98" ht="13" x14ac:dyDescent="0.15">
      <c r="A488" s="8"/>
      <c r="B488" s="8"/>
      <c r="C488" s="8"/>
      <c r="D488" s="8"/>
      <c r="E488" s="33"/>
      <c r="F488" s="8"/>
      <c r="G488" s="8"/>
      <c r="H488" s="8"/>
      <c r="I488" s="6"/>
      <c r="J488" s="24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24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24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24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24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24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24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24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24"/>
    </row>
    <row r="489" spans="1:98" ht="13" x14ac:dyDescent="0.15">
      <c r="A489" s="8"/>
      <c r="B489" s="8"/>
      <c r="C489" s="8"/>
      <c r="D489" s="8"/>
      <c r="E489" s="33"/>
      <c r="F489" s="8"/>
      <c r="G489" s="8"/>
      <c r="H489" s="8"/>
      <c r="I489" s="6"/>
      <c r="J489" s="24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24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24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24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24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24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24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24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24"/>
    </row>
    <row r="490" spans="1:98" ht="13" x14ac:dyDescent="0.15">
      <c r="A490" s="8"/>
      <c r="B490" s="8"/>
      <c r="C490" s="8"/>
      <c r="D490" s="8"/>
      <c r="E490" s="33"/>
      <c r="F490" s="8"/>
      <c r="G490" s="8"/>
      <c r="H490" s="8"/>
      <c r="I490" s="6"/>
      <c r="J490" s="24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24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24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24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24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24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24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24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24"/>
    </row>
    <row r="491" spans="1:98" ht="13" x14ac:dyDescent="0.15">
      <c r="A491" s="8"/>
      <c r="B491" s="8"/>
      <c r="C491" s="8"/>
      <c r="D491" s="8"/>
      <c r="E491" s="33"/>
      <c r="F491" s="8"/>
      <c r="G491" s="8"/>
      <c r="H491" s="8"/>
      <c r="I491" s="6"/>
      <c r="J491" s="24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24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24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24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24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24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24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24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24"/>
    </row>
    <row r="492" spans="1:98" ht="13" x14ac:dyDescent="0.15">
      <c r="A492" s="8"/>
      <c r="B492" s="8"/>
      <c r="C492" s="8"/>
      <c r="D492" s="8"/>
      <c r="E492" s="33"/>
      <c r="F492" s="8"/>
      <c r="G492" s="8"/>
      <c r="H492" s="8"/>
      <c r="I492" s="6"/>
      <c r="J492" s="24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24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24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24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24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24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24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24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24"/>
    </row>
    <row r="493" spans="1:98" ht="13" x14ac:dyDescent="0.15">
      <c r="A493" s="8"/>
      <c r="B493" s="8"/>
      <c r="C493" s="8"/>
      <c r="D493" s="8"/>
      <c r="E493" s="33"/>
      <c r="F493" s="8"/>
      <c r="G493" s="8"/>
      <c r="H493" s="8"/>
      <c r="I493" s="6"/>
      <c r="J493" s="24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24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24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24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24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24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24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24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24"/>
    </row>
    <row r="494" spans="1:98" ht="13" x14ac:dyDescent="0.15">
      <c r="A494" s="8"/>
      <c r="B494" s="8"/>
      <c r="C494" s="8"/>
      <c r="D494" s="8"/>
      <c r="E494" s="33"/>
      <c r="F494" s="8"/>
      <c r="G494" s="8"/>
      <c r="H494" s="8"/>
      <c r="I494" s="6"/>
      <c r="J494" s="24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24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24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24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24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24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24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24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24"/>
    </row>
    <row r="495" spans="1:98" ht="13" x14ac:dyDescent="0.15">
      <c r="A495" s="8"/>
      <c r="B495" s="8"/>
      <c r="C495" s="8"/>
      <c r="D495" s="8"/>
      <c r="E495" s="33"/>
      <c r="F495" s="8"/>
      <c r="G495" s="8"/>
      <c r="H495" s="8"/>
      <c r="I495" s="6"/>
      <c r="J495" s="24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24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24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24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24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24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24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24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24"/>
    </row>
    <row r="496" spans="1:98" ht="13" x14ac:dyDescent="0.15">
      <c r="A496" s="8"/>
      <c r="B496" s="8"/>
      <c r="C496" s="8"/>
      <c r="D496" s="8"/>
      <c r="E496" s="33"/>
      <c r="F496" s="8"/>
      <c r="G496" s="8"/>
      <c r="H496" s="8"/>
      <c r="I496" s="6"/>
      <c r="J496" s="24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24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24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24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24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24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24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24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24"/>
    </row>
    <row r="497" spans="1:98" ht="13" x14ac:dyDescent="0.15">
      <c r="A497" s="8"/>
      <c r="B497" s="8"/>
      <c r="C497" s="8"/>
      <c r="D497" s="8"/>
      <c r="E497" s="33"/>
      <c r="F497" s="8"/>
      <c r="G497" s="8"/>
      <c r="H497" s="8"/>
      <c r="I497" s="6"/>
      <c r="J497" s="24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24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24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24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24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24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24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24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24"/>
    </row>
    <row r="498" spans="1:98" ht="13" x14ac:dyDescent="0.15">
      <c r="A498" s="8"/>
      <c r="B498" s="8"/>
      <c r="C498" s="8"/>
      <c r="D498" s="8"/>
      <c r="E498" s="33"/>
      <c r="F498" s="8"/>
      <c r="G498" s="8"/>
      <c r="H498" s="8"/>
      <c r="I498" s="6"/>
      <c r="J498" s="24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24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24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24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24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24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24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24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24"/>
    </row>
    <row r="499" spans="1:98" ht="13" x14ac:dyDescent="0.15">
      <c r="A499" s="8"/>
      <c r="B499" s="8"/>
      <c r="C499" s="8"/>
      <c r="D499" s="8"/>
      <c r="E499" s="33"/>
      <c r="F499" s="8"/>
      <c r="G499" s="8"/>
      <c r="H499" s="8"/>
      <c r="I499" s="6"/>
      <c r="J499" s="24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24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24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24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24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24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24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24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24"/>
    </row>
    <row r="500" spans="1:98" ht="13" x14ac:dyDescent="0.15">
      <c r="A500" s="8"/>
      <c r="B500" s="8"/>
      <c r="C500" s="8"/>
      <c r="D500" s="8"/>
      <c r="E500" s="33"/>
      <c r="F500" s="8"/>
      <c r="G500" s="8"/>
      <c r="H500" s="8"/>
      <c r="I500" s="6"/>
      <c r="J500" s="24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24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24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24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24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24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24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24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24"/>
    </row>
    <row r="501" spans="1:98" ht="13" x14ac:dyDescent="0.15">
      <c r="A501" s="8"/>
      <c r="B501" s="8"/>
      <c r="C501" s="8"/>
      <c r="D501" s="8"/>
      <c r="E501" s="33"/>
      <c r="F501" s="8"/>
      <c r="G501" s="8"/>
      <c r="H501" s="8"/>
      <c r="I501" s="6"/>
      <c r="J501" s="24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24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24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24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24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24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24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24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24"/>
    </row>
    <row r="502" spans="1:98" ht="13" x14ac:dyDescent="0.15">
      <c r="A502" s="8"/>
      <c r="B502" s="8"/>
      <c r="C502" s="8"/>
      <c r="D502" s="8"/>
      <c r="E502" s="33"/>
      <c r="F502" s="8"/>
      <c r="G502" s="8"/>
      <c r="H502" s="8"/>
      <c r="I502" s="6"/>
      <c r="J502" s="24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24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24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24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24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24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24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24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24"/>
    </row>
    <row r="503" spans="1:98" ht="13" x14ac:dyDescent="0.15">
      <c r="A503" s="8"/>
      <c r="B503" s="8"/>
      <c r="C503" s="8"/>
      <c r="D503" s="8"/>
      <c r="E503" s="33"/>
      <c r="F503" s="8"/>
      <c r="G503" s="8"/>
      <c r="H503" s="8"/>
      <c r="I503" s="6"/>
      <c r="J503" s="24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24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24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24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24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24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24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24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24"/>
    </row>
    <row r="504" spans="1:98" ht="13" x14ac:dyDescent="0.15">
      <c r="A504" s="8"/>
      <c r="B504" s="8"/>
      <c r="C504" s="8"/>
      <c r="D504" s="8"/>
      <c r="E504" s="33"/>
      <c r="F504" s="8"/>
      <c r="G504" s="8"/>
      <c r="H504" s="8"/>
      <c r="I504" s="6"/>
      <c r="J504" s="24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24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24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24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24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24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24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24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24"/>
    </row>
    <row r="505" spans="1:98" ht="13" x14ac:dyDescent="0.15">
      <c r="A505" s="8"/>
      <c r="B505" s="8"/>
      <c r="C505" s="8"/>
      <c r="D505" s="8"/>
      <c r="E505" s="33"/>
      <c r="F505" s="8"/>
      <c r="G505" s="8"/>
      <c r="H505" s="8"/>
      <c r="I505" s="6"/>
      <c r="J505" s="24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24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24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24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24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24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24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24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24"/>
    </row>
    <row r="506" spans="1:98" ht="13" x14ac:dyDescent="0.15">
      <c r="A506" s="8"/>
      <c r="B506" s="8"/>
      <c r="C506" s="8"/>
      <c r="D506" s="8"/>
      <c r="E506" s="33"/>
      <c r="F506" s="8"/>
      <c r="G506" s="8"/>
      <c r="H506" s="8"/>
      <c r="I506" s="6"/>
      <c r="J506" s="24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24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24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24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24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24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24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24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24"/>
    </row>
    <row r="507" spans="1:98" ht="13" x14ac:dyDescent="0.15">
      <c r="A507" s="8"/>
      <c r="B507" s="8"/>
      <c r="C507" s="8"/>
      <c r="D507" s="8"/>
      <c r="E507" s="33"/>
      <c r="F507" s="8"/>
      <c r="G507" s="8"/>
      <c r="H507" s="8"/>
      <c r="I507" s="6"/>
      <c r="J507" s="24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24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24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24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24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24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24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24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24"/>
    </row>
    <row r="508" spans="1:98" ht="13" x14ac:dyDescent="0.15">
      <c r="A508" s="8"/>
      <c r="B508" s="8"/>
      <c r="C508" s="8"/>
      <c r="D508" s="8"/>
      <c r="E508" s="33"/>
      <c r="F508" s="8"/>
      <c r="G508" s="8"/>
      <c r="H508" s="8"/>
      <c r="I508" s="6"/>
      <c r="J508" s="24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24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24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24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24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24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24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24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24"/>
    </row>
    <row r="509" spans="1:98" ht="13" x14ac:dyDescent="0.15">
      <c r="A509" s="8"/>
      <c r="B509" s="8"/>
      <c r="C509" s="8"/>
      <c r="D509" s="8"/>
      <c r="E509" s="33"/>
      <c r="F509" s="8"/>
      <c r="G509" s="8"/>
      <c r="H509" s="8"/>
      <c r="I509" s="6"/>
      <c r="J509" s="24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24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24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24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24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24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24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24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24"/>
    </row>
    <row r="510" spans="1:98" ht="13" x14ac:dyDescent="0.15">
      <c r="A510" s="8"/>
      <c r="B510" s="8"/>
      <c r="C510" s="8"/>
      <c r="D510" s="8"/>
      <c r="E510" s="33"/>
      <c r="F510" s="8"/>
      <c r="G510" s="8"/>
      <c r="H510" s="8"/>
      <c r="I510" s="6"/>
      <c r="J510" s="24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24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24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24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24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24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24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24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24"/>
    </row>
    <row r="511" spans="1:98" ht="13" x14ac:dyDescent="0.15">
      <c r="A511" s="8"/>
      <c r="B511" s="8"/>
      <c r="C511" s="8"/>
      <c r="D511" s="8"/>
      <c r="E511" s="33"/>
      <c r="F511" s="8"/>
      <c r="G511" s="8"/>
      <c r="H511" s="8"/>
      <c r="I511" s="6"/>
      <c r="J511" s="24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24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24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24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24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24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24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24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24"/>
    </row>
    <row r="512" spans="1:98" ht="13" x14ac:dyDescent="0.15">
      <c r="A512" s="8"/>
      <c r="B512" s="8"/>
      <c r="C512" s="8"/>
      <c r="D512" s="8"/>
      <c r="E512" s="33"/>
      <c r="F512" s="8"/>
      <c r="G512" s="8"/>
      <c r="H512" s="8"/>
      <c r="I512" s="6"/>
      <c r="J512" s="24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24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24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24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24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24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24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24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24"/>
    </row>
    <row r="513" spans="1:98" ht="13" x14ac:dyDescent="0.15">
      <c r="A513" s="8"/>
      <c r="B513" s="8"/>
      <c r="C513" s="8"/>
      <c r="D513" s="8"/>
      <c r="E513" s="33"/>
      <c r="F513" s="8"/>
      <c r="G513" s="8"/>
      <c r="H513" s="8"/>
      <c r="I513" s="6"/>
      <c r="J513" s="24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24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24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24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24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24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24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24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24"/>
    </row>
    <row r="514" spans="1:98" ht="13" x14ac:dyDescent="0.15">
      <c r="A514" s="8"/>
      <c r="B514" s="8"/>
      <c r="C514" s="8"/>
      <c r="D514" s="8"/>
      <c r="E514" s="33"/>
      <c r="F514" s="8"/>
      <c r="G514" s="8"/>
      <c r="H514" s="8"/>
      <c r="I514" s="6"/>
      <c r="J514" s="24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24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24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24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24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24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24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24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24"/>
    </row>
    <row r="515" spans="1:98" ht="13" x14ac:dyDescent="0.15">
      <c r="A515" s="8"/>
      <c r="B515" s="8"/>
      <c r="C515" s="8"/>
      <c r="D515" s="8"/>
      <c r="E515" s="33"/>
      <c r="F515" s="8"/>
      <c r="G515" s="8"/>
      <c r="H515" s="8"/>
      <c r="I515" s="6"/>
      <c r="J515" s="24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24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24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24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24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24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24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24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24"/>
    </row>
    <row r="516" spans="1:98" ht="13" x14ac:dyDescent="0.15">
      <c r="A516" s="8"/>
      <c r="B516" s="8"/>
      <c r="C516" s="8"/>
      <c r="D516" s="8"/>
      <c r="E516" s="33"/>
      <c r="F516" s="8"/>
      <c r="G516" s="8"/>
      <c r="H516" s="8"/>
      <c r="I516" s="6"/>
      <c r="J516" s="24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24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24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24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24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24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24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24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24"/>
    </row>
    <row r="517" spans="1:98" ht="13" x14ac:dyDescent="0.15">
      <c r="A517" s="8"/>
      <c r="B517" s="8"/>
      <c r="C517" s="8"/>
      <c r="D517" s="8"/>
      <c r="E517" s="33"/>
      <c r="F517" s="8"/>
      <c r="G517" s="8"/>
      <c r="H517" s="8"/>
      <c r="I517" s="6"/>
      <c r="J517" s="24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24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24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24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24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24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24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24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24"/>
    </row>
    <row r="518" spans="1:98" ht="13" x14ac:dyDescent="0.15">
      <c r="A518" s="8"/>
      <c r="B518" s="8"/>
      <c r="C518" s="8"/>
      <c r="D518" s="8"/>
      <c r="E518" s="33"/>
      <c r="F518" s="8"/>
      <c r="G518" s="8"/>
      <c r="H518" s="8"/>
      <c r="I518" s="6"/>
      <c r="J518" s="24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24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24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24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24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24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24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24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24"/>
    </row>
    <row r="519" spans="1:98" ht="13" x14ac:dyDescent="0.15">
      <c r="A519" s="8"/>
      <c r="B519" s="8"/>
      <c r="C519" s="8"/>
      <c r="D519" s="8"/>
      <c r="E519" s="33"/>
      <c r="F519" s="8"/>
      <c r="G519" s="8"/>
      <c r="H519" s="8"/>
      <c r="I519" s="6"/>
      <c r="J519" s="24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24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24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24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24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24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24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24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24"/>
    </row>
    <row r="520" spans="1:98" ht="13" x14ac:dyDescent="0.15">
      <c r="A520" s="8"/>
      <c r="B520" s="8"/>
      <c r="C520" s="8"/>
      <c r="D520" s="8"/>
      <c r="E520" s="33"/>
      <c r="F520" s="8"/>
      <c r="G520" s="8"/>
      <c r="H520" s="8"/>
      <c r="I520" s="6"/>
      <c r="J520" s="24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24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24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24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24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24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24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24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24"/>
    </row>
    <row r="521" spans="1:98" ht="13" x14ac:dyDescent="0.15">
      <c r="A521" s="8"/>
      <c r="B521" s="8"/>
      <c r="C521" s="8"/>
      <c r="D521" s="8"/>
      <c r="E521" s="33"/>
      <c r="F521" s="8"/>
      <c r="G521" s="8"/>
      <c r="H521" s="8"/>
      <c r="I521" s="6"/>
      <c r="J521" s="24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24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24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24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24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24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24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24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24"/>
    </row>
    <row r="522" spans="1:98" ht="13" x14ac:dyDescent="0.15">
      <c r="A522" s="8"/>
      <c r="B522" s="8"/>
      <c r="C522" s="8"/>
      <c r="D522" s="8"/>
      <c r="E522" s="33"/>
      <c r="F522" s="8"/>
      <c r="G522" s="8"/>
      <c r="H522" s="8"/>
      <c r="I522" s="6"/>
      <c r="J522" s="24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24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24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24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24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24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24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24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24"/>
    </row>
    <row r="523" spans="1:98" ht="13" x14ac:dyDescent="0.15">
      <c r="A523" s="8"/>
      <c r="B523" s="8"/>
      <c r="C523" s="8"/>
      <c r="D523" s="8"/>
      <c r="E523" s="33"/>
      <c r="F523" s="8"/>
      <c r="G523" s="8"/>
      <c r="H523" s="8"/>
      <c r="I523" s="6"/>
      <c r="J523" s="24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24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24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24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24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24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24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24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24"/>
    </row>
    <row r="524" spans="1:98" ht="13" x14ac:dyDescent="0.15">
      <c r="A524" s="8"/>
      <c r="B524" s="8"/>
      <c r="C524" s="8"/>
      <c r="D524" s="8"/>
      <c r="E524" s="33"/>
      <c r="F524" s="8"/>
      <c r="G524" s="8"/>
      <c r="H524" s="8"/>
      <c r="I524" s="6"/>
      <c r="J524" s="24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24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24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24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24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24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24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24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24"/>
    </row>
    <row r="525" spans="1:98" ht="13" x14ac:dyDescent="0.15">
      <c r="A525" s="8"/>
      <c r="B525" s="8"/>
      <c r="C525" s="8"/>
      <c r="D525" s="8"/>
      <c r="E525" s="33"/>
      <c r="F525" s="8"/>
      <c r="G525" s="8"/>
      <c r="H525" s="8"/>
      <c r="I525" s="6"/>
      <c r="J525" s="24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24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24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24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24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24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24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24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24"/>
    </row>
    <row r="526" spans="1:98" ht="13" x14ac:dyDescent="0.15">
      <c r="A526" s="8"/>
      <c r="B526" s="8"/>
      <c r="C526" s="8"/>
      <c r="D526" s="8"/>
      <c r="E526" s="33"/>
      <c r="F526" s="8"/>
      <c r="G526" s="8"/>
      <c r="H526" s="8"/>
      <c r="I526" s="6"/>
      <c r="J526" s="24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24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24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24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24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24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24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24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24"/>
    </row>
    <row r="527" spans="1:98" ht="13" x14ac:dyDescent="0.15">
      <c r="A527" s="8"/>
      <c r="B527" s="8"/>
      <c r="C527" s="8"/>
      <c r="D527" s="8"/>
      <c r="E527" s="33"/>
      <c r="F527" s="8"/>
      <c r="G527" s="8"/>
      <c r="H527" s="8"/>
      <c r="I527" s="6"/>
      <c r="J527" s="24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24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24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24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24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24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24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24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24"/>
    </row>
    <row r="528" spans="1:98" ht="13" x14ac:dyDescent="0.15">
      <c r="A528" s="8"/>
      <c r="B528" s="8"/>
      <c r="C528" s="8"/>
      <c r="D528" s="8"/>
      <c r="E528" s="33"/>
      <c r="F528" s="8"/>
      <c r="G528" s="8"/>
      <c r="H528" s="8"/>
      <c r="I528" s="6"/>
      <c r="J528" s="24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24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24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24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24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24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24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24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24"/>
    </row>
    <row r="529" spans="1:98" ht="13" x14ac:dyDescent="0.15">
      <c r="A529" s="8"/>
      <c r="B529" s="8"/>
      <c r="C529" s="8"/>
      <c r="D529" s="8"/>
      <c r="E529" s="33"/>
      <c r="F529" s="8"/>
      <c r="G529" s="8"/>
      <c r="H529" s="8"/>
      <c r="I529" s="6"/>
      <c r="J529" s="24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24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24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24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24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24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24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24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24"/>
    </row>
    <row r="530" spans="1:98" ht="13" x14ac:dyDescent="0.15">
      <c r="A530" s="8"/>
      <c r="B530" s="8"/>
      <c r="C530" s="8"/>
      <c r="D530" s="8"/>
      <c r="E530" s="33"/>
      <c r="F530" s="8"/>
      <c r="G530" s="8"/>
      <c r="H530" s="8"/>
      <c r="I530" s="6"/>
      <c r="J530" s="24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24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24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24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24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24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24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24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24"/>
    </row>
    <row r="531" spans="1:98" ht="13" x14ac:dyDescent="0.15">
      <c r="A531" s="8"/>
      <c r="B531" s="8"/>
      <c r="C531" s="8"/>
      <c r="D531" s="8"/>
      <c r="E531" s="33"/>
      <c r="F531" s="8"/>
      <c r="G531" s="8"/>
      <c r="H531" s="8"/>
      <c r="I531" s="6"/>
      <c r="J531" s="24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24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24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24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24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24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24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24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24"/>
    </row>
    <row r="532" spans="1:98" ht="13" x14ac:dyDescent="0.15">
      <c r="A532" s="8"/>
      <c r="B532" s="8"/>
      <c r="C532" s="8"/>
      <c r="D532" s="8"/>
      <c r="E532" s="33"/>
      <c r="F532" s="8"/>
      <c r="G532" s="8"/>
      <c r="H532" s="8"/>
      <c r="I532" s="6"/>
      <c r="J532" s="24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24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24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24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24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24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24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24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24"/>
    </row>
    <row r="533" spans="1:98" ht="13" x14ac:dyDescent="0.15">
      <c r="A533" s="8"/>
      <c r="B533" s="8"/>
      <c r="C533" s="8"/>
      <c r="D533" s="8"/>
      <c r="E533" s="33"/>
      <c r="F533" s="8"/>
      <c r="G533" s="8"/>
      <c r="H533" s="8"/>
      <c r="I533" s="6"/>
      <c r="J533" s="24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24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24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24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24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24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24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24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24"/>
    </row>
    <row r="534" spans="1:98" ht="13" x14ac:dyDescent="0.15">
      <c r="A534" s="8"/>
      <c r="B534" s="8"/>
      <c r="C534" s="8"/>
      <c r="D534" s="8"/>
      <c r="E534" s="33"/>
      <c r="F534" s="8"/>
      <c r="G534" s="8"/>
      <c r="H534" s="8"/>
      <c r="I534" s="6"/>
      <c r="J534" s="24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24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24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24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24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24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24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24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24"/>
    </row>
    <row r="535" spans="1:98" ht="13" x14ac:dyDescent="0.15">
      <c r="A535" s="8"/>
      <c r="B535" s="8"/>
      <c r="C535" s="8"/>
      <c r="D535" s="8"/>
      <c r="E535" s="33"/>
      <c r="F535" s="8"/>
      <c r="G535" s="8"/>
      <c r="H535" s="8"/>
      <c r="I535" s="6"/>
      <c r="J535" s="24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24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24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24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24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24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24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24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24"/>
    </row>
    <row r="536" spans="1:98" ht="13" x14ac:dyDescent="0.15">
      <c r="A536" s="8"/>
      <c r="B536" s="8"/>
      <c r="C536" s="8"/>
      <c r="D536" s="8"/>
      <c r="E536" s="33"/>
      <c r="F536" s="8"/>
      <c r="G536" s="8"/>
      <c r="H536" s="8"/>
      <c r="I536" s="6"/>
      <c r="J536" s="24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24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24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24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24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24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24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24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24"/>
    </row>
    <row r="537" spans="1:98" ht="13" x14ac:dyDescent="0.15">
      <c r="A537" s="8"/>
      <c r="B537" s="8"/>
      <c r="C537" s="8"/>
      <c r="D537" s="8"/>
      <c r="E537" s="33"/>
      <c r="F537" s="8"/>
      <c r="G537" s="8"/>
      <c r="H537" s="8"/>
      <c r="I537" s="6"/>
      <c r="J537" s="24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24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24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24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24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24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24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24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24"/>
    </row>
    <row r="538" spans="1:98" ht="13" x14ac:dyDescent="0.15">
      <c r="A538" s="8"/>
      <c r="B538" s="8"/>
      <c r="C538" s="8"/>
      <c r="D538" s="8"/>
      <c r="E538" s="33"/>
      <c r="F538" s="8"/>
      <c r="G538" s="8"/>
      <c r="H538" s="8"/>
      <c r="I538" s="6"/>
      <c r="J538" s="24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24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24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24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24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24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24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24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24"/>
    </row>
    <row r="539" spans="1:98" ht="13" x14ac:dyDescent="0.15">
      <c r="A539" s="8"/>
      <c r="B539" s="8"/>
      <c r="C539" s="8"/>
      <c r="D539" s="8"/>
      <c r="E539" s="33"/>
      <c r="F539" s="8"/>
      <c r="G539" s="8"/>
      <c r="H539" s="8"/>
      <c r="I539" s="6"/>
      <c r="J539" s="24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24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24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24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24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24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24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24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24"/>
    </row>
    <row r="540" spans="1:98" ht="13" x14ac:dyDescent="0.15">
      <c r="A540" s="8"/>
      <c r="B540" s="8"/>
      <c r="C540" s="8"/>
      <c r="D540" s="8"/>
      <c r="E540" s="33"/>
      <c r="F540" s="8"/>
      <c r="G540" s="8"/>
      <c r="H540" s="8"/>
      <c r="I540" s="6"/>
      <c r="J540" s="24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24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24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24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24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24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24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24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24"/>
    </row>
    <row r="541" spans="1:98" ht="13" x14ac:dyDescent="0.15">
      <c r="A541" s="8"/>
      <c r="B541" s="8"/>
      <c r="C541" s="8"/>
      <c r="D541" s="8"/>
      <c r="E541" s="33"/>
      <c r="F541" s="8"/>
      <c r="G541" s="8"/>
      <c r="H541" s="8"/>
      <c r="I541" s="6"/>
      <c r="J541" s="24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24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24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24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24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24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24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24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24"/>
    </row>
    <row r="542" spans="1:98" ht="13" x14ac:dyDescent="0.15">
      <c r="A542" s="8"/>
      <c r="B542" s="8"/>
      <c r="C542" s="8"/>
      <c r="D542" s="8"/>
      <c r="E542" s="33"/>
      <c r="F542" s="8"/>
      <c r="G542" s="8"/>
      <c r="H542" s="8"/>
      <c r="I542" s="6"/>
      <c r="J542" s="24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24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24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24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24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24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24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24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24"/>
    </row>
    <row r="543" spans="1:98" ht="13" x14ac:dyDescent="0.15">
      <c r="A543" s="8"/>
      <c r="B543" s="8"/>
      <c r="C543" s="8"/>
      <c r="D543" s="8"/>
      <c r="E543" s="33"/>
      <c r="F543" s="8"/>
      <c r="G543" s="8"/>
      <c r="H543" s="8"/>
      <c r="I543" s="6"/>
      <c r="J543" s="24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24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24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24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24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24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24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24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24"/>
    </row>
    <row r="544" spans="1:98" ht="13" x14ac:dyDescent="0.15">
      <c r="A544" s="8"/>
      <c r="B544" s="8"/>
      <c r="C544" s="8"/>
      <c r="D544" s="8"/>
      <c r="E544" s="33"/>
      <c r="F544" s="8"/>
      <c r="G544" s="8"/>
      <c r="H544" s="8"/>
      <c r="I544" s="6"/>
      <c r="J544" s="24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24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24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24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24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24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24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24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24"/>
    </row>
    <row r="545" spans="1:98" ht="13" x14ac:dyDescent="0.15">
      <c r="A545" s="8"/>
      <c r="B545" s="8"/>
      <c r="C545" s="8"/>
      <c r="D545" s="8"/>
      <c r="E545" s="33"/>
      <c r="F545" s="8"/>
      <c r="G545" s="8"/>
      <c r="H545" s="8"/>
      <c r="I545" s="6"/>
      <c r="J545" s="24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24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24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24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24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24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24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24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24"/>
    </row>
    <row r="546" spans="1:98" ht="13" x14ac:dyDescent="0.15">
      <c r="A546" s="8"/>
      <c r="B546" s="8"/>
      <c r="C546" s="8"/>
      <c r="D546" s="8"/>
      <c r="E546" s="33"/>
      <c r="F546" s="8"/>
      <c r="G546" s="8"/>
      <c r="H546" s="8"/>
      <c r="I546" s="6"/>
      <c r="J546" s="24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24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24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24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24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24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24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24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24"/>
    </row>
    <row r="547" spans="1:98" ht="13" x14ac:dyDescent="0.15">
      <c r="A547" s="8"/>
      <c r="B547" s="8"/>
      <c r="C547" s="8"/>
      <c r="D547" s="8"/>
      <c r="E547" s="33"/>
      <c r="F547" s="8"/>
      <c r="G547" s="8"/>
      <c r="H547" s="8"/>
      <c r="I547" s="6"/>
      <c r="J547" s="24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24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24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24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24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24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24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24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24"/>
    </row>
    <row r="548" spans="1:98" ht="13" x14ac:dyDescent="0.15">
      <c r="A548" s="8"/>
      <c r="B548" s="8"/>
      <c r="C548" s="8"/>
      <c r="D548" s="8"/>
      <c r="E548" s="33"/>
      <c r="F548" s="8"/>
      <c r="G548" s="8"/>
      <c r="H548" s="8"/>
      <c r="I548" s="6"/>
      <c r="J548" s="24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24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24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24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24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24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24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24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24"/>
    </row>
    <row r="549" spans="1:98" ht="13" x14ac:dyDescent="0.15">
      <c r="A549" s="8"/>
      <c r="B549" s="8"/>
      <c r="C549" s="8"/>
      <c r="D549" s="8"/>
      <c r="E549" s="33"/>
      <c r="F549" s="8"/>
      <c r="G549" s="8"/>
      <c r="H549" s="8"/>
      <c r="I549" s="6"/>
      <c r="J549" s="24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24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24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24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24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24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24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24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24"/>
    </row>
    <row r="550" spans="1:98" ht="13" x14ac:dyDescent="0.15">
      <c r="A550" s="8"/>
      <c r="B550" s="8"/>
      <c r="C550" s="8"/>
      <c r="D550" s="8"/>
      <c r="E550" s="33"/>
      <c r="F550" s="8"/>
      <c r="G550" s="8"/>
      <c r="H550" s="8"/>
      <c r="I550" s="6"/>
      <c r="J550" s="24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24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24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24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24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24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24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24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24"/>
    </row>
    <row r="551" spans="1:98" ht="13" x14ac:dyDescent="0.15">
      <c r="A551" s="8"/>
      <c r="B551" s="8"/>
      <c r="C551" s="8"/>
      <c r="D551" s="8"/>
      <c r="E551" s="33"/>
      <c r="F551" s="8"/>
      <c r="G551" s="8"/>
      <c r="H551" s="8"/>
      <c r="I551" s="6"/>
      <c r="J551" s="24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24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24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24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24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24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24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24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24"/>
    </row>
    <row r="552" spans="1:98" ht="13" x14ac:dyDescent="0.15">
      <c r="A552" s="8"/>
      <c r="B552" s="8"/>
      <c r="C552" s="8"/>
      <c r="D552" s="8"/>
      <c r="E552" s="33"/>
      <c r="F552" s="8"/>
      <c r="G552" s="8"/>
      <c r="H552" s="8"/>
      <c r="I552" s="6"/>
      <c r="J552" s="24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24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24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24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24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24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24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24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24"/>
    </row>
    <row r="553" spans="1:98" ht="13" x14ac:dyDescent="0.15">
      <c r="A553" s="8"/>
      <c r="B553" s="8"/>
      <c r="C553" s="8"/>
      <c r="D553" s="8"/>
      <c r="E553" s="33"/>
      <c r="F553" s="8"/>
      <c r="G553" s="8"/>
      <c r="H553" s="8"/>
      <c r="I553" s="6"/>
      <c r="J553" s="24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24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24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24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24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24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24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24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24"/>
    </row>
    <row r="554" spans="1:98" ht="13" x14ac:dyDescent="0.15">
      <c r="A554" s="8"/>
      <c r="B554" s="8"/>
      <c r="C554" s="8"/>
      <c r="D554" s="8"/>
      <c r="E554" s="33"/>
      <c r="F554" s="8"/>
      <c r="G554" s="8"/>
      <c r="H554" s="8"/>
      <c r="I554" s="6"/>
      <c r="J554" s="24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24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24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24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24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24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24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24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24"/>
    </row>
    <row r="555" spans="1:98" ht="13" x14ac:dyDescent="0.15">
      <c r="A555" s="8"/>
      <c r="B555" s="8"/>
      <c r="C555" s="8"/>
      <c r="D555" s="8"/>
      <c r="E555" s="33"/>
      <c r="F555" s="8"/>
      <c r="G555" s="8"/>
      <c r="H555" s="8"/>
      <c r="I555" s="6"/>
      <c r="J555" s="24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24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24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24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24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24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24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24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24"/>
    </row>
    <row r="556" spans="1:98" ht="13" x14ac:dyDescent="0.15">
      <c r="A556" s="8"/>
      <c r="B556" s="8"/>
      <c r="C556" s="8"/>
      <c r="D556" s="8"/>
      <c r="E556" s="33"/>
      <c r="F556" s="8"/>
      <c r="G556" s="8"/>
      <c r="H556" s="8"/>
      <c r="I556" s="6"/>
      <c r="J556" s="24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24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24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24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24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24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24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24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24"/>
    </row>
    <row r="557" spans="1:98" ht="13" x14ac:dyDescent="0.15">
      <c r="A557" s="8"/>
      <c r="B557" s="8"/>
      <c r="C557" s="8"/>
      <c r="D557" s="8"/>
      <c r="E557" s="33"/>
      <c r="F557" s="8"/>
      <c r="G557" s="8"/>
      <c r="H557" s="8"/>
      <c r="I557" s="6"/>
      <c r="J557" s="24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24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24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24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24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24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24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24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24"/>
    </row>
    <row r="558" spans="1:98" ht="13" x14ac:dyDescent="0.15">
      <c r="A558" s="8"/>
      <c r="B558" s="8"/>
      <c r="C558" s="8"/>
      <c r="D558" s="8"/>
      <c r="E558" s="33"/>
      <c r="F558" s="8"/>
      <c r="G558" s="8"/>
      <c r="H558" s="8"/>
      <c r="I558" s="6"/>
      <c r="J558" s="24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24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24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24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24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24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24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24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24"/>
    </row>
    <row r="559" spans="1:98" ht="13" x14ac:dyDescent="0.15">
      <c r="A559" s="8"/>
      <c r="B559" s="8"/>
      <c r="C559" s="8"/>
      <c r="D559" s="8"/>
      <c r="E559" s="33"/>
      <c r="F559" s="8"/>
      <c r="G559" s="8"/>
      <c r="H559" s="8"/>
      <c r="I559" s="6"/>
      <c r="J559" s="24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24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24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24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24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24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24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24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24"/>
    </row>
    <row r="560" spans="1:98" ht="13" x14ac:dyDescent="0.15">
      <c r="A560" s="8"/>
      <c r="B560" s="8"/>
      <c r="C560" s="8"/>
      <c r="D560" s="8"/>
      <c r="E560" s="33"/>
      <c r="F560" s="8"/>
      <c r="G560" s="8"/>
      <c r="H560" s="8"/>
      <c r="I560" s="6"/>
      <c r="J560" s="24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24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24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24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24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24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24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24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24"/>
    </row>
    <row r="561" spans="1:98" ht="13" x14ac:dyDescent="0.15">
      <c r="A561" s="8"/>
      <c r="B561" s="8"/>
      <c r="C561" s="8"/>
      <c r="D561" s="8"/>
      <c r="E561" s="33"/>
      <c r="F561" s="8"/>
      <c r="G561" s="8"/>
      <c r="H561" s="8"/>
      <c r="I561" s="6"/>
      <c r="J561" s="24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24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24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24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24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24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24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24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24"/>
    </row>
    <row r="562" spans="1:98" ht="13" x14ac:dyDescent="0.15">
      <c r="A562" s="8"/>
      <c r="B562" s="8"/>
      <c r="C562" s="8"/>
      <c r="D562" s="8"/>
      <c r="E562" s="33"/>
      <c r="F562" s="8"/>
      <c r="G562" s="8"/>
      <c r="H562" s="8"/>
      <c r="I562" s="6"/>
      <c r="J562" s="24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24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24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24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24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24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24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24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24"/>
    </row>
    <row r="563" spans="1:98" ht="13" x14ac:dyDescent="0.15">
      <c r="A563" s="8"/>
      <c r="B563" s="8"/>
      <c r="C563" s="8"/>
      <c r="D563" s="8"/>
      <c r="E563" s="33"/>
      <c r="F563" s="8"/>
      <c r="G563" s="8"/>
      <c r="H563" s="8"/>
      <c r="I563" s="6"/>
      <c r="J563" s="24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24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24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24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24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24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24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24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24"/>
    </row>
    <row r="564" spans="1:98" ht="13" x14ac:dyDescent="0.15">
      <c r="A564" s="8"/>
      <c r="B564" s="8"/>
      <c r="C564" s="8"/>
      <c r="D564" s="8"/>
      <c r="E564" s="33"/>
      <c r="F564" s="8"/>
      <c r="G564" s="8"/>
      <c r="H564" s="8"/>
      <c r="I564" s="6"/>
      <c r="J564" s="24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24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24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24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24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24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24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24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24"/>
    </row>
    <row r="565" spans="1:98" ht="13" x14ac:dyDescent="0.15">
      <c r="A565" s="8"/>
      <c r="B565" s="8"/>
      <c r="C565" s="8"/>
      <c r="D565" s="8"/>
      <c r="E565" s="33"/>
      <c r="F565" s="8"/>
      <c r="G565" s="8"/>
      <c r="H565" s="8"/>
      <c r="I565" s="6"/>
      <c r="J565" s="24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24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24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24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24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24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24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24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24"/>
    </row>
    <row r="566" spans="1:98" ht="13" x14ac:dyDescent="0.15">
      <c r="A566" s="8"/>
      <c r="B566" s="8"/>
      <c r="C566" s="8"/>
      <c r="D566" s="8"/>
      <c r="E566" s="33"/>
      <c r="F566" s="8"/>
      <c r="G566" s="8"/>
      <c r="H566" s="8"/>
      <c r="I566" s="6"/>
      <c r="J566" s="24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24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24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24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24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24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24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24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24"/>
    </row>
    <row r="567" spans="1:98" ht="13" x14ac:dyDescent="0.15">
      <c r="A567" s="8"/>
      <c r="B567" s="8"/>
      <c r="C567" s="8"/>
      <c r="D567" s="8"/>
      <c r="E567" s="33"/>
      <c r="F567" s="8"/>
      <c r="G567" s="8"/>
      <c r="H567" s="8"/>
      <c r="I567" s="6"/>
      <c r="J567" s="24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24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24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24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24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24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24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24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24"/>
    </row>
    <row r="568" spans="1:98" ht="13" x14ac:dyDescent="0.15">
      <c r="A568" s="8"/>
      <c r="B568" s="8"/>
      <c r="C568" s="8"/>
      <c r="D568" s="8"/>
      <c r="E568" s="33"/>
      <c r="F568" s="8"/>
      <c r="G568" s="8"/>
      <c r="H568" s="8"/>
      <c r="I568" s="6"/>
      <c r="J568" s="24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24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24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24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24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24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24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24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24"/>
    </row>
    <row r="569" spans="1:98" ht="13" x14ac:dyDescent="0.15">
      <c r="A569" s="8"/>
      <c r="B569" s="8"/>
      <c r="C569" s="8"/>
      <c r="D569" s="8"/>
      <c r="E569" s="33"/>
      <c r="F569" s="8"/>
      <c r="G569" s="8"/>
      <c r="H569" s="8"/>
      <c r="I569" s="6"/>
      <c r="J569" s="24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24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24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24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24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24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24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24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24"/>
    </row>
    <row r="570" spans="1:98" ht="13" x14ac:dyDescent="0.15">
      <c r="A570" s="8"/>
      <c r="B570" s="8"/>
      <c r="C570" s="8"/>
      <c r="D570" s="8"/>
      <c r="E570" s="33"/>
      <c r="F570" s="8"/>
      <c r="G570" s="8"/>
      <c r="H570" s="8"/>
      <c r="I570" s="6"/>
      <c r="J570" s="24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24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24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24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24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24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24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24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24"/>
    </row>
    <row r="571" spans="1:98" ht="13" x14ac:dyDescent="0.15">
      <c r="A571" s="8"/>
      <c r="B571" s="8"/>
      <c r="C571" s="8"/>
      <c r="D571" s="8"/>
      <c r="E571" s="33"/>
      <c r="F571" s="8"/>
      <c r="G571" s="8"/>
      <c r="H571" s="8"/>
      <c r="I571" s="6"/>
      <c r="J571" s="24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24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24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24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24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24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24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24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24"/>
    </row>
    <row r="572" spans="1:98" ht="13" x14ac:dyDescent="0.15">
      <c r="A572" s="8"/>
      <c r="B572" s="8"/>
      <c r="C572" s="8"/>
      <c r="D572" s="8"/>
      <c r="E572" s="33"/>
      <c r="F572" s="8"/>
      <c r="G572" s="8"/>
      <c r="H572" s="8"/>
      <c r="I572" s="6"/>
      <c r="J572" s="24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24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24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24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24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24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24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24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24"/>
    </row>
    <row r="573" spans="1:98" ht="13" x14ac:dyDescent="0.15">
      <c r="A573" s="8"/>
      <c r="B573" s="8"/>
      <c r="C573" s="8"/>
      <c r="D573" s="8"/>
      <c r="E573" s="33"/>
      <c r="F573" s="8"/>
      <c r="G573" s="8"/>
      <c r="H573" s="8"/>
      <c r="I573" s="6"/>
      <c r="J573" s="24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24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24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24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24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24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24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24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24"/>
    </row>
    <row r="574" spans="1:98" ht="13" x14ac:dyDescent="0.15">
      <c r="A574" s="8"/>
      <c r="B574" s="8"/>
      <c r="C574" s="8"/>
      <c r="D574" s="8"/>
      <c r="E574" s="33"/>
      <c r="F574" s="8"/>
      <c r="G574" s="8"/>
      <c r="H574" s="8"/>
      <c r="I574" s="6"/>
      <c r="J574" s="24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24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24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24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24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24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24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24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24"/>
    </row>
    <row r="575" spans="1:98" ht="13" x14ac:dyDescent="0.15">
      <c r="A575" s="8"/>
      <c r="B575" s="8"/>
      <c r="C575" s="8"/>
      <c r="D575" s="8"/>
      <c r="E575" s="33"/>
      <c r="F575" s="8"/>
      <c r="G575" s="8"/>
      <c r="H575" s="8"/>
      <c r="I575" s="6"/>
      <c r="J575" s="24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24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24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24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24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24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24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24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24"/>
    </row>
    <row r="576" spans="1:98" ht="13" x14ac:dyDescent="0.15">
      <c r="A576" s="8"/>
      <c r="B576" s="8"/>
      <c r="C576" s="8"/>
      <c r="D576" s="8"/>
      <c r="E576" s="33"/>
      <c r="F576" s="8"/>
      <c r="G576" s="8"/>
      <c r="H576" s="8"/>
      <c r="I576" s="6"/>
      <c r="J576" s="24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24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24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24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24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24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24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24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24"/>
    </row>
    <row r="577" spans="1:98" ht="13" x14ac:dyDescent="0.15">
      <c r="A577" s="8"/>
      <c r="B577" s="8"/>
      <c r="C577" s="8"/>
      <c r="D577" s="8"/>
      <c r="E577" s="33"/>
      <c r="F577" s="8"/>
      <c r="G577" s="8"/>
      <c r="H577" s="8"/>
      <c r="I577" s="6"/>
      <c r="J577" s="24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24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24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24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24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24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24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24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24"/>
    </row>
    <row r="578" spans="1:98" ht="13" x14ac:dyDescent="0.15">
      <c r="A578" s="8"/>
      <c r="B578" s="8"/>
      <c r="C578" s="8"/>
      <c r="D578" s="8"/>
      <c r="E578" s="33"/>
      <c r="F578" s="8"/>
      <c r="G578" s="8"/>
      <c r="H578" s="8"/>
      <c r="I578" s="6"/>
      <c r="J578" s="24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24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24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24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24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24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24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24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24"/>
    </row>
    <row r="579" spans="1:98" ht="13" x14ac:dyDescent="0.15">
      <c r="A579" s="8"/>
      <c r="B579" s="8"/>
      <c r="C579" s="8"/>
      <c r="D579" s="8"/>
      <c r="E579" s="33"/>
      <c r="F579" s="8"/>
      <c r="G579" s="8"/>
      <c r="H579" s="8"/>
      <c r="I579" s="6"/>
      <c r="J579" s="24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24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24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24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24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24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24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24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24"/>
    </row>
    <row r="580" spans="1:98" ht="13" x14ac:dyDescent="0.15">
      <c r="A580" s="8"/>
      <c r="B580" s="8"/>
      <c r="C580" s="8"/>
      <c r="D580" s="8"/>
      <c r="E580" s="33"/>
      <c r="F580" s="8"/>
      <c r="G580" s="8"/>
      <c r="H580" s="8"/>
      <c r="I580" s="6"/>
      <c r="J580" s="24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24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24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24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24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24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24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24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24"/>
    </row>
    <row r="581" spans="1:98" ht="13" x14ac:dyDescent="0.15">
      <c r="A581" s="8"/>
      <c r="B581" s="8"/>
      <c r="C581" s="8"/>
      <c r="D581" s="8"/>
      <c r="E581" s="33"/>
      <c r="F581" s="8"/>
      <c r="G581" s="8"/>
      <c r="H581" s="8"/>
      <c r="I581" s="6"/>
      <c r="J581" s="24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24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24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24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24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24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24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24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24"/>
    </row>
    <row r="582" spans="1:98" ht="13" x14ac:dyDescent="0.15">
      <c r="A582" s="8"/>
      <c r="B582" s="8"/>
      <c r="C582" s="8"/>
      <c r="D582" s="8"/>
      <c r="E582" s="33"/>
      <c r="F582" s="8"/>
      <c r="G582" s="8"/>
      <c r="H582" s="8"/>
      <c r="I582" s="6"/>
      <c r="J582" s="24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24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24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24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24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24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24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24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24"/>
    </row>
    <row r="583" spans="1:98" ht="13" x14ac:dyDescent="0.15">
      <c r="A583" s="8"/>
      <c r="B583" s="8"/>
      <c r="C583" s="8"/>
      <c r="D583" s="8"/>
      <c r="E583" s="33"/>
      <c r="F583" s="8"/>
      <c r="G583" s="8"/>
      <c r="H583" s="8"/>
      <c r="I583" s="6"/>
      <c r="J583" s="24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24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24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24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24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24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24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24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24"/>
    </row>
    <row r="584" spans="1:98" ht="13" x14ac:dyDescent="0.15">
      <c r="A584" s="8"/>
      <c r="B584" s="8"/>
      <c r="C584" s="8"/>
      <c r="D584" s="8"/>
      <c r="E584" s="33"/>
      <c r="F584" s="8"/>
      <c r="G584" s="8"/>
      <c r="H584" s="8"/>
      <c r="I584" s="6"/>
      <c r="J584" s="24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24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24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24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24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24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24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24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24"/>
    </row>
    <row r="585" spans="1:98" ht="13" x14ac:dyDescent="0.15">
      <c r="A585" s="8"/>
      <c r="B585" s="8"/>
      <c r="C585" s="8"/>
      <c r="D585" s="8"/>
      <c r="E585" s="33"/>
      <c r="F585" s="8"/>
      <c r="G585" s="8"/>
      <c r="H585" s="8"/>
      <c r="I585" s="6"/>
      <c r="J585" s="24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24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24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24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24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24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24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24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24"/>
    </row>
    <row r="586" spans="1:98" ht="13" x14ac:dyDescent="0.15">
      <c r="A586" s="8"/>
      <c r="B586" s="8"/>
      <c r="C586" s="8"/>
      <c r="D586" s="8"/>
      <c r="E586" s="33"/>
      <c r="F586" s="8"/>
      <c r="G586" s="8"/>
      <c r="H586" s="8"/>
      <c r="I586" s="6"/>
      <c r="J586" s="24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24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24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24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24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24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24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24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24"/>
    </row>
    <row r="587" spans="1:98" ht="13" x14ac:dyDescent="0.15">
      <c r="A587" s="8"/>
      <c r="B587" s="8"/>
      <c r="C587" s="8"/>
      <c r="D587" s="8"/>
      <c r="E587" s="33"/>
      <c r="F587" s="8"/>
      <c r="G587" s="8"/>
      <c r="H587" s="8"/>
      <c r="I587" s="6"/>
      <c r="J587" s="24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24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24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24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24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24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24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24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24"/>
    </row>
    <row r="588" spans="1:98" ht="13" x14ac:dyDescent="0.15">
      <c r="A588" s="8"/>
      <c r="B588" s="8"/>
      <c r="C588" s="8"/>
      <c r="D588" s="8"/>
      <c r="E588" s="33"/>
      <c r="F588" s="8"/>
      <c r="G588" s="8"/>
      <c r="H588" s="8"/>
      <c r="I588" s="6"/>
      <c r="J588" s="24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24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24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24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24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24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24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24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24"/>
    </row>
    <row r="589" spans="1:98" ht="13" x14ac:dyDescent="0.15">
      <c r="A589" s="8"/>
      <c r="B589" s="8"/>
      <c r="C589" s="8"/>
      <c r="D589" s="8"/>
      <c r="E589" s="33"/>
      <c r="F589" s="8"/>
      <c r="G589" s="8"/>
      <c r="H589" s="8"/>
      <c r="I589" s="6"/>
      <c r="J589" s="24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24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24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24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24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24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24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24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24"/>
    </row>
    <row r="590" spans="1:98" ht="13" x14ac:dyDescent="0.15">
      <c r="A590" s="8"/>
      <c r="B590" s="8"/>
      <c r="C590" s="8"/>
      <c r="D590" s="8"/>
      <c r="E590" s="33"/>
      <c r="F590" s="8"/>
      <c r="G590" s="8"/>
      <c r="H590" s="8"/>
      <c r="I590" s="6"/>
      <c r="J590" s="24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24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24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24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24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24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24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24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24"/>
    </row>
    <row r="591" spans="1:98" ht="13" x14ac:dyDescent="0.15">
      <c r="A591" s="8"/>
      <c r="B591" s="8"/>
      <c r="C591" s="8"/>
      <c r="D591" s="8"/>
      <c r="E591" s="33"/>
      <c r="F591" s="8"/>
      <c r="G591" s="8"/>
      <c r="H591" s="8"/>
      <c r="I591" s="6"/>
      <c r="J591" s="24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24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24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24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24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24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24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24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24"/>
    </row>
    <row r="592" spans="1:98" ht="13" x14ac:dyDescent="0.15">
      <c r="A592" s="8"/>
      <c r="B592" s="8"/>
      <c r="C592" s="8"/>
      <c r="D592" s="8"/>
      <c r="E592" s="33"/>
      <c r="F592" s="8"/>
      <c r="G592" s="8"/>
      <c r="H592" s="8"/>
      <c r="I592" s="6"/>
      <c r="J592" s="24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24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24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24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24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24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24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24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24"/>
    </row>
    <row r="593" spans="1:98" ht="13" x14ac:dyDescent="0.15">
      <c r="A593" s="8"/>
      <c r="B593" s="8"/>
      <c r="C593" s="8"/>
      <c r="D593" s="8"/>
      <c r="E593" s="33"/>
      <c r="F593" s="8"/>
      <c r="G593" s="8"/>
      <c r="H593" s="8"/>
      <c r="I593" s="6"/>
      <c r="J593" s="24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24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24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24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24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24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24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24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24"/>
    </row>
    <row r="594" spans="1:98" ht="13" x14ac:dyDescent="0.15">
      <c r="A594" s="8"/>
      <c r="B594" s="8"/>
      <c r="C594" s="8"/>
      <c r="D594" s="8"/>
      <c r="E594" s="33"/>
      <c r="F594" s="8"/>
      <c r="G594" s="8"/>
      <c r="H594" s="8"/>
      <c r="I594" s="6"/>
      <c r="J594" s="24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24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24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24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24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24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24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24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24"/>
    </row>
    <row r="595" spans="1:98" ht="13" x14ac:dyDescent="0.15">
      <c r="A595" s="8"/>
      <c r="B595" s="8"/>
      <c r="C595" s="8"/>
      <c r="D595" s="8"/>
      <c r="E595" s="33"/>
      <c r="F595" s="8"/>
      <c r="G595" s="8"/>
      <c r="H595" s="8"/>
      <c r="I595" s="6"/>
      <c r="J595" s="24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24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24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24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24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24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24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24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24"/>
    </row>
    <row r="596" spans="1:98" ht="13" x14ac:dyDescent="0.15">
      <c r="A596" s="8"/>
      <c r="B596" s="8"/>
      <c r="C596" s="8"/>
      <c r="D596" s="8"/>
      <c r="E596" s="33"/>
      <c r="F596" s="8"/>
      <c r="G596" s="8"/>
      <c r="H596" s="8"/>
      <c r="I596" s="6"/>
      <c r="J596" s="24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24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24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24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24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24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24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24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24"/>
    </row>
    <row r="597" spans="1:98" ht="13" x14ac:dyDescent="0.15">
      <c r="A597" s="8"/>
      <c r="B597" s="8"/>
      <c r="C597" s="8"/>
      <c r="D597" s="8"/>
      <c r="E597" s="33"/>
      <c r="F597" s="8"/>
      <c r="G597" s="8"/>
      <c r="H597" s="8"/>
      <c r="I597" s="6"/>
      <c r="J597" s="24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24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24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24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24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24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24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24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24"/>
    </row>
    <row r="598" spans="1:98" ht="13" x14ac:dyDescent="0.15">
      <c r="A598" s="8"/>
      <c r="B598" s="8"/>
      <c r="C598" s="8"/>
      <c r="D598" s="8"/>
      <c r="E598" s="33"/>
      <c r="F598" s="8"/>
      <c r="G598" s="8"/>
      <c r="H598" s="8"/>
      <c r="I598" s="6"/>
      <c r="J598" s="24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24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24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24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24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24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24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24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24"/>
    </row>
    <row r="599" spans="1:98" ht="13" x14ac:dyDescent="0.15">
      <c r="A599" s="8"/>
      <c r="B599" s="8"/>
      <c r="C599" s="8"/>
      <c r="D599" s="8"/>
      <c r="E599" s="33"/>
      <c r="F599" s="8"/>
      <c r="G599" s="8"/>
      <c r="H599" s="8"/>
      <c r="I599" s="6"/>
      <c r="J599" s="24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24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24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24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24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24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24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24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24"/>
    </row>
    <row r="600" spans="1:98" ht="13" x14ac:dyDescent="0.15">
      <c r="A600" s="8"/>
      <c r="B600" s="8"/>
      <c r="C600" s="8"/>
      <c r="D600" s="8"/>
      <c r="E600" s="33"/>
      <c r="F600" s="8"/>
      <c r="G600" s="8"/>
      <c r="H600" s="8"/>
      <c r="I600" s="6"/>
      <c r="J600" s="24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24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24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24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24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24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24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24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24"/>
    </row>
    <row r="601" spans="1:98" ht="13" x14ac:dyDescent="0.15">
      <c r="A601" s="8"/>
      <c r="B601" s="8"/>
      <c r="C601" s="8"/>
      <c r="D601" s="8"/>
      <c r="E601" s="33"/>
      <c r="F601" s="8"/>
      <c r="G601" s="8"/>
      <c r="H601" s="8"/>
      <c r="I601" s="6"/>
      <c r="J601" s="24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24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24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24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24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24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24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24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24"/>
    </row>
    <row r="602" spans="1:98" ht="13" x14ac:dyDescent="0.15">
      <c r="A602" s="8"/>
      <c r="B602" s="8"/>
      <c r="C602" s="8"/>
      <c r="D602" s="8"/>
      <c r="E602" s="33"/>
      <c r="F602" s="8"/>
      <c r="G602" s="8"/>
      <c r="H602" s="8"/>
      <c r="I602" s="6"/>
      <c r="J602" s="24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24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24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24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24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24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24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24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24"/>
    </row>
    <row r="603" spans="1:98" ht="13" x14ac:dyDescent="0.15">
      <c r="A603" s="8"/>
      <c r="B603" s="8"/>
      <c r="C603" s="8"/>
      <c r="D603" s="8"/>
      <c r="E603" s="33"/>
      <c r="F603" s="8"/>
      <c r="G603" s="8"/>
      <c r="H603" s="8"/>
      <c r="I603" s="6"/>
      <c r="J603" s="24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24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24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24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24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24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24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24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24"/>
    </row>
    <row r="604" spans="1:98" ht="13" x14ac:dyDescent="0.15">
      <c r="A604" s="8"/>
      <c r="B604" s="8"/>
      <c r="C604" s="8"/>
      <c r="D604" s="8"/>
      <c r="E604" s="33"/>
      <c r="F604" s="8"/>
      <c r="G604" s="8"/>
      <c r="H604" s="8"/>
      <c r="I604" s="6"/>
      <c r="J604" s="24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24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24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24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24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24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24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24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24"/>
    </row>
    <row r="605" spans="1:98" ht="13" x14ac:dyDescent="0.15">
      <c r="A605" s="8"/>
      <c r="B605" s="8"/>
      <c r="C605" s="8"/>
      <c r="D605" s="8"/>
      <c r="E605" s="33"/>
      <c r="F605" s="8"/>
      <c r="G605" s="8"/>
      <c r="H605" s="8"/>
      <c r="I605" s="6"/>
      <c r="J605" s="24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24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24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24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24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24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24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24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24"/>
    </row>
    <row r="606" spans="1:98" ht="13" x14ac:dyDescent="0.15">
      <c r="A606" s="8"/>
      <c r="B606" s="8"/>
      <c r="C606" s="8"/>
      <c r="D606" s="8"/>
      <c r="E606" s="33"/>
      <c r="F606" s="8"/>
      <c r="G606" s="8"/>
      <c r="H606" s="8"/>
      <c r="I606" s="6"/>
      <c r="J606" s="24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24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24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24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24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24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24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24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24"/>
    </row>
    <row r="607" spans="1:98" ht="13" x14ac:dyDescent="0.15">
      <c r="A607" s="8"/>
      <c r="B607" s="8"/>
      <c r="C607" s="8"/>
      <c r="D607" s="8"/>
      <c r="E607" s="33"/>
      <c r="F607" s="8"/>
      <c r="G607" s="8"/>
      <c r="H607" s="8"/>
      <c r="I607" s="6"/>
      <c r="J607" s="24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24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24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24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24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24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24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24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24"/>
    </row>
    <row r="608" spans="1:98" ht="13" x14ac:dyDescent="0.15">
      <c r="A608" s="8"/>
      <c r="B608" s="8"/>
      <c r="C608" s="8"/>
      <c r="D608" s="8"/>
      <c r="E608" s="33"/>
      <c r="F608" s="8"/>
      <c r="G608" s="8"/>
      <c r="H608" s="8"/>
      <c r="I608" s="6"/>
      <c r="J608" s="24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24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24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24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24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24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24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24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24"/>
    </row>
    <row r="609" spans="1:98" ht="13" x14ac:dyDescent="0.15">
      <c r="A609" s="8"/>
      <c r="B609" s="8"/>
      <c r="C609" s="8"/>
      <c r="D609" s="8"/>
      <c r="E609" s="33"/>
      <c r="F609" s="8"/>
      <c r="G609" s="8"/>
      <c r="H609" s="8"/>
      <c r="I609" s="6"/>
      <c r="J609" s="24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24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24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24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24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24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24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24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24"/>
    </row>
    <row r="610" spans="1:98" ht="13" x14ac:dyDescent="0.15">
      <c r="A610" s="8"/>
      <c r="B610" s="8"/>
      <c r="C610" s="8"/>
      <c r="D610" s="8"/>
      <c r="E610" s="33"/>
      <c r="F610" s="8"/>
      <c r="G610" s="8"/>
      <c r="H610" s="8"/>
      <c r="I610" s="6"/>
      <c r="J610" s="24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24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24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24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24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24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24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24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24"/>
    </row>
    <row r="611" spans="1:98" ht="13" x14ac:dyDescent="0.15">
      <c r="A611" s="8"/>
      <c r="B611" s="8"/>
      <c r="C611" s="8"/>
      <c r="D611" s="8"/>
      <c r="E611" s="33"/>
      <c r="F611" s="8"/>
      <c r="G611" s="8"/>
      <c r="H611" s="8"/>
      <c r="I611" s="6"/>
      <c r="J611" s="24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24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24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24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24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24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24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24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24"/>
    </row>
    <row r="612" spans="1:98" ht="13" x14ac:dyDescent="0.15">
      <c r="A612" s="8"/>
      <c r="B612" s="8"/>
      <c r="C612" s="8"/>
      <c r="D612" s="8"/>
      <c r="E612" s="33"/>
      <c r="F612" s="8"/>
      <c r="G612" s="8"/>
      <c r="H612" s="8"/>
      <c r="I612" s="6"/>
      <c r="J612" s="24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24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24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24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24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24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24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24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24"/>
    </row>
    <row r="613" spans="1:98" ht="13" x14ac:dyDescent="0.15">
      <c r="A613" s="8"/>
      <c r="B613" s="8"/>
      <c r="C613" s="8"/>
      <c r="D613" s="8"/>
      <c r="E613" s="33"/>
      <c r="F613" s="8"/>
      <c r="G613" s="8"/>
      <c r="H613" s="8"/>
      <c r="I613" s="6"/>
      <c r="J613" s="24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24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24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24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24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24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24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24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24"/>
    </row>
    <row r="614" spans="1:98" ht="13" x14ac:dyDescent="0.15">
      <c r="A614" s="8"/>
      <c r="B614" s="8"/>
      <c r="C614" s="8"/>
      <c r="D614" s="8"/>
      <c r="E614" s="33"/>
      <c r="F614" s="8"/>
      <c r="G614" s="8"/>
      <c r="H614" s="8"/>
      <c r="I614" s="6"/>
      <c r="J614" s="24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24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24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24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24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24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24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24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24"/>
    </row>
    <row r="615" spans="1:98" ht="13" x14ac:dyDescent="0.15">
      <c r="A615" s="8"/>
      <c r="B615" s="8"/>
      <c r="C615" s="8"/>
      <c r="D615" s="8"/>
      <c r="E615" s="33"/>
      <c r="F615" s="8"/>
      <c r="G615" s="8"/>
      <c r="H615" s="8"/>
      <c r="I615" s="6"/>
      <c r="J615" s="24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24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24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24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24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24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24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24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24"/>
    </row>
    <row r="616" spans="1:98" ht="13" x14ac:dyDescent="0.15">
      <c r="A616" s="8"/>
      <c r="B616" s="8"/>
      <c r="C616" s="8"/>
      <c r="D616" s="8"/>
      <c r="E616" s="33"/>
      <c r="F616" s="8"/>
      <c r="G616" s="8"/>
      <c r="H616" s="8"/>
      <c r="I616" s="6"/>
      <c r="J616" s="24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24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24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24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24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24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24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24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24"/>
    </row>
    <row r="617" spans="1:98" ht="13" x14ac:dyDescent="0.15">
      <c r="A617" s="8"/>
      <c r="B617" s="8"/>
      <c r="C617" s="8"/>
      <c r="D617" s="8"/>
      <c r="E617" s="33"/>
      <c r="F617" s="8"/>
      <c r="G617" s="8"/>
      <c r="H617" s="8"/>
      <c r="I617" s="6"/>
      <c r="J617" s="24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24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24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24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24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24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24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24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24"/>
    </row>
    <row r="618" spans="1:98" ht="13" x14ac:dyDescent="0.15">
      <c r="A618" s="8"/>
      <c r="B618" s="8"/>
      <c r="C618" s="8"/>
      <c r="D618" s="8"/>
      <c r="E618" s="33"/>
      <c r="F618" s="8"/>
      <c r="G618" s="8"/>
      <c r="H618" s="8"/>
      <c r="I618" s="6"/>
      <c r="J618" s="24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24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24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24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24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24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24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24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24"/>
    </row>
    <row r="619" spans="1:98" ht="13" x14ac:dyDescent="0.15">
      <c r="A619" s="8"/>
      <c r="B619" s="8"/>
      <c r="C619" s="8"/>
      <c r="D619" s="8"/>
      <c r="E619" s="33"/>
      <c r="F619" s="8"/>
      <c r="G619" s="8"/>
      <c r="H619" s="8"/>
      <c r="I619" s="6"/>
      <c r="J619" s="24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24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24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24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24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24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24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24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24"/>
    </row>
    <row r="620" spans="1:98" ht="13" x14ac:dyDescent="0.15">
      <c r="A620" s="8"/>
      <c r="B620" s="8"/>
      <c r="C620" s="8"/>
      <c r="D620" s="8"/>
      <c r="E620" s="33"/>
      <c r="F620" s="8"/>
      <c r="G620" s="8"/>
      <c r="H620" s="8"/>
      <c r="I620" s="6"/>
      <c r="J620" s="24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24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24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24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24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24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24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24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24"/>
    </row>
    <row r="621" spans="1:98" ht="13" x14ac:dyDescent="0.15">
      <c r="A621" s="8"/>
      <c r="B621" s="8"/>
      <c r="C621" s="8"/>
      <c r="D621" s="8"/>
      <c r="E621" s="33"/>
      <c r="F621" s="8"/>
      <c r="G621" s="8"/>
      <c r="H621" s="8"/>
      <c r="I621" s="6"/>
      <c r="J621" s="24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24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24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24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24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24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24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24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24"/>
    </row>
    <row r="622" spans="1:98" ht="13" x14ac:dyDescent="0.15">
      <c r="A622" s="8"/>
      <c r="B622" s="8"/>
      <c r="C622" s="8"/>
      <c r="D622" s="8"/>
      <c r="E622" s="33"/>
      <c r="F622" s="8"/>
      <c r="G622" s="8"/>
      <c r="H622" s="8"/>
      <c r="I622" s="6"/>
      <c r="J622" s="24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24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24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24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24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24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24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24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24"/>
    </row>
    <row r="623" spans="1:98" ht="13" x14ac:dyDescent="0.15">
      <c r="A623" s="8"/>
      <c r="B623" s="8"/>
      <c r="C623" s="8"/>
      <c r="D623" s="8"/>
      <c r="E623" s="33"/>
      <c r="F623" s="8"/>
      <c r="G623" s="8"/>
      <c r="H623" s="8"/>
      <c r="I623" s="6"/>
      <c r="J623" s="24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24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24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24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24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24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24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24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24"/>
    </row>
    <row r="624" spans="1:98" ht="13" x14ac:dyDescent="0.15">
      <c r="A624" s="8"/>
      <c r="B624" s="8"/>
      <c r="C624" s="8"/>
      <c r="D624" s="8"/>
      <c r="E624" s="33"/>
      <c r="F624" s="8"/>
      <c r="G624" s="8"/>
      <c r="H624" s="8"/>
      <c r="I624" s="6"/>
      <c r="J624" s="24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24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24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24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24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24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24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24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24"/>
    </row>
    <row r="625" spans="1:98" ht="13" x14ac:dyDescent="0.15">
      <c r="A625" s="8"/>
      <c r="B625" s="8"/>
      <c r="C625" s="8"/>
      <c r="D625" s="8"/>
      <c r="E625" s="33"/>
      <c r="F625" s="8"/>
      <c r="G625" s="8"/>
      <c r="H625" s="8"/>
      <c r="I625" s="6"/>
      <c r="J625" s="24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24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24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24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24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24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24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24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24"/>
    </row>
    <row r="626" spans="1:98" ht="13" x14ac:dyDescent="0.15">
      <c r="A626" s="8"/>
      <c r="B626" s="8"/>
      <c r="C626" s="8"/>
      <c r="D626" s="8"/>
      <c r="E626" s="33"/>
      <c r="F626" s="8"/>
      <c r="G626" s="8"/>
      <c r="H626" s="8"/>
      <c r="I626" s="6"/>
      <c r="J626" s="24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24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24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24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24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24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24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24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24"/>
    </row>
    <row r="627" spans="1:98" ht="13" x14ac:dyDescent="0.15">
      <c r="A627" s="8"/>
      <c r="B627" s="8"/>
      <c r="C627" s="8"/>
      <c r="D627" s="8"/>
      <c r="E627" s="33"/>
      <c r="F627" s="8"/>
      <c r="G627" s="8"/>
      <c r="H627" s="8"/>
      <c r="I627" s="6"/>
      <c r="J627" s="24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24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24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24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24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24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24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24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24"/>
    </row>
    <row r="628" spans="1:98" ht="13" x14ac:dyDescent="0.15">
      <c r="A628" s="8"/>
      <c r="B628" s="8"/>
      <c r="C628" s="8"/>
      <c r="D628" s="8"/>
      <c r="E628" s="33"/>
      <c r="F628" s="8"/>
      <c r="G628" s="8"/>
      <c r="H628" s="8"/>
      <c r="I628" s="6"/>
      <c r="J628" s="24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24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24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24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24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24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24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24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24"/>
    </row>
    <row r="629" spans="1:98" ht="13" x14ac:dyDescent="0.15">
      <c r="A629" s="8"/>
      <c r="B629" s="8"/>
      <c r="C629" s="8"/>
      <c r="D629" s="8"/>
      <c r="E629" s="33"/>
      <c r="F629" s="8"/>
      <c r="G629" s="8"/>
      <c r="H629" s="8"/>
      <c r="I629" s="6"/>
      <c r="J629" s="24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24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24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24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24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24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24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24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24"/>
    </row>
    <row r="630" spans="1:98" ht="13" x14ac:dyDescent="0.15">
      <c r="A630" s="8"/>
      <c r="B630" s="8"/>
      <c r="C630" s="8"/>
      <c r="D630" s="8"/>
      <c r="E630" s="33"/>
      <c r="F630" s="8"/>
      <c r="G630" s="8"/>
      <c r="H630" s="8"/>
      <c r="I630" s="6"/>
      <c r="J630" s="24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24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24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24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24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24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24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24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24"/>
    </row>
    <row r="631" spans="1:98" ht="13" x14ac:dyDescent="0.15">
      <c r="A631" s="8"/>
      <c r="B631" s="8"/>
      <c r="C631" s="8"/>
      <c r="D631" s="8"/>
      <c r="E631" s="33"/>
      <c r="F631" s="8"/>
      <c r="G631" s="8"/>
      <c r="H631" s="8"/>
      <c r="I631" s="6"/>
      <c r="J631" s="24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24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24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24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24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24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24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24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24"/>
    </row>
    <row r="632" spans="1:98" ht="13" x14ac:dyDescent="0.15">
      <c r="A632" s="8"/>
      <c r="B632" s="8"/>
      <c r="C632" s="8"/>
      <c r="D632" s="8"/>
      <c r="E632" s="33"/>
      <c r="F632" s="8"/>
      <c r="G632" s="8"/>
      <c r="H632" s="8"/>
      <c r="I632" s="6"/>
      <c r="J632" s="24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24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24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24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24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24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24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24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24"/>
    </row>
    <row r="633" spans="1:98" ht="13" x14ac:dyDescent="0.15">
      <c r="A633" s="8"/>
      <c r="B633" s="8"/>
      <c r="C633" s="8"/>
      <c r="D633" s="8"/>
      <c r="E633" s="33"/>
      <c r="F633" s="8"/>
      <c r="G633" s="8"/>
      <c r="H633" s="8"/>
      <c r="I633" s="6"/>
      <c r="J633" s="24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24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24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24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24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24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24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24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24"/>
    </row>
    <row r="634" spans="1:98" ht="13" x14ac:dyDescent="0.15">
      <c r="A634" s="8"/>
      <c r="B634" s="8"/>
      <c r="C634" s="8"/>
      <c r="D634" s="8"/>
      <c r="E634" s="33"/>
      <c r="F634" s="8"/>
      <c r="G634" s="8"/>
      <c r="H634" s="8"/>
      <c r="I634" s="6"/>
      <c r="J634" s="24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24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24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24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24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24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24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24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24"/>
    </row>
    <row r="635" spans="1:98" ht="13" x14ac:dyDescent="0.15">
      <c r="A635" s="8"/>
      <c r="B635" s="8"/>
      <c r="C635" s="8"/>
      <c r="D635" s="8"/>
      <c r="E635" s="33"/>
      <c r="F635" s="8"/>
      <c r="G635" s="8"/>
      <c r="H635" s="8"/>
      <c r="I635" s="6"/>
      <c r="J635" s="24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24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24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24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24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24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24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24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24"/>
    </row>
    <row r="636" spans="1:98" ht="13" x14ac:dyDescent="0.15">
      <c r="A636" s="8"/>
      <c r="B636" s="8"/>
      <c r="C636" s="8"/>
      <c r="D636" s="8"/>
      <c r="E636" s="33"/>
      <c r="F636" s="8"/>
      <c r="G636" s="8"/>
      <c r="H636" s="8"/>
      <c r="I636" s="6"/>
      <c r="J636" s="24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24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24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24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24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24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24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24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24"/>
    </row>
    <row r="637" spans="1:98" ht="13" x14ac:dyDescent="0.15">
      <c r="A637" s="8"/>
      <c r="B637" s="8"/>
      <c r="C637" s="8"/>
      <c r="D637" s="8"/>
      <c r="E637" s="33"/>
      <c r="F637" s="8"/>
      <c r="G637" s="8"/>
      <c r="H637" s="8"/>
      <c r="I637" s="6"/>
      <c r="J637" s="24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24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24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24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24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24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24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24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24"/>
    </row>
    <row r="638" spans="1:98" ht="13" x14ac:dyDescent="0.15">
      <c r="A638" s="8"/>
      <c r="B638" s="8"/>
      <c r="C638" s="8"/>
      <c r="D638" s="8"/>
      <c r="E638" s="33"/>
      <c r="F638" s="8"/>
      <c r="G638" s="8"/>
      <c r="H638" s="8"/>
      <c r="I638" s="6"/>
      <c r="J638" s="24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24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24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24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24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24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24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24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24"/>
    </row>
    <row r="639" spans="1:98" ht="13" x14ac:dyDescent="0.15">
      <c r="A639" s="8"/>
      <c r="B639" s="8"/>
      <c r="C639" s="8"/>
      <c r="D639" s="8"/>
      <c r="E639" s="33"/>
      <c r="F639" s="8"/>
      <c r="G639" s="8"/>
      <c r="H639" s="8"/>
      <c r="I639" s="6"/>
      <c r="J639" s="24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24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24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24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24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24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24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24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24"/>
    </row>
    <row r="640" spans="1:98" ht="13" x14ac:dyDescent="0.15">
      <c r="A640" s="8"/>
      <c r="B640" s="8"/>
      <c r="C640" s="8"/>
      <c r="D640" s="8"/>
      <c r="E640" s="33"/>
      <c r="F640" s="8"/>
      <c r="G640" s="8"/>
      <c r="H640" s="8"/>
      <c r="I640" s="6"/>
      <c r="J640" s="24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24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24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24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24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24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24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24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24"/>
    </row>
    <row r="641" spans="1:98" ht="13" x14ac:dyDescent="0.15">
      <c r="A641" s="8"/>
      <c r="B641" s="8"/>
      <c r="C641" s="8"/>
      <c r="D641" s="8"/>
      <c r="E641" s="33"/>
      <c r="F641" s="8"/>
      <c r="G641" s="8"/>
      <c r="H641" s="8"/>
      <c r="I641" s="6"/>
      <c r="J641" s="24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24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24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24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24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24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24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24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24"/>
    </row>
    <row r="642" spans="1:98" ht="13" x14ac:dyDescent="0.15">
      <c r="A642" s="8"/>
      <c r="B642" s="8"/>
      <c r="C642" s="8"/>
      <c r="D642" s="8"/>
      <c r="E642" s="33"/>
      <c r="F642" s="8"/>
      <c r="G642" s="8"/>
      <c r="H642" s="8"/>
      <c r="I642" s="6"/>
      <c r="J642" s="24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24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24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24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24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24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24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24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24"/>
    </row>
    <row r="643" spans="1:98" ht="13" x14ac:dyDescent="0.15">
      <c r="A643" s="8"/>
      <c r="B643" s="8"/>
      <c r="C643" s="8"/>
      <c r="D643" s="8"/>
      <c r="E643" s="33"/>
      <c r="F643" s="8"/>
      <c r="G643" s="8"/>
      <c r="H643" s="8"/>
      <c r="I643" s="6"/>
      <c r="J643" s="24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24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24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24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24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24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24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24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24"/>
    </row>
    <row r="644" spans="1:98" ht="13" x14ac:dyDescent="0.15">
      <c r="A644" s="8"/>
      <c r="B644" s="8"/>
      <c r="C644" s="8"/>
      <c r="D644" s="8"/>
      <c r="E644" s="33"/>
      <c r="F644" s="8"/>
      <c r="G644" s="8"/>
      <c r="H644" s="8"/>
      <c r="I644" s="6"/>
      <c r="J644" s="24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24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24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24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24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24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24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24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24"/>
    </row>
    <row r="645" spans="1:98" ht="13" x14ac:dyDescent="0.15">
      <c r="A645" s="8"/>
      <c r="B645" s="8"/>
      <c r="C645" s="8"/>
      <c r="D645" s="8"/>
      <c r="E645" s="33"/>
      <c r="F645" s="8"/>
      <c r="G645" s="8"/>
      <c r="H645" s="8"/>
      <c r="I645" s="6"/>
      <c r="J645" s="24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24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24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24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24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24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24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24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24"/>
    </row>
    <row r="646" spans="1:98" ht="13" x14ac:dyDescent="0.15">
      <c r="A646" s="8"/>
      <c r="B646" s="8"/>
      <c r="C646" s="8"/>
      <c r="D646" s="8"/>
      <c r="E646" s="33"/>
      <c r="F646" s="8"/>
      <c r="G646" s="8"/>
      <c r="H646" s="8"/>
      <c r="I646" s="6"/>
      <c r="J646" s="24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24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24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24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24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24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24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24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24"/>
    </row>
    <row r="647" spans="1:98" ht="13" x14ac:dyDescent="0.15">
      <c r="A647" s="8"/>
      <c r="B647" s="8"/>
      <c r="C647" s="8"/>
      <c r="D647" s="8"/>
      <c r="E647" s="33"/>
      <c r="F647" s="8"/>
      <c r="G647" s="8"/>
      <c r="H647" s="8"/>
      <c r="I647" s="6"/>
      <c r="J647" s="24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24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24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24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24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24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24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24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24"/>
    </row>
    <row r="648" spans="1:98" ht="13" x14ac:dyDescent="0.15">
      <c r="A648" s="8"/>
      <c r="B648" s="8"/>
      <c r="C648" s="8"/>
      <c r="D648" s="8"/>
      <c r="E648" s="33"/>
      <c r="F648" s="8"/>
      <c r="G648" s="8"/>
      <c r="H648" s="8"/>
      <c r="I648" s="6"/>
      <c r="J648" s="24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24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24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24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24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24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24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24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24"/>
    </row>
    <row r="649" spans="1:98" ht="13" x14ac:dyDescent="0.15">
      <c r="A649" s="8"/>
      <c r="B649" s="8"/>
      <c r="C649" s="8"/>
      <c r="D649" s="8"/>
      <c r="E649" s="33"/>
      <c r="F649" s="8"/>
      <c r="G649" s="8"/>
      <c r="H649" s="8"/>
      <c r="I649" s="6"/>
      <c r="J649" s="24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24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24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24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24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24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24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24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24"/>
    </row>
    <row r="650" spans="1:98" ht="13" x14ac:dyDescent="0.15">
      <c r="A650" s="8"/>
      <c r="B650" s="8"/>
      <c r="C650" s="8"/>
      <c r="D650" s="8"/>
      <c r="E650" s="33"/>
      <c r="F650" s="8"/>
      <c r="G650" s="8"/>
      <c r="H650" s="8"/>
      <c r="I650" s="6"/>
      <c r="J650" s="24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24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24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24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24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24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24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24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24"/>
    </row>
    <row r="651" spans="1:98" ht="13" x14ac:dyDescent="0.15">
      <c r="A651" s="8"/>
      <c r="B651" s="8"/>
      <c r="C651" s="8"/>
      <c r="D651" s="8"/>
      <c r="E651" s="33"/>
      <c r="F651" s="8"/>
      <c r="G651" s="8"/>
      <c r="H651" s="8"/>
      <c r="I651" s="6"/>
      <c r="J651" s="24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24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24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24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24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24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24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24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24"/>
    </row>
    <row r="652" spans="1:98" ht="13" x14ac:dyDescent="0.15">
      <c r="A652" s="8"/>
      <c r="B652" s="8"/>
      <c r="C652" s="8"/>
      <c r="D652" s="8"/>
      <c r="E652" s="33"/>
      <c r="F652" s="8"/>
      <c r="G652" s="8"/>
      <c r="H652" s="8"/>
      <c r="I652" s="6"/>
      <c r="J652" s="24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24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24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24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24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24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24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24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4"/>
    </row>
    <row r="653" spans="1:98" ht="13" x14ac:dyDescent="0.15">
      <c r="A653" s="8"/>
      <c r="B653" s="8"/>
      <c r="C653" s="8"/>
      <c r="D653" s="8"/>
      <c r="E653" s="33"/>
      <c r="F653" s="8"/>
      <c r="G653" s="8"/>
      <c r="H653" s="8"/>
      <c r="I653" s="6"/>
      <c r="J653" s="24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24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24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24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24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24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24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24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4"/>
    </row>
    <row r="654" spans="1:98" ht="13" x14ac:dyDescent="0.15">
      <c r="A654" s="8"/>
      <c r="B654" s="8"/>
      <c r="C654" s="8"/>
      <c r="D654" s="8"/>
      <c r="E654" s="33"/>
      <c r="F654" s="8"/>
      <c r="G654" s="8"/>
      <c r="H654" s="8"/>
      <c r="I654" s="6"/>
      <c r="J654" s="24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24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24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24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24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24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24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24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4"/>
    </row>
    <row r="655" spans="1:98" ht="13" x14ac:dyDescent="0.15">
      <c r="A655" s="8"/>
      <c r="B655" s="8"/>
      <c r="C655" s="8"/>
      <c r="D655" s="8"/>
      <c r="E655" s="33"/>
      <c r="F655" s="8"/>
      <c r="G655" s="8"/>
      <c r="H655" s="8"/>
      <c r="I655" s="6"/>
      <c r="J655" s="24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24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24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24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24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24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24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24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4"/>
    </row>
    <row r="656" spans="1:98" ht="13" x14ac:dyDescent="0.15">
      <c r="A656" s="8"/>
      <c r="B656" s="8"/>
      <c r="C656" s="8"/>
      <c r="D656" s="8"/>
      <c r="E656" s="33"/>
      <c r="F656" s="8"/>
      <c r="G656" s="8"/>
      <c r="H656" s="8"/>
      <c r="I656" s="6"/>
      <c r="J656" s="24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24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24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24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24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24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24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24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4"/>
    </row>
    <row r="657" spans="1:98" ht="13" x14ac:dyDescent="0.15">
      <c r="A657" s="8"/>
      <c r="B657" s="8"/>
      <c r="C657" s="8"/>
      <c r="D657" s="8"/>
      <c r="E657" s="33"/>
      <c r="F657" s="8"/>
      <c r="G657" s="8"/>
      <c r="H657" s="8"/>
      <c r="I657" s="6"/>
      <c r="J657" s="24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24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24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24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24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24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24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24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4"/>
    </row>
    <row r="658" spans="1:98" ht="13" x14ac:dyDescent="0.15">
      <c r="A658" s="8"/>
      <c r="B658" s="8"/>
      <c r="C658" s="8"/>
      <c r="D658" s="8"/>
      <c r="E658" s="33"/>
      <c r="F658" s="8"/>
      <c r="G658" s="8"/>
      <c r="H658" s="8"/>
      <c r="I658" s="6"/>
      <c r="J658" s="24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24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24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24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24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24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24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24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24"/>
    </row>
    <row r="659" spans="1:98" ht="13" x14ac:dyDescent="0.15">
      <c r="A659" s="8"/>
      <c r="B659" s="8"/>
      <c r="C659" s="8"/>
      <c r="D659" s="8"/>
      <c r="E659" s="33"/>
      <c r="F659" s="8"/>
      <c r="G659" s="8"/>
      <c r="H659" s="8"/>
      <c r="I659" s="6"/>
      <c r="J659" s="24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24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24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24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24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24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24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24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24"/>
    </row>
    <row r="660" spans="1:98" ht="13" x14ac:dyDescent="0.15">
      <c r="A660" s="8"/>
      <c r="B660" s="8"/>
      <c r="C660" s="8"/>
      <c r="D660" s="8"/>
      <c r="E660" s="33"/>
      <c r="F660" s="8"/>
      <c r="G660" s="8"/>
      <c r="H660" s="8"/>
      <c r="I660" s="6"/>
      <c r="J660" s="24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24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24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24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24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24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24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24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24"/>
    </row>
    <row r="661" spans="1:98" ht="13" x14ac:dyDescent="0.15">
      <c r="A661" s="8"/>
      <c r="B661" s="8"/>
      <c r="C661" s="8"/>
      <c r="D661" s="8"/>
      <c r="E661" s="33"/>
      <c r="F661" s="8"/>
      <c r="G661" s="8"/>
      <c r="H661" s="8"/>
      <c r="I661" s="6"/>
      <c r="J661" s="24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24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24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24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24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24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24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24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24"/>
    </row>
    <row r="662" spans="1:98" ht="13" x14ac:dyDescent="0.15">
      <c r="A662" s="8"/>
      <c r="B662" s="8"/>
      <c r="C662" s="8"/>
      <c r="D662" s="8"/>
      <c r="E662" s="33"/>
      <c r="F662" s="8"/>
      <c r="G662" s="8"/>
      <c r="H662" s="8"/>
      <c r="I662" s="6"/>
      <c r="J662" s="24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24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24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24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24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24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24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24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24"/>
    </row>
    <row r="663" spans="1:98" ht="13" x14ac:dyDescent="0.15">
      <c r="A663" s="8"/>
      <c r="B663" s="8"/>
      <c r="C663" s="8"/>
      <c r="D663" s="8"/>
      <c r="E663" s="33"/>
      <c r="F663" s="8"/>
      <c r="G663" s="8"/>
      <c r="H663" s="8"/>
      <c r="I663" s="6"/>
      <c r="J663" s="24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24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24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24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24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24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24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24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24"/>
    </row>
    <row r="664" spans="1:98" ht="13" x14ac:dyDescent="0.15">
      <c r="A664" s="8"/>
      <c r="B664" s="8"/>
      <c r="C664" s="8"/>
      <c r="D664" s="8"/>
      <c r="E664" s="33"/>
      <c r="F664" s="8"/>
      <c r="G664" s="8"/>
      <c r="H664" s="8"/>
      <c r="I664" s="6"/>
      <c r="J664" s="24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24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24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24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24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24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24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24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24"/>
    </row>
    <row r="665" spans="1:98" ht="13" x14ac:dyDescent="0.15">
      <c r="A665" s="8"/>
      <c r="B665" s="8"/>
      <c r="C665" s="8"/>
      <c r="D665" s="8"/>
      <c r="E665" s="33"/>
      <c r="F665" s="8"/>
      <c r="G665" s="8"/>
      <c r="H665" s="8"/>
      <c r="I665" s="6"/>
      <c r="J665" s="24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24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24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24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24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24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24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24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24"/>
    </row>
    <row r="666" spans="1:98" ht="13" x14ac:dyDescent="0.15">
      <c r="A666" s="8"/>
      <c r="B666" s="8"/>
      <c r="C666" s="8"/>
      <c r="D666" s="8"/>
      <c r="E666" s="33"/>
      <c r="F666" s="8"/>
      <c r="G666" s="8"/>
      <c r="H666" s="8"/>
      <c r="I666" s="6"/>
      <c r="J666" s="24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24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24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24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24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24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24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24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24"/>
    </row>
    <row r="667" spans="1:98" ht="13" x14ac:dyDescent="0.15">
      <c r="A667" s="8"/>
      <c r="B667" s="8"/>
      <c r="C667" s="8"/>
      <c r="D667" s="8"/>
      <c r="E667" s="33"/>
      <c r="F667" s="8"/>
      <c r="G667" s="8"/>
      <c r="H667" s="8"/>
      <c r="I667" s="6"/>
      <c r="J667" s="24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24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24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24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24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24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24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24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24"/>
    </row>
    <row r="668" spans="1:98" ht="13" x14ac:dyDescent="0.15">
      <c r="A668" s="8"/>
      <c r="B668" s="8"/>
      <c r="C668" s="8"/>
      <c r="D668" s="8"/>
      <c r="E668" s="33"/>
      <c r="F668" s="8"/>
      <c r="G668" s="8"/>
      <c r="H668" s="8"/>
      <c r="I668" s="6"/>
      <c r="J668" s="24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24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24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24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24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24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24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24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24"/>
    </row>
    <row r="669" spans="1:98" ht="13" x14ac:dyDescent="0.15">
      <c r="A669" s="8"/>
      <c r="B669" s="8"/>
      <c r="C669" s="8"/>
      <c r="D669" s="8"/>
      <c r="E669" s="33"/>
      <c r="F669" s="8"/>
      <c r="G669" s="8"/>
      <c r="H669" s="8"/>
      <c r="I669" s="6"/>
      <c r="J669" s="24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24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24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24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24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24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24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24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24"/>
    </row>
    <row r="670" spans="1:98" ht="13" x14ac:dyDescent="0.15">
      <c r="A670" s="8"/>
      <c r="B670" s="8"/>
      <c r="C670" s="8"/>
      <c r="D670" s="8"/>
      <c r="E670" s="33"/>
      <c r="F670" s="8"/>
      <c r="G670" s="8"/>
      <c r="H670" s="8"/>
      <c r="I670" s="6"/>
      <c r="J670" s="24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24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24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24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24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24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24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24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24"/>
    </row>
    <row r="671" spans="1:98" ht="13" x14ac:dyDescent="0.15">
      <c r="A671" s="8"/>
      <c r="B671" s="8"/>
      <c r="C671" s="8"/>
      <c r="D671" s="8"/>
      <c r="E671" s="33"/>
      <c r="F671" s="8"/>
      <c r="G671" s="8"/>
      <c r="H671" s="8"/>
      <c r="I671" s="6"/>
      <c r="J671" s="24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24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24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24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24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24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24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24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24"/>
    </row>
    <row r="672" spans="1:98" ht="13" x14ac:dyDescent="0.15">
      <c r="A672" s="8"/>
      <c r="B672" s="8"/>
      <c r="C672" s="8"/>
      <c r="D672" s="8"/>
      <c r="E672" s="33"/>
      <c r="F672" s="8"/>
      <c r="G672" s="8"/>
      <c r="H672" s="8"/>
      <c r="I672" s="6"/>
      <c r="J672" s="24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24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24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24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24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24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24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24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24"/>
    </row>
    <row r="673" spans="1:98" ht="13" x14ac:dyDescent="0.15">
      <c r="A673" s="8"/>
      <c r="B673" s="8"/>
      <c r="C673" s="8"/>
      <c r="D673" s="8"/>
      <c r="E673" s="33"/>
      <c r="F673" s="8"/>
      <c r="G673" s="8"/>
      <c r="H673" s="8"/>
      <c r="I673" s="6"/>
      <c r="J673" s="24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24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24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24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24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24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24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24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24"/>
    </row>
    <row r="674" spans="1:98" ht="13" x14ac:dyDescent="0.15">
      <c r="A674" s="8"/>
      <c r="B674" s="8"/>
      <c r="C674" s="8"/>
      <c r="D674" s="8"/>
      <c r="E674" s="33"/>
      <c r="F674" s="8"/>
      <c r="G674" s="8"/>
      <c r="H674" s="8"/>
      <c r="I674" s="6"/>
      <c r="J674" s="24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24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24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24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24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24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24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24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24"/>
    </row>
    <row r="675" spans="1:98" ht="13" x14ac:dyDescent="0.15">
      <c r="A675" s="8"/>
      <c r="B675" s="8"/>
      <c r="C675" s="8"/>
      <c r="D675" s="8"/>
      <c r="E675" s="33"/>
      <c r="F675" s="8"/>
      <c r="G675" s="8"/>
      <c r="H675" s="8"/>
      <c r="I675" s="6"/>
      <c r="J675" s="24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24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24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24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24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24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24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24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24"/>
    </row>
    <row r="676" spans="1:98" ht="13" x14ac:dyDescent="0.15">
      <c r="A676" s="8"/>
      <c r="B676" s="8"/>
      <c r="C676" s="8"/>
      <c r="D676" s="8"/>
      <c r="E676" s="33"/>
      <c r="F676" s="8"/>
      <c r="G676" s="8"/>
      <c r="H676" s="8"/>
      <c r="I676" s="6"/>
      <c r="J676" s="24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24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24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24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24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24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24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24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24"/>
    </row>
    <row r="677" spans="1:98" ht="13" x14ac:dyDescent="0.15">
      <c r="A677" s="8"/>
      <c r="B677" s="8"/>
      <c r="C677" s="8"/>
      <c r="D677" s="8"/>
      <c r="E677" s="33"/>
      <c r="F677" s="8"/>
      <c r="G677" s="8"/>
      <c r="H677" s="8"/>
      <c r="I677" s="6"/>
      <c r="J677" s="24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24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24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24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24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24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24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24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24"/>
    </row>
    <row r="678" spans="1:98" ht="13" x14ac:dyDescent="0.15">
      <c r="A678" s="8"/>
      <c r="B678" s="8"/>
      <c r="C678" s="8"/>
      <c r="D678" s="8"/>
      <c r="E678" s="33"/>
      <c r="F678" s="8"/>
      <c r="G678" s="8"/>
      <c r="H678" s="8"/>
      <c r="I678" s="6"/>
      <c r="J678" s="24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24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24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24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24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24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24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24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24"/>
    </row>
    <row r="679" spans="1:98" ht="13" x14ac:dyDescent="0.15">
      <c r="A679" s="8"/>
      <c r="B679" s="8"/>
      <c r="C679" s="8"/>
      <c r="D679" s="8"/>
      <c r="E679" s="33"/>
      <c r="F679" s="8"/>
      <c r="G679" s="8"/>
      <c r="H679" s="8"/>
      <c r="I679" s="6"/>
      <c r="J679" s="24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24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24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24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24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24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24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24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24"/>
    </row>
    <row r="680" spans="1:98" ht="13" x14ac:dyDescent="0.15">
      <c r="A680" s="8"/>
      <c r="B680" s="8"/>
      <c r="C680" s="8"/>
      <c r="D680" s="8"/>
      <c r="E680" s="33"/>
      <c r="F680" s="8"/>
      <c r="G680" s="8"/>
      <c r="H680" s="8"/>
      <c r="I680" s="6"/>
      <c r="J680" s="24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24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24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24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24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24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24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24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24"/>
    </row>
    <row r="681" spans="1:98" ht="13" x14ac:dyDescent="0.15">
      <c r="A681" s="8"/>
      <c r="B681" s="8"/>
      <c r="C681" s="8"/>
      <c r="D681" s="8"/>
      <c r="E681" s="33"/>
      <c r="F681" s="8"/>
      <c r="G681" s="8"/>
      <c r="H681" s="8"/>
      <c r="I681" s="6"/>
      <c r="J681" s="24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24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24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24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24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24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24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24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24"/>
    </row>
    <row r="682" spans="1:98" ht="13" x14ac:dyDescent="0.15">
      <c r="A682" s="8"/>
      <c r="B682" s="8"/>
      <c r="C682" s="8"/>
      <c r="D682" s="8"/>
      <c r="E682" s="33"/>
      <c r="F682" s="8"/>
      <c r="G682" s="8"/>
      <c r="H682" s="8"/>
      <c r="I682" s="6"/>
      <c r="J682" s="24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24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24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24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24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24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24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24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24"/>
    </row>
    <row r="683" spans="1:98" ht="13" x14ac:dyDescent="0.15">
      <c r="A683" s="8"/>
      <c r="B683" s="8"/>
      <c r="C683" s="8"/>
      <c r="D683" s="8"/>
      <c r="E683" s="33"/>
      <c r="F683" s="8"/>
      <c r="G683" s="8"/>
      <c r="H683" s="8"/>
      <c r="I683" s="6"/>
      <c r="J683" s="24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24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24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24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24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24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24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24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24"/>
    </row>
    <row r="684" spans="1:98" ht="13" x14ac:dyDescent="0.15">
      <c r="A684" s="8"/>
      <c r="B684" s="8"/>
      <c r="C684" s="8"/>
      <c r="D684" s="8"/>
      <c r="E684" s="33"/>
      <c r="F684" s="8"/>
      <c r="G684" s="8"/>
      <c r="H684" s="8"/>
      <c r="I684" s="6"/>
      <c r="J684" s="24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24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24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24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24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24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24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24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24"/>
    </row>
    <row r="685" spans="1:98" ht="13" x14ac:dyDescent="0.15">
      <c r="A685" s="8"/>
      <c r="B685" s="8"/>
      <c r="C685" s="8"/>
      <c r="D685" s="8"/>
      <c r="E685" s="33"/>
      <c r="F685" s="8"/>
      <c r="G685" s="8"/>
      <c r="H685" s="8"/>
      <c r="I685" s="6"/>
      <c r="J685" s="24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24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24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24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24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24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24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24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24"/>
    </row>
    <row r="686" spans="1:98" ht="13" x14ac:dyDescent="0.15">
      <c r="A686" s="8"/>
      <c r="B686" s="8"/>
      <c r="C686" s="8"/>
      <c r="D686" s="8"/>
      <c r="E686" s="33"/>
      <c r="F686" s="8"/>
      <c r="G686" s="8"/>
      <c r="H686" s="8"/>
      <c r="I686" s="6"/>
      <c r="J686" s="24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24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24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24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24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24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24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24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24"/>
    </row>
    <row r="687" spans="1:98" ht="13" x14ac:dyDescent="0.15">
      <c r="A687" s="8"/>
      <c r="B687" s="8"/>
      <c r="C687" s="8"/>
      <c r="D687" s="8"/>
      <c r="E687" s="33"/>
      <c r="F687" s="8"/>
      <c r="G687" s="8"/>
      <c r="H687" s="8"/>
      <c r="I687" s="6"/>
      <c r="J687" s="24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24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24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24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24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24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24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24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24"/>
    </row>
    <row r="688" spans="1:98" ht="13" x14ac:dyDescent="0.15">
      <c r="A688" s="8"/>
      <c r="B688" s="8"/>
      <c r="C688" s="8"/>
      <c r="D688" s="8"/>
      <c r="E688" s="33"/>
      <c r="F688" s="8"/>
      <c r="G688" s="8"/>
      <c r="H688" s="8"/>
      <c r="I688" s="6"/>
      <c r="J688" s="24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24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24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24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24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24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24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24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24"/>
    </row>
    <row r="689" spans="1:98" ht="13" x14ac:dyDescent="0.15">
      <c r="A689" s="8"/>
      <c r="B689" s="8"/>
      <c r="C689" s="8"/>
      <c r="D689" s="8"/>
      <c r="E689" s="33"/>
      <c r="F689" s="8"/>
      <c r="G689" s="8"/>
      <c r="H689" s="8"/>
      <c r="I689" s="6"/>
      <c r="J689" s="24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24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24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24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24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24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24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24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24"/>
    </row>
    <row r="690" spans="1:98" ht="13" x14ac:dyDescent="0.15">
      <c r="A690" s="8"/>
      <c r="B690" s="8"/>
      <c r="C690" s="8"/>
      <c r="D690" s="8"/>
      <c r="E690" s="33"/>
      <c r="F690" s="8"/>
      <c r="G690" s="8"/>
      <c r="H690" s="8"/>
      <c r="I690" s="6"/>
      <c r="J690" s="24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24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24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24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24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24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24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24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24"/>
    </row>
    <row r="691" spans="1:98" ht="13" x14ac:dyDescent="0.15">
      <c r="A691" s="8"/>
      <c r="B691" s="8"/>
      <c r="C691" s="8"/>
      <c r="D691" s="8"/>
      <c r="E691" s="33"/>
      <c r="F691" s="8"/>
      <c r="G691" s="8"/>
      <c r="H691" s="8"/>
      <c r="I691" s="6"/>
      <c r="J691" s="24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24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24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24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24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24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24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24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24"/>
    </row>
    <row r="692" spans="1:98" ht="13" x14ac:dyDescent="0.15">
      <c r="A692" s="8"/>
      <c r="B692" s="8"/>
      <c r="C692" s="8"/>
      <c r="D692" s="8"/>
      <c r="E692" s="33"/>
      <c r="F692" s="8"/>
      <c r="G692" s="8"/>
      <c r="H692" s="8"/>
      <c r="I692" s="6"/>
      <c r="J692" s="24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24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24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24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24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24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24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24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24"/>
    </row>
    <row r="693" spans="1:98" ht="13" x14ac:dyDescent="0.15">
      <c r="A693" s="8"/>
      <c r="B693" s="8"/>
      <c r="C693" s="8"/>
      <c r="D693" s="8"/>
      <c r="E693" s="33"/>
      <c r="F693" s="8"/>
      <c r="G693" s="8"/>
      <c r="H693" s="8"/>
      <c r="I693" s="6"/>
      <c r="J693" s="24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24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24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24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24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24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24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24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24"/>
    </row>
    <row r="694" spans="1:98" ht="13" x14ac:dyDescent="0.15">
      <c r="A694" s="8"/>
      <c r="B694" s="8"/>
      <c r="C694" s="8"/>
      <c r="D694" s="8"/>
      <c r="E694" s="33"/>
      <c r="F694" s="8"/>
      <c r="G694" s="8"/>
      <c r="H694" s="8"/>
      <c r="I694" s="6"/>
      <c r="J694" s="24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24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24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24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24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24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24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24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24"/>
    </row>
    <row r="695" spans="1:98" ht="13" x14ac:dyDescent="0.15">
      <c r="A695" s="8"/>
      <c r="B695" s="8"/>
      <c r="C695" s="8"/>
      <c r="D695" s="8"/>
      <c r="E695" s="33"/>
      <c r="F695" s="8"/>
      <c r="G695" s="8"/>
      <c r="H695" s="8"/>
      <c r="I695" s="6"/>
      <c r="J695" s="24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24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24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24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24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24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24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24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24"/>
    </row>
    <row r="696" spans="1:98" ht="13" x14ac:dyDescent="0.15">
      <c r="A696" s="8"/>
      <c r="B696" s="8"/>
      <c r="C696" s="8"/>
      <c r="D696" s="8"/>
      <c r="E696" s="33"/>
      <c r="F696" s="8"/>
      <c r="G696" s="8"/>
      <c r="H696" s="8"/>
      <c r="I696" s="6"/>
      <c r="J696" s="24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24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24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24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24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24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24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24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24"/>
    </row>
    <row r="697" spans="1:98" ht="13" x14ac:dyDescent="0.15">
      <c r="A697" s="8"/>
      <c r="B697" s="8"/>
      <c r="C697" s="8"/>
      <c r="D697" s="8"/>
      <c r="E697" s="33"/>
      <c r="F697" s="8"/>
      <c r="G697" s="8"/>
      <c r="H697" s="8"/>
      <c r="I697" s="6"/>
      <c r="J697" s="24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24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24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24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24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24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24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24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24"/>
    </row>
    <row r="698" spans="1:98" ht="13" x14ac:dyDescent="0.15">
      <c r="A698" s="8"/>
      <c r="B698" s="8"/>
      <c r="C698" s="8"/>
      <c r="D698" s="8"/>
      <c r="E698" s="33"/>
      <c r="F698" s="8"/>
      <c r="G698" s="8"/>
      <c r="H698" s="8"/>
      <c r="I698" s="6"/>
      <c r="J698" s="24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24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24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24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24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24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24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24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24"/>
    </row>
    <row r="699" spans="1:98" ht="13" x14ac:dyDescent="0.15">
      <c r="A699" s="8"/>
      <c r="B699" s="8"/>
      <c r="C699" s="8"/>
      <c r="D699" s="8"/>
      <c r="E699" s="33"/>
      <c r="F699" s="8"/>
      <c r="G699" s="8"/>
      <c r="H699" s="8"/>
      <c r="I699" s="6"/>
      <c r="J699" s="24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24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24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24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24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24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24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24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24"/>
    </row>
    <row r="700" spans="1:98" ht="13" x14ac:dyDescent="0.15">
      <c r="A700" s="8"/>
      <c r="B700" s="8"/>
      <c r="C700" s="8"/>
      <c r="D700" s="8"/>
      <c r="E700" s="33"/>
      <c r="F700" s="8"/>
      <c r="G700" s="8"/>
      <c r="H700" s="8"/>
      <c r="I700" s="6"/>
      <c r="J700" s="24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24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24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24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24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24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24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24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24"/>
    </row>
    <row r="701" spans="1:98" ht="13" x14ac:dyDescent="0.15">
      <c r="A701" s="8"/>
      <c r="B701" s="8"/>
      <c r="C701" s="8"/>
      <c r="D701" s="8"/>
      <c r="E701" s="33"/>
      <c r="F701" s="8"/>
      <c r="G701" s="8"/>
      <c r="H701" s="8"/>
      <c r="I701" s="6"/>
      <c r="J701" s="24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24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24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24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24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24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24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24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24"/>
    </row>
    <row r="702" spans="1:98" ht="13" x14ac:dyDescent="0.15">
      <c r="A702" s="8"/>
      <c r="B702" s="8"/>
      <c r="C702" s="8"/>
      <c r="D702" s="8"/>
      <c r="E702" s="33"/>
      <c r="F702" s="8"/>
      <c r="G702" s="8"/>
      <c r="H702" s="8"/>
      <c r="I702" s="6"/>
      <c r="J702" s="24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24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24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24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24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24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24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24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24"/>
    </row>
    <row r="703" spans="1:98" ht="13" x14ac:dyDescent="0.15">
      <c r="A703" s="8"/>
      <c r="B703" s="8"/>
      <c r="C703" s="8"/>
      <c r="D703" s="8"/>
      <c r="E703" s="33"/>
      <c r="F703" s="8"/>
      <c r="G703" s="8"/>
      <c r="H703" s="8"/>
      <c r="I703" s="6"/>
      <c r="J703" s="24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24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24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24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24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24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24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24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24"/>
    </row>
    <row r="704" spans="1:98" ht="13" x14ac:dyDescent="0.15">
      <c r="A704" s="8"/>
      <c r="B704" s="8"/>
      <c r="C704" s="8"/>
      <c r="D704" s="8"/>
      <c r="E704" s="33"/>
      <c r="F704" s="8"/>
      <c r="G704" s="8"/>
      <c r="H704" s="8"/>
      <c r="I704" s="6"/>
      <c r="J704" s="24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24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24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24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24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24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24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24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24"/>
    </row>
    <row r="705" spans="1:98" ht="13" x14ac:dyDescent="0.15">
      <c r="A705" s="8"/>
      <c r="B705" s="8"/>
      <c r="C705" s="8"/>
      <c r="D705" s="8"/>
      <c r="E705" s="33"/>
      <c r="F705" s="8"/>
      <c r="G705" s="8"/>
      <c r="H705" s="8"/>
      <c r="I705" s="6"/>
      <c r="J705" s="24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24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24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24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24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24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24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24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24"/>
    </row>
    <row r="706" spans="1:98" ht="13" x14ac:dyDescent="0.15">
      <c r="A706" s="8"/>
      <c r="B706" s="8"/>
      <c r="C706" s="8"/>
      <c r="D706" s="8"/>
      <c r="E706" s="33"/>
      <c r="F706" s="8"/>
      <c r="G706" s="8"/>
      <c r="H706" s="8"/>
      <c r="I706" s="6"/>
      <c r="J706" s="24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24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24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24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24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24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24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24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24"/>
    </row>
    <row r="707" spans="1:98" ht="13" x14ac:dyDescent="0.15">
      <c r="A707" s="8"/>
      <c r="B707" s="8"/>
      <c r="C707" s="8"/>
      <c r="D707" s="8"/>
      <c r="E707" s="33"/>
      <c r="F707" s="8"/>
      <c r="G707" s="8"/>
      <c r="H707" s="8"/>
      <c r="I707" s="6"/>
      <c r="J707" s="24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24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24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24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24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24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24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24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24"/>
    </row>
    <row r="708" spans="1:98" ht="13" x14ac:dyDescent="0.15">
      <c r="A708" s="8"/>
      <c r="B708" s="8"/>
      <c r="C708" s="8"/>
      <c r="D708" s="8"/>
      <c r="E708" s="33"/>
      <c r="F708" s="8"/>
      <c r="G708" s="8"/>
      <c r="H708" s="8"/>
      <c r="I708" s="6"/>
      <c r="J708" s="24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24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24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24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24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24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24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24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24"/>
    </row>
    <row r="709" spans="1:98" ht="13" x14ac:dyDescent="0.15">
      <c r="A709" s="8"/>
      <c r="B709" s="8"/>
      <c r="C709" s="8"/>
      <c r="D709" s="8"/>
      <c r="E709" s="33"/>
      <c r="F709" s="8"/>
      <c r="G709" s="8"/>
      <c r="H709" s="8"/>
      <c r="I709" s="6"/>
      <c r="J709" s="24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24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24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24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24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24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24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24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24"/>
    </row>
    <row r="710" spans="1:98" ht="13" x14ac:dyDescent="0.15">
      <c r="A710" s="8"/>
      <c r="B710" s="8"/>
      <c r="C710" s="8"/>
      <c r="D710" s="8"/>
      <c r="E710" s="33"/>
      <c r="F710" s="8"/>
      <c r="G710" s="8"/>
      <c r="H710" s="8"/>
      <c r="I710" s="6"/>
      <c r="J710" s="24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24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24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24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24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24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24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24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24"/>
    </row>
    <row r="711" spans="1:98" ht="13" x14ac:dyDescent="0.15">
      <c r="A711" s="8"/>
      <c r="B711" s="8"/>
      <c r="C711" s="8"/>
      <c r="D711" s="8"/>
      <c r="E711" s="33"/>
      <c r="F711" s="8"/>
      <c r="G711" s="8"/>
      <c r="H711" s="8"/>
      <c r="I711" s="6"/>
      <c r="J711" s="24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24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24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24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24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24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24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24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24"/>
    </row>
    <row r="712" spans="1:98" ht="13" x14ac:dyDescent="0.15">
      <c r="A712" s="8"/>
      <c r="B712" s="8"/>
      <c r="C712" s="8"/>
      <c r="D712" s="8"/>
      <c r="E712" s="33"/>
      <c r="F712" s="8"/>
      <c r="G712" s="8"/>
      <c r="H712" s="8"/>
      <c r="I712" s="6"/>
      <c r="J712" s="24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24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24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24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24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24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24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24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24"/>
    </row>
    <row r="713" spans="1:98" ht="13" x14ac:dyDescent="0.15">
      <c r="A713" s="8"/>
      <c r="B713" s="8"/>
      <c r="C713" s="8"/>
      <c r="D713" s="8"/>
      <c r="E713" s="33"/>
      <c r="F713" s="8"/>
      <c r="G713" s="8"/>
      <c r="H713" s="8"/>
      <c r="I713" s="6"/>
      <c r="J713" s="24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24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24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24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24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24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24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24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24"/>
    </row>
    <row r="714" spans="1:98" ht="13" x14ac:dyDescent="0.15">
      <c r="A714" s="8"/>
      <c r="B714" s="8"/>
      <c r="C714" s="8"/>
      <c r="D714" s="8"/>
      <c r="E714" s="33"/>
      <c r="F714" s="8"/>
      <c r="G714" s="8"/>
      <c r="H714" s="8"/>
      <c r="I714" s="6"/>
      <c r="J714" s="24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24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24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24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24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24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24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24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24"/>
    </row>
    <row r="715" spans="1:98" ht="13" x14ac:dyDescent="0.15">
      <c r="A715" s="8"/>
      <c r="B715" s="8"/>
      <c r="C715" s="8"/>
      <c r="D715" s="8"/>
      <c r="E715" s="33"/>
      <c r="F715" s="8"/>
      <c r="G715" s="8"/>
      <c r="H715" s="8"/>
      <c r="I715" s="6"/>
      <c r="J715" s="24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24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24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24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24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24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24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24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24"/>
    </row>
    <row r="716" spans="1:98" ht="13" x14ac:dyDescent="0.15">
      <c r="A716" s="8"/>
      <c r="B716" s="8"/>
      <c r="C716" s="8"/>
      <c r="D716" s="8"/>
      <c r="E716" s="33"/>
      <c r="F716" s="8"/>
      <c r="G716" s="8"/>
      <c r="H716" s="8"/>
      <c r="I716" s="6"/>
      <c r="J716" s="24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24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24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24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24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24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24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24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24"/>
    </row>
    <row r="717" spans="1:98" ht="13" x14ac:dyDescent="0.15">
      <c r="A717" s="8"/>
      <c r="B717" s="8"/>
      <c r="C717" s="8"/>
      <c r="D717" s="8"/>
      <c r="E717" s="33"/>
      <c r="F717" s="8"/>
      <c r="G717" s="8"/>
      <c r="H717" s="8"/>
      <c r="I717" s="6"/>
      <c r="J717" s="24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24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24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24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24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24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24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24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24"/>
    </row>
    <row r="718" spans="1:98" ht="13" x14ac:dyDescent="0.15">
      <c r="A718" s="8"/>
      <c r="B718" s="8"/>
      <c r="C718" s="8"/>
      <c r="D718" s="8"/>
      <c r="E718" s="33"/>
      <c r="F718" s="8"/>
      <c r="G718" s="8"/>
      <c r="H718" s="8"/>
      <c r="I718" s="6"/>
      <c r="J718" s="24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24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24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24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24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24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24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24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24"/>
    </row>
    <row r="719" spans="1:98" ht="13" x14ac:dyDescent="0.15">
      <c r="A719" s="8"/>
      <c r="B719" s="8"/>
      <c r="C719" s="8"/>
      <c r="D719" s="8"/>
      <c r="E719" s="33"/>
      <c r="F719" s="8"/>
      <c r="G719" s="8"/>
      <c r="H719" s="8"/>
      <c r="I719" s="6"/>
      <c r="J719" s="24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24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24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24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24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24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24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24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24"/>
    </row>
    <row r="720" spans="1:98" ht="13" x14ac:dyDescent="0.15">
      <c r="A720" s="8"/>
      <c r="B720" s="8"/>
      <c r="C720" s="8"/>
      <c r="D720" s="8"/>
      <c r="E720" s="33"/>
      <c r="F720" s="8"/>
      <c r="G720" s="8"/>
      <c r="H720" s="8"/>
      <c r="I720" s="6"/>
      <c r="J720" s="24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24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24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24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24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24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24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24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24"/>
    </row>
    <row r="721" spans="1:98" ht="13" x14ac:dyDescent="0.15">
      <c r="A721" s="8"/>
      <c r="B721" s="8"/>
      <c r="C721" s="8"/>
      <c r="D721" s="8"/>
      <c r="E721" s="33"/>
      <c r="F721" s="8"/>
      <c r="G721" s="8"/>
      <c r="H721" s="8"/>
      <c r="I721" s="6"/>
      <c r="J721" s="24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24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24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24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24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24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24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24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24"/>
    </row>
    <row r="722" spans="1:98" ht="13" x14ac:dyDescent="0.15">
      <c r="A722" s="8"/>
      <c r="B722" s="8"/>
      <c r="C722" s="8"/>
      <c r="D722" s="8"/>
      <c r="E722" s="33"/>
      <c r="F722" s="8"/>
      <c r="G722" s="8"/>
      <c r="H722" s="8"/>
      <c r="I722" s="6"/>
      <c r="J722" s="24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24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24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24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24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24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24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24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24"/>
    </row>
    <row r="723" spans="1:98" ht="13" x14ac:dyDescent="0.15">
      <c r="A723" s="8"/>
      <c r="B723" s="8"/>
      <c r="C723" s="8"/>
      <c r="D723" s="8"/>
      <c r="E723" s="33"/>
      <c r="F723" s="8"/>
      <c r="G723" s="8"/>
      <c r="H723" s="8"/>
      <c r="I723" s="6"/>
      <c r="J723" s="24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24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24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24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24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24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24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24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24"/>
    </row>
    <row r="724" spans="1:98" ht="13" x14ac:dyDescent="0.15">
      <c r="A724" s="8"/>
      <c r="B724" s="8"/>
      <c r="C724" s="8"/>
      <c r="D724" s="8"/>
      <c r="E724" s="33"/>
      <c r="F724" s="8"/>
      <c r="G724" s="8"/>
      <c r="H724" s="8"/>
      <c r="I724" s="6"/>
      <c r="J724" s="24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24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24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24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24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24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24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24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24"/>
    </row>
    <row r="725" spans="1:98" ht="13" x14ac:dyDescent="0.15">
      <c r="A725" s="8"/>
      <c r="B725" s="8"/>
      <c r="C725" s="8"/>
      <c r="D725" s="8"/>
      <c r="E725" s="33"/>
      <c r="F725" s="8"/>
      <c r="G725" s="8"/>
      <c r="H725" s="8"/>
      <c r="I725" s="6"/>
      <c r="J725" s="24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24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24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24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24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24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24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24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24"/>
    </row>
    <row r="726" spans="1:98" ht="13" x14ac:dyDescent="0.15">
      <c r="A726" s="8"/>
      <c r="B726" s="8"/>
      <c r="C726" s="8"/>
      <c r="D726" s="8"/>
      <c r="E726" s="33"/>
      <c r="F726" s="8"/>
      <c r="G726" s="8"/>
      <c r="H726" s="8"/>
      <c r="I726" s="6"/>
      <c r="J726" s="24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24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24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24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24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24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24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24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24"/>
    </row>
    <row r="727" spans="1:98" ht="13" x14ac:dyDescent="0.15">
      <c r="A727" s="8"/>
      <c r="B727" s="8"/>
      <c r="C727" s="8"/>
      <c r="D727" s="8"/>
      <c r="E727" s="33"/>
      <c r="F727" s="8"/>
      <c r="G727" s="8"/>
      <c r="H727" s="8"/>
      <c r="I727" s="6"/>
      <c r="J727" s="24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24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24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24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24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24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24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24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24"/>
    </row>
    <row r="728" spans="1:98" ht="13" x14ac:dyDescent="0.15">
      <c r="A728" s="8"/>
      <c r="B728" s="8"/>
      <c r="C728" s="8"/>
      <c r="D728" s="8"/>
      <c r="E728" s="33"/>
      <c r="F728" s="8"/>
      <c r="G728" s="8"/>
      <c r="H728" s="8"/>
      <c r="I728" s="6"/>
      <c r="J728" s="24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24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24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24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24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24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24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24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24"/>
    </row>
    <row r="729" spans="1:98" ht="13" x14ac:dyDescent="0.15">
      <c r="A729" s="8"/>
      <c r="B729" s="8"/>
      <c r="C729" s="8"/>
      <c r="D729" s="8"/>
      <c r="E729" s="33"/>
      <c r="F729" s="8"/>
      <c r="G729" s="8"/>
      <c r="H729" s="8"/>
      <c r="I729" s="6"/>
      <c r="J729" s="24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24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24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24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24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24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24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24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24"/>
    </row>
    <row r="730" spans="1:98" ht="13" x14ac:dyDescent="0.15">
      <c r="A730" s="8"/>
      <c r="B730" s="8"/>
      <c r="C730" s="8"/>
      <c r="D730" s="8"/>
      <c r="E730" s="33"/>
      <c r="F730" s="8"/>
      <c r="G730" s="8"/>
      <c r="H730" s="8"/>
      <c r="I730" s="6"/>
      <c r="J730" s="24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24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24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24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24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24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24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24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24"/>
    </row>
    <row r="731" spans="1:98" ht="13" x14ac:dyDescent="0.15">
      <c r="A731" s="8"/>
      <c r="B731" s="8"/>
      <c r="C731" s="8"/>
      <c r="D731" s="8"/>
      <c r="E731" s="33"/>
      <c r="F731" s="8"/>
      <c r="G731" s="8"/>
      <c r="H731" s="8"/>
      <c r="I731" s="6"/>
      <c r="J731" s="24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24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24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24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24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24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24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24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24"/>
    </row>
    <row r="732" spans="1:98" ht="13" x14ac:dyDescent="0.15">
      <c r="A732" s="8"/>
      <c r="B732" s="8"/>
      <c r="C732" s="8"/>
      <c r="D732" s="8"/>
      <c r="E732" s="33"/>
      <c r="F732" s="8"/>
      <c r="G732" s="8"/>
      <c r="H732" s="8"/>
      <c r="I732" s="6"/>
      <c r="J732" s="24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24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24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24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24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24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24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24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24"/>
    </row>
    <row r="733" spans="1:98" ht="13" x14ac:dyDescent="0.15">
      <c r="A733" s="8"/>
      <c r="B733" s="8"/>
      <c r="C733" s="8"/>
      <c r="D733" s="8"/>
      <c r="E733" s="33"/>
      <c r="F733" s="8"/>
      <c r="G733" s="8"/>
      <c r="H733" s="8"/>
      <c r="I733" s="6"/>
      <c r="J733" s="24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24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24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24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24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24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24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24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24"/>
    </row>
    <row r="734" spans="1:98" ht="13" x14ac:dyDescent="0.15">
      <c r="A734" s="8"/>
      <c r="B734" s="8"/>
      <c r="C734" s="8"/>
      <c r="D734" s="8"/>
      <c r="E734" s="33"/>
      <c r="F734" s="8"/>
      <c r="G734" s="8"/>
      <c r="H734" s="8"/>
      <c r="I734" s="6"/>
      <c r="J734" s="24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24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24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24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24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24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24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24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24"/>
    </row>
    <row r="735" spans="1:98" ht="13" x14ac:dyDescent="0.15">
      <c r="A735" s="8"/>
      <c r="B735" s="8"/>
      <c r="C735" s="8"/>
      <c r="D735" s="8"/>
      <c r="E735" s="33"/>
      <c r="F735" s="8"/>
      <c r="G735" s="8"/>
      <c r="H735" s="8"/>
      <c r="I735" s="6"/>
      <c r="J735" s="24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24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24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24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24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24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24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24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24"/>
    </row>
    <row r="736" spans="1:98" ht="13" x14ac:dyDescent="0.15">
      <c r="A736" s="8"/>
      <c r="B736" s="8"/>
      <c r="C736" s="8"/>
      <c r="D736" s="8"/>
      <c r="E736" s="33"/>
      <c r="F736" s="8"/>
      <c r="G736" s="8"/>
      <c r="H736" s="8"/>
      <c r="I736" s="6"/>
      <c r="J736" s="24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24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24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24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24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24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24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24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24"/>
    </row>
    <row r="737" spans="1:98" ht="13" x14ac:dyDescent="0.15">
      <c r="A737" s="8"/>
      <c r="B737" s="8"/>
      <c r="C737" s="8"/>
      <c r="D737" s="8"/>
      <c r="E737" s="33"/>
      <c r="F737" s="8"/>
      <c r="G737" s="8"/>
      <c r="H737" s="8"/>
      <c r="I737" s="6"/>
      <c r="J737" s="24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24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24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24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24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24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24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24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24"/>
    </row>
    <row r="738" spans="1:98" ht="13" x14ac:dyDescent="0.15">
      <c r="A738" s="8"/>
      <c r="B738" s="8"/>
      <c r="C738" s="8"/>
      <c r="D738" s="8"/>
      <c r="E738" s="33"/>
      <c r="F738" s="8"/>
      <c r="G738" s="8"/>
      <c r="H738" s="8"/>
      <c r="I738" s="6"/>
      <c r="J738" s="24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24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24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24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24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24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24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24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24"/>
    </row>
    <row r="739" spans="1:98" ht="13" x14ac:dyDescent="0.15">
      <c r="A739" s="8"/>
      <c r="B739" s="8"/>
      <c r="C739" s="8"/>
      <c r="D739" s="8"/>
      <c r="E739" s="33"/>
      <c r="F739" s="8"/>
      <c r="G739" s="8"/>
      <c r="H739" s="8"/>
      <c r="I739" s="6"/>
      <c r="J739" s="24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24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24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24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24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24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24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24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24"/>
    </row>
    <row r="740" spans="1:98" ht="13" x14ac:dyDescent="0.15">
      <c r="A740" s="8"/>
      <c r="B740" s="8"/>
      <c r="C740" s="8"/>
      <c r="D740" s="8"/>
      <c r="E740" s="33"/>
      <c r="F740" s="8"/>
      <c r="G740" s="8"/>
      <c r="H740" s="8"/>
      <c r="I740" s="6"/>
      <c r="J740" s="24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24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24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24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24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24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24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24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24"/>
    </row>
    <row r="741" spans="1:98" ht="13" x14ac:dyDescent="0.15">
      <c r="A741" s="8"/>
      <c r="B741" s="8"/>
      <c r="C741" s="8"/>
      <c r="D741" s="8"/>
      <c r="E741" s="33"/>
      <c r="F741" s="8"/>
      <c r="G741" s="8"/>
      <c r="H741" s="8"/>
      <c r="I741" s="6"/>
      <c r="J741" s="24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24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24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24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24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24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24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24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24"/>
    </row>
    <row r="742" spans="1:98" ht="13" x14ac:dyDescent="0.15">
      <c r="A742" s="8"/>
      <c r="B742" s="8"/>
      <c r="C742" s="8"/>
      <c r="D742" s="8"/>
      <c r="E742" s="33"/>
      <c r="F742" s="8"/>
      <c r="G742" s="8"/>
      <c r="H742" s="8"/>
      <c r="I742" s="6"/>
      <c r="J742" s="24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24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24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24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24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24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24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24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24"/>
    </row>
    <row r="743" spans="1:98" ht="13" x14ac:dyDescent="0.15">
      <c r="A743" s="8"/>
      <c r="B743" s="8"/>
      <c r="C743" s="8"/>
      <c r="D743" s="8"/>
      <c r="E743" s="33"/>
      <c r="F743" s="8"/>
      <c r="G743" s="8"/>
      <c r="H743" s="8"/>
      <c r="I743" s="6"/>
      <c r="J743" s="24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24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24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24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24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24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24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24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24"/>
    </row>
    <row r="744" spans="1:98" ht="13" x14ac:dyDescent="0.15">
      <c r="A744" s="8"/>
      <c r="B744" s="8"/>
      <c r="C744" s="8"/>
      <c r="D744" s="8"/>
      <c r="E744" s="33"/>
      <c r="F744" s="8"/>
      <c r="G744" s="8"/>
      <c r="H744" s="8"/>
      <c r="I744" s="6"/>
      <c r="J744" s="24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24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24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24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24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24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24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24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24"/>
    </row>
    <row r="745" spans="1:98" ht="13" x14ac:dyDescent="0.15">
      <c r="A745" s="8"/>
      <c r="B745" s="8"/>
      <c r="C745" s="8"/>
      <c r="D745" s="8"/>
      <c r="E745" s="33"/>
      <c r="F745" s="8"/>
      <c r="G745" s="8"/>
      <c r="H745" s="8"/>
      <c r="I745" s="6"/>
      <c r="J745" s="24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24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24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24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24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24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24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24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24"/>
    </row>
    <row r="746" spans="1:98" ht="13" x14ac:dyDescent="0.15">
      <c r="A746" s="8"/>
      <c r="B746" s="8"/>
      <c r="C746" s="8"/>
      <c r="D746" s="8"/>
      <c r="E746" s="33"/>
      <c r="F746" s="8"/>
      <c r="G746" s="8"/>
      <c r="H746" s="8"/>
      <c r="I746" s="6"/>
      <c r="J746" s="24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24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24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24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24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24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24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24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24"/>
    </row>
    <row r="747" spans="1:98" ht="13" x14ac:dyDescent="0.15">
      <c r="A747" s="8"/>
      <c r="B747" s="8"/>
      <c r="C747" s="8"/>
      <c r="D747" s="8"/>
      <c r="E747" s="33"/>
      <c r="F747" s="8"/>
      <c r="G747" s="8"/>
      <c r="H747" s="8"/>
      <c r="I747" s="6"/>
      <c r="J747" s="24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24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24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24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24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24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24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24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24"/>
    </row>
    <row r="748" spans="1:98" ht="13" x14ac:dyDescent="0.15">
      <c r="A748" s="8"/>
      <c r="B748" s="8"/>
      <c r="C748" s="8"/>
      <c r="D748" s="8"/>
      <c r="E748" s="33"/>
      <c r="F748" s="8"/>
      <c r="G748" s="8"/>
      <c r="H748" s="8"/>
      <c r="I748" s="6"/>
      <c r="J748" s="24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24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24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24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24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24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24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24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24"/>
    </row>
    <row r="749" spans="1:98" ht="13" x14ac:dyDescent="0.15">
      <c r="A749" s="8"/>
      <c r="B749" s="8"/>
      <c r="C749" s="8"/>
      <c r="D749" s="8"/>
      <c r="E749" s="33"/>
      <c r="F749" s="8"/>
      <c r="G749" s="8"/>
      <c r="H749" s="8"/>
      <c r="I749" s="6"/>
      <c r="J749" s="24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24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24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24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24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24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24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24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24"/>
    </row>
    <row r="750" spans="1:98" ht="13" x14ac:dyDescent="0.15">
      <c r="A750" s="8"/>
      <c r="B750" s="8"/>
      <c r="C750" s="8"/>
      <c r="D750" s="8"/>
      <c r="E750" s="33"/>
      <c r="F750" s="8"/>
      <c r="G750" s="8"/>
      <c r="H750" s="8"/>
      <c r="I750" s="6"/>
      <c r="J750" s="24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24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24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24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24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24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24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24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24"/>
    </row>
    <row r="751" spans="1:98" ht="13" x14ac:dyDescent="0.15">
      <c r="A751" s="8"/>
      <c r="B751" s="8"/>
      <c r="C751" s="8"/>
      <c r="D751" s="8"/>
      <c r="E751" s="33"/>
      <c r="F751" s="8"/>
      <c r="G751" s="8"/>
      <c r="H751" s="8"/>
      <c r="I751" s="6"/>
      <c r="J751" s="24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24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24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24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24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24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24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24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24"/>
    </row>
    <row r="752" spans="1:98" ht="13" x14ac:dyDescent="0.15">
      <c r="A752" s="8"/>
      <c r="B752" s="8"/>
      <c r="C752" s="8"/>
      <c r="D752" s="8"/>
      <c r="E752" s="33"/>
      <c r="F752" s="8"/>
      <c r="G752" s="8"/>
      <c r="H752" s="8"/>
      <c r="I752" s="6"/>
      <c r="J752" s="24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24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24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24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24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24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24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24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24"/>
    </row>
    <row r="753" spans="1:98" ht="13" x14ac:dyDescent="0.15">
      <c r="A753" s="8"/>
      <c r="B753" s="8"/>
      <c r="C753" s="8"/>
      <c r="D753" s="8"/>
      <c r="E753" s="33"/>
      <c r="F753" s="8"/>
      <c r="G753" s="8"/>
      <c r="H753" s="8"/>
      <c r="I753" s="6"/>
      <c r="J753" s="24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24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24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24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24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24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24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24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24"/>
    </row>
    <row r="754" spans="1:98" ht="13" x14ac:dyDescent="0.15">
      <c r="A754" s="8"/>
      <c r="B754" s="8"/>
      <c r="C754" s="8"/>
      <c r="D754" s="8"/>
      <c r="E754" s="33"/>
      <c r="F754" s="8"/>
      <c r="G754" s="8"/>
      <c r="H754" s="8"/>
      <c r="I754" s="6"/>
      <c r="J754" s="24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24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24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24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24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24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24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24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24"/>
    </row>
    <row r="755" spans="1:98" ht="13" x14ac:dyDescent="0.15">
      <c r="A755" s="8"/>
      <c r="B755" s="8"/>
      <c r="C755" s="8"/>
      <c r="D755" s="8"/>
      <c r="E755" s="33"/>
      <c r="F755" s="8"/>
      <c r="G755" s="8"/>
      <c r="H755" s="8"/>
      <c r="I755" s="6"/>
      <c r="J755" s="24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24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24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24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24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24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24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24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24"/>
    </row>
    <row r="756" spans="1:98" ht="13" x14ac:dyDescent="0.15">
      <c r="A756" s="8"/>
      <c r="B756" s="8"/>
      <c r="C756" s="8"/>
      <c r="D756" s="8"/>
      <c r="E756" s="33"/>
      <c r="F756" s="8"/>
      <c r="G756" s="8"/>
      <c r="H756" s="8"/>
      <c r="I756" s="6"/>
      <c r="J756" s="24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24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24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24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24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24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24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24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24"/>
    </row>
    <row r="757" spans="1:98" ht="13" x14ac:dyDescent="0.15">
      <c r="A757" s="8"/>
      <c r="B757" s="8"/>
      <c r="C757" s="8"/>
      <c r="D757" s="8"/>
      <c r="E757" s="33"/>
      <c r="F757" s="8"/>
      <c r="G757" s="8"/>
      <c r="H757" s="8"/>
      <c r="I757" s="6"/>
      <c r="J757" s="24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24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24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24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24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24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24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24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24"/>
    </row>
    <row r="758" spans="1:98" ht="13" x14ac:dyDescent="0.15">
      <c r="A758" s="8"/>
      <c r="B758" s="8"/>
      <c r="C758" s="8"/>
      <c r="D758" s="8"/>
      <c r="E758" s="33"/>
      <c r="F758" s="8"/>
      <c r="G758" s="8"/>
      <c r="H758" s="8"/>
      <c r="I758" s="6"/>
      <c r="J758" s="24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24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24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24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24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24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24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24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24"/>
    </row>
    <row r="759" spans="1:98" ht="13" x14ac:dyDescent="0.15">
      <c r="A759" s="8"/>
      <c r="B759" s="8"/>
      <c r="C759" s="8"/>
      <c r="D759" s="8"/>
      <c r="E759" s="33"/>
      <c r="F759" s="8"/>
      <c r="G759" s="8"/>
      <c r="H759" s="8"/>
      <c r="I759" s="6"/>
      <c r="J759" s="24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24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24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24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24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24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24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24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24"/>
    </row>
    <row r="760" spans="1:98" ht="13" x14ac:dyDescent="0.15">
      <c r="A760" s="8"/>
      <c r="B760" s="8"/>
      <c r="C760" s="8"/>
      <c r="D760" s="8"/>
      <c r="E760" s="33"/>
      <c r="F760" s="8"/>
      <c r="G760" s="8"/>
      <c r="H760" s="8"/>
      <c r="I760" s="6"/>
      <c r="J760" s="24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24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24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24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24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24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24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24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24"/>
    </row>
    <row r="761" spans="1:98" ht="13" x14ac:dyDescent="0.15">
      <c r="A761" s="8"/>
      <c r="B761" s="8"/>
      <c r="C761" s="8"/>
      <c r="D761" s="8"/>
      <c r="E761" s="33"/>
      <c r="F761" s="8"/>
      <c r="G761" s="8"/>
      <c r="H761" s="8"/>
      <c r="I761" s="6"/>
      <c r="J761" s="24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24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24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24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24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24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24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24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24"/>
    </row>
    <row r="762" spans="1:98" ht="13" x14ac:dyDescent="0.15">
      <c r="A762" s="8"/>
      <c r="B762" s="8"/>
      <c r="C762" s="8"/>
      <c r="D762" s="8"/>
      <c r="E762" s="33"/>
      <c r="F762" s="8"/>
      <c r="G762" s="8"/>
      <c r="H762" s="8"/>
      <c r="I762" s="6"/>
      <c r="J762" s="24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24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24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24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24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24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24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24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24"/>
    </row>
    <row r="763" spans="1:98" ht="13" x14ac:dyDescent="0.15">
      <c r="A763" s="8"/>
      <c r="B763" s="8"/>
      <c r="C763" s="8"/>
      <c r="D763" s="8"/>
      <c r="E763" s="33"/>
      <c r="F763" s="8"/>
      <c r="G763" s="8"/>
      <c r="H763" s="8"/>
      <c r="I763" s="6"/>
      <c r="J763" s="24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24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24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24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24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24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24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24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24"/>
    </row>
    <row r="764" spans="1:98" ht="13" x14ac:dyDescent="0.15">
      <c r="A764" s="8"/>
      <c r="B764" s="8"/>
      <c r="C764" s="8"/>
      <c r="D764" s="8"/>
      <c r="E764" s="33"/>
      <c r="F764" s="8"/>
      <c r="G764" s="8"/>
      <c r="H764" s="8"/>
      <c r="I764" s="6"/>
      <c r="J764" s="24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24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24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24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24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24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24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24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24"/>
    </row>
    <row r="765" spans="1:98" ht="13" x14ac:dyDescent="0.15">
      <c r="A765" s="8"/>
      <c r="B765" s="8"/>
      <c r="C765" s="8"/>
      <c r="D765" s="8"/>
      <c r="E765" s="33"/>
      <c r="F765" s="8"/>
      <c r="G765" s="8"/>
      <c r="H765" s="8"/>
      <c r="I765" s="6"/>
      <c r="J765" s="24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24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24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24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24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24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24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24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24"/>
    </row>
    <row r="766" spans="1:98" ht="13" x14ac:dyDescent="0.15">
      <c r="A766" s="8"/>
      <c r="B766" s="8"/>
      <c r="C766" s="8"/>
      <c r="D766" s="8"/>
      <c r="E766" s="33"/>
      <c r="F766" s="8"/>
      <c r="G766" s="8"/>
      <c r="H766" s="8"/>
      <c r="I766" s="6"/>
      <c r="J766" s="24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24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24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24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24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24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24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24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24"/>
    </row>
    <row r="767" spans="1:98" ht="13" x14ac:dyDescent="0.15">
      <c r="A767" s="8"/>
      <c r="B767" s="8"/>
      <c r="C767" s="8"/>
      <c r="D767" s="8"/>
      <c r="E767" s="33"/>
      <c r="F767" s="8"/>
      <c r="G767" s="8"/>
      <c r="H767" s="8"/>
      <c r="I767" s="6"/>
      <c r="J767" s="24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24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24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24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24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24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24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24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24"/>
    </row>
    <row r="768" spans="1:98" ht="13" x14ac:dyDescent="0.15">
      <c r="A768" s="8"/>
      <c r="B768" s="8"/>
      <c r="C768" s="8"/>
      <c r="D768" s="8"/>
      <c r="E768" s="33"/>
      <c r="F768" s="8"/>
      <c r="G768" s="8"/>
      <c r="H768" s="8"/>
      <c r="I768" s="6"/>
      <c r="J768" s="24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24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24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24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24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24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24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24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24"/>
    </row>
    <row r="769" spans="1:98" ht="13" x14ac:dyDescent="0.15">
      <c r="A769" s="8"/>
      <c r="B769" s="8"/>
      <c r="C769" s="8"/>
      <c r="D769" s="8"/>
      <c r="E769" s="33"/>
      <c r="F769" s="8"/>
      <c r="G769" s="8"/>
      <c r="H769" s="8"/>
      <c r="I769" s="6"/>
      <c r="J769" s="24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24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24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24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24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24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24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24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24"/>
    </row>
    <row r="770" spans="1:98" ht="13" x14ac:dyDescent="0.15">
      <c r="A770" s="8"/>
      <c r="B770" s="8"/>
      <c r="C770" s="8"/>
      <c r="D770" s="8"/>
      <c r="E770" s="33"/>
      <c r="F770" s="8"/>
      <c r="G770" s="8"/>
      <c r="H770" s="8"/>
      <c r="I770" s="6"/>
      <c r="J770" s="24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24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24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24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24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24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24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24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24"/>
    </row>
    <row r="771" spans="1:98" ht="13" x14ac:dyDescent="0.15">
      <c r="A771" s="8"/>
      <c r="B771" s="8"/>
      <c r="C771" s="8"/>
      <c r="D771" s="8"/>
      <c r="E771" s="33"/>
      <c r="F771" s="8"/>
      <c r="G771" s="8"/>
      <c r="H771" s="8"/>
      <c r="I771" s="6"/>
      <c r="J771" s="24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24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24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24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24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24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24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24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24"/>
    </row>
    <row r="772" spans="1:98" ht="13" x14ac:dyDescent="0.15">
      <c r="A772" s="8"/>
      <c r="B772" s="8"/>
      <c r="C772" s="8"/>
      <c r="D772" s="8"/>
      <c r="E772" s="33"/>
      <c r="F772" s="8"/>
      <c r="G772" s="8"/>
      <c r="H772" s="8"/>
      <c r="I772" s="6"/>
      <c r="J772" s="24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24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24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24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24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24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24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24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24"/>
    </row>
    <row r="773" spans="1:98" ht="13" x14ac:dyDescent="0.15">
      <c r="A773" s="8"/>
      <c r="B773" s="8"/>
      <c r="C773" s="8"/>
      <c r="D773" s="8"/>
      <c r="E773" s="33"/>
      <c r="F773" s="8"/>
      <c r="G773" s="8"/>
      <c r="H773" s="8"/>
      <c r="I773" s="6"/>
      <c r="J773" s="24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24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24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24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24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24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24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24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24"/>
    </row>
    <row r="774" spans="1:98" ht="13" x14ac:dyDescent="0.15">
      <c r="A774" s="8"/>
      <c r="B774" s="8"/>
      <c r="C774" s="8"/>
      <c r="D774" s="8"/>
      <c r="E774" s="33"/>
      <c r="F774" s="8"/>
      <c r="G774" s="8"/>
      <c r="H774" s="8"/>
      <c r="I774" s="6"/>
      <c r="J774" s="24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24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24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24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24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24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24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24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24"/>
    </row>
    <row r="775" spans="1:98" ht="13" x14ac:dyDescent="0.15">
      <c r="A775" s="8"/>
      <c r="B775" s="8"/>
      <c r="C775" s="8"/>
      <c r="D775" s="8"/>
      <c r="E775" s="33"/>
      <c r="F775" s="8"/>
      <c r="G775" s="8"/>
      <c r="H775" s="8"/>
      <c r="I775" s="6"/>
      <c r="J775" s="24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24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24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24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24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24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24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24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24"/>
    </row>
    <row r="776" spans="1:98" ht="13" x14ac:dyDescent="0.15">
      <c r="A776" s="8"/>
      <c r="B776" s="8"/>
      <c r="C776" s="8"/>
      <c r="D776" s="8"/>
      <c r="E776" s="33"/>
      <c r="F776" s="8"/>
      <c r="G776" s="8"/>
      <c r="H776" s="8"/>
      <c r="I776" s="6"/>
      <c r="J776" s="24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24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24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24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24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24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24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24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24"/>
    </row>
    <row r="777" spans="1:98" ht="13" x14ac:dyDescent="0.15">
      <c r="A777" s="8"/>
      <c r="B777" s="8"/>
      <c r="C777" s="8"/>
      <c r="D777" s="8"/>
      <c r="E777" s="33"/>
      <c r="F777" s="8"/>
      <c r="G777" s="8"/>
      <c r="H777" s="8"/>
      <c r="I777" s="6"/>
      <c r="J777" s="24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24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24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24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24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24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24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24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24"/>
    </row>
    <row r="778" spans="1:98" ht="13" x14ac:dyDescent="0.15">
      <c r="A778" s="8"/>
      <c r="B778" s="8"/>
      <c r="C778" s="8"/>
      <c r="D778" s="8"/>
      <c r="E778" s="33"/>
      <c r="F778" s="8"/>
      <c r="G778" s="8"/>
      <c r="H778" s="8"/>
      <c r="I778" s="6"/>
      <c r="J778" s="24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24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24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24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24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24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24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24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24"/>
    </row>
    <row r="779" spans="1:98" ht="13" x14ac:dyDescent="0.15">
      <c r="A779" s="8"/>
      <c r="B779" s="8"/>
      <c r="C779" s="8"/>
      <c r="D779" s="8"/>
      <c r="E779" s="33"/>
      <c r="F779" s="8"/>
      <c r="G779" s="8"/>
      <c r="H779" s="8"/>
      <c r="I779" s="6"/>
      <c r="J779" s="24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24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24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24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24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24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24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24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24"/>
    </row>
    <row r="780" spans="1:98" ht="13" x14ac:dyDescent="0.15">
      <c r="A780" s="8"/>
      <c r="B780" s="8"/>
      <c r="C780" s="8"/>
      <c r="D780" s="8"/>
      <c r="E780" s="33"/>
      <c r="F780" s="8"/>
      <c r="G780" s="8"/>
      <c r="H780" s="8"/>
      <c r="I780" s="6"/>
      <c r="J780" s="24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24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24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24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24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24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24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24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24"/>
    </row>
    <row r="781" spans="1:98" ht="13" x14ac:dyDescent="0.15">
      <c r="A781" s="8"/>
      <c r="B781" s="8"/>
      <c r="C781" s="8"/>
      <c r="D781" s="8"/>
      <c r="E781" s="33"/>
      <c r="F781" s="8"/>
      <c r="G781" s="8"/>
      <c r="H781" s="8"/>
      <c r="I781" s="6"/>
      <c r="J781" s="24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24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24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24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24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24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24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24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24"/>
    </row>
    <row r="782" spans="1:98" ht="13" x14ac:dyDescent="0.15">
      <c r="A782" s="8"/>
      <c r="B782" s="8"/>
      <c r="C782" s="8"/>
      <c r="D782" s="8"/>
      <c r="E782" s="33"/>
      <c r="F782" s="8"/>
      <c r="G782" s="8"/>
      <c r="H782" s="8"/>
      <c r="I782" s="6"/>
      <c r="J782" s="24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24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24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24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24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24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24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24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24"/>
    </row>
    <row r="783" spans="1:98" ht="13" x14ac:dyDescent="0.15">
      <c r="A783" s="8"/>
      <c r="B783" s="8"/>
      <c r="C783" s="8"/>
      <c r="D783" s="8"/>
      <c r="E783" s="33"/>
      <c r="F783" s="8"/>
      <c r="G783" s="8"/>
      <c r="H783" s="8"/>
      <c r="I783" s="6"/>
      <c r="J783" s="24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24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24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24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24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24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24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24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24"/>
    </row>
    <row r="784" spans="1:98" ht="13" x14ac:dyDescent="0.15">
      <c r="A784" s="8"/>
      <c r="B784" s="8"/>
      <c r="C784" s="8"/>
      <c r="D784" s="8"/>
      <c r="E784" s="33"/>
      <c r="F784" s="8"/>
      <c r="G784" s="8"/>
      <c r="H784" s="8"/>
      <c r="I784" s="6"/>
      <c r="J784" s="24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24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24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24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24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24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24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24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24"/>
    </row>
    <row r="785" spans="1:98" ht="13" x14ac:dyDescent="0.15">
      <c r="A785" s="8"/>
      <c r="B785" s="8"/>
      <c r="C785" s="8"/>
      <c r="D785" s="8"/>
      <c r="E785" s="33"/>
      <c r="F785" s="8"/>
      <c r="G785" s="8"/>
      <c r="H785" s="8"/>
      <c r="I785" s="6"/>
      <c r="J785" s="24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24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24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24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24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24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24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24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24"/>
    </row>
    <row r="786" spans="1:98" ht="13" x14ac:dyDescent="0.15">
      <c r="A786" s="8"/>
      <c r="B786" s="8"/>
      <c r="C786" s="8"/>
      <c r="D786" s="8"/>
      <c r="E786" s="33"/>
      <c r="F786" s="8"/>
      <c r="G786" s="8"/>
      <c r="H786" s="8"/>
      <c r="I786" s="6"/>
      <c r="J786" s="24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24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24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24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24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24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24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24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24"/>
    </row>
    <row r="787" spans="1:98" ht="13" x14ac:dyDescent="0.15">
      <c r="A787" s="8"/>
      <c r="B787" s="8"/>
      <c r="C787" s="8"/>
      <c r="D787" s="8"/>
      <c r="E787" s="33"/>
      <c r="F787" s="8"/>
      <c r="G787" s="8"/>
      <c r="H787" s="8"/>
      <c r="I787" s="6"/>
      <c r="J787" s="24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24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24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24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24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24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24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24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24"/>
    </row>
    <row r="788" spans="1:98" ht="13" x14ac:dyDescent="0.15">
      <c r="A788" s="8"/>
      <c r="B788" s="8"/>
      <c r="C788" s="8"/>
      <c r="D788" s="8"/>
      <c r="E788" s="33"/>
      <c r="F788" s="8"/>
      <c r="G788" s="8"/>
      <c r="H788" s="8"/>
      <c r="I788" s="6"/>
      <c r="J788" s="24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24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24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24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24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24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24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24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24"/>
    </row>
    <row r="789" spans="1:98" ht="13" x14ac:dyDescent="0.15">
      <c r="A789" s="8"/>
      <c r="B789" s="8"/>
      <c r="C789" s="8"/>
      <c r="D789" s="8"/>
      <c r="E789" s="33"/>
      <c r="F789" s="8"/>
      <c r="G789" s="8"/>
      <c r="H789" s="8"/>
      <c r="I789" s="6"/>
      <c r="J789" s="24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24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24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24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24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24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24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24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24"/>
    </row>
    <row r="790" spans="1:98" ht="13" x14ac:dyDescent="0.15">
      <c r="A790" s="8"/>
      <c r="B790" s="8"/>
      <c r="C790" s="8"/>
      <c r="D790" s="8"/>
      <c r="E790" s="33"/>
      <c r="F790" s="8"/>
      <c r="G790" s="8"/>
      <c r="H790" s="8"/>
      <c r="I790" s="6"/>
      <c r="J790" s="24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24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24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24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24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24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24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24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24"/>
    </row>
    <row r="791" spans="1:98" ht="13" x14ac:dyDescent="0.15">
      <c r="A791" s="8"/>
      <c r="B791" s="8"/>
      <c r="C791" s="8"/>
      <c r="D791" s="8"/>
      <c r="E791" s="33"/>
      <c r="F791" s="8"/>
      <c r="G791" s="8"/>
      <c r="H791" s="8"/>
      <c r="I791" s="6"/>
      <c r="J791" s="24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24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24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24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24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24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24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24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24"/>
    </row>
    <row r="792" spans="1:98" ht="13" x14ac:dyDescent="0.15">
      <c r="A792" s="8"/>
      <c r="B792" s="8"/>
      <c r="C792" s="8"/>
      <c r="D792" s="8"/>
      <c r="E792" s="33"/>
      <c r="F792" s="8"/>
      <c r="G792" s="8"/>
      <c r="H792" s="8"/>
      <c r="I792" s="6"/>
      <c r="J792" s="24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24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24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24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24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24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24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24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24"/>
    </row>
    <row r="793" spans="1:98" ht="13" x14ac:dyDescent="0.15">
      <c r="A793" s="8"/>
      <c r="B793" s="8"/>
      <c r="C793" s="8"/>
      <c r="D793" s="8"/>
      <c r="E793" s="33"/>
      <c r="F793" s="8"/>
      <c r="G793" s="8"/>
      <c r="H793" s="8"/>
      <c r="I793" s="6"/>
      <c r="J793" s="24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24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24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24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24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24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24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24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24"/>
    </row>
    <row r="794" spans="1:98" ht="13" x14ac:dyDescent="0.15">
      <c r="A794" s="8"/>
      <c r="B794" s="8"/>
      <c r="C794" s="8"/>
      <c r="D794" s="8"/>
      <c r="E794" s="33"/>
      <c r="F794" s="8"/>
      <c r="G794" s="8"/>
      <c r="H794" s="8"/>
      <c r="I794" s="6"/>
      <c r="J794" s="24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24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24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24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24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24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24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24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24"/>
    </row>
    <row r="795" spans="1:98" ht="13" x14ac:dyDescent="0.15">
      <c r="A795" s="8"/>
      <c r="B795" s="8"/>
      <c r="C795" s="8"/>
      <c r="D795" s="8"/>
      <c r="E795" s="33"/>
      <c r="F795" s="8"/>
      <c r="G795" s="8"/>
      <c r="H795" s="8"/>
      <c r="I795" s="6"/>
      <c r="J795" s="24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24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24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24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24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24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24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24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24"/>
    </row>
    <row r="796" spans="1:98" ht="13" x14ac:dyDescent="0.15">
      <c r="A796" s="8"/>
      <c r="B796" s="8"/>
      <c r="C796" s="8"/>
      <c r="D796" s="8"/>
      <c r="E796" s="33"/>
      <c r="F796" s="8"/>
      <c r="G796" s="8"/>
      <c r="H796" s="8"/>
      <c r="I796" s="6"/>
      <c r="J796" s="24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24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24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24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24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24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24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24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24"/>
    </row>
    <row r="797" spans="1:98" ht="13" x14ac:dyDescent="0.15">
      <c r="A797" s="8"/>
      <c r="B797" s="8"/>
      <c r="C797" s="8"/>
      <c r="D797" s="8"/>
      <c r="E797" s="33"/>
      <c r="F797" s="8"/>
      <c r="G797" s="8"/>
      <c r="H797" s="8"/>
      <c r="I797" s="6"/>
      <c r="J797" s="24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24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24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24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24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24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24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24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24"/>
    </row>
    <row r="798" spans="1:98" ht="13" x14ac:dyDescent="0.15">
      <c r="A798" s="8"/>
      <c r="B798" s="8"/>
      <c r="C798" s="8"/>
      <c r="D798" s="8"/>
      <c r="E798" s="33"/>
      <c r="F798" s="8"/>
      <c r="G798" s="8"/>
      <c r="H798" s="8"/>
      <c r="I798" s="6"/>
      <c r="J798" s="24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24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24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24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24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24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24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24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24"/>
    </row>
    <row r="799" spans="1:98" ht="13" x14ac:dyDescent="0.15">
      <c r="A799" s="8"/>
      <c r="B799" s="8"/>
      <c r="C799" s="8"/>
      <c r="D799" s="8"/>
      <c r="E799" s="33"/>
      <c r="F799" s="8"/>
      <c r="G799" s="8"/>
      <c r="H799" s="8"/>
      <c r="I799" s="6"/>
      <c r="J799" s="24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24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24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24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24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24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24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24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24"/>
    </row>
    <row r="800" spans="1:98" ht="13" x14ac:dyDescent="0.15">
      <c r="A800" s="8"/>
      <c r="B800" s="8"/>
      <c r="C800" s="8"/>
      <c r="D800" s="8"/>
      <c r="E800" s="33"/>
      <c r="F800" s="8"/>
      <c r="G800" s="8"/>
      <c r="H800" s="8"/>
      <c r="I800" s="6"/>
      <c r="J800" s="24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24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24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24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24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24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24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24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24"/>
    </row>
    <row r="801" spans="1:98" ht="13" x14ac:dyDescent="0.15">
      <c r="A801" s="8"/>
      <c r="B801" s="8"/>
      <c r="C801" s="8"/>
      <c r="D801" s="8"/>
      <c r="E801" s="33"/>
      <c r="F801" s="8"/>
      <c r="G801" s="8"/>
      <c r="H801" s="8"/>
      <c r="I801" s="6"/>
      <c r="J801" s="24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24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24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24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24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24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24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24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24"/>
    </row>
    <row r="802" spans="1:98" ht="13" x14ac:dyDescent="0.15">
      <c r="A802" s="8"/>
      <c r="B802" s="8"/>
      <c r="C802" s="8"/>
      <c r="D802" s="8"/>
      <c r="E802" s="33"/>
      <c r="F802" s="8"/>
      <c r="G802" s="8"/>
      <c r="H802" s="8"/>
      <c r="I802" s="6"/>
      <c r="J802" s="24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24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24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24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24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24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24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24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24"/>
    </row>
    <row r="803" spans="1:98" ht="13" x14ac:dyDescent="0.15">
      <c r="A803" s="8"/>
      <c r="B803" s="8"/>
      <c r="C803" s="8"/>
      <c r="D803" s="8"/>
      <c r="E803" s="33"/>
      <c r="F803" s="8"/>
      <c r="G803" s="8"/>
      <c r="H803" s="8"/>
      <c r="I803" s="6"/>
      <c r="J803" s="24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24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24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24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24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24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24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24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24"/>
    </row>
    <row r="804" spans="1:98" ht="13" x14ac:dyDescent="0.15">
      <c r="A804" s="8"/>
      <c r="B804" s="8"/>
      <c r="C804" s="8"/>
      <c r="D804" s="8"/>
      <c r="E804" s="33"/>
      <c r="F804" s="8"/>
      <c r="G804" s="8"/>
      <c r="H804" s="8"/>
      <c r="I804" s="6"/>
      <c r="J804" s="24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24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24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24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24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24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24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24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24"/>
    </row>
    <row r="805" spans="1:98" ht="13" x14ac:dyDescent="0.15">
      <c r="A805" s="8"/>
      <c r="B805" s="8"/>
      <c r="C805" s="8"/>
      <c r="D805" s="8"/>
      <c r="E805" s="33"/>
      <c r="F805" s="8"/>
      <c r="G805" s="8"/>
      <c r="H805" s="8"/>
      <c r="I805" s="6"/>
      <c r="J805" s="24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24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24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24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24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24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24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24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24"/>
    </row>
    <row r="806" spans="1:98" ht="13" x14ac:dyDescent="0.15">
      <c r="A806" s="8"/>
      <c r="B806" s="8"/>
      <c r="C806" s="8"/>
      <c r="D806" s="8"/>
      <c r="E806" s="33"/>
      <c r="F806" s="8"/>
      <c r="G806" s="8"/>
      <c r="H806" s="8"/>
      <c r="I806" s="6"/>
      <c r="J806" s="24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24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24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24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24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24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24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24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24"/>
    </row>
    <row r="807" spans="1:98" ht="13" x14ac:dyDescent="0.15">
      <c r="A807" s="8"/>
      <c r="B807" s="8"/>
      <c r="C807" s="8"/>
      <c r="D807" s="8"/>
      <c r="E807" s="33"/>
      <c r="F807" s="8"/>
      <c r="G807" s="8"/>
      <c r="H807" s="8"/>
      <c r="I807" s="6"/>
      <c r="J807" s="24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24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24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24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24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24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24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24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24"/>
    </row>
    <row r="808" spans="1:98" ht="13" x14ac:dyDescent="0.15">
      <c r="A808" s="8"/>
      <c r="B808" s="8"/>
      <c r="C808" s="8"/>
      <c r="D808" s="8"/>
      <c r="E808" s="33"/>
      <c r="F808" s="8"/>
      <c r="G808" s="8"/>
      <c r="H808" s="8"/>
      <c r="I808" s="6"/>
      <c r="J808" s="24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24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24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24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24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24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24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24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24"/>
    </row>
    <row r="809" spans="1:98" ht="13" x14ac:dyDescent="0.15">
      <c r="A809" s="8"/>
      <c r="B809" s="8"/>
      <c r="C809" s="8"/>
      <c r="D809" s="8"/>
      <c r="E809" s="33"/>
      <c r="F809" s="8"/>
      <c r="G809" s="8"/>
      <c r="H809" s="8"/>
      <c r="I809" s="6"/>
      <c r="J809" s="24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24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24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24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24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24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24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24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24"/>
    </row>
    <row r="810" spans="1:98" ht="13" x14ac:dyDescent="0.15">
      <c r="A810" s="8"/>
      <c r="B810" s="8"/>
      <c r="C810" s="8"/>
      <c r="D810" s="8"/>
      <c r="E810" s="33"/>
      <c r="F810" s="8"/>
      <c r="G810" s="8"/>
      <c r="H810" s="8"/>
      <c r="I810" s="6"/>
      <c r="J810" s="24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24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24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24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24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24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24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24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24"/>
    </row>
    <row r="811" spans="1:98" ht="13" x14ac:dyDescent="0.15">
      <c r="A811" s="8"/>
      <c r="B811" s="8"/>
      <c r="C811" s="8"/>
      <c r="D811" s="8"/>
      <c r="E811" s="33"/>
      <c r="F811" s="8"/>
      <c r="G811" s="8"/>
      <c r="H811" s="8"/>
      <c r="I811" s="6"/>
      <c r="J811" s="24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24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24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24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24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24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24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24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24"/>
    </row>
    <row r="812" spans="1:98" ht="13" x14ac:dyDescent="0.15">
      <c r="A812" s="8"/>
      <c r="B812" s="8"/>
      <c r="C812" s="8"/>
      <c r="D812" s="8"/>
      <c r="E812" s="33"/>
      <c r="F812" s="8"/>
      <c r="G812" s="8"/>
      <c r="H812" s="8"/>
      <c r="I812" s="6"/>
      <c r="J812" s="24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24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24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24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24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24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24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24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24"/>
    </row>
    <row r="813" spans="1:98" ht="13" x14ac:dyDescent="0.15">
      <c r="A813" s="8"/>
      <c r="B813" s="8"/>
      <c r="C813" s="8"/>
      <c r="D813" s="8"/>
      <c r="E813" s="33"/>
      <c r="F813" s="8"/>
      <c r="G813" s="8"/>
      <c r="H813" s="8"/>
      <c r="I813" s="6"/>
      <c r="J813" s="24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24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24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24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24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24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24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24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24"/>
    </row>
    <row r="814" spans="1:98" ht="13" x14ac:dyDescent="0.15">
      <c r="A814" s="8"/>
      <c r="B814" s="8"/>
      <c r="C814" s="8"/>
      <c r="D814" s="8"/>
      <c r="E814" s="33"/>
      <c r="F814" s="8"/>
      <c r="G814" s="8"/>
      <c r="H814" s="8"/>
      <c r="I814" s="6"/>
      <c r="J814" s="24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24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24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24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24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24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24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24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24"/>
    </row>
    <row r="815" spans="1:98" ht="13" x14ac:dyDescent="0.15">
      <c r="A815" s="8"/>
      <c r="B815" s="8"/>
      <c r="C815" s="8"/>
      <c r="D815" s="8"/>
      <c r="E815" s="33"/>
      <c r="F815" s="8"/>
      <c r="G815" s="8"/>
      <c r="H815" s="8"/>
      <c r="I815" s="6"/>
      <c r="J815" s="24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24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24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24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24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24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24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24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24"/>
    </row>
    <row r="816" spans="1:98" ht="13" x14ac:dyDescent="0.15">
      <c r="A816" s="8"/>
      <c r="B816" s="8"/>
      <c r="C816" s="8"/>
      <c r="D816" s="8"/>
      <c r="E816" s="33"/>
      <c r="F816" s="8"/>
      <c r="G816" s="8"/>
      <c r="H816" s="8"/>
      <c r="I816" s="6"/>
      <c r="J816" s="24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24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24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24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24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24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24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24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24"/>
    </row>
    <row r="817" spans="1:98" ht="13" x14ac:dyDescent="0.15">
      <c r="A817" s="8"/>
      <c r="B817" s="8"/>
      <c r="C817" s="8"/>
      <c r="D817" s="8"/>
      <c r="E817" s="33"/>
      <c r="F817" s="8"/>
      <c r="G817" s="8"/>
      <c r="H817" s="8"/>
      <c r="I817" s="6"/>
      <c r="J817" s="24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24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24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24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24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24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24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24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24"/>
    </row>
    <row r="818" spans="1:98" ht="13" x14ac:dyDescent="0.15">
      <c r="A818" s="8"/>
      <c r="B818" s="8"/>
      <c r="C818" s="8"/>
      <c r="D818" s="8"/>
      <c r="E818" s="33"/>
      <c r="F818" s="8"/>
      <c r="G818" s="8"/>
      <c r="H818" s="8"/>
      <c r="I818" s="6"/>
      <c r="J818" s="24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24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24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24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24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24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24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24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24"/>
    </row>
    <row r="819" spans="1:98" ht="13" x14ac:dyDescent="0.15">
      <c r="A819" s="8"/>
      <c r="B819" s="8"/>
      <c r="C819" s="8"/>
      <c r="D819" s="8"/>
      <c r="E819" s="33"/>
      <c r="F819" s="8"/>
      <c r="G819" s="8"/>
      <c r="H819" s="8"/>
      <c r="I819" s="6"/>
      <c r="J819" s="24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24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24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24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24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24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24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24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24"/>
    </row>
    <row r="820" spans="1:98" ht="13" x14ac:dyDescent="0.15">
      <c r="A820" s="8"/>
      <c r="B820" s="8"/>
      <c r="C820" s="8"/>
      <c r="D820" s="8"/>
      <c r="E820" s="33"/>
      <c r="F820" s="8"/>
      <c r="G820" s="8"/>
      <c r="H820" s="8"/>
      <c r="I820" s="6"/>
      <c r="J820" s="24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24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24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24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24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24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24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24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24"/>
    </row>
    <row r="821" spans="1:98" ht="13" x14ac:dyDescent="0.15">
      <c r="A821" s="8"/>
      <c r="B821" s="8"/>
      <c r="C821" s="8"/>
      <c r="D821" s="8"/>
      <c r="E821" s="33"/>
      <c r="F821" s="8"/>
      <c r="G821" s="8"/>
      <c r="H821" s="8"/>
      <c r="I821" s="6"/>
      <c r="J821" s="24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24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24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24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24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24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24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24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24"/>
    </row>
    <row r="822" spans="1:98" ht="13" x14ac:dyDescent="0.15">
      <c r="A822" s="8"/>
      <c r="B822" s="8"/>
      <c r="C822" s="8"/>
      <c r="D822" s="8"/>
      <c r="E822" s="33"/>
      <c r="F822" s="8"/>
      <c r="G822" s="8"/>
      <c r="H822" s="8"/>
      <c r="I822" s="6"/>
      <c r="J822" s="24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24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24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24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24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24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24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24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24"/>
    </row>
    <row r="823" spans="1:98" ht="13" x14ac:dyDescent="0.15">
      <c r="A823" s="8"/>
      <c r="B823" s="8"/>
      <c r="C823" s="8"/>
      <c r="D823" s="8"/>
      <c r="E823" s="33"/>
      <c r="F823" s="8"/>
      <c r="G823" s="8"/>
      <c r="H823" s="8"/>
      <c r="I823" s="6"/>
      <c r="J823" s="24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24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24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24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24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24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24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24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24"/>
    </row>
    <row r="824" spans="1:98" ht="13" x14ac:dyDescent="0.15">
      <c r="A824" s="8"/>
      <c r="B824" s="8"/>
      <c r="C824" s="8"/>
      <c r="D824" s="8"/>
      <c r="E824" s="33"/>
      <c r="F824" s="8"/>
      <c r="G824" s="8"/>
      <c r="H824" s="8"/>
      <c r="I824" s="6"/>
      <c r="J824" s="24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24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24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24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24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24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24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24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24"/>
    </row>
    <row r="825" spans="1:98" ht="13" x14ac:dyDescent="0.15">
      <c r="A825" s="8"/>
      <c r="B825" s="8"/>
      <c r="C825" s="8"/>
      <c r="D825" s="8"/>
      <c r="E825" s="33"/>
      <c r="F825" s="8"/>
      <c r="G825" s="8"/>
      <c r="H825" s="8"/>
      <c r="I825" s="6"/>
      <c r="J825" s="24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24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24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24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24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24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24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24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24"/>
    </row>
    <row r="826" spans="1:98" ht="13" x14ac:dyDescent="0.15">
      <c r="A826" s="8"/>
      <c r="B826" s="8"/>
      <c r="C826" s="8"/>
      <c r="D826" s="8"/>
      <c r="E826" s="33"/>
      <c r="F826" s="8"/>
      <c r="G826" s="8"/>
      <c r="H826" s="8"/>
      <c r="I826" s="6"/>
      <c r="J826" s="24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24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24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24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24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24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24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24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24"/>
    </row>
    <row r="827" spans="1:98" ht="13" x14ac:dyDescent="0.15">
      <c r="A827" s="8"/>
      <c r="B827" s="8"/>
      <c r="C827" s="8"/>
      <c r="D827" s="8"/>
      <c r="E827" s="33"/>
      <c r="F827" s="8"/>
      <c r="G827" s="8"/>
      <c r="H827" s="8"/>
      <c r="I827" s="6"/>
      <c r="J827" s="24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24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24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24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24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24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24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24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24"/>
    </row>
    <row r="828" spans="1:98" ht="13" x14ac:dyDescent="0.15">
      <c r="A828" s="8"/>
      <c r="B828" s="8"/>
      <c r="C828" s="8"/>
      <c r="D828" s="8"/>
      <c r="E828" s="33"/>
      <c r="F828" s="8"/>
      <c r="G828" s="8"/>
      <c r="H828" s="8"/>
      <c r="I828" s="6"/>
      <c r="J828" s="24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24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24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24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24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24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24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24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24"/>
    </row>
    <row r="829" spans="1:98" ht="13" x14ac:dyDescent="0.15">
      <c r="A829" s="8"/>
      <c r="B829" s="8"/>
      <c r="C829" s="8"/>
      <c r="D829" s="8"/>
      <c r="E829" s="33"/>
      <c r="F829" s="8"/>
      <c r="G829" s="8"/>
      <c r="H829" s="8"/>
      <c r="I829" s="6"/>
      <c r="J829" s="24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24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24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24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24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24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24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24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24"/>
    </row>
    <row r="830" spans="1:98" ht="13" x14ac:dyDescent="0.15">
      <c r="A830" s="8"/>
      <c r="B830" s="8"/>
      <c r="C830" s="8"/>
      <c r="D830" s="8"/>
      <c r="E830" s="33"/>
      <c r="F830" s="8"/>
      <c r="G830" s="8"/>
      <c r="H830" s="8"/>
      <c r="I830" s="6"/>
      <c r="J830" s="24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24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24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24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24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24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24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24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24"/>
    </row>
    <row r="831" spans="1:98" ht="13" x14ac:dyDescent="0.15">
      <c r="A831" s="8"/>
      <c r="B831" s="8"/>
      <c r="C831" s="8"/>
      <c r="D831" s="8"/>
      <c r="E831" s="33"/>
      <c r="F831" s="8"/>
      <c r="G831" s="8"/>
      <c r="H831" s="8"/>
      <c r="I831" s="6"/>
      <c r="J831" s="24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24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24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24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24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24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24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24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24"/>
    </row>
    <row r="832" spans="1:98" ht="13" x14ac:dyDescent="0.15">
      <c r="A832" s="8"/>
      <c r="B832" s="8"/>
      <c r="C832" s="8"/>
      <c r="D832" s="8"/>
      <c r="E832" s="33"/>
      <c r="F832" s="8"/>
      <c r="G832" s="8"/>
      <c r="H832" s="8"/>
      <c r="I832" s="6"/>
      <c r="J832" s="24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24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24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24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24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24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24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24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24"/>
    </row>
    <row r="833" spans="1:98" ht="13" x14ac:dyDescent="0.15">
      <c r="A833" s="8"/>
      <c r="B833" s="8"/>
      <c r="C833" s="8"/>
      <c r="D833" s="8"/>
      <c r="E833" s="33"/>
      <c r="F833" s="8"/>
      <c r="G833" s="8"/>
      <c r="H833" s="8"/>
      <c r="I833" s="6"/>
      <c r="J833" s="24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24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24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24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24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24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24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24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24"/>
    </row>
    <row r="834" spans="1:98" ht="13" x14ac:dyDescent="0.15">
      <c r="A834" s="8"/>
      <c r="B834" s="8"/>
      <c r="C834" s="8"/>
      <c r="D834" s="8"/>
      <c r="E834" s="33"/>
      <c r="F834" s="8"/>
      <c r="G834" s="8"/>
      <c r="H834" s="8"/>
      <c r="I834" s="6"/>
      <c r="J834" s="24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24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24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24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24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24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24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24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24"/>
    </row>
    <row r="835" spans="1:98" ht="13" x14ac:dyDescent="0.15">
      <c r="A835" s="8"/>
      <c r="B835" s="8"/>
      <c r="C835" s="8"/>
      <c r="D835" s="8"/>
      <c r="E835" s="33"/>
      <c r="F835" s="8"/>
      <c r="G835" s="8"/>
      <c r="H835" s="8"/>
      <c r="I835" s="6"/>
      <c r="J835" s="24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24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24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24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24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24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24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24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24"/>
    </row>
    <row r="836" spans="1:98" ht="13" x14ac:dyDescent="0.15">
      <c r="A836" s="8"/>
      <c r="B836" s="8"/>
      <c r="C836" s="8"/>
      <c r="D836" s="8"/>
      <c r="E836" s="33"/>
      <c r="F836" s="8"/>
      <c r="G836" s="8"/>
      <c r="H836" s="8"/>
      <c r="I836" s="6"/>
      <c r="J836" s="24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24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24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24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24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24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24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24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24"/>
    </row>
    <row r="837" spans="1:98" ht="13" x14ac:dyDescent="0.15">
      <c r="A837" s="8"/>
      <c r="B837" s="8"/>
      <c r="C837" s="8"/>
      <c r="D837" s="8"/>
      <c r="E837" s="33"/>
      <c r="F837" s="8"/>
      <c r="G837" s="8"/>
      <c r="H837" s="8"/>
      <c r="I837" s="6"/>
      <c r="J837" s="24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24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24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24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24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24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24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24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24"/>
    </row>
    <row r="838" spans="1:98" ht="13" x14ac:dyDescent="0.15">
      <c r="A838" s="8"/>
      <c r="B838" s="8"/>
      <c r="C838" s="8"/>
      <c r="D838" s="8"/>
      <c r="E838" s="33"/>
      <c r="F838" s="8"/>
      <c r="G838" s="8"/>
      <c r="H838" s="8"/>
      <c r="I838" s="6"/>
      <c r="J838" s="24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24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24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24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24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24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24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24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24"/>
    </row>
    <row r="839" spans="1:98" ht="13" x14ac:dyDescent="0.15">
      <c r="A839" s="8"/>
      <c r="B839" s="8"/>
      <c r="C839" s="8"/>
      <c r="D839" s="8"/>
      <c r="E839" s="33"/>
      <c r="F839" s="8"/>
      <c r="G839" s="8"/>
      <c r="H839" s="8"/>
      <c r="I839" s="6"/>
      <c r="J839" s="24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24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24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24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24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24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24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24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24"/>
    </row>
    <row r="840" spans="1:98" ht="13" x14ac:dyDescent="0.15">
      <c r="A840" s="8"/>
      <c r="B840" s="8"/>
      <c r="C840" s="8"/>
      <c r="D840" s="8"/>
      <c r="E840" s="33"/>
      <c r="F840" s="8"/>
      <c r="G840" s="8"/>
      <c r="H840" s="8"/>
      <c r="I840" s="6"/>
      <c r="J840" s="24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24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24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24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24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24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24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24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24"/>
    </row>
    <row r="841" spans="1:98" ht="13" x14ac:dyDescent="0.15">
      <c r="A841" s="8"/>
      <c r="B841" s="8"/>
      <c r="C841" s="8"/>
      <c r="D841" s="8"/>
      <c r="E841" s="33"/>
      <c r="F841" s="8"/>
      <c r="G841" s="8"/>
      <c r="H841" s="8"/>
      <c r="I841" s="6"/>
      <c r="J841" s="24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24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24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24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24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24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24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24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24"/>
    </row>
    <row r="842" spans="1:98" ht="13" x14ac:dyDescent="0.15">
      <c r="A842" s="8"/>
      <c r="B842" s="8"/>
      <c r="C842" s="8"/>
      <c r="D842" s="8"/>
      <c r="E842" s="33"/>
      <c r="F842" s="8"/>
      <c r="G842" s="8"/>
      <c r="H842" s="8"/>
      <c r="I842" s="6"/>
      <c r="J842" s="24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24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24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24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24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24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24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24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24"/>
    </row>
    <row r="843" spans="1:98" ht="13" x14ac:dyDescent="0.15">
      <c r="A843" s="8"/>
      <c r="B843" s="8"/>
      <c r="C843" s="8"/>
      <c r="D843" s="8"/>
      <c r="E843" s="33"/>
      <c r="F843" s="8"/>
      <c r="G843" s="8"/>
      <c r="H843" s="8"/>
      <c r="I843" s="6"/>
      <c r="J843" s="24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24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24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24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24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24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24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24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24"/>
    </row>
    <row r="844" spans="1:98" ht="13" x14ac:dyDescent="0.15">
      <c r="A844" s="8"/>
      <c r="B844" s="8"/>
      <c r="C844" s="8"/>
      <c r="D844" s="8"/>
      <c r="E844" s="33"/>
      <c r="F844" s="8"/>
      <c r="G844" s="8"/>
      <c r="H844" s="8"/>
      <c r="I844" s="6"/>
      <c r="J844" s="24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24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24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24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24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24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24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24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24"/>
    </row>
    <row r="845" spans="1:98" ht="13" x14ac:dyDescent="0.15">
      <c r="A845" s="8"/>
      <c r="B845" s="8"/>
      <c r="C845" s="8"/>
      <c r="D845" s="8"/>
      <c r="E845" s="33"/>
      <c r="F845" s="8"/>
      <c r="G845" s="8"/>
      <c r="H845" s="8"/>
      <c r="I845" s="6"/>
      <c r="J845" s="24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24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24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24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24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24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24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24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24"/>
    </row>
    <row r="846" spans="1:98" ht="13" x14ac:dyDescent="0.15">
      <c r="A846" s="8"/>
      <c r="B846" s="8"/>
      <c r="C846" s="8"/>
      <c r="D846" s="8"/>
      <c r="E846" s="33"/>
      <c r="F846" s="8"/>
      <c r="G846" s="8"/>
      <c r="H846" s="8"/>
      <c r="I846" s="6"/>
      <c r="J846" s="24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24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24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24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24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24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24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24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24"/>
    </row>
    <row r="847" spans="1:98" ht="13" x14ac:dyDescent="0.15">
      <c r="A847" s="8"/>
      <c r="B847" s="8"/>
      <c r="C847" s="8"/>
      <c r="D847" s="8"/>
      <c r="E847" s="33"/>
      <c r="F847" s="8"/>
      <c r="G847" s="8"/>
      <c r="H847" s="8"/>
      <c r="I847" s="6"/>
      <c r="J847" s="24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24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24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24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24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24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24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24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24"/>
    </row>
    <row r="848" spans="1:98" ht="13" x14ac:dyDescent="0.15">
      <c r="A848" s="8"/>
      <c r="B848" s="8"/>
      <c r="C848" s="8"/>
      <c r="D848" s="8"/>
      <c r="E848" s="33"/>
      <c r="F848" s="8"/>
      <c r="G848" s="8"/>
      <c r="H848" s="8"/>
      <c r="I848" s="6"/>
      <c r="J848" s="24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24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24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24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24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24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24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24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24"/>
    </row>
    <row r="849" spans="1:98" ht="13" x14ac:dyDescent="0.15">
      <c r="A849" s="8"/>
      <c r="B849" s="8"/>
      <c r="C849" s="8"/>
      <c r="D849" s="8"/>
      <c r="E849" s="33"/>
      <c r="F849" s="8"/>
      <c r="G849" s="8"/>
      <c r="H849" s="8"/>
      <c r="I849" s="6"/>
      <c r="J849" s="24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24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24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24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24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24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24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24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24"/>
    </row>
    <row r="850" spans="1:98" ht="13" x14ac:dyDescent="0.15">
      <c r="A850" s="8"/>
      <c r="B850" s="8"/>
      <c r="C850" s="8"/>
      <c r="D850" s="8"/>
      <c r="E850" s="33"/>
      <c r="F850" s="8"/>
      <c r="G850" s="8"/>
      <c r="H850" s="8"/>
      <c r="I850" s="6"/>
      <c r="J850" s="24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24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24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24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24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24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24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24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24"/>
    </row>
    <row r="851" spans="1:98" ht="13" x14ac:dyDescent="0.15">
      <c r="A851" s="8"/>
      <c r="B851" s="8"/>
      <c r="C851" s="8"/>
      <c r="D851" s="8"/>
      <c r="E851" s="33"/>
      <c r="F851" s="8"/>
      <c r="G851" s="8"/>
      <c r="H851" s="8"/>
      <c r="I851" s="6"/>
      <c r="J851" s="24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24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24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24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24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24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24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24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24"/>
    </row>
    <row r="852" spans="1:98" ht="13" x14ac:dyDescent="0.15">
      <c r="A852" s="8"/>
      <c r="B852" s="8"/>
      <c r="C852" s="8"/>
      <c r="D852" s="8"/>
      <c r="E852" s="33"/>
      <c r="F852" s="8"/>
      <c r="G852" s="8"/>
      <c r="H852" s="8"/>
      <c r="I852" s="6"/>
      <c r="J852" s="24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24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24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24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24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24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24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24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24"/>
    </row>
    <row r="853" spans="1:98" ht="13" x14ac:dyDescent="0.15">
      <c r="A853" s="8"/>
      <c r="B853" s="8"/>
      <c r="C853" s="8"/>
      <c r="D853" s="8"/>
      <c r="E853" s="33"/>
      <c r="F853" s="8"/>
      <c r="G853" s="8"/>
      <c r="H853" s="8"/>
      <c r="I853" s="6"/>
      <c r="J853" s="24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24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24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24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24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24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24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24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24"/>
    </row>
    <row r="854" spans="1:98" ht="13" x14ac:dyDescent="0.15">
      <c r="A854" s="8"/>
      <c r="B854" s="8"/>
      <c r="C854" s="8"/>
      <c r="D854" s="8"/>
      <c r="E854" s="33"/>
      <c r="F854" s="8"/>
      <c r="G854" s="8"/>
      <c r="H854" s="8"/>
      <c r="I854" s="6"/>
      <c r="J854" s="24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24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24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24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24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24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24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24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24"/>
    </row>
    <row r="855" spans="1:98" ht="13" x14ac:dyDescent="0.15">
      <c r="A855" s="8"/>
      <c r="B855" s="8"/>
      <c r="C855" s="8"/>
      <c r="D855" s="8"/>
      <c r="E855" s="33"/>
      <c r="F855" s="8"/>
      <c r="G855" s="8"/>
      <c r="H855" s="8"/>
      <c r="I855" s="6"/>
      <c r="J855" s="24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24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24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24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24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24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24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24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24"/>
    </row>
    <row r="856" spans="1:98" ht="13" x14ac:dyDescent="0.15">
      <c r="A856" s="8"/>
      <c r="B856" s="8"/>
      <c r="C856" s="8"/>
      <c r="D856" s="8"/>
      <c r="E856" s="33"/>
      <c r="F856" s="8"/>
      <c r="G856" s="8"/>
      <c r="H856" s="8"/>
      <c r="I856" s="6"/>
      <c r="J856" s="24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24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24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24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24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24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24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24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24"/>
    </row>
    <row r="857" spans="1:98" ht="13" x14ac:dyDescent="0.15">
      <c r="A857" s="8"/>
      <c r="B857" s="8"/>
      <c r="C857" s="8"/>
      <c r="D857" s="8"/>
      <c r="E857" s="33"/>
      <c r="F857" s="8"/>
      <c r="G857" s="8"/>
      <c r="H857" s="8"/>
      <c r="I857" s="6"/>
      <c r="J857" s="24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24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24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24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24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24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24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24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24"/>
    </row>
    <row r="858" spans="1:98" ht="13" x14ac:dyDescent="0.15">
      <c r="A858" s="8"/>
      <c r="B858" s="8"/>
      <c r="C858" s="8"/>
      <c r="D858" s="8"/>
      <c r="E858" s="33"/>
      <c r="F858" s="8"/>
      <c r="G858" s="8"/>
      <c r="H858" s="8"/>
      <c r="I858" s="6"/>
      <c r="J858" s="24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24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24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24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24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24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24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24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24"/>
    </row>
    <row r="859" spans="1:98" ht="13" x14ac:dyDescent="0.15">
      <c r="A859" s="8"/>
      <c r="B859" s="8"/>
      <c r="C859" s="8"/>
      <c r="D859" s="8"/>
      <c r="E859" s="33"/>
      <c r="F859" s="8"/>
      <c r="G859" s="8"/>
      <c r="H859" s="8"/>
      <c r="I859" s="6"/>
      <c r="J859" s="24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24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24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24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24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24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24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24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24"/>
    </row>
    <row r="860" spans="1:98" ht="13" x14ac:dyDescent="0.15">
      <c r="A860" s="8"/>
      <c r="B860" s="8"/>
      <c r="C860" s="8"/>
      <c r="D860" s="8"/>
      <c r="E860" s="33"/>
      <c r="F860" s="8"/>
      <c r="G860" s="8"/>
      <c r="H860" s="8"/>
      <c r="I860" s="6"/>
      <c r="J860" s="24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24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24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24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24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24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24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24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24"/>
    </row>
    <row r="861" spans="1:98" ht="13" x14ac:dyDescent="0.15">
      <c r="A861" s="8"/>
      <c r="B861" s="8"/>
      <c r="C861" s="8"/>
      <c r="D861" s="8"/>
      <c r="E861" s="33"/>
      <c r="F861" s="8"/>
      <c r="G861" s="8"/>
      <c r="H861" s="8"/>
      <c r="I861" s="6"/>
      <c r="J861" s="24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24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24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24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24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24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24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24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24"/>
    </row>
    <row r="862" spans="1:98" ht="13" x14ac:dyDescent="0.15">
      <c r="A862" s="8"/>
      <c r="B862" s="8"/>
      <c r="C862" s="8"/>
      <c r="D862" s="8"/>
      <c r="E862" s="33"/>
      <c r="F862" s="8"/>
      <c r="G862" s="8"/>
      <c r="H862" s="8"/>
      <c r="I862" s="6"/>
      <c r="J862" s="24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24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24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24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24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24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24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24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24"/>
    </row>
    <row r="863" spans="1:98" ht="13" x14ac:dyDescent="0.15">
      <c r="A863" s="8"/>
      <c r="B863" s="8"/>
      <c r="C863" s="8"/>
      <c r="D863" s="8"/>
      <c r="E863" s="33"/>
      <c r="F863" s="8"/>
      <c r="G863" s="8"/>
      <c r="H863" s="8"/>
      <c r="I863" s="6"/>
      <c r="J863" s="24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24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24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24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24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24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24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24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24"/>
    </row>
    <row r="864" spans="1:98" ht="13" x14ac:dyDescent="0.15">
      <c r="A864" s="8"/>
      <c r="B864" s="8"/>
      <c r="C864" s="8"/>
      <c r="D864" s="8"/>
      <c r="E864" s="33"/>
      <c r="F864" s="8"/>
      <c r="G864" s="8"/>
      <c r="H864" s="8"/>
      <c r="I864" s="6"/>
      <c r="J864" s="24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24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24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24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24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24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24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24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24"/>
    </row>
    <row r="865" spans="1:98" ht="13" x14ac:dyDescent="0.15">
      <c r="A865" s="8"/>
      <c r="B865" s="8"/>
      <c r="C865" s="8"/>
      <c r="D865" s="8"/>
      <c r="E865" s="33"/>
      <c r="F865" s="8"/>
      <c r="G865" s="8"/>
      <c r="H865" s="8"/>
      <c r="I865" s="6"/>
      <c r="J865" s="24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24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24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24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24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24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24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24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24"/>
    </row>
    <row r="866" spans="1:98" ht="13" x14ac:dyDescent="0.15">
      <c r="A866" s="8"/>
      <c r="B866" s="8"/>
      <c r="C866" s="8"/>
      <c r="D866" s="8"/>
      <c r="E866" s="33"/>
      <c r="F866" s="8"/>
      <c r="G866" s="8"/>
      <c r="H866" s="8"/>
      <c r="I866" s="6"/>
      <c r="J866" s="24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24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24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24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24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24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24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24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24"/>
    </row>
    <row r="867" spans="1:98" ht="13" x14ac:dyDescent="0.15">
      <c r="A867" s="8"/>
      <c r="B867" s="8"/>
      <c r="C867" s="8"/>
      <c r="D867" s="8"/>
      <c r="E867" s="33"/>
      <c r="F867" s="8"/>
      <c r="G867" s="8"/>
      <c r="H867" s="8"/>
      <c r="I867" s="6"/>
      <c r="J867" s="24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24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24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24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24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24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24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24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24"/>
    </row>
    <row r="868" spans="1:98" ht="13" x14ac:dyDescent="0.15">
      <c r="A868" s="8"/>
      <c r="B868" s="8"/>
      <c r="C868" s="8"/>
      <c r="D868" s="8"/>
      <c r="E868" s="33"/>
      <c r="F868" s="8"/>
      <c r="G868" s="8"/>
      <c r="H868" s="8"/>
      <c r="I868" s="6"/>
      <c r="J868" s="24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24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24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24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24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24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24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24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24"/>
    </row>
    <row r="869" spans="1:98" ht="13" x14ac:dyDescent="0.15">
      <c r="A869" s="8"/>
      <c r="B869" s="8"/>
      <c r="C869" s="8"/>
      <c r="D869" s="8"/>
      <c r="E869" s="33"/>
      <c r="F869" s="8"/>
      <c r="G869" s="8"/>
      <c r="H869" s="8"/>
      <c r="I869" s="6"/>
      <c r="J869" s="24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24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24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24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24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24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24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24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24"/>
    </row>
    <row r="870" spans="1:98" ht="13" x14ac:dyDescent="0.15">
      <c r="A870" s="8"/>
      <c r="B870" s="8"/>
      <c r="C870" s="8"/>
      <c r="D870" s="8"/>
      <c r="E870" s="33"/>
      <c r="F870" s="8"/>
      <c r="G870" s="8"/>
      <c r="H870" s="8"/>
      <c r="I870" s="6"/>
      <c r="J870" s="24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24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24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24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24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24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24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24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24"/>
    </row>
    <row r="871" spans="1:98" ht="13" x14ac:dyDescent="0.15">
      <c r="A871" s="8"/>
      <c r="B871" s="8"/>
      <c r="C871" s="8"/>
      <c r="D871" s="8"/>
      <c r="E871" s="33"/>
      <c r="F871" s="8"/>
      <c r="G871" s="8"/>
      <c r="H871" s="8"/>
      <c r="I871" s="6"/>
      <c r="J871" s="24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24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24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24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24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24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24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24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24"/>
    </row>
    <row r="872" spans="1:98" ht="13" x14ac:dyDescent="0.15">
      <c r="A872" s="8"/>
      <c r="B872" s="8"/>
      <c r="C872" s="8"/>
      <c r="D872" s="8"/>
      <c r="E872" s="33"/>
      <c r="F872" s="8"/>
      <c r="G872" s="8"/>
      <c r="H872" s="8"/>
      <c r="I872" s="6"/>
      <c r="J872" s="24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24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24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24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24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24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24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24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24"/>
    </row>
    <row r="873" spans="1:98" ht="13" x14ac:dyDescent="0.15">
      <c r="A873" s="8"/>
      <c r="B873" s="8"/>
      <c r="C873" s="8"/>
      <c r="D873" s="8"/>
      <c r="E873" s="33"/>
      <c r="F873" s="8"/>
      <c r="G873" s="8"/>
      <c r="H873" s="8"/>
      <c r="I873" s="6"/>
      <c r="J873" s="24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24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24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24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24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24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24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24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24"/>
    </row>
    <row r="874" spans="1:98" ht="13" x14ac:dyDescent="0.15">
      <c r="A874" s="8"/>
      <c r="B874" s="8"/>
      <c r="C874" s="8"/>
      <c r="D874" s="8"/>
      <c r="E874" s="33"/>
      <c r="F874" s="8"/>
      <c r="G874" s="8"/>
      <c r="H874" s="8"/>
      <c r="I874" s="6"/>
      <c r="J874" s="24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24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24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24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24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24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24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24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24"/>
    </row>
    <row r="875" spans="1:98" ht="13" x14ac:dyDescent="0.15">
      <c r="A875" s="8"/>
      <c r="B875" s="8"/>
      <c r="C875" s="8"/>
      <c r="D875" s="8"/>
      <c r="E875" s="33"/>
      <c r="F875" s="8"/>
      <c r="G875" s="8"/>
      <c r="H875" s="8"/>
      <c r="I875" s="6"/>
      <c r="J875" s="24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24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24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24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24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24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24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24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24"/>
    </row>
    <row r="876" spans="1:98" ht="13" x14ac:dyDescent="0.15">
      <c r="A876" s="8"/>
      <c r="B876" s="8"/>
      <c r="C876" s="8"/>
      <c r="D876" s="8"/>
      <c r="E876" s="33"/>
      <c r="F876" s="8"/>
      <c r="G876" s="8"/>
      <c r="H876" s="8"/>
      <c r="I876" s="6"/>
      <c r="J876" s="24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24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24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24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24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24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24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24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24"/>
    </row>
    <row r="877" spans="1:98" ht="13" x14ac:dyDescent="0.15">
      <c r="A877" s="8"/>
      <c r="B877" s="8"/>
      <c r="C877" s="8"/>
      <c r="D877" s="8"/>
      <c r="E877" s="33"/>
      <c r="F877" s="8"/>
      <c r="G877" s="8"/>
      <c r="H877" s="8"/>
      <c r="I877" s="6"/>
      <c r="J877" s="24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24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24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24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24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24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24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24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24"/>
    </row>
    <row r="878" spans="1:98" ht="13" x14ac:dyDescent="0.15">
      <c r="A878" s="8"/>
      <c r="B878" s="8"/>
      <c r="C878" s="8"/>
      <c r="D878" s="8"/>
      <c r="E878" s="33"/>
      <c r="F878" s="8"/>
      <c r="G878" s="8"/>
      <c r="H878" s="8"/>
      <c r="I878" s="6"/>
      <c r="J878" s="24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24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24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24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24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24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24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24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24"/>
    </row>
    <row r="879" spans="1:98" ht="13" x14ac:dyDescent="0.15">
      <c r="A879" s="8"/>
      <c r="B879" s="8"/>
      <c r="C879" s="8"/>
      <c r="D879" s="8"/>
      <c r="E879" s="33"/>
      <c r="F879" s="8"/>
      <c r="G879" s="8"/>
      <c r="H879" s="8"/>
      <c r="I879" s="6"/>
      <c r="J879" s="24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24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24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24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24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24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24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24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24"/>
    </row>
    <row r="880" spans="1:98" ht="13" x14ac:dyDescent="0.15">
      <c r="A880" s="8"/>
      <c r="B880" s="8"/>
      <c r="C880" s="8"/>
      <c r="D880" s="8"/>
      <c r="E880" s="33"/>
      <c r="F880" s="8"/>
      <c r="G880" s="8"/>
      <c r="H880" s="8"/>
      <c r="I880" s="6"/>
      <c r="J880" s="24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24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24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24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24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24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24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24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24"/>
    </row>
    <row r="881" spans="1:98" ht="13" x14ac:dyDescent="0.15">
      <c r="A881" s="8"/>
      <c r="B881" s="8"/>
      <c r="C881" s="8"/>
      <c r="D881" s="8"/>
      <c r="E881" s="33"/>
      <c r="F881" s="8"/>
      <c r="G881" s="8"/>
      <c r="H881" s="8"/>
      <c r="I881" s="6"/>
      <c r="J881" s="24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24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24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24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24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24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24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24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24"/>
    </row>
    <row r="882" spans="1:98" ht="13" x14ac:dyDescent="0.15">
      <c r="A882" s="8"/>
      <c r="B882" s="8"/>
      <c r="C882" s="8"/>
      <c r="D882" s="8"/>
      <c r="E882" s="33"/>
      <c r="F882" s="8"/>
      <c r="G882" s="8"/>
      <c r="H882" s="8"/>
      <c r="I882" s="6"/>
      <c r="J882" s="24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24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24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24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24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24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24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24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24"/>
    </row>
    <row r="883" spans="1:98" ht="13" x14ac:dyDescent="0.15">
      <c r="A883" s="8"/>
      <c r="B883" s="8"/>
      <c r="C883" s="8"/>
      <c r="D883" s="8"/>
      <c r="E883" s="33"/>
      <c r="F883" s="8"/>
      <c r="G883" s="8"/>
      <c r="H883" s="8"/>
      <c r="I883" s="6"/>
      <c r="J883" s="24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24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24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24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24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24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24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24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24"/>
    </row>
    <row r="884" spans="1:98" ht="13" x14ac:dyDescent="0.15">
      <c r="A884" s="8"/>
      <c r="B884" s="8"/>
      <c r="C884" s="8"/>
      <c r="D884" s="8"/>
      <c r="E884" s="33"/>
      <c r="F884" s="8"/>
      <c r="G884" s="8"/>
      <c r="H884" s="8"/>
      <c r="I884" s="6"/>
      <c r="J884" s="24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24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24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24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24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24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24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24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24"/>
    </row>
    <row r="885" spans="1:98" ht="13" x14ac:dyDescent="0.15">
      <c r="A885" s="8"/>
      <c r="B885" s="8"/>
      <c r="C885" s="8"/>
      <c r="D885" s="8"/>
      <c r="E885" s="33"/>
      <c r="F885" s="8"/>
      <c r="G885" s="8"/>
      <c r="H885" s="8"/>
      <c r="I885" s="6"/>
      <c r="J885" s="24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24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24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24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24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24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24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24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24"/>
    </row>
    <row r="886" spans="1:98" ht="13" x14ac:dyDescent="0.15">
      <c r="A886" s="8"/>
      <c r="B886" s="8"/>
      <c r="C886" s="8"/>
      <c r="D886" s="8"/>
      <c r="E886" s="33"/>
      <c r="F886" s="8"/>
      <c r="G886" s="8"/>
      <c r="H886" s="8"/>
      <c r="I886" s="6"/>
      <c r="J886" s="24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24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24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24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24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24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24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24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24"/>
    </row>
    <row r="887" spans="1:98" ht="13" x14ac:dyDescent="0.15">
      <c r="A887" s="8"/>
      <c r="B887" s="8"/>
      <c r="C887" s="8"/>
      <c r="D887" s="8"/>
      <c r="E887" s="33"/>
      <c r="F887" s="8"/>
      <c r="G887" s="8"/>
      <c r="H887" s="8"/>
      <c r="I887" s="6"/>
      <c r="J887" s="24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24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24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24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24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24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24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24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24"/>
    </row>
    <row r="888" spans="1:98" ht="13" x14ac:dyDescent="0.15">
      <c r="A888" s="8"/>
      <c r="B888" s="8"/>
      <c r="C888" s="8"/>
      <c r="D888" s="8"/>
      <c r="E888" s="33"/>
      <c r="F888" s="8"/>
      <c r="G888" s="8"/>
      <c r="H888" s="8"/>
      <c r="I888" s="6"/>
      <c r="J888" s="24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24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24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24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24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24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24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24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24"/>
    </row>
    <row r="889" spans="1:98" ht="13" x14ac:dyDescent="0.15">
      <c r="A889" s="8"/>
      <c r="B889" s="8"/>
      <c r="C889" s="8"/>
      <c r="D889" s="8"/>
      <c r="E889" s="33"/>
      <c r="F889" s="8"/>
      <c r="G889" s="8"/>
      <c r="H889" s="8"/>
      <c r="I889" s="6"/>
      <c r="J889" s="24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24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24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24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24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24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24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24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24"/>
    </row>
    <row r="890" spans="1:98" ht="13" x14ac:dyDescent="0.15">
      <c r="A890" s="8"/>
      <c r="B890" s="8"/>
      <c r="C890" s="8"/>
      <c r="D890" s="8"/>
      <c r="E890" s="33"/>
      <c r="F890" s="8"/>
      <c r="G890" s="8"/>
      <c r="H890" s="8"/>
      <c r="I890" s="6"/>
      <c r="J890" s="24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24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24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24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24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24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24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24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24"/>
    </row>
    <row r="891" spans="1:98" ht="13" x14ac:dyDescent="0.15">
      <c r="A891" s="8"/>
      <c r="B891" s="8"/>
      <c r="C891" s="8"/>
      <c r="D891" s="8"/>
      <c r="E891" s="33"/>
      <c r="F891" s="8"/>
      <c r="G891" s="8"/>
      <c r="H891" s="8"/>
      <c r="I891" s="6"/>
      <c r="J891" s="24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24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24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24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24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24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24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24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24"/>
    </row>
    <row r="892" spans="1:98" ht="13" x14ac:dyDescent="0.15">
      <c r="A892" s="8"/>
      <c r="B892" s="8"/>
      <c r="C892" s="8"/>
      <c r="D892" s="8"/>
      <c r="E892" s="33"/>
      <c r="F892" s="8"/>
      <c r="G892" s="8"/>
      <c r="H892" s="8"/>
      <c r="I892" s="6"/>
      <c r="J892" s="24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24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24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24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24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24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24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24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24"/>
    </row>
    <row r="893" spans="1:98" ht="13" x14ac:dyDescent="0.15">
      <c r="A893" s="8"/>
      <c r="B893" s="8"/>
      <c r="C893" s="8"/>
      <c r="D893" s="8"/>
      <c r="E893" s="33"/>
      <c r="F893" s="8"/>
      <c r="G893" s="8"/>
      <c r="H893" s="8"/>
      <c r="I893" s="6"/>
      <c r="J893" s="24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24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24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24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24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24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24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24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24"/>
    </row>
    <row r="894" spans="1:98" ht="13" x14ac:dyDescent="0.15">
      <c r="A894" s="8"/>
      <c r="B894" s="8"/>
      <c r="C894" s="8"/>
      <c r="D894" s="8"/>
      <c r="E894" s="33"/>
      <c r="F894" s="8"/>
      <c r="G894" s="8"/>
      <c r="H894" s="8"/>
      <c r="I894" s="6"/>
      <c r="J894" s="24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24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24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24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24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24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24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24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24"/>
    </row>
    <row r="895" spans="1:98" ht="13" x14ac:dyDescent="0.15">
      <c r="A895" s="8"/>
      <c r="B895" s="8"/>
      <c r="C895" s="8"/>
      <c r="D895" s="8"/>
      <c r="E895" s="33"/>
      <c r="F895" s="8"/>
      <c r="G895" s="8"/>
      <c r="H895" s="8"/>
      <c r="I895" s="6"/>
      <c r="J895" s="24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24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24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24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24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24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24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24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24"/>
    </row>
    <row r="896" spans="1:98" ht="13" x14ac:dyDescent="0.15">
      <c r="A896" s="8"/>
      <c r="B896" s="8"/>
      <c r="C896" s="8"/>
      <c r="D896" s="8"/>
      <c r="E896" s="33"/>
      <c r="F896" s="8"/>
      <c r="G896" s="8"/>
      <c r="H896" s="8"/>
      <c r="I896" s="6"/>
      <c r="J896" s="24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24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24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24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24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24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24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24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24"/>
    </row>
    <row r="897" spans="1:98" ht="13" x14ac:dyDescent="0.15">
      <c r="A897" s="8"/>
      <c r="B897" s="8"/>
      <c r="C897" s="8"/>
      <c r="D897" s="8"/>
      <c r="E897" s="33"/>
      <c r="F897" s="8"/>
      <c r="G897" s="8"/>
      <c r="H897" s="8"/>
      <c r="I897" s="6"/>
      <c r="J897" s="24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24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24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24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24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24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24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24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24"/>
    </row>
    <row r="898" spans="1:98" ht="13" x14ac:dyDescent="0.15">
      <c r="A898" s="8"/>
      <c r="B898" s="8"/>
      <c r="C898" s="8"/>
      <c r="D898" s="8"/>
      <c r="E898" s="33"/>
      <c r="F898" s="8"/>
      <c r="G898" s="8"/>
      <c r="H898" s="8"/>
      <c r="I898" s="6"/>
      <c r="J898" s="24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24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24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24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24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24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24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24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24"/>
    </row>
    <row r="899" spans="1:98" ht="13" x14ac:dyDescent="0.15">
      <c r="A899" s="8"/>
      <c r="B899" s="8"/>
      <c r="C899" s="8"/>
      <c r="D899" s="8"/>
      <c r="E899" s="33"/>
      <c r="F899" s="8"/>
      <c r="G899" s="8"/>
      <c r="H899" s="8"/>
      <c r="I899" s="6"/>
      <c r="J899" s="24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24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24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24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24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24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24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24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24"/>
    </row>
    <row r="900" spans="1:98" ht="13" x14ac:dyDescent="0.15">
      <c r="A900" s="8"/>
      <c r="B900" s="8"/>
      <c r="C900" s="8"/>
      <c r="D900" s="8"/>
      <c r="E900" s="33"/>
      <c r="F900" s="8"/>
      <c r="G900" s="8"/>
      <c r="H900" s="8"/>
      <c r="I900" s="6"/>
      <c r="J900" s="24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24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24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24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24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24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24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24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24"/>
    </row>
    <row r="901" spans="1:98" ht="13" x14ac:dyDescent="0.15">
      <c r="A901" s="8"/>
      <c r="B901" s="8"/>
      <c r="C901" s="8"/>
      <c r="D901" s="8"/>
      <c r="E901" s="33"/>
      <c r="F901" s="8"/>
      <c r="G901" s="8"/>
      <c r="H901" s="8"/>
      <c r="I901" s="6"/>
      <c r="J901" s="24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24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24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24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24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24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24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24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24"/>
    </row>
    <row r="902" spans="1:98" ht="13" x14ac:dyDescent="0.15">
      <c r="A902" s="8"/>
      <c r="B902" s="8"/>
      <c r="C902" s="8"/>
      <c r="D902" s="8"/>
      <c r="E902" s="33"/>
      <c r="F902" s="8"/>
      <c r="G902" s="8"/>
      <c r="H902" s="8"/>
      <c r="I902" s="6"/>
      <c r="J902" s="24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24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24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24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24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24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24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24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24"/>
    </row>
    <row r="903" spans="1:98" ht="13" x14ac:dyDescent="0.15">
      <c r="A903" s="8"/>
      <c r="B903" s="8"/>
      <c r="C903" s="8"/>
      <c r="D903" s="8"/>
      <c r="E903" s="33"/>
      <c r="F903" s="8"/>
      <c r="G903" s="8"/>
      <c r="H903" s="8"/>
      <c r="I903" s="6"/>
      <c r="J903" s="24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24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24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24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24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24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24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24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24"/>
    </row>
    <row r="904" spans="1:98" ht="13" x14ac:dyDescent="0.15">
      <c r="A904" s="8"/>
      <c r="B904" s="8"/>
      <c r="C904" s="8"/>
      <c r="D904" s="8"/>
      <c r="E904" s="33"/>
      <c r="F904" s="8"/>
      <c r="G904" s="8"/>
      <c r="H904" s="8"/>
      <c r="I904" s="6"/>
      <c r="J904" s="24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24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24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24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24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24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24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24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24"/>
    </row>
    <row r="905" spans="1:98" ht="13" x14ac:dyDescent="0.15">
      <c r="A905" s="8"/>
      <c r="B905" s="8"/>
      <c r="C905" s="8"/>
      <c r="D905" s="8"/>
      <c r="E905" s="33"/>
      <c r="F905" s="8"/>
      <c r="G905" s="8"/>
      <c r="H905" s="8"/>
      <c r="I905" s="6"/>
      <c r="J905" s="24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24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24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24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24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24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24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24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24"/>
    </row>
    <row r="906" spans="1:98" ht="13" x14ac:dyDescent="0.15">
      <c r="A906" s="8"/>
      <c r="B906" s="8"/>
      <c r="C906" s="8"/>
      <c r="D906" s="8"/>
      <c r="E906" s="33"/>
      <c r="F906" s="8"/>
      <c r="G906" s="8"/>
      <c r="H906" s="8"/>
      <c r="I906" s="6"/>
      <c r="J906" s="24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24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24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24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24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24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24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24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24"/>
    </row>
    <row r="907" spans="1:98" ht="13" x14ac:dyDescent="0.15">
      <c r="A907" s="8"/>
      <c r="B907" s="8"/>
      <c r="C907" s="8"/>
      <c r="D907" s="8"/>
      <c r="E907" s="33"/>
      <c r="F907" s="8"/>
      <c r="G907" s="8"/>
      <c r="H907" s="8"/>
      <c r="I907" s="6"/>
      <c r="J907" s="24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24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24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24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24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24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24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24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24"/>
    </row>
    <row r="908" spans="1:98" ht="13" x14ac:dyDescent="0.15">
      <c r="A908" s="8"/>
      <c r="B908" s="8"/>
      <c r="C908" s="8"/>
      <c r="D908" s="8"/>
      <c r="E908" s="33"/>
      <c r="F908" s="8"/>
      <c r="G908" s="8"/>
      <c r="H908" s="8"/>
      <c r="I908" s="6"/>
      <c r="J908" s="24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24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24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24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24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24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24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24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24"/>
    </row>
    <row r="909" spans="1:98" ht="13" x14ac:dyDescent="0.15">
      <c r="A909" s="8"/>
      <c r="B909" s="8"/>
      <c r="C909" s="8"/>
      <c r="D909" s="8"/>
      <c r="E909" s="33"/>
      <c r="F909" s="8"/>
      <c r="G909" s="8"/>
      <c r="H909" s="8"/>
      <c r="I909" s="6"/>
      <c r="J909" s="24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24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24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24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24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24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24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24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24"/>
    </row>
    <row r="910" spans="1:98" ht="13" x14ac:dyDescent="0.15">
      <c r="A910" s="8"/>
      <c r="B910" s="8"/>
      <c r="C910" s="8"/>
      <c r="D910" s="8"/>
      <c r="E910" s="33"/>
      <c r="F910" s="8"/>
      <c r="G910" s="8"/>
      <c r="H910" s="8"/>
      <c r="I910" s="6"/>
      <c r="J910" s="24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24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24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24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24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24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24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24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24"/>
    </row>
    <row r="911" spans="1:98" ht="13" x14ac:dyDescent="0.15">
      <c r="A911" s="8"/>
      <c r="B911" s="8"/>
      <c r="C911" s="8"/>
      <c r="D911" s="8"/>
      <c r="E911" s="33"/>
      <c r="F911" s="8"/>
      <c r="G911" s="8"/>
      <c r="H911" s="8"/>
      <c r="I911" s="6"/>
      <c r="J911" s="24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24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24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24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24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24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24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24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24"/>
    </row>
    <row r="912" spans="1:98" ht="13" x14ac:dyDescent="0.15">
      <c r="A912" s="8"/>
      <c r="B912" s="8"/>
      <c r="C912" s="8"/>
      <c r="D912" s="8"/>
      <c r="E912" s="33"/>
      <c r="F912" s="8"/>
      <c r="G912" s="8"/>
      <c r="H912" s="8"/>
      <c r="I912" s="6"/>
      <c r="J912" s="24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24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24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24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24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24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24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24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24"/>
    </row>
    <row r="913" spans="1:98" ht="13" x14ac:dyDescent="0.15">
      <c r="A913" s="8"/>
      <c r="B913" s="8"/>
      <c r="C913" s="8"/>
      <c r="D913" s="8"/>
      <c r="E913" s="33"/>
      <c r="F913" s="8"/>
      <c r="G913" s="8"/>
      <c r="H913" s="8"/>
      <c r="I913" s="6"/>
      <c r="J913" s="24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24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24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24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24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24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24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24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24"/>
    </row>
    <row r="914" spans="1:98" ht="13" x14ac:dyDescent="0.15">
      <c r="A914" s="8"/>
      <c r="B914" s="8"/>
      <c r="C914" s="8"/>
      <c r="D914" s="8"/>
      <c r="E914" s="33"/>
      <c r="F914" s="8"/>
      <c r="G914" s="8"/>
      <c r="H914" s="8"/>
      <c r="I914" s="6"/>
      <c r="J914" s="24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24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24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24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24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24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24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24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24"/>
    </row>
    <row r="915" spans="1:98" ht="13" x14ac:dyDescent="0.15">
      <c r="A915" s="8"/>
      <c r="B915" s="8"/>
      <c r="C915" s="8"/>
      <c r="D915" s="8"/>
      <c r="E915" s="33"/>
      <c r="F915" s="8"/>
      <c r="G915" s="8"/>
      <c r="H915" s="8"/>
      <c r="I915" s="6"/>
      <c r="J915" s="24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24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24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24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24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24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24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24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24"/>
    </row>
    <row r="916" spans="1:98" ht="13" x14ac:dyDescent="0.15">
      <c r="A916" s="8"/>
      <c r="B916" s="8"/>
      <c r="C916" s="8"/>
      <c r="D916" s="8"/>
      <c r="E916" s="33"/>
      <c r="F916" s="8"/>
      <c r="G916" s="8"/>
      <c r="H916" s="8"/>
      <c r="I916" s="6"/>
      <c r="J916" s="24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24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24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24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24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24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24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24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24"/>
    </row>
    <row r="917" spans="1:98" ht="13" x14ac:dyDescent="0.15">
      <c r="A917" s="8"/>
      <c r="B917" s="8"/>
      <c r="C917" s="8"/>
      <c r="D917" s="8"/>
      <c r="E917" s="33"/>
      <c r="F917" s="8"/>
      <c r="G917" s="8"/>
      <c r="H917" s="8"/>
      <c r="I917" s="6"/>
      <c r="J917" s="24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24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24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24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24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24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24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24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24"/>
    </row>
    <row r="918" spans="1:98" ht="13" x14ac:dyDescent="0.15">
      <c r="A918" s="8"/>
      <c r="B918" s="8"/>
      <c r="C918" s="8"/>
      <c r="D918" s="8"/>
      <c r="E918" s="33"/>
      <c r="F918" s="8"/>
      <c r="G918" s="8"/>
      <c r="H918" s="8"/>
      <c r="I918" s="6"/>
      <c r="J918" s="24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24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24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24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24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24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24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24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24"/>
    </row>
    <row r="919" spans="1:98" ht="13" x14ac:dyDescent="0.15">
      <c r="A919" s="8"/>
      <c r="B919" s="8"/>
      <c r="C919" s="8"/>
      <c r="D919" s="8"/>
      <c r="E919" s="33"/>
      <c r="F919" s="8"/>
      <c r="G919" s="8"/>
      <c r="H919" s="8"/>
      <c r="I919" s="6"/>
      <c r="J919" s="24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24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24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24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24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24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24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24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24"/>
    </row>
    <row r="920" spans="1:98" ht="13" x14ac:dyDescent="0.15">
      <c r="A920" s="8"/>
      <c r="B920" s="8"/>
      <c r="C920" s="8"/>
      <c r="D920" s="8"/>
      <c r="E920" s="33"/>
      <c r="F920" s="8"/>
      <c r="G920" s="8"/>
      <c r="H920" s="8"/>
      <c r="I920" s="6"/>
      <c r="J920" s="24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24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24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24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24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24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24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24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24"/>
    </row>
    <row r="921" spans="1:98" ht="13" x14ac:dyDescent="0.15">
      <c r="A921" s="8"/>
      <c r="B921" s="8"/>
      <c r="C921" s="8"/>
      <c r="D921" s="8"/>
      <c r="E921" s="33"/>
      <c r="F921" s="8"/>
      <c r="G921" s="8"/>
      <c r="H921" s="8"/>
      <c r="I921" s="6"/>
      <c r="J921" s="24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24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24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24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24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24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24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24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24"/>
    </row>
    <row r="922" spans="1:98" ht="13" x14ac:dyDescent="0.15">
      <c r="A922" s="8"/>
      <c r="B922" s="8"/>
      <c r="C922" s="8"/>
      <c r="D922" s="8"/>
      <c r="E922" s="33"/>
      <c r="F922" s="8"/>
      <c r="G922" s="8"/>
      <c r="H922" s="8"/>
      <c r="I922" s="6"/>
      <c r="J922" s="24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24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24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24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24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24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24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24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24"/>
    </row>
    <row r="923" spans="1:98" ht="13" x14ac:dyDescent="0.15">
      <c r="A923" s="8"/>
      <c r="B923" s="8"/>
      <c r="C923" s="8"/>
      <c r="D923" s="8"/>
      <c r="E923" s="33"/>
      <c r="F923" s="8"/>
      <c r="G923" s="8"/>
      <c r="H923" s="8"/>
      <c r="I923" s="6"/>
      <c r="J923" s="24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24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24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24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24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24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24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24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24"/>
    </row>
    <row r="924" spans="1:98" ht="13" x14ac:dyDescent="0.15">
      <c r="A924" s="8"/>
      <c r="B924" s="8"/>
      <c r="C924" s="8"/>
      <c r="D924" s="8"/>
      <c r="E924" s="33"/>
      <c r="F924" s="8"/>
      <c r="G924" s="8"/>
      <c r="H924" s="8"/>
      <c r="I924" s="6"/>
      <c r="J924" s="24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24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24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24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24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24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24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24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24"/>
    </row>
    <row r="925" spans="1:98" ht="13" x14ac:dyDescent="0.15">
      <c r="A925" s="8"/>
      <c r="B925" s="8"/>
      <c r="C925" s="8"/>
      <c r="D925" s="8"/>
      <c r="E925" s="33"/>
      <c r="F925" s="8"/>
      <c r="G925" s="8"/>
      <c r="H925" s="8"/>
      <c r="I925" s="6"/>
      <c r="J925" s="24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24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24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24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24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24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24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24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24"/>
    </row>
    <row r="926" spans="1:98" ht="13" x14ac:dyDescent="0.15">
      <c r="A926" s="8"/>
      <c r="B926" s="8"/>
      <c r="C926" s="8"/>
      <c r="D926" s="8"/>
      <c r="E926" s="33"/>
      <c r="F926" s="8"/>
      <c r="G926" s="8"/>
      <c r="H926" s="8"/>
      <c r="I926" s="6"/>
      <c r="J926" s="24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24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24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24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24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24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24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24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24"/>
    </row>
    <row r="927" spans="1:98" ht="13" x14ac:dyDescent="0.15">
      <c r="A927" s="8"/>
      <c r="B927" s="8"/>
      <c r="C927" s="8"/>
      <c r="D927" s="8"/>
      <c r="E927" s="33"/>
      <c r="F927" s="8"/>
      <c r="G927" s="8"/>
      <c r="H927" s="8"/>
      <c r="I927" s="6"/>
      <c r="J927" s="24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24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24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24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24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24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24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24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24"/>
    </row>
    <row r="928" spans="1:98" ht="13" x14ac:dyDescent="0.15">
      <c r="A928" s="8"/>
      <c r="B928" s="8"/>
      <c r="C928" s="8"/>
      <c r="D928" s="8"/>
      <c r="E928" s="33"/>
      <c r="F928" s="8"/>
      <c r="G928" s="8"/>
      <c r="H928" s="8"/>
      <c r="I928" s="6"/>
      <c r="J928" s="24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24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24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24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24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24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24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24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24"/>
    </row>
    <row r="929" spans="1:98" ht="13" x14ac:dyDescent="0.15">
      <c r="A929" s="8"/>
      <c r="B929" s="8"/>
      <c r="C929" s="8"/>
      <c r="D929" s="8"/>
      <c r="E929" s="33"/>
      <c r="F929" s="8"/>
      <c r="G929" s="8"/>
      <c r="H929" s="8"/>
      <c r="I929" s="6"/>
      <c r="J929" s="24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24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24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24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24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24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24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24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24"/>
    </row>
    <row r="930" spans="1:98" ht="13" x14ac:dyDescent="0.15">
      <c r="A930" s="8"/>
      <c r="B930" s="8"/>
      <c r="C930" s="8"/>
      <c r="D930" s="8"/>
      <c r="E930" s="33"/>
      <c r="F930" s="8"/>
      <c r="G930" s="8"/>
      <c r="H930" s="8"/>
      <c r="I930" s="6"/>
      <c r="J930" s="24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24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24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24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24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24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24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24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24"/>
    </row>
    <row r="931" spans="1:98" ht="13" x14ac:dyDescent="0.15">
      <c r="A931" s="8"/>
      <c r="B931" s="8"/>
      <c r="C931" s="8"/>
      <c r="D931" s="8"/>
      <c r="E931" s="33"/>
      <c r="F931" s="8"/>
      <c r="G931" s="8"/>
      <c r="H931" s="8"/>
      <c r="I931" s="6"/>
      <c r="J931" s="24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24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24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24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24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24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24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24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24"/>
    </row>
    <row r="932" spans="1:98" ht="13" x14ac:dyDescent="0.15">
      <c r="A932" s="8"/>
      <c r="B932" s="8"/>
      <c r="C932" s="8"/>
      <c r="D932" s="8"/>
      <c r="E932" s="33"/>
      <c r="F932" s="8"/>
      <c r="G932" s="8"/>
      <c r="H932" s="8"/>
      <c r="I932" s="6"/>
      <c r="J932" s="24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24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24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24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24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24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24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24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24"/>
    </row>
    <row r="933" spans="1:98" ht="13" x14ac:dyDescent="0.15">
      <c r="A933" s="8"/>
      <c r="B933" s="8"/>
      <c r="C933" s="8"/>
      <c r="D933" s="8"/>
      <c r="E933" s="33"/>
      <c r="F933" s="8"/>
      <c r="G933" s="8"/>
      <c r="H933" s="8"/>
      <c r="I933" s="6"/>
      <c r="J933" s="24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24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24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24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24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24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24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24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24"/>
    </row>
    <row r="934" spans="1:98" ht="13" x14ac:dyDescent="0.15">
      <c r="A934" s="8"/>
      <c r="B934" s="8"/>
      <c r="C934" s="8"/>
      <c r="D934" s="8"/>
      <c r="E934" s="33"/>
      <c r="F934" s="8"/>
      <c r="G934" s="8"/>
      <c r="H934" s="8"/>
      <c r="I934" s="6"/>
      <c r="J934" s="24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24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24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24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24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24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24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24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24"/>
    </row>
    <row r="935" spans="1:98" ht="13" x14ac:dyDescent="0.15">
      <c r="A935" s="8"/>
      <c r="B935" s="8"/>
      <c r="C935" s="8"/>
      <c r="D935" s="8"/>
      <c r="E935" s="33"/>
      <c r="F935" s="8"/>
      <c r="G935" s="8"/>
      <c r="H935" s="8"/>
      <c r="I935" s="6"/>
      <c r="J935" s="24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24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24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24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24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24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24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24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24"/>
    </row>
    <row r="936" spans="1:98" ht="13" x14ac:dyDescent="0.15">
      <c r="A936" s="8"/>
      <c r="B936" s="8"/>
      <c r="C936" s="8"/>
      <c r="D936" s="8"/>
      <c r="E936" s="33"/>
      <c r="F936" s="8"/>
      <c r="G936" s="8"/>
      <c r="H936" s="8"/>
      <c r="I936" s="6"/>
      <c r="J936" s="24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24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24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24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24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24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24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24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24"/>
    </row>
    <row r="937" spans="1:98" ht="13" x14ac:dyDescent="0.15">
      <c r="A937" s="8"/>
      <c r="B937" s="8"/>
      <c r="C937" s="8"/>
      <c r="D937" s="8"/>
      <c r="E937" s="33"/>
      <c r="F937" s="8"/>
      <c r="G937" s="8"/>
      <c r="H937" s="8"/>
      <c r="I937" s="6"/>
      <c r="J937" s="24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24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24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24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24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24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24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24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24"/>
    </row>
    <row r="938" spans="1:98" ht="13" x14ac:dyDescent="0.15">
      <c r="A938" s="8"/>
      <c r="B938" s="8"/>
      <c r="C938" s="8"/>
      <c r="D938" s="8"/>
      <c r="E938" s="33"/>
      <c r="F938" s="8"/>
      <c r="G938" s="8"/>
      <c r="H938" s="8"/>
      <c r="I938" s="6"/>
      <c r="J938" s="24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24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24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24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24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24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24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24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24"/>
    </row>
    <row r="939" spans="1:98" ht="13" x14ac:dyDescent="0.15">
      <c r="A939" s="8"/>
      <c r="B939" s="8"/>
      <c r="C939" s="8"/>
      <c r="D939" s="8"/>
      <c r="E939" s="33"/>
      <c r="F939" s="8"/>
      <c r="G939" s="8"/>
      <c r="H939" s="8"/>
      <c r="I939" s="6"/>
      <c r="J939" s="24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24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24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24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24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24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24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24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24"/>
    </row>
    <row r="940" spans="1:98" ht="13" x14ac:dyDescent="0.15">
      <c r="A940" s="8"/>
      <c r="B940" s="8"/>
      <c r="C940" s="8"/>
      <c r="D940" s="8"/>
      <c r="E940" s="33"/>
      <c r="F940" s="8"/>
      <c r="G940" s="8"/>
      <c r="H940" s="8"/>
      <c r="I940" s="6"/>
      <c r="J940" s="24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24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24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24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24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24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24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24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24"/>
    </row>
    <row r="941" spans="1:98" ht="13" x14ac:dyDescent="0.15">
      <c r="A941" s="8"/>
      <c r="B941" s="8"/>
      <c r="C941" s="8"/>
      <c r="D941" s="8"/>
      <c r="E941" s="33"/>
      <c r="F941" s="8"/>
      <c r="G941" s="8"/>
      <c r="H941" s="8"/>
      <c r="I941" s="6"/>
      <c r="J941" s="24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24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24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24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24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24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24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24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24"/>
    </row>
    <row r="942" spans="1:98" ht="13" x14ac:dyDescent="0.15">
      <c r="A942" s="8"/>
      <c r="B942" s="8"/>
      <c r="C942" s="8"/>
      <c r="D942" s="8"/>
      <c r="E942" s="33"/>
      <c r="F942" s="8"/>
      <c r="G942" s="8"/>
      <c r="H942" s="8"/>
      <c r="I942" s="6"/>
      <c r="J942" s="24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24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24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24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24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24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24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24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24"/>
    </row>
    <row r="943" spans="1:98" ht="13" x14ac:dyDescent="0.15">
      <c r="A943" s="8"/>
      <c r="B943" s="8"/>
      <c r="C943" s="8"/>
      <c r="D943" s="8"/>
      <c r="E943" s="33"/>
      <c r="F943" s="8"/>
      <c r="G943" s="8"/>
      <c r="H943" s="8"/>
      <c r="I943" s="6"/>
      <c r="J943" s="24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24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24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24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24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24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24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24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24"/>
    </row>
    <row r="944" spans="1:98" ht="13" x14ac:dyDescent="0.15">
      <c r="A944" s="8"/>
      <c r="B944" s="8"/>
      <c r="C944" s="8"/>
      <c r="D944" s="8"/>
      <c r="E944" s="33"/>
      <c r="F944" s="8"/>
      <c r="G944" s="8"/>
      <c r="H944" s="8"/>
      <c r="I944" s="6"/>
      <c r="J944" s="24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24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24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24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24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24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24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24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24"/>
    </row>
    <row r="945" spans="1:98" ht="13" x14ac:dyDescent="0.15">
      <c r="A945" s="8"/>
      <c r="B945" s="8"/>
      <c r="C945" s="8"/>
      <c r="D945" s="8"/>
      <c r="E945" s="33"/>
      <c r="F945" s="8"/>
      <c r="G945" s="8"/>
      <c r="H945" s="8"/>
      <c r="I945" s="6"/>
      <c r="J945" s="24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24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24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24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24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24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24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24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24"/>
    </row>
    <row r="946" spans="1:98" ht="13" x14ac:dyDescent="0.15">
      <c r="A946" s="8"/>
      <c r="B946" s="8"/>
      <c r="C946" s="8"/>
      <c r="D946" s="8"/>
      <c r="E946" s="33"/>
      <c r="F946" s="8"/>
      <c r="G946" s="8"/>
      <c r="H946" s="8"/>
      <c r="I946" s="6"/>
      <c r="J946" s="24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24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24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24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24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24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24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24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24"/>
    </row>
    <row r="947" spans="1:98" ht="13" x14ac:dyDescent="0.15">
      <c r="A947" s="8"/>
      <c r="B947" s="8"/>
      <c r="C947" s="8"/>
      <c r="D947" s="8"/>
      <c r="E947" s="33"/>
      <c r="F947" s="8"/>
      <c r="G947" s="8"/>
      <c r="H947" s="8"/>
      <c r="I947" s="6"/>
      <c r="J947" s="24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24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24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24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24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24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24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24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24"/>
    </row>
    <row r="948" spans="1:98" ht="13" x14ac:dyDescent="0.15">
      <c r="A948" s="8"/>
      <c r="B948" s="8"/>
      <c r="C948" s="8"/>
      <c r="D948" s="8"/>
      <c r="E948" s="33"/>
      <c r="F948" s="8"/>
      <c r="G948" s="8"/>
      <c r="H948" s="8"/>
      <c r="I948" s="6"/>
      <c r="J948" s="24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24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24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24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24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24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24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24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24"/>
    </row>
    <row r="949" spans="1:98" ht="13" x14ac:dyDescent="0.15">
      <c r="A949" s="8"/>
      <c r="B949" s="8"/>
      <c r="C949" s="8"/>
      <c r="D949" s="8"/>
      <c r="E949" s="33"/>
      <c r="F949" s="8"/>
      <c r="G949" s="8"/>
      <c r="H949" s="8"/>
      <c r="I949" s="6"/>
      <c r="J949" s="24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24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24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24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24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24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24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24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24"/>
    </row>
    <row r="950" spans="1:98" ht="13" x14ac:dyDescent="0.15">
      <c r="A950" s="8"/>
      <c r="B950" s="8"/>
      <c r="C950" s="8"/>
      <c r="D950" s="8"/>
      <c r="E950" s="33"/>
      <c r="F950" s="8"/>
      <c r="G950" s="8"/>
      <c r="H950" s="8"/>
      <c r="I950" s="6"/>
      <c r="J950" s="24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24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24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24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24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24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24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24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24"/>
    </row>
    <row r="951" spans="1:98" ht="13" x14ac:dyDescent="0.15">
      <c r="A951" s="8"/>
      <c r="B951" s="8"/>
      <c r="C951" s="8"/>
      <c r="D951" s="8"/>
      <c r="E951" s="33"/>
      <c r="F951" s="8"/>
      <c r="G951" s="8"/>
      <c r="H951" s="8"/>
      <c r="I951" s="6"/>
      <c r="J951" s="24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24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24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24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24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24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24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24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24"/>
    </row>
    <row r="952" spans="1:98" ht="13" x14ac:dyDescent="0.15">
      <c r="A952" s="8"/>
      <c r="B952" s="8"/>
      <c r="C952" s="8"/>
      <c r="D952" s="8"/>
      <c r="E952" s="33"/>
      <c r="F952" s="8"/>
      <c r="G952" s="8"/>
      <c r="H952" s="8"/>
      <c r="I952" s="6"/>
      <c r="J952" s="24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24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24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24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24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24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24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24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24"/>
    </row>
    <row r="953" spans="1:98" ht="13" x14ac:dyDescent="0.15">
      <c r="A953" s="8"/>
      <c r="B953" s="8"/>
      <c r="C953" s="8"/>
      <c r="D953" s="8"/>
      <c r="E953" s="33"/>
      <c r="F953" s="8"/>
      <c r="G953" s="8"/>
      <c r="H953" s="8"/>
      <c r="I953" s="6"/>
      <c r="J953" s="24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24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24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24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24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24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24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24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24"/>
    </row>
    <row r="954" spans="1:98" ht="13" x14ac:dyDescent="0.15">
      <c r="A954" s="8"/>
      <c r="B954" s="8"/>
      <c r="C954" s="8"/>
      <c r="D954" s="8"/>
      <c r="E954" s="33"/>
      <c r="F954" s="8"/>
      <c r="G954" s="8"/>
      <c r="H954" s="8"/>
      <c r="I954" s="6"/>
      <c r="J954" s="24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24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24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24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24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24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24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24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24"/>
    </row>
    <row r="955" spans="1:98" ht="13" x14ac:dyDescent="0.15">
      <c r="A955" s="8"/>
      <c r="B955" s="8"/>
      <c r="C955" s="8"/>
      <c r="D955" s="8"/>
      <c r="E955" s="33"/>
      <c r="F955" s="8"/>
      <c r="G955" s="8"/>
      <c r="H955" s="8"/>
      <c r="I955" s="6"/>
      <c r="J955" s="24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24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24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24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24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24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24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24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24"/>
    </row>
    <row r="956" spans="1:98" ht="13" x14ac:dyDescent="0.15">
      <c r="A956" s="8"/>
      <c r="B956" s="8"/>
      <c r="C956" s="8"/>
      <c r="D956" s="8"/>
      <c r="E956" s="33"/>
      <c r="F956" s="8"/>
      <c r="G956" s="8"/>
      <c r="H956" s="8"/>
      <c r="I956" s="6"/>
      <c r="J956" s="24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24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24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24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24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24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24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24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24"/>
    </row>
    <row r="957" spans="1:98" ht="13" x14ac:dyDescent="0.15">
      <c r="A957" s="8"/>
      <c r="B957" s="8"/>
      <c r="C957" s="8"/>
      <c r="D957" s="8"/>
      <c r="E957" s="33"/>
      <c r="F957" s="8"/>
      <c r="G957" s="8"/>
      <c r="H957" s="8"/>
      <c r="I957" s="6"/>
      <c r="J957" s="24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24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24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24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24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24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24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24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24"/>
    </row>
    <row r="958" spans="1:98" ht="13" x14ac:dyDescent="0.15">
      <c r="A958" s="8"/>
      <c r="B958" s="8"/>
      <c r="C958" s="8"/>
      <c r="D958" s="8"/>
      <c r="E958" s="33"/>
      <c r="F958" s="8"/>
      <c r="G958" s="8"/>
      <c r="H958" s="8"/>
      <c r="I958" s="6"/>
      <c r="J958" s="24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24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24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24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24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24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24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24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24"/>
    </row>
    <row r="959" spans="1:98" ht="13" x14ac:dyDescent="0.15">
      <c r="A959" s="8"/>
      <c r="B959" s="8"/>
      <c r="C959" s="8"/>
      <c r="D959" s="8"/>
      <c r="E959" s="33"/>
      <c r="F959" s="8"/>
      <c r="G959" s="8"/>
      <c r="H959" s="8"/>
      <c r="I959" s="6"/>
      <c r="J959" s="24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24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24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24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24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24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24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24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24"/>
    </row>
    <row r="960" spans="1:98" ht="13" x14ac:dyDescent="0.15">
      <c r="A960" s="8"/>
      <c r="B960" s="8"/>
      <c r="C960" s="8"/>
      <c r="D960" s="8"/>
      <c r="E960" s="33"/>
      <c r="F960" s="8"/>
      <c r="G960" s="8"/>
      <c r="H960" s="8"/>
      <c r="I960" s="6"/>
      <c r="J960" s="24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24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24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24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24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24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24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24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24"/>
    </row>
    <row r="961" spans="1:98" ht="13" x14ac:dyDescent="0.15">
      <c r="A961" s="8"/>
      <c r="B961" s="8"/>
      <c r="C961" s="8"/>
      <c r="D961" s="8"/>
      <c r="E961" s="33"/>
      <c r="F961" s="8"/>
      <c r="G961" s="8"/>
      <c r="H961" s="8"/>
      <c r="I961" s="6"/>
      <c r="J961" s="24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24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24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24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24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24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24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24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24"/>
    </row>
    <row r="962" spans="1:98" ht="13" x14ac:dyDescent="0.15">
      <c r="A962" s="8"/>
      <c r="B962" s="8"/>
      <c r="C962" s="8"/>
      <c r="D962" s="8"/>
      <c r="E962" s="33"/>
      <c r="F962" s="8"/>
      <c r="G962" s="8"/>
      <c r="H962" s="8"/>
      <c r="I962" s="6"/>
      <c r="J962" s="24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24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24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24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24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24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24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24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24"/>
    </row>
    <row r="963" spans="1:98" ht="13" x14ac:dyDescent="0.15">
      <c r="A963" s="8"/>
      <c r="B963" s="8"/>
      <c r="C963" s="8"/>
      <c r="D963" s="8"/>
      <c r="E963" s="33"/>
      <c r="F963" s="8"/>
      <c r="G963" s="8"/>
      <c r="H963" s="8"/>
      <c r="I963" s="6"/>
      <c r="J963" s="24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24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24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24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24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24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24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24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24"/>
    </row>
    <row r="964" spans="1:98" ht="13" x14ac:dyDescent="0.15">
      <c r="A964" s="8"/>
      <c r="B964" s="8"/>
      <c r="C964" s="8"/>
      <c r="D964" s="8"/>
      <c r="E964" s="33"/>
      <c r="F964" s="8"/>
      <c r="G964" s="8"/>
      <c r="H964" s="8"/>
      <c r="I964" s="6"/>
      <c r="J964" s="24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24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24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24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24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24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24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24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24"/>
    </row>
    <row r="965" spans="1:98" ht="13" x14ac:dyDescent="0.15">
      <c r="A965" s="8"/>
      <c r="B965" s="8"/>
      <c r="C965" s="8"/>
      <c r="D965" s="8"/>
      <c r="E965" s="33"/>
      <c r="F965" s="8"/>
      <c r="G965" s="8"/>
      <c r="H965" s="8"/>
      <c r="I965" s="6"/>
      <c r="J965" s="24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24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24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24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24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24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24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24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24"/>
    </row>
    <row r="966" spans="1:98" ht="13" x14ac:dyDescent="0.15">
      <c r="A966" s="8"/>
      <c r="B966" s="8"/>
      <c r="C966" s="8"/>
      <c r="D966" s="8"/>
      <c r="E966" s="33"/>
      <c r="F966" s="8"/>
      <c r="G966" s="8"/>
      <c r="H966" s="8"/>
      <c r="I966" s="6"/>
      <c r="J966" s="24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24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24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24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24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24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24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24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24"/>
    </row>
    <row r="967" spans="1:98" ht="13" x14ac:dyDescent="0.15">
      <c r="A967" s="8"/>
      <c r="B967" s="8"/>
      <c r="C967" s="8"/>
      <c r="D967" s="8"/>
      <c r="E967" s="33"/>
      <c r="F967" s="8"/>
      <c r="G967" s="8"/>
      <c r="H967" s="8"/>
      <c r="I967" s="6"/>
      <c r="J967" s="24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24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24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24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24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24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24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24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24"/>
    </row>
    <row r="968" spans="1:98" ht="13" x14ac:dyDescent="0.15">
      <c r="A968" s="8"/>
      <c r="B968" s="8"/>
      <c r="C968" s="8"/>
      <c r="D968" s="8"/>
      <c r="E968" s="33"/>
      <c r="F968" s="8"/>
      <c r="G968" s="8"/>
      <c r="H968" s="8"/>
      <c r="I968" s="6"/>
      <c r="J968" s="24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24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24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24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24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24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24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24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24"/>
    </row>
    <row r="969" spans="1:98" ht="13" x14ac:dyDescent="0.15">
      <c r="A969" s="8"/>
      <c r="B969" s="8"/>
      <c r="C969" s="8"/>
      <c r="D969" s="8"/>
      <c r="E969" s="33"/>
      <c r="F969" s="8"/>
      <c r="G969" s="8"/>
      <c r="H969" s="8"/>
      <c r="I969" s="6"/>
      <c r="J969" s="24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24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24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24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24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24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24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24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24"/>
    </row>
    <row r="970" spans="1:98" ht="13" x14ac:dyDescent="0.15">
      <c r="A970" s="8"/>
      <c r="B970" s="8"/>
      <c r="C970" s="8"/>
      <c r="D970" s="8"/>
      <c r="E970" s="33"/>
      <c r="F970" s="8"/>
      <c r="G970" s="8"/>
      <c r="H970" s="8"/>
      <c r="I970" s="6"/>
      <c r="J970" s="24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24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24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24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24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24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24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24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24"/>
    </row>
    <row r="971" spans="1:98" ht="13" x14ac:dyDescent="0.15">
      <c r="A971" s="8"/>
      <c r="B971" s="8"/>
      <c r="C971" s="8"/>
      <c r="D971" s="8"/>
      <c r="E971" s="33"/>
      <c r="F971" s="8"/>
      <c r="G971" s="8"/>
      <c r="H971" s="8"/>
      <c r="I971" s="6"/>
      <c r="J971" s="24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24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24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24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24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24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24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24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24"/>
    </row>
    <row r="972" spans="1:98" ht="13" x14ac:dyDescent="0.15">
      <c r="A972" s="8"/>
      <c r="B972" s="8"/>
      <c r="C972" s="8"/>
      <c r="D972" s="8"/>
      <c r="E972" s="33"/>
      <c r="F972" s="8"/>
      <c r="G972" s="8"/>
      <c r="H972" s="8"/>
      <c r="I972" s="6"/>
      <c r="J972" s="24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24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24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24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24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24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24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24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24"/>
    </row>
    <row r="973" spans="1:98" ht="13" x14ac:dyDescent="0.15">
      <c r="A973" s="8"/>
      <c r="B973" s="8"/>
      <c r="C973" s="8"/>
      <c r="D973" s="8"/>
      <c r="E973" s="33"/>
      <c r="F973" s="8"/>
      <c r="G973" s="8"/>
      <c r="H973" s="8"/>
      <c r="I973" s="6"/>
      <c r="J973" s="24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24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24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24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24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24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24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24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24"/>
    </row>
    <row r="974" spans="1:98" ht="13" x14ac:dyDescent="0.15">
      <c r="A974" s="8"/>
      <c r="B974" s="8"/>
      <c r="C974" s="8"/>
      <c r="D974" s="8"/>
      <c r="E974" s="33"/>
      <c r="F974" s="8"/>
      <c r="G974" s="8"/>
      <c r="H974" s="8"/>
      <c r="I974" s="6"/>
      <c r="J974" s="24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24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24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24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24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24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24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24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24"/>
    </row>
    <row r="975" spans="1:98" ht="13" x14ac:dyDescent="0.15">
      <c r="A975" s="8"/>
      <c r="B975" s="8"/>
      <c r="C975" s="8"/>
      <c r="D975" s="8"/>
      <c r="E975" s="33"/>
      <c r="F975" s="8"/>
      <c r="G975" s="8"/>
      <c r="H975" s="8"/>
      <c r="I975" s="6"/>
      <c r="J975" s="24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24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24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24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24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24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24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24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24"/>
    </row>
    <row r="976" spans="1:98" ht="13" x14ac:dyDescent="0.15">
      <c r="A976" s="8"/>
      <c r="B976" s="8"/>
      <c r="C976" s="8"/>
      <c r="D976" s="8"/>
      <c r="E976" s="33"/>
      <c r="F976" s="8"/>
      <c r="G976" s="8"/>
      <c r="H976" s="8"/>
      <c r="I976" s="6"/>
      <c r="J976" s="24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24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24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24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24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24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24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24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24"/>
    </row>
    <row r="977" spans="1:98" ht="13" x14ac:dyDescent="0.15">
      <c r="A977" s="8"/>
      <c r="B977" s="8"/>
      <c r="C977" s="8"/>
      <c r="D977" s="8"/>
      <c r="E977" s="33"/>
      <c r="F977" s="8"/>
      <c r="G977" s="8"/>
      <c r="H977" s="8"/>
      <c r="I977" s="6"/>
      <c r="J977" s="24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24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24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24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24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24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24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24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24"/>
    </row>
    <row r="978" spans="1:98" ht="13" x14ac:dyDescent="0.15">
      <c r="A978" s="8"/>
      <c r="B978" s="8"/>
      <c r="C978" s="8"/>
      <c r="D978" s="8"/>
      <c r="E978" s="33"/>
      <c r="F978" s="8"/>
      <c r="G978" s="8"/>
      <c r="H978" s="8"/>
      <c r="I978" s="6"/>
      <c r="J978" s="24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24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24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24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24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24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24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24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24"/>
    </row>
    <row r="979" spans="1:98" ht="13" x14ac:dyDescent="0.15">
      <c r="A979" s="8"/>
      <c r="B979" s="8"/>
      <c r="C979" s="8"/>
      <c r="D979" s="8"/>
      <c r="E979" s="33"/>
      <c r="F979" s="8"/>
      <c r="G979" s="8"/>
      <c r="H979" s="8"/>
      <c r="I979" s="6"/>
      <c r="J979" s="24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24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24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24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24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24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24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24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24"/>
    </row>
    <row r="980" spans="1:98" ht="13" x14ac:dyDescent="0.15">
      <c r="A980" s="8"/>
      <c r="B980" s="8"/>
      <c r="C980" s="8"/>
      <c r="D980" s="8"/>
      <c r="E980" s="33"/>
      <c r="F980" s="8"/>
      <c r="G980" s="8"/>
      <c r="H980" s="8"/>
      <c r="I980" s="6"/>
      <c r="J980" s="24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24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24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24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24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24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24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24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24"/>
    </row>
    <row r="981" spans="1:98" ht="13" x14ac:dyDescent="0.15">
      <c r="A981" s="8"/>
      <c r="B981" s="8"/>
      <c r="C981" s="8"/>
      <c r="D981" s="8"/>
      <c r="E981" s="33"/>
      <c r="F981" s="8"/>
      <c r="G981" s="8"/>
      <c r="H981" s="8"/>
      <c r="I981" s="6"/>
      <c r="J981" s="24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24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24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24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24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24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24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24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24"/>
    </row>
    <row r="982" spans="1:98" ht="13" x14ac:dyDescent="0.15">
      <c r="A982" s="8"/>
      <c r="B982" s="8"/>
      <c r="C982" s="8"/>
      <c r="D982" s="8"/>
      <c r="E982" s="33"/>
      <c r="F982" s="8"/>
      <c r="G982" s="8"/>
      <c r="H982" s="8"/>
      <c r="I982" s="6"/>
      <c r="J982" s="24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24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24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24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24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24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24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24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24"/>
    </row>
    <row r="983" spans="1:98" ht="13" x14ac:dyDescent="0.15">
      <c r="A983" s="8"/>
      <c r="B983" s="8"/>
      <c r="C983" s="8"/>
      <c r="D983" s="8"/>
      <c r="E983" s="33"/>
      <c r="F983" s="8"/>
      <c r="G983" s="8"/>
      <c r="H983" s="8"/>
      <c r="I983" s="6"/>
      <c r="J983" s="24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24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24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24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24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24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24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24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24"/>
    </row>
    <row r="984" spans="1:98" ht="13" x14ac:dyDescent="0.15">
      <c r="A984" s="8"/>
      <c r="B984" s="8"/>
      <c r="C984" s="8"/>
      <c r="D984" s="8"/>
      <c r="E984" s="33"/>
      <c r="F984" s="8"/>
      <c r="G984" s="8"/>
      <c r="H984" s="8"/>
      <c r="I984" s="6"/>
      <c r="J984" s="24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24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24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24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24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24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24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24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24"/>
    </row>
    <row r="985" spans="1:98" ht="13" x14ac:dyDescent="0.15">
      <c r="A985" s="8"/>
      <c r="B985" s="8"/>
      <c r="C985" s="8"/>
      <c r="D985" s="8"/>
      <c r="E985" s="33"/>
      <c r="F985" s="8"/>
      <c r="G985" s="8"/>
      <c r="H985" s="8"/>
      <c r="I985" s="6"/>
      <c r="J985" s="24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24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24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24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24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24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24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24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24"/>
    </row>
    <row r="986" spans="1:98" ht="13" x14ac:dyDescent="0.15">
      <c r="A986" s="8"/>
      <c r="B986" s="8"/>
      <c r="C986" s="8"/>
      <c r="D986" s="8"/>
      <c r="E986" s="33"/>
      <c r="F986" s="8"/>
      <c r="G986" s="8"/>
      <c r="H986" s="8"/>
      <c r="I986" s="6"/>
      <c r="J986" s="24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24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24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24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24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24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24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24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24"/>
    </row>
    <row r="987" spans="1:98" ht="13" x14ac:dyDescent="0.15">
      <c r="A987" s="8"/>
      <c r="B987" s="8"/>
      <c r="C987" s="8"/>
      <c r="D987" s="8"/>
      <c r="E987" s="33"/>
      <c r="F987" s="8"/>
      <c r="G987" s="8"/>
      <c r="H987" s="8"/>
      <c r="I987" s="6"/>
      <c r="J987" s="24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24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24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24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24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24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24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24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24"/>
    </row>
    <row r="988" spans="1:98" ht="13" x14ac:dyDescent="0.15">
      <c r="A988" s="8"/>
      <c r="B988" s="8"/>
      <c r="C988" s="8"/>
      <c r="D988" s="8"/>
      <c r="E988" s="33"/>
      <c r="F988" s="8"/>
      <c r="G988" s="8"/>
      <c r="H988" s="8"/>
      <c r="I988" s="6"/>
      <c r="J988" s="24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24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24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24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24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24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24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24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24"/>
    </row>
    <row r="989" spans="1:98" ht="13" x14ac:dyDescent="0.15">
      <c r="A989" s="8"/>
      <c r="B989" s="8"/>
      <c r="C989" s="8"/>
      <c r="D989" s="8"/>
      <c r="E989" s="33"/>
      <c r="F989" s="8"/>
      <c r="G989" s="8"/>
      <c r="H989" s="8"/>
      <c r="I989" s="6"/>
      <c r="J989" s="24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24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24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24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24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24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24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24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24"/>
    </row>
    <row r="990" spans="1:98" ht="13" x14ac:dyDescent="0.15">
      <c r="A990" s="8"/>
      <c r="B990" s="8"/>
      <c r="C990" s="8"/>
      <c r="D990" s="8"/>
      <c r="E990" s="33"/>
      <c r="F990" s="8"/>
      <c r="G990" s="8"/>
      <c r="H990" s="8"/>
      <c r="I990" s="6"/>
      <c r="J990" s="24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24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24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24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24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24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24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24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24"/>
    </row>
    <row r="991" spans="1:98" ht="13" x14ac:dyDescent="0.15">
      <c r="A991" s="8"/>
      <c r="B991" s="8"/>
      <c r="C991" s="8"/>
      <c r="D991" s="8"/>
      <c r="E991" s="33"/>
      <c r="F991" s="8"/>
      <c r="G991" s="8"/>
      <c r="H991" s="8"/>
      <c r="I991" s="6"/>
      <c r="J991" s="24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24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24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24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24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24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24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24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24"/>
    </row>
    <row r="992" spans="1:98" ht="13" x14ac:dyDescent="0.15">
      <c r="A992" s="8"/>
      <c r="B992" s="8"/>
      <c r="C992" s="8"/>
      <c r="D992" s="8"/>
      <c r="E992" s="33"/>
      <c r="F992" s="8"/>
      <c r="G992" s="8"/>
      <c r="H992" s="8"/>
      <c r="I992" s="6"/>
      <c r="J992" s="24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24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24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24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24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24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24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24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24"/>
    </row>
    <row r="993" spans="1:98" ht="13" x14ac:dyDescent="0.15">
      <c r="A993" s="8"/>
      <c r="B993" s="8"/>
      <c r="C993" s="8"/>
      <c r="D993" s="8"/>
      <c r="E993" s="33"/>
      <c r="F993" s="8"/>
      <c r="G993" s="8"/>
      <c r="H993" s="8"/>
      <c r="I993" s="6"/>
      <c r="J993" s="24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24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24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24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24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24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24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24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24"/>
    </row>
    <row r="994" spans="1:98" ht="13" x14ac:dyDescent="0.15">
      <c r="A994" s="8"/>
      <c r="B994" s="8"/>
      <c r="C994" s="8"/>
      <c r="D994" s="8"/>
      <c r="E994" s="33"/>
      <c r="F994" s="8"/>
      <c r="G994" s="8"/>
      <c r="H994" s="8"/>
      <c r="I994" s="6"/>
      <c r="J994" s="24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24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24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24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24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24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24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24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24"/>
    </row>
    <row r="995" spans="1:98" ht="13" x14ac:dyDescent="0.15">
      <c r="A995" s="8"/>
      <c r="B995" s="8"/>
      <c r="C995" s="8"/>
      <c r="D995" s="8"/>
      <c r="E995" s="33"/>
      <c r="F995" s="8"/>
      <c r="G995" s="8"/>
      <c r="H995" s="8"/>
      <c r="I995" s="6"/>
      <c r="J995" s="24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24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24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24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24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24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24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24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24"/>
    </row>
    <row r="996" spans="1:98" ht="13" x14ac:dyDescent="0.15">
      <c r="A996" s="8"/>
      <c r="B996" s="8"/>
      <c r="C996" s="8"/>
      <c r="D996" s="8"/>
      <c r="E996" s="33"/>
      <c r="F996" s="8"/>
      <c r="G996" s="8"/>
      <c r="H996" s="8"/>
      <c r="I996" s="6"/>
      <c r="J996" s="24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24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24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24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24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24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24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24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24"/>
    </row>
    <row r="997" spans="1:98" ht="13" x14ac:dyDescent="0.15">
      <c r="A997" s="8"/>
      <c r="B997" s="8"/>
      <c r="C997" s="8"/>
      <c r="D997" s="8"/>
      <c r="E997" s="33"/>
      <c r="F997" s="8"/>
      <c r="G997" s="8"/>
      <c r="H997" s="8"/>
      <c r="I997" s="6"/>
      <c r="J997" s="24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24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24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24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24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24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24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24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24"/>
    </row>
    <row r="998" spans="1:98" ht="13" x14ac:dyDescent="0.15">
      <c r="A998" s="8"/>
      <c r="B998" s="8"/>
      <c r="C998" s="8"/>
      <c r="D998" s="8"/>
      <c r="E998" s="33"/>
      <c r="F998" s="8"/>
      <c r="G998" s="8"/>
      <c r="H998" s="8"/>
      <c r="I998" s="6"/>
      <c r="J998" s="24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24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24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24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24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24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24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24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24"/>
    </row>
    <row r="999" spans="1:98" ht="13" x14ac:dyDescent="0.15">
      <c r="A999" s="8"/>
      <c r="B999" s="8"/>
      <c r="C999" s="8"/>
      <c r="D999" s="8"/>
      <c r="E999" s="33"/>
      <c r="F999" s="8"/>
      <c r="G999" s="8"/>
      <c r="H999" s="8"/>
      <c r="I999" s="6"/>
      <c r="J999" s="24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24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24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24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24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24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24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24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24"/>
    </row>
    <row r="1000" spans="1:98" ht="13" x14ac:dyDescent="0.15">
      <c r="A1000" s="8"/>
      <c r="B1000" s="8"/>
      <c r="C1000" s="8"/>
      <c r="D1000" s="8"/>
      <c r="E1000" s="33"/>
      <c r="F1000" s="8"/>
      <c r="G1000" s="8"/>
      <c r="H1000" s="8"/>
      <c r="I1000" s="6"/>
      <c r="J1000" s="24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24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24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24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24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24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24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24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24"/>
    </row>
    <row r="1001" spans="1:98" ht="13" x14ac:dyDescent="0.15">
      <c r="A1001" s="8"/>
      <c r="B1001" s="8"/>
      <c r="C1001" s="8"/>
      <c r="D1001" s="8"/>
      <c r="E1001" s="33"/>
      <c r="F1001" s="8"/>
      <c r="G1001" s="8"/>
      <c r="H1001" s="8"/>
      <c r="I1001" s="6"/>
      <c r="J1001" s="24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24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24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24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24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24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24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24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24"/>
    </row>
    <row r="1002" spans="1:98" ht="13" x14ac:dyDescent="0.15">
      <c r="A1002" s="8"/>
      <c r="B1002" s="8"/>
      <c r="C1002" s="8"/>
      <c r="D1002" s="8"/>
      <c r="E1002" s="33"/>
      <c r="F1002" s="8"/>
      <c r="G1002" s="8"/>
      <c r="H1002" s="8"/>
      <c r="I1002" s="6"/>
      <c r="J1002" s="24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24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24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24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24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24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24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24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24"/>
    </row>
    <row r="1003" spans="1:98" ht="13" x14ac:dyDescent="0.15">
      <c r="A1003" s="8"/>
      <c r="B1003" s="8"/>
      <c r="C1003" s="8"/>
      <c r="D1003" s="8"/>
      <c r="E1003" s="33"/>
      <c r="F1003" s="8"/>
      <c r="G1003" s="8"/>
      <c r="H1003" s="8"/>
      <c r="I1003" s="6"/>
      <c r="J1003" s="24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24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24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24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24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24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24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24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24"/>
    </row>
    <row r="1004" spans="1:98" ht="13" x14ac:dyDescent="0.15">
      <c r="A1004" s="8"/>
      <c r="B1004" s="8"/>
      <c r="C1004" s="8"/>
      <c r="D1004" s="8"/>
      <c r="E1004" s="33"/>
      <c r="F1004" s="8"/>
      <c r="G1004" s="8"/>
      <c r="H1004" s="8"/>
      <c r="I1004" s="6"/>
      <c r="J1004" s="24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24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24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24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24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24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24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24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24"/>
    </row>
    <row r="1005" spans="1:98" ht="13" x14ac:dyDescent="0.15">
      <c r="A1005" s="8"/>
      <c r="B1005" s="8"/>
      <c r="C1005" s="8"/>
      <c r="D1005" s="8"/>
      <c r="E1005" s="33"/>
      <c r="F1005" s="8"/>
      <c r="G1005" s="8"/>
      <c r="H1005" s="8"/>
      <c r="I1005" s="6"/>
      <c r="J1005" s="24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24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24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24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24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24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24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24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24"/>
    </row>
    <row r="1006" spans="1:98" ht="13" x14ac:dyDescent="0.15">
      <c r="A1006" s="8"/>
      <c r="B1006" s="8"/>
      <c r="C1006" s="8"/>
      <c r="D1006" s="8"/>
      <c r="E1006" s="33"/>
      <c r="F1006" s="8"/>
      <c r="G1006" s="8"/>
      <c r="H1006" s="8"/>
      <c r="I1006" s="6"/>
      <c r="J1006" s="24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24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24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24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24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24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24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24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24"/>
    </row>
    <row r="1007" spans="1:98" ht="13" x14ac:dyDescent="0.15">
      <c r="A1007" s="8"/>
      <c r="B1007" s="8"/>
      <c r="C1007" s="8"/>
      <c r="D1007" s="8"/>
      <c r="E1007" s="33"/>
      <c r="F1007" s="8"/>
      <c r="G1007" s="8"/>
      <c r="H1007" s="8"/>
      <c r="I1007" s="6"/>
      <c r="J1007" s="24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24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24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24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24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24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24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24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24"/>
    </row>
    <row r="1008" spans="1:98" ht="13" x14ac:dyDescent="0.15">
      <c r="A1008" s="8"/>
      <c r="B1008" s="8"/>
      <c r="C1008" s="8"/>
      <c r="D1008" s="8"/>
      <c r="E1008" s="33"/>
      <c r="F1008" s="8"/>
      <c r="G1008" s="8"/>
      <c r="H1008" s="8"/>
      <c r="I1008" s="6"/>
      <c r="J1008" s="24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24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24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24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24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24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24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24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24"/>
    </row>
    <row r="1009" spans="1:98" ht="13" x14ac:dyDescent="0.15">
      <c r="A1009" s="8"/>
      <c r="B1009" s="8"/>
      <c r="C1009" s="8"/>
      <c r="D1009" s="8"/>
      <c r="E1009" s="33"/>
      <c r="F1009" s="8"/>
      <c r="G1009" s="8"/>
      <c r="H1009" s="8"/>
      <c r="I1009" s="6"/>
      <c r="J1009" s="24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24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24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24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24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24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24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24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24"/>
    </row>
    <row r="1010" spans="1:98" ht="13" x14ac:dyDescent="0.15">
      <c r="A1010" s="8"/>
      <c r="B1010" s="8"/>
      <c r="C1010" s="8"/>
      <c r="D1010" s="8"/>
      <c r="E1010" s="33"/>
      <c r="F1010" s="8"/>
      <c r="G1010" s="8"/>
      <c r="H1010" s="8"/>
      <c r="I1010" s="6"/>
      <c r="J1010" s="24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24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24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24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24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24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24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24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24"/>
    </row>
    <row r="1011" spans="1:98" ht="13" x14ac:dyDescent="0.15">
      <c r="A1011" s="8"/>
      <c r="B1011" s="8"/>
      <c r="C1011" s="8"/>
      <c r="D1011" s="8"/>
      <c r="E1011" s="33"/>
      <c r="F1011" s="8"/>
      <c r="G1011" s="8"/>
      <c r="H1011" s="8"/>
      <c r="I1011" s="6"/>
      <c r="J1011" s="24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24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24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24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24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24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24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24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24"/>
    </row>
    <row r="1012" spans="1:98" ht="13" x14ac:dyDescent="0.15">
      <c r="A1012" s="8"/>
      <c r="B1012" s="8"/>
      <c r="C1012" s="8"/>
      <c r="D1012" s="8"/>
      <c r="E1012" s="33"/>
      <c r="F1012" s="8"/>
      <c r="G1012" s="8"/>
      <c r="H1012" s="8"/>
      <c r="I1012" s="6"/>
      <c r="J1012" s="24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24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24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24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24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24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24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24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24"/>
    </row>
    <row r="1013" spans="1:98" ht="13" x14ac:dyDescent="0.15">
      <c r="A1013" s="8"/>
      <c r="B1013" s="8"/>
      <c r="C1013" s="8"/>
      <c r="D1013" s="8"/>
      <c r="E1013" s="33"/>
      <c r="F1013" s="8"/>
      <c r="G1013" s="8"/>
      <c r="H1013" s="8"/>
      <c r="I1013" s="6"/>
      <c r="J1013" s="24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24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24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24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24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24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24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24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24"/>
    </row>
    <row r="1014" spans="1:98" ht="13" x14ac:dyDescent="0.15">
      <c r="A1014" s="8"/>
      <c r="B1014" s="8"/>
      <c r="C1014" s="8"/>
      <c r="D1014" s="8"/>
      <c r="E1014" s="33"/>
      <c r="F1014" s="8"/>
      <c r="G1014" s="8"/>
      <c r="H1014" s="8"/>
      <c r="I1014" s="6"/>
      <c r="J1014" s="24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24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24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24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24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24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24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24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24"/>
    </row>
    <row r="1015" spans="1:98" ht="13" x14ac:dyDescent="0.15">
      <c r="A1015" s="8"/>
      <c r="B1015" s="8"/>
      <c r="C1015" s="8"/>
      <c r="D1015" s="8"/>
      <c r="E1015" s="33"/>
      <c r="F1015" s="8"/>
      <c r="G1015" s="8"/>
      <c r="H1015" s="8"/>
      <c r="I1015" s="6"/>
      <c r="J1015" s="24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24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24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24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24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24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24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24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24"/>
    </row>
    <row r="1016" spans="1:98" ht="13" x14ac:dyDescent="0.15">
      <c r="A1016" s="8"/>
      <c r="B1016" s="8"/>
      <c r="C1016" s="8"/>
      <c r="D1016" s="8"/>
      <c r="E1016" s="33"/>
      <c r="F1016" s="8"/>
      <c r="G1016" s="8"/>
      <c r="H1016" s="8"/>
      <c r="I1016" s="6"/>
      <c r="J1016" s="24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24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24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24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24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24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24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24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24"/>
    </row>
    <row r="1017" spans="1:98" ht="13" x14ac:dyDescent="0.15">
      <c r="A1017" s="8"/>
      <c r="B1017" s="8"/>
      <c r="C1017" s="8"/>
      <c r="D1017" s="8"/>
      <c r="E1017" s="33"/>
      <c r="F1017" s="8"/>
      <c r="G1017" s="8"/>
      <c r="H1017" s="8"/>
      <c r="I1017" s="6"/>
      <c r="J1017" s="24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24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24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24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24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24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24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24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24"/>
    </row>
    <row r="1018" spans="1:98" ht="13" x14ac:dyDescent="0.15">
      <c r="A1018" s="8"/>
      <c r="B1018" s="8"/>
      <c r="C1018" s="8"/>
      <c r="D1018" s="8"/>
      <c r="E1018" s="33"/>
      <c r="F1018" s="8"/>
      <c r="G1018" s="8"/>
      <c r="H1018" s="8"/>
      <c r="I1018" s="6"/>
      <c r="J1018" s="24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24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24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24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24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24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24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24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24"/>
    </row>
    <row r="1019" spans="1:98" ht="13" x14ac:dyDescent="0.15">
      <c r="A1019" s="8"/>
      <c r="B1019" s="8"/>
      <c r="C1019" s="8"/>
      <c r="D1019" s="8"/>
      <c r="E1019" s="33"/>
      <c r="F1019" s="8"/>
      <c r="G1019" s="8"/>
      <c r="H1019" s="8"/>
      <c r="I1019" s="6"/>
      <c r="J1019" s="24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24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24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24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24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24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24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24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24"/>
    </row>
    <row r="1020" spans="1:98" ht="13" x14ac:dyDescent="0.15">
      <c r="A1020" s="8"/>
      <c r="B1020" s="8"/>
      <c r="C1020" s="8"/>
      <c r="D1020" s="8"/>
      <c r="E1020" s="33"/>
      <c r="F1020" s="8"/>
      <c r="G1020" s="8"/>
      <c r="H1020" s="8"/>
      <c r="I1020" s="6"/>
      <c r="J1020" s="24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24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24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24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24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24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24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24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24"/>
    </row>
    <row r="1021" spans="1:98" ht="13" x14ac:dyDescent="0.15">
      <c r="A1021" s="8"/>
      <c r="B1021" s="8"/>
      <c r="C1021" s="8"/>
      <c r="D1021" s="8"/>
      <c r="E1021" s="33"/>
      <c r="F1021" s="8"/>
      <c r="G1021" s="8"/>
      <c r="H1021" s="8"/>
      <c r="I1021" s="6"/>
      <c r="J1021" s="24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24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24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24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24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24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24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24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24"/>
    </row>
    <row r="1022" spans="1:98" ht="13" x14ac:dyDescent="0.15">
      <c r="A1022" s="8"/>
      <c r="B1022" s="8"/>
      <c r="C1022" s="8"/>
      <c r="D1022" s="8"/>
      <c r="E1022" s="33"/>
      <c r="F1022" s="8"/>
      <c r="G1022" s="8"/>
      <c r="H1022" s="8"/>
      <c r="I1022" s="6"/>
      <c r="J1022" s="24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24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24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24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24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24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24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24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24"/>
    </row>
    <row r="1023" spans="1:98" ht="13" x14ac:dyDescent="0.15">
      <c r="A1023" s="8"/>
      <c r="B1023" s="8"/>
      <c r="C1023" s="8"/>
      <c r="D1023" s="8"/>
      <c r="E1023" s="33"/>
      <c r="F1023" s="8"/>
      <c r="G1023" s="8"/>
      <c r="H1023" s="8"/>
      <c r="I1023" s="6"/>
      <c r="J1023" s="24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24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24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24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24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24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24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24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24"/>
    </row>
    <row r="1024" spans="1:98" ht="13" x14ac:dyDescent="0.15">
      <c r="A1024" s="8"/>
      <c r="B1024" s="8"/>
      <c r="C1024" s="8"/>
      <c r="D1024" s="8"/>
      <c r="E1024" s="33"/>
      <c r="F1024" s="8"/>
      <c r="G1024" s="8"/>
      <c r="H1024" s="8"/>
      <c r="I1024" s="6"/>
      <c r="J1024" s="24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24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24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24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24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24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24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24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24"/>
    </row>
    <row r="1025" spans="1:98" ht="13" x14ac:dyDescent="0.15">
      <c r="A1025" s="8"/>
      <c r="B1025" s="8"/>
      <c r="C1025" s="8"/>
      <c r="D1025" s="8"/>
      <c r="E1025" s="33"/>
      <c r="F1025" s="8"/>
      <c r="G1025" s="8"/>
      <c r="H1025" s="8"/>
      <c r="I1025" s="6"/>
      <c r="J1025" s="24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24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24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24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24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24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24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24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24"/>
    </row>
    <row r="1026" spans="1:98" ht="13" x14ac:dyDescent="0.15">
      <c r="A1026" s="8"/>
      <c r="B1026" s="8"/>
      <c r="C1026" s="8"/>
      <c r="D1026" s="8"/>
      <c r="E1026" s="33"/>
      <c r="F1026" s="8"/>
      <c r="G1026" s="8"/>
      <c r="H1026" s="8"/>
      <c r="I1026" s="6"/>
      <c r="J1026" s="24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24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24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24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24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24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24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24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24"/>
    </row>
    <row r="1027" spans="1:98" ht="13" x14ac:dyDescent="0.15">
      <c r="A1027" s="8"/>
      <c r="B1027" s="8"/>
      <c r="C1027" s="8"/>
      <c r="D1027" s="8"/>
      <c r="E1027" s="33"/>
      <c r="F1027" s="8"/>
      <c r="G1027" s="8"/>
      <c r="H1027" s="8"/>
      <c r="I1027" s="6"/>
      <c r="J1027" s="24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24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24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24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24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24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24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24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24"/>
    </row>
    <row r="1028" spans="1:98" ht="13" x14ac:dyDescent="0.15">
      <c r="A1028" s="8"/>
      <c r="B1028" s="8"/>
      <c r="C1028" s="8"/>
      <c r="D1028" s="8"/>
      <c r="E1028" s="33"/>
      <c r="F1028" s="8"/>
      <c r="G1028" s="8"/>
      <c r="H1028" s="8"/>
      <c r="I1028" s="6"/>
      <c r="J1028" s="24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24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24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24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24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24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24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24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24"/>
    </row>
    <row r="1029" spans="1:98" ht="13" x14ac:dyDescent="0.15">
      <c r="A1029" s="8"/>
      <c r="B1029" s="8"/>
      <c r="C1029" s="8"/>
      <c r="D1029" s="8"/>
      <c r="E1029" s="33"/>
      <c r="F1029" s="8"/>
      <c r="G1029" s="8"/>
      <c r="H1029" s="8"/>
      <c r="I1029" s="6"/>
      <c r="J1029" s="24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24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24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24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24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24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24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24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24"/>
    </row>
    <row r="1030" spans="1:98" ht="13" x14ac:dyDescent="0.15">
      <c r="A1030" s="8"/>
      <c r="B1030" s="8"/>
      <c r="C1030" s="8"/>
      <c r="D1030" s="8"/>
      <c r="E1030" s="33"/>
      <c r="F1030" s="8"/>
      <c r="G1030" s="8"/>
      <c r="H1030" s="8"/>
      <c r="I1030" s="6"/>
      <c r="J1030" s="24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24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24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24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24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24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24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24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24"/>
    </row>
    <row r="1031" spans="1:98" ht="13" x14ac:dyDescent="0.15">
      <c r="A1031" s="8"/>
      <c r="B1031" s="8"/>
      <c r="C1031" s="8"/>
      <c r="D1031" s="8"/>
      <c r="E1031" s="33"/>
      <c r="F1031" s="8"/>
      <c r="G1031" s="8"/>
      <c r="H1031" s="8"/>
      <c r="I1031" s="6"/>
      <c r="J1031" s="24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24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24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24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24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24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24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24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24"/>
    </row>
    <row r="1032" spans="1:98" ht="13" x14ac:dyDescent="0.15">
      <c r="A1032" s="8"/>
      <c r="B1032" s="8"/>
      <c r="C1032" s="8"/>
      <c r="D1032" s="8"/>
      <c r="E1032" s="33"/>
      <c r="F1032" s="8"/>
      <c r="G1032" s="8"/>
      <c r="H1032" s="8"/>
      <c r="I1032" s="6"/>
      <c r="J1032" s="24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24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24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24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24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24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24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24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24"/>
    </row>
    <row r="1033" spans="1:98" ht="13" x14ac:dyDescent="0.15">
      <c r="A1033" s="8"/>
      <c r="B1033" s="8"/>
      <c r="C1033" s="8"/>
      <c r="D1033" s="8"/>
      <c r="E1033" s="33"/>
      <c r="F1033" s="8"/>
      <c r="G1033" s="8"/>
      <c r="H1033" s="8"/>
      <c r="I1033" s="6"/>
      <c r="J1033" s="24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24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24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24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24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24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24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24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24"/>
    </row>
    <row r="1034" spans="1:98" ht="13" x14ac:dyDescent="0.15">
      <c r="A1034" s="8"/>
      <c r="B1034" s="8"/>
      <c r="C1034" s="8"/>
      <c r="D1034" s="8"/>
      <c r="E1034" s="33"/>
      <c r="F1034" s="8"/>
      <c r="G1034" s="8"/>
      <c r="H1034" s="8"/>
      <c r="I1034" s="6"/>
      <c r="J1034" s="24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24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24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24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24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24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24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24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24"/>
    </row>
    <row r="1035" spans="1:98" ht="13" x14ac:dyDescent="0.15">
      <c r="A1035" s="8"/>
      <c r="B1035" s="8"/>
      <c r="C1035" s="8"/>
      <c r="D1035" s="8"/>
      <c r="E1035" s="33"/>
      <c r="F1035" s="8"/>
      <c r="G1035" s="8"/>
      <c r="H1035" s="8"/>
      <c r="I1035" s="6"/>
      <c r="J1035" s="24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24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24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24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24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24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24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24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24"/>
    </row>
    <row r="1036" spans="1:98" ht="13" x14ac:dyDescent="0.15">
      <c r="A1036" s="8"/>
      <c r="B1036" s="8"/>
      <c r="C1036" s="8"/>
      <c r="D1036" s="8"/>
      <c r="E1036" s="33"/>
      <c r="F1036" s="8"/>
      <c r="G1036" s="8"/>
      <c r="H1036" s="8"/>
      <c r="I1036" s="6"/>
      <c r="J1036" s="24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24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24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24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24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24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24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24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24"/>
    </row>
    <row r="1037" spans="1:98" ht="13" x14ac:dyDescent="0.15">
      <c r="A1037" s="8"/>
      <c r="B1037" s="8"/>
      <c r="C1037" s="8"/>
      <c r="D1037" s="8"/>
      <c r="E1037" s="33"/>
      <c r="F1037" s="8"/>
      <c r="G1037" s="8"/>
      <c r="H1037" s="8"/>
      <c r="I1037" s="6"/>
      <c r="J1037" s="24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24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24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24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24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24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24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24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24"/>
    </row>
    <row r="1038" spans="1:98" ht="13" x14ac:dyDescent="0.15">
      <c r="A1038" s="8"/>
      <c r="B1038" s="8"/>
      <c r="C1038" s="8"/>
      <c r="D1038" s="8"/>
      <c r="E1038" s="33"/>
      <c r="F1038" s="8"/>
      <c r="G1038" s="8"/>
      <c r="H1038" s="8"/>
      <c r="I1038" s="6"/>
      <c r="J1038" s="24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24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24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24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24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24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24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24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24"/>
    </row>
    <row r="1039" spans="1:98" ht="13" x14ac:dyDescent="0.15">
      <c r="A1039" s="8"/>
      <c r="B1039" s="8"/>
      <c r="C1039" s="8"/>
      <c r="D1039" s="8"/>
      <c r="E1039" s="33"/>
      <c r="F1039" s="8"/>
      <c r="G1039" s="8"/>
      <c r="H1039" s="8"/>
      <c r="I1039" s="6"/>
      <c r="J1039" s="24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24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24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24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24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24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24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24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24"/>
    </row>
    <row r="1040" spans="1:98" ht="13" x14ac:dyDescent="0.15">
      <c r="A1040" s="8"/>
      <c r="B1040" s="8"/>
      <c r="C1040" s="8"/>
      <c r="D1040" s="8"/>
      <c r="E1040" s="33"/>
      <c r="F1040" s="8"/>
      <c r="G1040" s="8"/>
      <c r="H1040" s="8"/>
      <c r="I1040" s="6"/>
      <c r="J1040" s="24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24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24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24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24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24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24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24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24"/>
    </row>
    <row r="1041" spans="1:98" ht="13" x14ac:dyDescent="0.15">
      <c r="A1041" s="8"/>
      <c r="B1041" s="8"/>
      <c r="C1041" s="8"/>
      <c r="D1041" s="8"/>
      <c r="E1041" s="33"/>
      <c r="F1041" s="8"/>
      <c r="G1041" s="8"/>
      <c r="H1041" s="8"/>
      <c r="I1041" s="6"/>
      <c r="J1041" s="24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24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24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24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24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24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24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24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24"/>
    </row>
    <row r="1042" spans="1:98" ht="13" x14ac:dyDescent="0.15">
      <c r="A1042" s="8"/>
      <c r="B1042" s="8"/>
      <c r="C1042" s="8"/>
      <c r="D1042" s="8"/>
      <c r="E1042" s="33"/>
      <c r="F1042" s="8"/>
      <c r="G1042" s="8"/>
      <c r="H1042" s="8"/>
      <c r="I1042" s="6"/>
      <c r="J1042" s="24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24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24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24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24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24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24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24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24"/>
    </row>
    <row r="1043" spans="1:98" ht="13" x14ac:dyDescent="0.15">
      <c r="A1043" s="8"/>
      <c r="B1043" s="8"/>
      <c r="C1043" s="8"/>
      <c r="D1043" s="8"/>
      <c r="E1043" s="33"/>
      <c r="F1043" s="8"/>
      <c r="G1043" s="8"/>
      <c r="H1043" s="8"/>
      <c r="I1043" s="6"/>
      <c r="J1043" s="24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24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24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24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24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24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24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24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24"/>
    </row>
    <row r="1044" spans="1:98" ht="13" x14ac:dyDescent="0.15">
      <c r="A1044" s="8"/>
      <c r="B1044" s="8"/>
      <c r="C1044" s="8"/>
      <c r="D1044" s="8"/>
      <c r="E1044" s="33"/>
      <c r="F1044" s="8"/>
      <c r="G1044" s="8"/>
      <c r="H1044" s="8"/>
      <c r="I1044" s="6"/>
      <c r="J1044" s="24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24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24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24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24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24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24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24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24"/>
    </row>
    <row r="1045" spans="1:98" ht="13" x14ac:dyDescent="0.15">
      <c r="A1045" s="8"/>
      <c r="B1045" s="8"/>
      <c r="C1045" s="8"/>
      <c r="D1045" s="8"/>
      <c r="E1045" s="33"/>
      <c r="F1045" s="8"/>
      <c r="G1045" s="8"/>
      <c r="H1045" s="8"/>
      <c r="I1045" s="6"/>
      <c r="J1045" s="24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24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24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24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24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24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24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24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24"/>
    </row>
    <row r="1046" spans="1:98" ht="13" x14ac:dyDescent="0.15">
      <c r="A1046" s="8"/>
      <c r="B1046" s="8"/>
      <c r="C1046" s="8"/>
      <c r="D1046" s="8"/>
      <c r="E1046" s="33"/>
      <c r="F1046" s="8"/>
      <c r="G1046" s="8"/>
      <c r="H1046" s="8"/>
      <c r="I1046" s="6"/>
      <c r="J1046" s="24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24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24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24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24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24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24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24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24"/>
    </row>
    <row r="1047" spans="1:98" ht="13" x14ac:dyDescent="0.15">
      <c r="A1047" s="8"/>
      <c r="B1047" s="8"/>
      <c r="C1047" s="8"/>
      <c r="D1047" s="8"/>
      <c r="E1047" s="33"/>
      <c r="F1047" s="8"/>
      <c r="G1047" s="8"/>
      <c r="H1047" s="8"/>
      <c r="I1047" s="6"/>
      <c r="J1047" s="24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24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24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24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24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24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24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24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24"/>
    </row>
    <row r="1048" spans="1:98" ht="13" x14ac:dyDescent="0.15">
      <c r="A1048" s="8"/>
      <c r="B1048" s="8"/>
      <c r="C1048" s="8"/>
      <c r="D1048" s="8"/>
      <c r="E1048" s="33"/>
      <c r="F1048" s="8"/>
      <c r="G1048" s="8"/>
      <c r="H1048" s="8"/>
      <c r="I1048" s="6"/>
      <c r="J1048" s="24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24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24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24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24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24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24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24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24"/>
    </row>
    <row r="1049" spans="1:98" ht="13" x14ac:dyDescent="0.15">
      <c r="A1049" s="8"/>
      <c r="B1049" s="8"/>
      <c r="C1049" s="8"/>
      <c r="D1049" s="8"/>
      <c r="E1049" s="33"/>
      <c r="F1049" s="8"/>
      <c r="G1049" s="8"/>
      <c r="H1049" s="8"/>
      <c r="I1049" s="6"/>
      <c r="J1049" s="24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24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24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24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24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24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24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24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24"/>
    </row>
    <row r="1050" spans="1:98" ht="13" x14ac:dyDescent="0.15">
      <c r="A1050" s="8"/>
      <c r="B1050" s="8"/>
      <c r="C1050" s="8"/>
      <c r="D1050" s="8"/>
      <c r="E1050" s="33"/>
      <c r="F1050" s="8"/>
      <c r="G1050" s="8"/>
      <c r="H1050" s="8"/>
      <c r="I1050" s="6"/>
      <c r="J1050" s="24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24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24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24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24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24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24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24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24"/>
    </row>
    <row r="1051" spans="1:98" ht="13" x14ac:dyDescent="0.15">
      <c r="A1051" s="8"/>
      <c r="B1051" s="8"/>
      <c r="C1051" s="8"/>
      <c r="D1051" s="8"/>
      <c r="E1051" s="33"/>
      <c r="F1051" s="8"/>
      <c r="G1051" s="8"/>
      <c r="H1051" s="8"/>
      <c r="I1051" s="6"/>
      <c r="J1051" s="24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24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24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24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24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24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24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24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24"/>
    </row>
    <row r="1052" spans="1:98" ht="13" x14ac:dyDescent="0.15">
      <c r="A1052" s="8"/>
      <c r="B1052" s="8"/>
      <c r="C1052" s="8"/>
      <c r="D1052" s="8"/>
      <c r="E1052" s="33"/>
      <c r="F1052" s="8"/>
      <c r="G1052" s="8"/>
      <c r="H1052" s="8"/>
      <c r="I1052" s="6"/>
      <c r="J1052" s="24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24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24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24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24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24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24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24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24"/>
    </row>
    <row r="1053" spans="1:98" ht="13" x14ac:dyDescent="0.15">
      <c r="A1053" s="8"/>
      <c r="B1053" s="8"/>
      <c r="C1053" s="8"/>
      <c r="D1053" s="8"/>
      <c r="E1053" s="33"/>
      <c r="F1053" s="8"/>
      <c r="G1053" s="8"/>
      <c r="H1053" s="8"/>
      <c r="I1053" s="6"/>
      <c r="J1053" s="24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24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24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24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24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24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24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24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24"/>
    </row>
    <row r="1054" spans="1:98" ht="13" x14ac:dyDescent="0.15">
      <c r="A1054" s="8"/>
      <c r="B1054" s="8"/>
      <c r="C1054" s="8"/>
      <c r="D1054" s="8"/>
      <c r="E1054" s="33"/>
      <c r="F1054" s="8"/>
      <c r="G1054" s="8"/>
      <c r="H1054" s="8"/>
      <c r="I1054" s="6"/>
      <c r="J1054" s="24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24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24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24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24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24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24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24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24"/>
    </row>
    <row r="1055" spans="1:98" ht="13" x14ac:dyDescent="0.15">
      <c r="A1055" s="8"/>
      <c r="B1055" s="8"/>
      <c r="C1055" s="8"/>
      <c r="D1055" s="8"/>
      <c r="E1055" s="33"/>
      <c r="F1055" s="8"/>
      <c r="G1055" s="8"/>
      <c r="H1055" s="8"/>
      <c r="I1055" s="6"/>
      <c r="J1055" s="24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24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24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24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24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24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24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24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24"/>
    </row>
    <row r="1056" spans="1:98" ht="13" x14ac:dyDescent="0.15">
      <c r="A1056" s="8"/>
      <c r="B1056" s="8"/>
      <c r="C1056" s="8"/>
      <c r="D1056" s="8"/>
      <c r="E1056" s="33"/>
      <c r="F1056" s="8"/>
      <c r="G1056" s="8"/>
      <c r="H1056" s="8"/>
      <c r="I1056" s="6"/>
      <c r="J1056" s="24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24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24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24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24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24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24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24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24"/>
    </row>
    <row r="1057" spans="1:98" ht="13" x14ac:dyDescent="0.15">
      <c r="A1057" s="8"/>
      <c r="B1057" s="8"/>
      <c r="C1057" s="8"/>
      <c r="D1057" s="8"/>
      <c r="E1057" s="33"/>
      <c r="F1057" s="8"/>
      <c r="G1057" s="8"/>
      <c r="H1057" s="8"/>
      <c r="I1057" s="6"/>
      <c r="J1057" s="24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24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24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24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24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24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24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24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24"/>
    </row>
    <row r="1058" spans="1:98" ht="13" x14ac:dyDescent="0.15">
      <c r="A1058" s="8"/>
      <c r="B1058" s="8"/>
      <c r="C1058" s="8"/>
      <c r="D1058" s="8"/>
      <c r="E1058" s="33"/>
      <c r="F1058" s="8"/>
      <c r="G1058" s="8"/>
      <c r="H1058" s="8"/>
      <c r="I1058" s="6"/>
      <c r="J1058" s="24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24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24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24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24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24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24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24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24"/>
    </row>
    <row r="1059" spans="1:98" ht="13" x14ac:dyDescent="0.15">
      <c r="A1059" s="8"/>
      <c r="B1059" s="8"/>
      <c r="C1059" s="8"/>
      <c r="D1059" s="8"/>
      <c r="E1059" s="33"/>
      <c r="F1059" s="8"/>
      <c r="G1059" s="8"/>
      <c r="H1059" s="8"/>
      <c r="I1059" s="6"/>
      <c r="J1059" s="24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24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24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24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24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24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24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24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24"/>
    </row>
    <row r="1060" spans="1:98" ht="13" x14ac:dyDescent="0.15">
      <c r="A1060" s="8"/>
      <c r="B1060" s="8"/>
      <c r="C1060" s="8"/>
      <c r="D1060" s="8"/>
      <c r="E1060" s="33"/>
      <c r="F1060" s="8"/>
      <c r="G1060" s="8"/>
      <c r="H1060" s="8"/>
      <c r="I1060" s="6"/>
      <c r="J1060" s="24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24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24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24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24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24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24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24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24"/>
    </row>
    <row r="1061" spans="1:98" ht="13" x14ac:dyDescent="0.15">
      <c r="A1061" s="8"/>
      <c r="B1061" s="8"/>
      <c r="C1061" s="8"/>
      <c r="D1061" s="8"/>
      <c r="E1061" s="33"/>
      <c r="F1061" s="8"/>
      <c r="G1061" s="8"/>
      <c r="H1061" s="8"/>
      <c r="I1061" s="6"/>
      <c r="J1061" s="24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24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24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24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24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24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24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24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24"/>
    </row>
    <row r="1062" spans="1:98" ht="13" x14ac:dyDescent="0.15">
      <c r="A1062" s="8"/>
      <c r="B1062" s="8"/>
      <c r="C1062" s="8"/>
      <c r="D1062" s="8"/>
      <c r="E1062" s="33"/>
      <c r="F1062" s="8"/>
      <c r="G1062" s="8"/>
      <c r="H1062" s="8"/>
      <c r="I1062" s="6"/>
      <c r="J1062" s="24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24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24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24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24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24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24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24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24"/>
    </row>
    <row r="1063" spans="1:98" ht="13" x14ac:dyDescent="0.15">
      <c r="A1063" s="8"/>
      <c r="B1063" s="8"/>
      <c r="C1063" s="8"/>
      <c r="D1063" s="8"/>
      <c r="E1063" s="33"/>
      <c r="F1063" s="8"/>
      <c r="G1063" s="8"/>
      <c r="H1063" s="8"/>
      <c r="I1063" s="6"/>
      <c r="J1063" s="24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24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24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24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24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24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24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24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24"/>
    </row>
    <row r="1064" spans="1:98" ht="13" x14ac:dyDescent="0.15">
      <c r="A1064" s="8"/>
      <c r="B1064" s="8"/>
      <c r="C1064" s="8"/>
      <c r="D1064" s="8"/>
      <c r="E1064" s="33"/>
      <c r="F1064" s="8"/>
      <c r="G1064" s="8"/>
      <c r="H1064" s="8"/>
      <c r="I1064" s="6"/>
      <c r="J1064" s="24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24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24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24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24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24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24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24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24"/>
    </row>
    <row r="1065" spans="1:98" ht="13" x14ac:dyDescent="0.15">
      <c r="A1065" s="8"/>
      <c r="B1065" s="8"/>
      <c r="C1065" s="8"/>
      <c r="D1065" s="8"/>
      <c r="E1065" s="33"/>
      <c r="F1065" s="8"/>
      <c r="G1065" s="8"/>
      <c r="H1065" s="8"/>
      <c r="I1065" s="6"/>
      <c r="J1065" s="24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24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24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24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24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24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24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24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24"/>
    </row>
    <row r="1066" spans="1:98" ht="13" x14ac:dyDescent="0.15">
      <c r="A1066" s="8"/>
      <c r="B1066" s="8"/>
      <c r="C1066" s="8"/>
      <c r="D1066" s="8"/>
      <c r="E1066" s="33"/>
      <c r="F1066" s="8"/>
      <c r="G1066" s="8"/>
      <c r="H1066" s="8"/>
      <c r="I1066" s="6"/>
      <c r="J1066" s="24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24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24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24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24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24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24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24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24"/>
    </row>
    <row r="1067" spans="1:98" ht="13" x14ac:dyDescent="0.15">
      <c r="A1067" s="8"/>
      <c r="B1067" s="8"/>
      <c r="C1067" s="8"/>
      <c r="D1067" s="8"/>
      <c r="E1067" s="33"/>
      <c r="F1067" s="8"/>
      <c r="G1067" s="8"/>
      <c r="H1067" s="8"/>
      <c r="I1067" s="6"/>
      <c r="J1067" s="24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24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24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24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24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24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24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24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24"/>
    </row>
    <row r="1068" spans="1:98" ht="13" x14ac:dyDescent="0.15">
      <c r="A1068" s="8"/>
      <c r="B1068" s="8"/>
      <c r="C1068" s="8"/>
      <c r="D1068" s="8"/>
      <c r="E1068" s="33"/>
      <c r="F1068" s="8"/>
      <c r="G1068" s="8"/>
      <c r="H1068" s="8"/>
      <c r="I1068" s="8"/>
      <c r="J1068" s="24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24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24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24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24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24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24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24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24"/>
    </row>
    <row r="1069" spans="1:98" ht="13" x14ac:dyDescent="0.15">
      <c r="A1069" s="8"/>
      <c r="B1069" s="8"/>
      <c r="C1069" s="8"/>
      <c r="D1069" s="8"/>
      <c r="E1069" s="33"/>
      <c r="F1069" s="8"/>
      <c r="G1069" s="8"/>
      <c r="H1069" s="8"/>
      <c r="I1069" s="8"/>
      <c r="J1069" s="24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24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24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24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24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24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24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24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24"/>
    </row>
    <row r="1070" spans="1:98" ht="13" x14ac:dyDescent="0.15">
      <c r="A1070" s="8"/>
      <c r="B1070" s="8"/>
      <c r="C1070" s="8"/>
      <c r="D1070" s="8"/>
      <c r="E1070" s="33"/>
      <c r="F1070" s="8"/>
      <c r="G1070" s="8"/>
      <c r="H1070" s="8"/>
      <c r="I1070" s="8"/>
      <c r="J1070" s="24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24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24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24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24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24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24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24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24"/>
    </row>
    <row r="1071" spans="1:98" ht="13" x14ac:dyDescent="0.15">
      <c r="A1071" s="8"/>
      <c r="B1071" s="8"/>
      <c r="C1071" s="8"/>
      <c r="D1071" s="8"/>
      <c r="E1071" s="33"/>
      <c r="F1071" s="8"/>
      <c r="G1071" s="8"/>
      <c r="H1071" s="8"/>
      <c r="I1071" s="8"/>
      <c r="J1071" s="24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24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24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24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24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24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24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24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24"/>
    </row>
    <row r="1072" spans="1:98" ht="13" x14ac:dyDescent="0.15">
      <c r="A1072" s="8"/>
      <c r="B1072" s="8"/>
      <c r="C1072" s="8"/>
      <c r="D1072" s="8"/>
      <c r="E1072" s="33"/>
      <c r="F1072" s="8"/>
      <c r="G1072" s="8"/>
      <c r="H1072" s="8"/>
      <c r="I1072" s="8"/>
      <c r="J1072" s="24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24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24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24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24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24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24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24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24"/>
    </row>
    <row r="1073" spans="1:98" ht="13" x14ac:dyDescent="0.15">
      <c r="A1073" s="8"/>
      <c r="B1073" s="8"/>
      <c r="C1073" s="8"/>
      <c r="D1073" s="8"/>
      <c r="E1073" s="33"/>
      <c r="F1073" s="8"/>
      <c r="G1073" s="8"/>
      <c r="H1073" s="8"/>
      <c r="I1073" s="8"/>
      <c r="J1073" s="24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24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24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24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24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24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24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24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24"/>
    </row>
    <row r="1074" spans="1:98" ht="13" x14ac:dyDescent="0.15">
      <c r="A1074" s="8"/>
      <c r="B1074" s="8"/>
      <c r="C1074" s="8"/>
      <c r="D1074" s="8"/>
      <c r="E1074" s="33"/>
      <c r="F1074" s="8"/>
      <c r="G1074" s="8"/>
      <c r="H1074" s="8"/>
      <c r="I1074" s="8"/>
      <c r="J1074" s="24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24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24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24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24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24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24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24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24"/>
    </row>
    <row r="1075" spans="1:98" ht="13" x14ac:dyDescent="0.15">
      <c r="A1075" s="8"/>
      <c r="B1075" s="8"/>
      <c r="C1075" s="8"/>
      <c r="D1075" s="8"/>
      <c r="E1075" s="33"/>
      <c r="F1075" s="8"/>
      <c r="G1075" s="8"/>
      <c r="H1075" s="8"/>
      <c r="I1075" s="8"/>
      <c r="J1075" s="24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24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24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24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24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24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24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24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24"/>
    </row>
    <row r="1076" spans="1:98" ht="13" x14ac:dyDescent="0.15">
      <c r="A1076" s="8"/>
      <c r="B1076" s="8"/>
      <c r="C1076" s="8"/>
      <c r="D1076" s="8"/>
      <c r="E1076" s="33"/>
      <c r="F1076" s="8"/>
      <c r="G1076" s="8"/>
      <c r="H1076" s="8"/>
      <c r="I1076" s="8"/>
      <c r="J1076" s="24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24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24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24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24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24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24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24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24"/>
    </row>
    <row r="1077" spans="1:98" ht="13" x14ac:dyDescent="0.15">
      <c r="A1077" s="8"/>
      <c r="B1077" s="8"/>
      <c r="C1077" s="8"/>
      <c r="D1077" s="8"/>
      <c r="E1077" s="33"/>
      <c r="F1077" s="8"/>
      <c r="G1077" s="8"/>
      <c r="H1077" s="8"/>
      <c r="I1077" s="8"/>
      <c r="J1077" s="24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24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24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24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24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24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24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24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24"/>
    </row>
    <row r="1078" spans="1:98" ht="13" x14ac:dyDescent="0.15">
      <c r="A1078" s="8"/>
      <c r="B1078" s="8"/>
      <c r="C1078" s="8"/>
      <c r="D1078" s="8"/>
      <c r="E1078" s="33"/>
      <c r="F1078" s="8"/>
      <c r="G1078" s="8"/>
      <c r="H1078" s="8"/>
      <c r="I1078" s="8"/>
      <c r="J1078" s="24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24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24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24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24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24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24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24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24"/>
    </row>
    <row r="1079" spans="1:98" ht="13" x14ac:dyDescent="0.15">
      <c r="A1079" s="8"/>
      <c r="B1079" s="8"/>
      <c r="C1079" s="8"/>
      <c r="D1079" s="8"/>
      <c r="E1079" s="33"/>
      <c r="F1079" s="8"/>
      <c r="G1079" s="8"/>
      <c r="H1079" s="8"/>
      <c r="I1079" s="8"/>
      <c r="J1079" s="24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24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24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24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24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24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24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24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24"/>
    </row>
    <row r="1080" spans="1:98" ht="13" x14ac:dyDescent="0.15">
      <c r="A1080" s="8"/>
      <c r="B1080" s="8"/>
      <c r="C1080" s="8"/>
      <c r="D1080" s="8"/>
      <c r="E1080" s="33"/>
      <c r="F1080" s="8"/>
      <c r="G1080" s="8"/>
      <c r="H1080" s="8"/>
      <c r="I1080" s="8"/>
      <c r="J1080" s="24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24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24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24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24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24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24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24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24"/>
    </row>
    <row r="1081" spans="1:98" ht="13" x14ac:dyDescent="0.15">
      <c r="A1081" s="8"/>
      <c r="B1081" s="8"/>
      <c r="C1081" s="8"/>
      <c r="D1081" s="8"/>
      <c r="E1081" s="33"/>
      <c r="F1081" s="8"/>
      <c r="G1081" s="8"/>
      <c r="H1081" s="8"/>
      <c r="I1081" s="8"/>
      <c r="J1081" s="24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24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24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24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24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24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24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24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16423-15B7-F04A-A14B-0C096A761F67}">
  <sheetPr>
    <outlinePr summaryBelow="0" summaryRight="0"/>
  </sheetPr>
  <dimension ref="A1:CT1081"/>
  <sheetViews>
    <sheetView tabSelected="1" topLeftCell="BJ1" workbookViewId="0">
      <selection sqref="A1:XFD1"/>
    </sheetView>
  </sheetViews>
  <sheetFormatPr baseColWidth="10" defaultColWidth="14.5" defaultRowHeight="15.75" customHeight="1" x14ac:dyDescent="0.15"/>
  <cols>
    <col min="1" max="2" width="14.5" style="36"/>
    <col min="3" max="3" width="15.5" style="36" customWidth="1"/>
    <col min="4" max="9" width="14.5" style="36"/>
    <col min="10" max="10" width="2" style="36" customWidth="1"/>
    <col min="11" max="20" width="14.5" style="36" customWidth="1"/>
    <col min="21" max="21" width="2" style="36" customWidth="1"/>
    <col min="22" max="31" width="14.5" style="36" customWidth="1"/>
    <col min="32" max="32" width="2" style="36" customWidth="1"/>
    <col min="33" max="42" width="14.5" style="36" customWidth="1"/>
    <col min="43" max="43" width="2" style="36" customWidth="1"/>
    <col min="44" max="53" width="14.5" style="36" customWidth="1"/>
    <col min="54" max="54" width="2" style="36" customWidth="1"/>
    <col min="55" max="64" width="14.5" style="36" customWidth="1"/>
    <col min="65" max="65" width="2" style="36" customWidth="1"/>
    <col min="66" max="75" width="14.5" style="36" customWidth="1"/>
    <col min="76" max="76" width="2" style="36" customWidth="1"/>
    <col min="77" max="86" width="14.5" style="36" customWidth="1"/>
    <col min="87" max="87" width="2" style="36" customWidth="1"/>
    <col min="88" max="97" width="14.5" style="36" customWidth="1"/>
    <col min="98" max="98" width="2" style="36" customWidth="1"/>
    <col min="99" max="16384" width="14.5" style="36"/>
  </cols>
  <sheetData>
    <row r="1" spans="1:98" s="63" customFormat="1" ht="15.75" customHeight="1" x14ac:dyDescent="0.2">
      <c r="A1" s="68" t="s">
        <v>0</v>
      </c>
      <c r="B1" s="69"/>
      <c r="C1" s="69"/>
      <c r="D1" s="69"/>
      <c r="G1" s="70" t="s">
        <v>52</v>
      </c>
      <c r="J1" s="71"/>
      <c r="K1" s="72"/>
      <c r="L1" s="65"/>
      <c r="M1" s="65" t="s">
        <v>77</v>
      </c>
      <c r="N1" s="65" t="s">
        <v>64</v>
      </c>
      <c r="O1" s="72"/>
      <c r="P1" s="72"/>
      <c r="Q1" s="72"/>
      <c r="R1" s="72"/>
      <c r="S1" s="72"/>
      <c r="T1" s="65"/>
      <c r="U1" s="71"/>
      <c r="V1" s="72"/>
      <c r="W1" s="65"/>
      <c r="X1" s="65" t="s">
        <v>77</v>
      </c>
      <c r="Y1" s="65" t="s">
        <v>65</v>
      </c>
      <c r="Z1" s="72"/>
      <c r="AA1" s="72"/>
      <c r="AB1" s="72"/>
      <c r="AC1" s="72"/>
      <c r="AD1" s="72"/>
      <c r="AE1" s="65"/>
      <c r="AF1" s="71"/>
      <c r="AG1" s="72"/>
      <c r="AH1" s="65"/>
      <c r="AI1" s="65" t="s">
        <v>77</v>
      </c>
      <c r="AJ1" s="65" t="s">
        <v>66</v>
      </c>
      <c r="AK1" s="72"/>
      <c r="AL1" s="72"/>
      <c r="AM1" s="72"/>
      <c r="AN1" s="72"/>
      <c r="AO1" s="72"/>
      <c r="AP1" s="65"/>
      <c r="AQ1" s="71"/>
      <c r="AR1" s="72"/>
      <c r="AS1" s="65"/>
      <c r="AT1" s="65" t="s">
        <v>77</v>
      </c>
      <c r="AU1" s="65" t="s">
        <v>67</v>
      </c>
      <c r="AV1" s="72"/>
      <c r="AW1" s="72"/>
      <c r="AX1" s="72"/>
      <c r="AY1" s="72"/>
      <c r="AZ1" s="72"/>
      <c r="BA1" s="65"/>
      <c r="BB1" s="71"/>
      <c r="BC1" s="72"/>
      <c r="BD1" s="65"/>
      <c r="BE1" s="65" t="s">
        <v>77</v>
      </c>
      <c r="BF1" s="65" t="s">
        <v>68</v>
      </c>
      <c r="BG1" s="72"/>
      <c r="BH1" s="72"/>
      <c r="BI1" s="72"/>
      <c r="BJ1" s="72"/>
      <c r="BK1" s="72"/>
      <c r="BL1" s="65"/>
      <c r="BM1" s="71"/>
      <c r="BN1" s="72"/>
      <c r="BO1" s="65"/>
      <c r="BP1" s="65" t="s">
        <v>77</v>
      </c>
      <c r="BQ1" s="65" t="s">
        <v>69</v>
      </c>
      <c r="BR1" s="72"/>
      <c r="BS1" s="72"/>
      <c r="BT1" s="72"/>
      <c r="BU1" s="72"/>
      <c r="BV1" s="72"/>
      <c r="BW1" s="65"/>
      <c r="BX1" s="71"/>
      <c r="BY1" s="72"/>
      <c r="BZ1" s="65"/>
      <c r="CA1" s="65" t="s">
        <v>77</v>
      </c>
      <c r="CB1" s="65" t="s">
        <v>70</v>
      </c>
      <c r="CC1" s="72"/>
      <c r="CD1" s="72"/>
      <c r="CE1" s="72"/>
      <c r="CF1" s="72"/>
      <c r="CG1" s="72"/>
      <c r="CH1" s="65"/>
      <c r="CI1" s="71"/>
      <c r="CJ1" s="72"/>
      <c r="CK1" s="65"/>
      <c r="CL1" s="65" t="s">
        <v>77</v>
      </c>
      <c r="CM1" s="65" t="s">
        <v>71</v>
      </c>
      <c r="CN1" s="72"/>
      <c r="CO1" s="72"/>
      <c r="CP1" s="72"/>
      <c r="CQ1" s="72"/>
      <c r="CR1" s="72"/>
      <c r="CS1" s="65"/>
      <c r="CT1" s="71"/>
    </row>
    <row r="2" spans="1:98" ht="15.75" customHeight="1" x14ac:dyDescent="0.15">
      <c r="A2" s="8"/>
      <c r="B2" s="9"/>
      <c r="C2" s="12" t="s">
        <v>1</v>
      </c>
      <c r="D2" s="9"/>
      <c r="E2" s="60"/>
      <c r="F2" s="60"/>
      <c r="G2" s="60"/>
      <c r="H2" s="60"/>
      <c r="I2" s="60"/>
      <c r="J2" s="10" t="s">
        <v>0</v>
      </c>
      <c r="K2" s="33"/>
      <c r="L2" s="32" t="s">
        <v>2</v>
      </c>
      <c r="O2" s="33"/>
      <c r="P2" s="33" t="s">
        <v>3</v>
      </c>
      <c r="Q2" s="33"/>
      <c r="R2" s="33" t="s">
        <v>4</v>
      </c>
      <c r="S2" s="33"/>
      <c r="T2" s="37"/>
      <c r="U2" s="10" t="s">
        <v>0</v>
      </c>
      <c r="V2" s="33"/>
      <c r="W2" s="32" t="s">
        <v>2</v>
      </c>
      <c r="Z2" s="33"/>
      <c r="AA2" s="33" t="s">
        <v>3</v>
      </c>
      <c r="AB2" s="33"/>
      <c r="AC2" s="33" t="s">
        <v>4</v>
      </c>
      <c r="AD2" s="33"/>
      <c r="AE2" s="37"/>
      <c r="AF2" s="10" t="s">
        <v>0</v>
      </c>
      <c r="AG2" s="33"/>
      <c r="AH2" s="32" t="s">
        <v>2</v>
      </c>
      <c r="AK2" s="33"/>
      <c r="AL2" s="33" t="s">
        <v>3</v>
      </c>
      <c r="AM2" s="33"/>
      <c r="AN2" s="33" t="s">
        <v>4</v>
      </c>
      <c r="AO2" s="33"/>
      <c r="AP2" s="37"/>
      <c r="AQ2" s="10" t="s">
        <v>0</v>
      </c>
      <c r="AR2" s="33"/>
      <c r="AS2" s="32" t="s">
        <v>2</v>
      </c>
      <c r="AV2" s="33"/>
      <c r="AW2" s="33" t="s">
        <v>3</v>
      </c>
      <c r="AX2" s="33"/>
      <c r="AY2" s="33" t="s">
        <v>4</v>
      </c>
      <c r="AZ2" s="33"/>
      <c r="BA2" s="37"/>
      <c r="BB2" s="10" t="s">
        <v>0</v>
      </c>
      <c r="BC2" s="33"/>
      <c r="BD2" s="32" t="s">
        <v>2</v>
      </c>
      <c r="BG2" s="33"/>
      <c r="BH2" s="33" t="s">
        <v>3</v>
      </c>
      <c r="BI2" s="33"/>
      <c r="BJ2" s="33" t="s">
        <v>4</v>
      </c>
      <c r="BK2" s="33"/>
      <c r="BL2" s="37"/>
      <c r="BM2" s="10" t="s">
        <v>0</v>
      </c>
      <c r="BN2" s="33"/>
      <c r="BO2" s="32" t="s">
        <v>2</v>
      </c>
      <c r="BR2" s="33"/>
      <c r="BS2" s="33" t="s">
        <v>3</v>
      </c>
      <c r="BT2" s="33"/>
      <c r="BU2" s="33" t="s">
        <v>4</v>
      </c>
      <c r="BV2" s="33"/>
      <c r="BW2" s="37"/>
      <c r="BX2" s="10" t="s">
        <v>0</v>
      </c>
      <c r="BY2" s="33"/>
      <c r="BZ2" s="32" t="s">
        <v>2</v>
      </c>
      <c r="CC2" s="33"/>
      <c r="CD2" s="33" t="s">
        <v>3</v>
      </c>
      <c r="CE2" s="33"/>
      <c r="CF2" s="33" t="s">
        <v>4</v>
      </c>
      <c r="CG2" s="33"/>
      <c r="CH2" s="37"/>
      <c r="CI2" s="10" t="s">
        <v>0</v>
      </c>
      <c r="CJ2" s="33"/>
      <c r="CK2" s="32" t="s">
        <v>2</v>
      </c>
      <c r="CN2" s="33"/>
      <c r="CO2" s="33" t="s">
        <v>3</v>
      </c>
      <c r="CP2" s="33"/>
      <c r="CQ2" s="33" t="s">
        <v>4</v>
      </c>
      <c r="CR2" s="33"/>
      <c r="CS2" s="37"/>
      <c r="CT2" s="10" t="s">
        <v>0</v>
      </c>
    </row>
    <row r="3" spans="1:98" ht="15.75" customHeight="1" x14ac:dyDescent="0.15">
      <c r="A3" s="9"/>
      <c r="B3" s="13" t="s">
        <v>5</v>
      </c>
      <c r="C3" s="13" t="s">
        <v>6</v>
      </c>
      <c r="D3" s="13"/>
      <c r="E3" s="17" t="s">
        <v>7</v>
      </c>
      <c r="F3" s="18" t="s">
        <v>8</v>
      </c>
      <c r="G3" s="18" t="s">
        <v>9</v>
      </c>
      <c r="H3" s="18" t="s">
        <v>10</v>
      </c>
      <c r="I3" s="19" t="s">
        <v>11</v>
      </c>
      <c r="J3" s="10"/>
      <c r="K3" s="17" t="s">
        <v>7</v>
      </c>
      <c r="L3" s="18" t="s">
        <v>8</v>
      </c>
      <c r="M3" s="19" t="s">
        <v>9</v>
      </c>
      <c r="N3" s="18" t="s">
        <v>12</v>
      </c>
      <c r="O3" s="19" t="s">
        <v>11</v>
      </c>
      <c r="P3" s="18" t="s">
        <v>13</v>
      </c>
      <c r="Q3" s="18" t="s">
        <v>14</v>
      </c>
      <c r="R3" s="18" t="s">
        <v>15</v>
      </c>
      <c r="S3" s="18" t="s">
        <v>16</v>
      </c>
      <c r="T3" s="18" t="s">
        <v>17</v>
      </c>
      <c r="U3" s="10"/>
      <c r="V3" s="17" t="s">
        <v>7</v>
      </c>
      <c r="W3" s="18" t="s">
        <v>8</v>
      </c>
      <c r="X3" s="19" t="s">
        <v>9</v>
      </c>
      <c r="Y3" s="18" t="s">
        <v>12</v>
      </c>
      <c r="Z3" s="19" t="s">
        <v>11</v>
      </c>
      <c r="AA3" s="18" t="s">
        <v>13</v>
      </c>
      <c r="AB3" s="18" t="s">
        <v>14</v>
      </c>
      <c r="AC3" s="18" t="s">
        <v>15</v>
      </c>
      <c r="AD3" s="18" t="s">
        <v>16</v>
      </c>
      <c r="AE3" s="18" t="s">
        <v>17</v>
      </c>
      <c r="AF3" s="10"/>
      <c r="AG3" s="17" t="s">
        <v>7</v>
      </c>
      <c r="AH3" s="18" t="s">
        <v>8</v>
      </c>
      <c r="AI3" s="19" t="s">
        <v>9</v>
      </c>
      <c r="AJ3" s="18" t="s">
        <v>12</v>
      </c>
      <c r="AK3" s="19" t="s">
        <v>11</v>
      </c>
      <c r="AL3" s="18" t="s">
        <v>13</v>
      </c>
      <c r="AM3" s="18" t="s">
        <v>14</v>
      </c>
      <c r="AN3" s="18" t="s">
        <v>15</v>
      </c>
      <c r="AO3" s="18" t="s">
        <v>16</v>
      </c>
      <c r="AP3" s="18" t="s">
        <v>17</v>
      </c>
      <c r="AQ3" s="10"/>
      <c r="AR3" s="17" t="s">
        <v>7</v>
      </c>
      <c r="AS3" s="18" t="s">
        <v>8</v>
      </c>
      <c r="AT3" s="19" t="s">
        <v>9</v>
      </c>
      <c r="AU3" s="18" t="s">
        <v>12</v>
      </c>
      <c r="AV3" s="19" t="s">
        <v>11</v>
      </c>
      <c r="AW3" s="18" t="s">
        <v>13</v>
      </c>
      <c r="AX3" s="18" t="s">
        <v>14</v>
      </c>
      <c r="AY3" s="18" t="s">
        <v>15</v>
      </c>
      <c r="AZ3" s="18" t="s">
        <v>16</v>
      </c>
      <c r="BA3" s="18" t="s">
        <v>17</v>
      </c>
      <c r="BB3" s="10"/>
      <c r="BC3" s="17" t="s">
        <v>7</v>
      </c>
      <c r="BD3" s="18" t="s">
        <v>8</v>
      </c>
      <c r="BE3" s="19" t="s">
        <v>9</v>
      </c>
      <c r="BF3" s="18" t="s">
        <v>12</v>
      </c>
      <c r="BG3" s="19" t="s">
        <v>11</v>
      </c>
      <c r="BH3" s="18" t="s">
        <v>13</v>
      </c>
      <c r="BI3" s="18" t="s">
        <v>14</v>
      </c>
      <c r="BJ3" s="18" t="s">
        <v>15</v>
      </c>
      <c r="BK3" s="18" t="s">
        <v>16</v>
      </c>
      <c r="BL3" s="18" t="s">
        <v>17</v>
      </c>
      <c r="BM3" s="10"/>
      <c r="BN3" s="17" t="s">
        <v>7</v>
      </c>
      <c r="BO3" s="18" t="s">
        <v>8</v>
      </c>
      <c r="BP3" s="19" t="s">
        <v>9</v>
      </c>
      <c r="BQ3" s="18" t="s">
        <v>12</v>
      </c>
      <c r="BR3" s="19" t="s">
        <v>11</v>
      </c>
      <c r="BS3" s="18" t="s">
        <v>13</v>
      </c>
      <c r="BT3" s="18" t="s">
        <v>14</v>
      </c>
      <c r="BU3" s="18" t="s">
        <v>15</v>
      </c>
      <c r="BV3" s="18" t="s">
        <v>16</v>
      </c>
      <c r="BW3" s="18" t="s">
        <v>17</v>
      </c>
      <c r="BX3" s="10"/>
      <c r="BY3" s="17" t="s">
        <v>7</v>
      </c>
      <c r="BZ3" s="18" t="s">
        <v>8</v>
      </c>
      <c r="CA3" s="19" t="s">
        <v>9</v>
      </c>
      <c r="CB3" s="18" t="s">
        <v>12</v>
      </c>
      <c r="CC3" s="19" t="s">
        <v>11</v>
      </c>
      <c r="CD3" s="18" t="s">
        <v>13</v>
      </c>
      <c r="CE3" s="18" t="s">
        <v>14</v>
      </c>
      <c r="CF3" s="18" t="s">
        <v>15</v>
      </c>
      <c r="CG3" s="18" t="s">
        <v>16</v>
      </c>
      <c r="CH3" s="18" t="s">
        <v>17</v>
      </c>
      <c r="CI3" s="10"/>
      <c r="CJ3" s="17" t="s">
        <v>7</v>
      </c>
      <c r="CK3" s="18" t="s">
        <v>8</v>
      </c>
      <c r="CL3" s="19" t="s">
        <v>9</v>
      </c>
      <c r="CM3" s="18" t="s">
        <v>12</v>
      </c>
      <c r="CN3" s="19" t="s">
        <v>11</v>
      </c>
      <c r="CO3" s="18" t="s">
        <v>13</v>
      </c>
      <c r="CP3" s="18" t="s">
        <v>14</v>
      </c>
      <c r="CQ3" s="18" t="s">
        <v>15</v>
      </c>
      <c r="CR3" s="18" t="s">
        <v>16</v>
      </c>
      <c r="CS3" s="18" t="s">
        <v>17</v>
      </c>
      <c r="CT3" s="10"/>
    </row>
    <row r="4" spans="1:98" ht="15.75" customHeight="1" x14ac:dyDescent="0.15">
      <c r="A4" s="8" t="s">
        <v>18</v>
      </c>
      <c r="B4" s="34">
        <v>400</v>
      </c>
      <c r="C4" s="34">
        <v>77</v>
      </c>
      <c r="D4" s="21"/>
      <c r="E4" s="5">
        <f>SUM(E55:E59)</f>
        <v>0</v>
      </c>
      <c r="F4" s="22">
        <f>AVERAGE(F55:F59)</f>
        <v>321716.45045540005</v>
      </c>
      <c r="G4" s="22">
        <f>AVERAGE(G55:G59)</f>
        <v>30071.029924000002</v>
      </c>
      <c r="H4" s="22">
        <f>AVERAGE(H55:H59)</f>
        <v>90.595586800000007</v>
      </c>
      <c r="I4" s="22">
        <f>AVERAGE(I55:I59)</f>
        <v>598.68846719999999</v>
      </c>
      <c r="J4" s="23"/>
      <c r="K4" s="5">
        <f>SUM(K55:K59)</f>
        <v>0</v>
      </c>
      <c r="L4" s="22">
        <f t="shared" ref="L4:O4" si="0">AVERAGE(L55:L59)</f>
        <v>300638.98862080002</v>
      </c>
      <c r="M4" s="22">
        <f t="shared" si="0"/>
        <v>161258.02204919999</v>
      </c>
      <c r="N4" s="22">
        <f t="shared" si="0"/>
        <v>46.209628600000009</v>
      </c>
      <c r="O4" s="22">
        <f t="shared" si="0"/>
        <v>599.51151320000008</v>
      </c>
      <c r="P4" s="22">
        <f t="shared" ref="P4:P14" si="1">N4-$H4</f>
        <v>-44.385958199999997</v>
      </c>
      <c r="Q4" s="22">
        <f t="shared" ref="Q4:T4" si="2">AVERAGE(Q55:Q59)</f>
        <v>2.2613311999999999</v>
      </c>
      <c r="R4" s="22">
        <f t="shared" si="2"/>
        <v>28.769066399999996</v>
      </c>
      <c r="S4" s="22">
        <f t="shared" si="2"/>
        <v>1830.4</v>
      </c>
      <c r="T4" s="22">
        <f t="shared" si="2"/>
        <v>18.289815000000001</v>
      </c>
      <c r="U4" s="23"/>
      <c r="V4" s="5">
        <f>SUM(V55:V59)</f>
        <v>0</v>
      </c>
      <c r="W4" s="22">
        <f t="shared" ref="W4:Z4" si="3">AVERAGE(W55:W59)</f>
        <v>301748.158177</v>
      </c>
      <c r="X4" s="22">
        <f t="shared" si="3"/>
        <v>167988.43855380002</v>
      </c>
      <c r="Y4" s="22">
        <f t="shared" si="3"/>
        <v>44.092176000000002</v>
      </c>
      <c r="Z4" s="22">
        <f t="shared" si="3"/>
        <v>599.27478399999995</v>
      </c>
      <c r="AA4" s="22">
        <f t="shared" ref="AA4:AA14" si="4">Y4-$H4</f>
        <v>-46.503410800000005</v>
      </c>
      <c r="AB4" s="22">
        <f t="shared" ref="AB4:AE4" si="5">AVERAGE(AB55:AB59)</f>
        <v>19.987862199999999</v>
      </c>
      <c r="AC4" s="22">
        <f t="shared" si="5"/>
        <v>79.671863200000004</v>
      </c>
      <c r="AD4" s="22">
        <f t="shared" si="5"/>
        <v>4628</v>
      </c>
      <c r="AE4" s="22">
        <f t="shared" si="5"/>
        <v>18.131347599999998</v>
      </c>
      <c r="AF4" s="23"/>
      <c r="AG4" s="5">
        <f>SUM(AG55:AG59)</f>
        <v>0</v>
      </c>
      <c r="AH4" s="22">
        <f t="shared" ref="AH4:AK4" si="6">AVERAGE(AH55:AH59)</f>
        <v>297368.68522039999</v>
      </c>
      <c r="AI4" s="22">
        <f t="shared" si="6"/>
        <v>167004.9123956</v>
      </c>
      <c r="AJ4" s="22">
        <f t="shared" si="6"/>
        <v>43.705698999999996</v>
      </c>
      <c r="AK4" s="22">
        <f t="shared" si="6"/>
        <v>600.066734</v>
      </c>
      <c r="AL4" s="22">
        <f t="shared" ref="AL4:AL14" si="7">AJ4-$H4</f>
        <v>-46.889887800000011</v>
      </c>
      <c r="AM4" s="22">
        <f t="shared" ref="AM4:AP4" si="8">AVERAGE(AM55:AM59)</f>
        <v>7.5367346</v>
      </c>
      <c r="AN4" s="22">
        <f t="shared" si="8"/>
        <v>51.203086599999992</v>
      </c>
      <c r="AO4" s="22">
        <f t="shared" si="8"/>
        <v>2987.4</v>
      </c>
      <c r="AP4" s="22">
        <f t="shared" si="8"/>
        <v>18.175458799999998</v>
      </c>
      <c r="AQ4" s="23"/>
      <c r="AR4" s="5">
        <f>SUM(AR55:AR59)</f>
        <v>0</v>
      </c>
      <c r="AS4" s="22">
        <f t="shared" ref="AS4:AV4" si="9">AVERAGE(AS55:AS59)</f>
        <v>290635.63368180004</v>
      </c>
      <c r="AT4" s="22">
        <f t="shared" si="9"/>
        <v>124018.5231112</v>
      </c>
      <c r="AU4" s="22">
        <f t="shared" si="9"/>
        <v>57.24297</v>
      </c>
      <c r="AV4" s="22">
        <f t="shared" si="9"/>
        <v>600.95272180000006</v>
      </c>
      <c r="AW4" s="22">
        <f t="shared" ref="AW4:AW14" si="10">AU4-$H4</f>
        <v>-33.352616800000007</v>
      </c>
      <c r="AX4" s="22">
        <f t="shared" ref="AX4:BA4" si="11">AVERAGE(AX55:AX59)</f>
        <v>1.4327400000000001E-2</v>
      </c>
      <c r="AY4" s="22">
        <f t="shared" si="11"/>
        <v>12.7692198</v>
      </c>
      <c r="AZ4" s="22">
        <f t="shared" si="11"/>
        <v>312.2</v>
      </c>
      <c r="BA4" s="22">
        <f t="shared" si="11"/>
        <v>5.9338750000000005</v>
      </c>
      <c r="BB4" s="23"/>
      <c r="BC4" s="5">
        <f>SUM(BC55:BC59)</f>
        <v>0</v>
      </c>
      <c r="BD4" s="22">
        <f t="shared" ref="BD4:BG4" si="12">AVERAGE(BD55:BD59)</f>
        <v>306248.20943419996</v>
      </c>
      <c r="BE4" s="22">
        <f t="shared" si="12"/>
        <v>170874.56969039998</v>
      </c>
      <c r="BF4" s="22">
        <f t="shared" si="12"/>
        <v>44.104469400000006</v>
      </c>
      <c r="BG4" s="22">
        <f t="shared" si="12"/>
        <v>601.07416639999997</v>
      </c>
      <c r="BH4" s="22">
        <f t="shared" ref="BH4:BH14" si="13">BF4-$H4</f>
        <v>-46.4911174</v>
      </c>
      <c r="BI4" s="22">
        <f t="shared" ref="BI4:BL4" si="14">AVERAGE(BI55:BI59)</f>
        <v>18.448749599999999</v>
      </c>
      <c r="BJ4" s="22">
        <f t="shared" si="14"/>
        <v>94.138842199999999</v>
      </c>
      <c r="BK4" s="22">
        <f t="shared" si="14"/>
        <v>4971.3999999999996</v>
      </c>
      <c r="BL4" s="22">
        <f t="shared" si="14"/>
        <v>18.2856612</v>
      </c>
      <c r="BM4" s="23"/>
      <c r="BN4" s="5">
        <f>SUM(BN55:BN59)</f>
        <v>0</v>
      </c>
      <c r="BO4" s="22">
        <f t="shared" ref="BO4:BR4" si="15">AVERAGE(BO55:BO59)</f>
        <v>304412.08406939998</v>
      </c>
      <c r="BP4" s="22">
        <f t="shared" si="15"/>
        <v>151526.51582200002</v>
      </c>
      <c r="BQ4" s="22">
        <f t="shared" si="15"/>
        <v>49.923724200000002</v>
      </c>
      <c r="BR4" s="22">
        <f t="shared" si="15"/>
        <v>599.217758</v>
      </c>
      <c r="BS4" s="22">
        <f t="shared" ref="BS4:BS14" si="16">BQ4-$H4</f>
        <v>-40.671862600000004</v>
      </c>
      <c r="BT4" s="22">
        <f t="shared" ref="BT4:BW4" si="17">AVERAGE(BT55:BT59)</f>
        <v>0.46553220000000001</v>
      </c>
      <c r="BU4" s="22">
        <f t="shared" si="17"/>
        <v>11.920913600000002</v>
      </c>
      <c r="BV4" s="22">
        <f t="shared" si="17"/>
        <v>881.4</v>
      </c>
      <c r="BW4" s="22">
        <f t="shared" si="17"/>
        <v>18.2935874</v>
      </c>
      <c r="BX4" s="23"/>
      <c r="BY4" s="5">
        <f>SUM(BY55:BY59)</f>
        <v>0</v>
      </c>
      <c r="BZ4" s="22">
        <f t="shared" ref="BZ4:CC4" si="18">AVERAGE(BZ55:BZ59)</f>
        <v>315659.86886819999</v>
      </c>
      <c r="CA4" s="22">
        <f t="shared" si="18"/>
        <v>172214.02974259999</v>
      </c>
      <c r="CB4" s="22">
        <f t="shared" si="18"/>
        <v>45.051346799999997</v>
      </c>
      <c r="CC4" s="22">
        <f t="shared" si="18"/>
        <v>602.12344680000001</v>
      </c>
      <c r="CD4" s="22">
        <f t="shared" ref="CD4:CD14" si="19">CB4-$H4</f>
        <v>-45.544240000000009</v>
      </c>
      <c r="CE4" s="22">
        <f t="shared" ref="CE4:CH4" si="20">AVERAGE(CE55:CE59)</f>
        <v>29.584414400000004</v>
      </c>
      <c r="CF4" s="22">
        <f t="shared" si="20"/>
        <v>130.17611479999999</v>
      </c>
      <c r="CG4" s="22">
        <f t="shared" si="20"/>
        <v>5773.4</v>
      </c>
      <c r="CH4" s="22">
        <f t="shared" si="20"/>
        <v>17.6168908</v>
      </c>
      <c r="CI4" s="23"/>
      <c r="CJ4" s="5">
        <f>SUM(CJ55:CJ59)</f>
        <v>0</v>
      </c>
      <c r="CK4" s="22">
        <f t="shared" ref="CK4:CN4" si="21">AVERAGE(CK55:CK59)</f>
        <v>308382.0245996</v>
      </c>
      <c r="CL4" s="22">
        <f t="shared" si="21"/>
        <v>167058.0550856</v>
      </c>
      <c r="CM4" s="22">
        <f t="shared" si="21"/>
        <v>45.740853600000001</v>
      </c>
      <c r="CN4" s="22">
        <f t="shared" si="21"/>
        <v>603.20575499999995</v>
      </c>
      <c r="CO4" s="22">
        <f t="shared" ref="CO4:CO14" si="22">CM4-$H4</f>
        <v>-44.854733200000005</v>
      </c>
      <c r="CP4" s="22">
        <f t="shared" ref="CP4:CS4" si="23">AVERAGE(CP55:CP59)</f>
        <v>43.612728199999999</v>
      </c>
      <c r="CQ4" s="22">
        <f t="shared" si="23"/>
        <v>161.33027659999999</v>
      </c>
      <c r="CR4" s="22">
        <f t="shared" si="23"/>
        <v>7207</v>
      </c>
      <c r="CS4" s="22">
        <f t="shared" si="23"/>
        <v>18.004150399999997</v>
      </c>
      <c r="CT4" s="23"/>
    </row>
    <row r="5" spans="1:98" ht="15.75" customHeight="1" x14ac:dyDescent="0.15">
      <c r="A5" s="8" t="s">
        <v>19</v>
      </c>
      <c r="B5" s="34">
        <v>366</v>
      </c>
      <c r="C5" s="34">
        <v>45</v>
      </c>
      <c r="D5" s="21"/>
      <c r="E5" s="5">
        <f>SUM(E60:E64)</f>
        <v>0</v>
      </c>
      <c r="F5" s="22">
        <f>AVERAGE(F60:F64)</f>
        <v>192801.80855660001</v>
      </c>
      <c r="G5" s="22">
        <f>AVERAGE(G60:G64)</f>
        <v>32167.570728400002</v>
      </c>
      <c r="H5" s="22">
        <f>AVERAGE(H60:H64)</f>
        <v>82.769779800000009</v>
      </c>
      <c r="I5" s="22">
        <f>AVERAGE(I60:I64)</f>
        <v>598.67021239999997</v>
      </c>
      <c r="J5" s="23"/>
      <c r="K5" s="5">
        <f>SUM(K60:K64)</f>
        <v>0</v>
      </c>
      <c r="L5" s="22">
        <f t="shared" ref="L5:O5" si="24">AVERAGE(L60:L64)</f>
        <v>189037.1829476</v>
      </c>
      <c r="M5" s="22">
        <f t="shared" si="24"/>
        <v>104396.7475886</v>
      </c>
      <c r="N5" s="22">
        <f t="shared" si="24"/>
        <v>44.627981400000003</v>
      </c>
      <c r="O5" s="22">
        <f t="shared" si="24"/>
        <v>599.52003839999998</v>
      </c>
      <c r="P5" s="22">
        <f t="shared" si="1"/>
        <v>-38.141798400000006</v>
      </c>
      <c r="Q5" s="22">
        <f t="shared" ref="Q5:T5" si="25">AVERAGE(Q60:Q64)</f>
        <v>6.989179</v>
      </c>
      <c r="R5" s="22">
        <f t="shared" si="25"/>
        <v>20.981365199999999</v>
      </c>
      <c r="S5" s="22">
        <f t="shared" si="25"/>
        <v>2831.4</v>
      </c>
      <c r="T5" s="22">
        <f t="shared" si="25"/>
        <v>20.674169599999999</v>
      </c>
      <c r="U5" s="23"/>
      <c r="V5" s="5">
        <f>SUM(V60:V64)</f>
        <v>0</v>
      </c>
      <c r="W5" s="22">
        <f t="shared" ref="W5:Z5" si="26">AVERAGE(W60:W64)</f>
        <v>182139.94493179998</v>
      </c>
      <c r="X5" s="22">
        <f t="shared" si="26"/>
        <v>108197.590998</v>
      </c>
      <c r="Y5" s="22">
        <f t="shared" si="26"/>
        <v>40.508417399999999</v>
      </c>
      <c r="Z5" s="22">
        <f t="shared" si="26"/>
        <v>599.16718259999993</v>
      </c>
      <c r="AA5" s="22">
        <f t="shared" si="4"/>
        <v>-42.26136240000001</v>
      </c>
      <c r="AB5" s="22">
        <f t="shared" ref="AB5:AE5" si="27">AVERAGE(AB60:AB64)</f>
        <v>49.289987600000003</v>
      </c>
      <c r="AC5" s="22">
        <f t="shared" si="27"/>
        <v>47.078219400000002</v>
      </c>
      <c r="AD5" s="22">
        <f t="shared" si="27"/>
        <v>7030.2</v>
      </c>
      <c r="AE5" s="22">
        <f t="shared" si="27"/>
        <v>20.161131400000002</v>
      </c>
      <c r="AF5" s="23"/>
      <c r="AG5" s="5">
        <f>SUM(AG60:AG64)</f>
        <v>0</v>
      </c>
      <c r="AH5" s="22">
        <f t="shared" ref="AH5:AK5" si="28">AVERAGE(AH60:AH64)</f>
        <v>183654.171955</v>
      </c>
      <c r="AI5" s="22">
        <f t="shared" si="28"/>
        <v>104770.11091399999</v>
      </c>
      <c r="AJ5" s="22">
        <f t="shared" si="28"/>
        <v>42.811357600000001</v>
      </c>
      <c r="AK5" s="22">
        <f t="shared" si="28"/>
        <v>600.15785019999998</v>
      </c>
      <c r="AL5" s="22">
        <f t="shared" si="7"/>
        <v>-39.958422200000008</v>
      </c>
      <c r="AM5" s="22">
        <f t="shared" ref="AM5:AP5" si="29">AVERAGE(AM60:AM64)</f>
        <v>20.881719199999999</v>
      </c>
      <c r="AN5" s="22">
        <f t="shared" si="29"/>
        <v>34.398432400000004</v>
      </c>
      <c r="AO5" s="22">
        <f t="shared" si="29"/>
        <v>4601</v>
      </c>
      <c r="AP5" s="22">
        <f t="shared" si="29"/>
        <v>20.300734800000001</v>
      </c>
      <c r="AQ5" s="23"/>
      <c r="AR5" s="5">
        <f>SUM(AR60:AR64)</f>
        <v>0</v>
      </c>
      <c r="AS5" s="22">
        <f t="shared" ref="AS5:AV5" si="30">AVERAGE(AS60:AS64)</f>
        <v>181795.47927299998</v>
      </c>
      <c r="AT5" s="22">
        <f t="shared" si="30"/>
        <v>62976.533301399999</v>
      </c>
      <c r="AU5" s="22">
        <f t="shared" si="30"/>
        <v>65.428520000000006</v>
      </c>
      <c r="AV5" s="22">
        <f t="shared" si="30"/>
        <v>601.23112700000001</v>
      </c>
      <c r="AW5" s="22">
        <f t="shared" si="10"/>
        <v>-17.341259800000003</v>
      </c>
      <c r="AX5" s="22">
        <f t="shared" ref="AX5:BA5" si="31">AVERAGE(AX60:AX64)</f>
        <v>5.1564000000000002E-3</v>
      </c>
      <c r="AY5" s="22">
        <f t="shared" si="31"/>
        <v>9.8916816000000019</v>
      </c>
      <c r="AZ5" s="22">
        <f t="shared" si="31"/>
        <v>130</v>
      </c>
      <c r="BA5" s="22">
        <f t="shared" si="31"/>
        <v>18.817848399999999</v>
      </c>
      <c r="BB5" s="23"/>
      <c r="BC5" s="5">
        <f>SUM(BC60:BC64)</f>
        <v>0</v>
      </c>
      <c r="BD5" s="22">
        <f t="shared" ref="BD5:BG5" si="32">AVERAGE(BD60:BD64)</f>
        <v>185648.01145759999</v>
      </c>
      <c r="BE5" s="22">
        <f t="shared" si="32"/>
        <v>106772.0731776</v>
      </c>
      <c r="BF5" s="22">
        <f t="shared" si="32"/>
        <v>42.235019799999996</v>
      </c>
      <c r="BG5" s="22">
        <f t="shared" si="32"/>
        <v>601.39256679999994</v>
      </c>
      <c r="BH5" s="22">
        <f t="shared" si="13"/>
        <v>-40.534760000000013</v>
      </c>
      <c r="BI5" s="22">
        <f t="shared" ref="BI5:BL5" si="33">AVERAGE(BI60:BI64)</f>
        <v>48.342347799999999</v>
      </c>
      <c r="BJ5" s="22">
        <f t="shared" si="33"/>
        <v>56.733613199999994</v>
      </c>
      <c r="BK5" s="22">
        <f t="shared" si="33"/>
        <v>6841.2</v>
      </c>
      <c r="BL5" s="22">
        <f t="shared" si="33"/>
        <v>20.237562000000004</v>
      </c>
      <c r="BM5" s="23"/>
      <c r="BN5" s="5">
        <f>SUM(BN60:BN64)</f>
        <v>0</v>
      </c>
      <c r="BO5" s="22">
        <f t="shared" ref="BO5:BR5" si="34">AVERAGE(BO60:BO64)</f>
        <v>186371.62312519999</v>
      </c>
      <c r="BP5" s="22">
        <f t="shared" si="34"/>
        <v>99924.617543999993</v>
      </c>
      <c r="BQ5" s="22">
        <f t="shared" si="34"/>
        <v>46.366450800000003</v>
      </c>
      <c r="BR5" s="22">
        <f t="shared" si="34"/>
        <v>599.15041480000002</v>
      </c>
      <c r="BS5" s="22">
        <f t="shared" si="16"/>
        <v>-36.403329000000006</v>
      </c>
      <c r="BT5" s="22">
        <f t="shared" ref="BT5:BW5" si="35">AVERAGE(BT60:BT64)</f>
        <v>1.5504865999999999</v>
      </c>
      <c r="BU5" s="22">
        <f t="shared" si="35"/>
        <v>9.9115754000000003</v>
      </c>
      <c r="BV5" s="22">
        <f t="shared" si="35"/>
        <v>1349.2</v>
      </c>
      <c r="BW5" s="22">
        <f t="shared" si="35"/>
        <v>20.247211</v>
      </c>
      <c r="BX5" s="23"/>
      <c r="BY5" s="5">
        <f>SUM(BY60:BY64)</f>
        <v>0</v>
      </c>
      <c r="BZ5" s="22">
        <f t="shared" ref="BZ5:CC5" si="36">AVERAGE(BZ60:BZ64)</f>
        <v>187697.77609220002</v>
      </c>
      <c r="CA5" s="22">
        <f t="shared" si="36"/>
        <v>106981.27669220002</v>
      </c>
      <c r="CB5" s="22">
        <f t="shared" si="36"/>
        <v>42.714915000000005</v>
      </c>
      <c r="CC5" s="22">
        <f t="shared" si="36"/>
        <v>602.61510179999993</v>
      </c>
      <c r="CD5" s="22">
        <f t="shared" si="19"/>
        <v>-40.054864800000004</v>
      </c>
      <c r="CE5" s="22">
        <f t="shared" ref="CE5:CH5" si="37">AVERAGE(CE60:CE64)</f>
        <v>78.566291199999995</v>
      </c>
      <c r="CF5" s="22">
        <f t="shared" si="37"/>
        <v>75.962035600000007</v>
      </c>
      <c r="CG5" s="22">
        <f t="shared" si="37"/>
        <v>8985.4</v>
      </c>
      <c r="CH5" s="22">
        <f t="shared" si="37"/>
        <v>20.084424599999998</v>
      </c>
      <c r="CI5" s="23"/>
      <c r="CJ5" s="5">
        <f>SUM(CJ60:CJ64)</f>
        <v>0</v>
      </c>
      <c r="CK5" s="22">
        <f t="shared" ref="CK5:CN5" si="38">AVERAGE(CK60:CK64)</f>
        <v>185288.13417999999</v>
      </c>
      <c r="CL5" s="22">
        <f t="shared" si="38"/>
        <v>102876.97215</v>
      </c>
      <c r="CM5" s="22">
        <f t="shared" si="38"/>
        <v>44.324967800000003</v>
      </c>
      <c r="CN5" s="22">
        <f t="shared" si="38"/>
        <v>603.88605960000007</v>
      </c>
      <c r="CO5" s="22">
        <f t="shared" si="22"/>
        <v>-38.444812000000006</v>
      </c>
      <c r="CP5" s="22">
        <f t="shared" ref="CP5:CS5" si="39">AVERAGE(CP60:CP64)</f>
        <v>109.72198060000001</v>
      </c>
      <c r="CQ5" s="22">
        <f t="shared" si="39"/>
        <v>93.370254200000005</v>
      </c>
      <c r="CR5" s="22">
        <f t="shared" si="39"/>
        <v>10718.8</v>
      </c>
      <c r="CS5" s="22">
        <f t="shared" si="39"/>
        <v>20.605928799999997</v>
      </c>
      <c r="CT5" s="23"/>
    </row>
    <row r="6" spans="1:98" ht="15.75" customHeight="1" x14ac:dyDescent="0.15">
      <c r="A6" s="8" t="s">
        <v>20</v>
      </c>
      <c r="B6" s="34">
        <v>383</v>
      </c>
      <c r="C6" s="34">
        <v>9</v>
      </c>
      <c r="D6" s="21"/>
      <c r="E6" s="5">
        <f>SUM(E65:E69)</f>
        <v>5</v>
      </c>
      <c r="F6" s="22">
        <f>AVERAGE(F65:F69)</f>
        <v>40219.821873199995</v>
      </c>
      <c r="G6" s="22">
        <f>AVERAGE(G65:G69)</f>
        <v>40219.821873199995</v>
      </c>
      <c r="H6" s="22">
        <f>AVERAGE(H65:H69)</f>
        <v>0</v>
      </c>
      <c r="I6" s="22">
        <f>AVERAGE(I65:I69)</f>
        <v>20.650734199999999</v>
      </c>
      <c r="J6" s="23"/>
      <c r="K6" s="5">
        <f>SUM(K65:K69)</f>
        <v>5</v>
      </c>
      <c r="L6" s="22">
        <f t="shared" ref="L6:O6" si="40">AVERAGE(L65:L69)</f>
        <v>40219.821873199995</v>
      </c>
      <c r="M6" s="22">
        <f t="shared" si="40"/>
        <v>40219.821873199995</v>
      </c>
      <c r="N6" s="22">
        <f t="shared" si="40"/>
        <v>0</v>
      </c>
      <c r="O6" s="22">
        <f t="shared" si="40"/>
        <v>31.661926999999999</v>
      </c>
      <c r="P6" s="22">
        <f t="shared" si="1"/>
        <v>0</v>
      </c>
      <c r="Q6" s="22">
        <f t="shared" ref="Q6:T6" si="41">AVERAGE(Q65:Q69)</f>
        <v>7.7023999999999999E-3</v>
      </c>
      <c r="R6" s="22">
        <f t="shared" si="41"/>
        <v>2.5063314000000001</v>
      </c>
      <c r="S6" s="22">
        <f t="shared" si="41"/>
        <v>111</v>
      </c>
      <c r="T6" s="22">
        <f t="shared" si="41"/>
        <v>10.904053000000001</v>
      </c>
      <c r="U6" s="23"/>
      <c r="V6" s="5">
        <f>SUM(V65:V69)</f>
        <v>5</v>
      </c>
      <c r="W6" s="22">
        <f t="shared" ref="W6:Z6" si="42">AVERAGE(W65:W69)</f>
        <v>40219.821873199995</v>
      </c>
      <c r="X6" s="22">
        <f t="shared" si="42"/>
        <v>40219.821873199995</v>
      </c>
      <c r="Y6" s="22">
        <f t="shared" si="42"/>
        <v>0</v>
      </c>
      <c r="Z6" s="22">
        <f t="shared" si="42"/>
        <v>0.58842960000000011</v>
      </c>
      <c r="AA6" s="22">
        <f t="shared" si="4"/>
        <v>0</v>
      </c>
      <c r="AB6" s="22">
        <f t="shared" ref="AB6:AE6" si="43">AVERAGE(AB65:AB69)</f>
        <v>2.1487999999999998E-3</v>
      </c>
      <c r="AC6" s="22">
        <f t="shared" si="43"/>
        <v>9.9557799999999988E-2</v>
      </c>
      <c r="AD6" s="22">
        <f t="shared" si="43"/>
        <v>29</v>
      </c>
      <c r="AE6" s="22">
        <f t="shared" si="43"/>
        <v>10.838324199999999</v>
      </c>
      <c r="AF6" s="23"/>
      <c r="AG6" s="5">
        <f>SUM(AG65:AG69)</f>
        <v>5</v>
      </c>
      <c r="AH6" s="22">
        <f t="shared" ref="AH6:AK6" si="44">AVERAGE(AH65:AH69)</f>
        <v>40219.821873199995</v>
      </c>
      <c r="AI6" s="22">
        <f t="shared" si="44"/>
        <v>40219.821873199995</v>
      </c>
      <c r="AJ6" s="22">
        <f t="shared" si="44"/>
        <v>0</v>
      </c>
      <c r="AK6" s="22">
        <f t="shared" si="44"/>
        <v>62.574100000000001</v>
      </c>
      <c r="AL6" s="22">
        <f t="shared" si="7"/>
        <v>0</v>
      </c>
      <c r="AM6" s="22">
        <f t="shared" ref="AM6:AP6" si="45">AVERAGE(AM65:AM69)</f>
        <v>8.7143999999999989E-3</v>
      </c>
      <c r="AN6" s="22">
        <f t="shared" si="45"/>
        <v>4.8404204000000002</v>
      </c>
      <c r="AO6" s="22">
        <f t="shared" si="45"/>
        <v>134.80000000000001</v>
      </c>
      <c r="AP6" s="22">
        <f t="shared" si="45"/>
        <v>10.941821600000001</v>
      </c>
      <c r="AQ6" s="23"/>
      <c r="AR6" s="5">
        <f>SUM(AR65:AR69)</f>
        <v>5</v>
      </c>
      <c r="AS6" s="22">
        <f t="shared" ref="AS6:AV6" si="46">AVERAGE(AS65:AS69)</f>
        <v>40219.821873199995</v>
      </c>
      <c r="AT6" s="22">
        <f t="shared" si="46"/>
        <v>40219.821873199995</v>
      </c>
      <c r="AU6" s="22">
        <f t="shared" si="46"/>
        <v>0</v>
      </c>
      <c r="AV6" s="22">
        <f t="shared" si="46"/>
        <v>127.640069</v>
      </c>
      <c r="AW6" s="22">
        <f t="shared" si="10"/>
        <v>0</v>
      </c>
      <c r="AX6" s="22">
        <f t="shared" ref="AX6:BA6" si="47">AVERAGE(AX65:AX69)</f>
        <v>6.3145999999999992E-3</v>
      </c>
      <c r="AY6" s="22">
        <f t="shared" si="47"/>
        <v>9.4015868000000005</v>
      </c>
      <c r="AZ6" s="22">
        <f t="shared" si="47"/>
        <v>168.4</v>
      </c>
      <c r="BA6" s="22">
        <f t="shared" si="47"/>
        <v>10.928959599999999</v>
      </c>
      <c r="BB6" s="23"/>
      <c r="BC6" s="5">
        <f>SUM(BC65:BC69)</f>
        <v>5</v>
      </c>
      <c r="BD6" s="22">
        <f t="shared" ref="BD6:BG6" si="48">AVERAGE(BD65:BD69)</f>
        <v>40219.821873199995</v>
      </c>
      <c r="BE6" s="22">
        <f t="shared" si="48"/>
        <v>40219.821873199995</v>
      </c>
      <c r="BF6" s="22">
        <f t="shared" si="48"/>
        <v>0</v>
      </c>
      <c r="BG6" s="22">
        <f t="shared" si="48"/>
        <v>124.7461818</v>
      </c>
      <c r="BH6" s="22">
        <f t="shared" si="13"/>
        <v>0</v>
      </c>
      <c r="BI6" s="22">
        <f t="shared" ref="BI6:BL6" si="49">AVERAGE(BI65:BI69)</f>
        <v>3.9926200000000002E-2</v>
      </c>
      <c r="BJ6" s="22">
        <f t="shared" si="49"/>
        <v>9.6102834000000019</v>
      </c>
      <c r="BK6" s="22">
        <f t="shared" si="49"/>
        <v>337.6</v>
      </c>
      <c r="BL6" s="22">
        <f t="shared" si="49"/>
        <v>10.921544800000001</v>
      </c>
      <c r="BM6" s="23"/>
      <c r="BN6" s="5">
        <f>SUM(BN65:BN69)</f>
        <v>5</v>
      </c>
      <c r="BO6" s="22">
        <f t="shared" ref="BO6:BR6" si="50">AVERAGE(BO65:BO69)</f>
        <v>40219.821873199995</v>
      </c>
      <c r="BP6" s="22">
        <f t="shared" si="50"/>
        <v>40219.821873199995</v>
      </c>
      <c r="BQ6" s="22">
        <f t="shared" si="50"/>
        <v>0</v>
      </c>
      <c r="BR6" s="22">
        <f t="shared" si="50"/>
        <v>13.138810400000001</v>
      </c>
      <c r="BS6" s="22">
        <f t="shared" si="16"/>
        <v>0</v>
      </c>
      <c r="BT6" s="22">
        <f t="shared" ref="BT6:BW6" si="51">AVERAGE(BT65:BT69)</f>
        <v>5.3354000000000006E-3</v>
      </c>
      <c r="BU6" s="22">
        <f t="shared" si="51"/>
        <v>1.0845233999999999</v>
      </c>
      <c r="BV6" s="22">
        <f t="shared" si="51"/>
        <v>87.6</v>
      </c>
      <c r="BW6" s="22">
        <f t="shared" si="51"/>
        <v>10.777724000000001</v>
      </c>
      <c r="BX6" s="23"/>
      <c r="BY6" s="5">
        <f>SUM(BY65:BY69)</f>
        <v>5</v>
      </c>
      <c r="BZ6" s="22">
        <f t="shared" ref="BZ6:CC6" si="52">AVERAGE(BZ65:BZ69)</f>
        <v>40219.821873199995</v>
      </c>
      <c r="CA6" s="22">
        <f t="shared" si="52"/>
        <v>40219.821873199995</v>
      </c>
      <c r="CB6" s="22">
        <f t="shared" si="52"/>
        <v>0</v>
      </c>
      <c r="CC6" s="22">
        <f t="shared" si="52"/>
        <v>186.45699919999998</v>
      </c>
      <c r="CD6" s="22">
        <f t="shared" si="19"/>
        <v>0</v>
      </c>
      <c r="CE6" s="22">
        <f t="shared" ref="CE6:CH6" si="53">AVERAGE(CE65:CE69)</f>
        <v>1.2029400000000001E-2</v>
      </c>
      <c r="CF6" s="22">
        <f t="shared" si="53"/>
        <v>14.139265399999999</v>
      </c>
      <c r="CG6" s="22">
        <f t="shared" si="53"/>
        <v>285.8</v>
      </c>
      <c r="CH6" s="22">
        <f t="shared" si="53"/>
        <v>10.9557284</v>
      </c>
      <c r="CI6" s="23"/>
      <c r="CJ6" s="5">
        <f>SUM(CJ65:CJ69)</f>
        <v>5</v>
      </c>
      <c r="CK6" s="22">
        <f t="shared" ref="CK6:CN6" si="54">AVERAGE(CK65:CK69)</f>
        <v>40219.821873199995</v>
      </c>
      <c r="CL6" s="22">
        <f t="shared" si="54"/>
        <v>40219.821873199995</v>
      </c>
      <c r="CM6" s="22">
        <f t="shared" si="54"/>
        <v>0</v>
      </c>
      <c r="CN6" s="22">
        <f t="shared" si="54"/>
        <v>248.44020319999998</v>
      </c>
      <c r="CO6" s="22">
        <f t="shared" si="22"/>
        <v>0</v>
      </c>
      <c r="CP6" s="22">
        <f t="shared" ref="CP6:CS6" si="55">AVERAGE(CP65:CP69)</f>
        <v>1.6168399999999999E-2</v>
      </c>
      <c r="CQ6" s="22">
        <f t="shared" si="55"/>
        <v>18.774898999999998</v>
      </c>
      <c r="CR6" s="22">
        <f t="shared" si="55"/>
        <v>384.6</v>
      </c>
      <c r="CS6" s="22">
        <f t="shared" si="55"/>
        <v>10.924717599999999</v>
      </c>
      <c r="CT6" s="23"/>
    </row>
    <row r="7" spans="1:98" ht="15.75" customHeight="1" x14ac:dyDescent="0.15">
      <c r="A7" s="8" t="s">
        <v>21</v>
      </c>
      <c r="B7" s="34">
        <v>193</v>
      </c>
      <c r="C7" s="34">
        <v>6</v>
      </c>
      <c r="D7" s="21"/>
      <c r="E7" s="5">
        <f>SUM(E70:E74)</f>
        <v>0</v>
      </c>
      <c r="F7" s="22">
        <f>AVERAGE(F70:F74)</f>
        <v>407380.11740019999</v>
      </c>
      <c r="G7" s="22">
        <f>AVERAGE(G70:G74)</f>
        <v>98289.186228999999</v>
      </c>
      <c r="H7" s="22">
        <f>AVERAGE(H70:H74)</f>
        <v>75.757291400000014</v>
      </c>
      <c r="I7" s="22">
        <f>AVERAGE(I70:I74)</f>
        <v>598.66879519999998</v>
      </c>
      <c r="J7" s="23"/>
      <c r="K7" s="5">
        <f>SUM(K70:K74)</f>
        <v>0</v>
      </c>
      <c r="L7" s="22">
        <f t="shared" ref="L7:O7" si="56">AVERAGE(L70:L74)</f>
        <v>406732.93447939999</v>
      </c>
      <c r="M7" s="22">
        <f t="shared" si="56"/>
        <v>296802.01786559995</v>
      </c>
      <c r="N7" s="22">
        <f t="shared" si="56"/>
        <v>26.9594132</v>
      </c>
      <c r="O7" s="22">
        <f t="shared" si="56"/>
        <v>598.81351459999996</v>
      </c>
      <c r="P7" s="22">
        <f t="shared" si="1"/>
        <v>-48.797878200000014</v>
      </c>
      <c r="Q7" s="22">
        <f t="shared" ref="Q7:T7" si="57">AVERAGE(Q70:Q74)</f>
        <v>21.410565399999999</v>
      </c>
      <c r="R7" s="22">
        <f t="shared" si="57"/>
        <v>12.515906599999999</v>
      </c>
      <c r="S7" s="22">
        <f t="shared" si="57"/>
        <v>25799</v>
      </c>
      <c r="T7" s="22">
        <f t="shared" si="57"/>
        <v>7.9982899999999999</v>
      </c>
      <c r="U7" s="23"/>
      <c r="V7" s="5">
        <f>SUM(V70:V74)</f>
        <v>0</v>
      </c>
      <c r="W7" s="22">
        <f t="shared" ref="W7:Z7" si="58">AVERAGE(W70:W74)</f>
        <v>400550.76831860002</v>
      </c>
      <c r="X7" s="22">
        <f t="shared" si="58"/>
        <v>168984.40460339998</v>
      </c>
      <c r="Y7" s="22">
        <f t="shared" si="58"/>
        <v>57.832931399999993</v>
      </c>
      <c r="Z7" s="22">
        <f t="shared" si="58"/>
        <v>598.90759519999995</v>
      </c>
      <c r="AA7" s="22">
        <f t="shared" si="4"/>
        <v>-17.924360000000021</v>
      </c>
      <c r="AB7" s="22">
        <f t="shared" ref="AB7:AE7" si="59">AVERAGE(AB70:AB74)</f>
        <v>66.087028199999992</v>
      </c>
      <c r="AC7" s="22">
        <f t="shared" si="59"/>
        <v>6.2056867999999996</v>
      </c>
      <c r="AD7" s="22">
        <f t="shared" si="59"/>
        <v>10332.799999999999</v>
      </c>
      <c r="AE7" s="22">
        <f t="shared" si="59"/>
        <v>7.9959696000000005</v>
      </c>
      <c r="AF7" s="23"/>
      <c r="AG7" s="5">
        <f>SUM(AG70:AG74)</f>
        <v>0</v>
      </c>
      <c r="AH7" s="22">
        <f t="shared" ref="AH7:AK7" si="60">AVERAGE(AH70:AH74)</f>
        <v>405768.12523899996</v>
      </c>
      <c r="AI7" s="22">
        <f t="shared" si="60"/>
        <v>304166.52191820007</v>
      </c>
      <c r="AJ7" s="22">
        <f t="shared" si="60"/>
        <v>24.850985999999999</v>
      </c>
      <c r="AK7" s="22">
        <f t="shared" si="60"/>
        <v>598.99338520000003</v>
      </c>
      <c r="AL7" s="22">
        <f t="shared" si="7"/>
        <v>-50.906305400000015</v>
      </c>
      <c r="AM7" s="22">
        <f t="shared" ref="AM7:AP7" si="61">AVERAGE(AM70:AM74)</f>
        <v>34.2825658</v>
      </c>
      <c r="AN7" s="22">
        <f t="shared" si="61"/>
        <v>23.8652008</v>
      </c>
      <c r="AO7" s="22">
        <f t="shared" si="61"/>
        <v>46512</v>
      </c>
      <c r="AP7" s="22">
        <f t="shared" si="61"/>
        <v>7.9983711999999993</v>
      </c>
      <c r="AQ7" s="23"/>
      <c r="AR7" s="5">
        <f>SUM(AR70:AR74)</f>
        <v>0</v>
      </c>
      <c r="AS7" s="22">
        <f t="shared" ref="AS7:AV7" si="62">AVERAGE(AS70:AS74)</f>
        <v>405783.06019340002</v>
      </c>
      <c r="AT7" s="22">
        <f t="shared" si="62"/>
        <v>110039.19210299998</v>
      </c>
      <c r="AU7" s="22">
        <f t="shared" si="62"/>
        <v>72.820520600000009</v>
      </c>
      <c r="AV7" s="22">
        <f t="shared" si="62"/>
        <v>599.10669399999995</v>
      </c>
      <c r="AW7" s="22">
        <f t="shared" si="10"/>
        <v>-2.936770800000005</v>
      </c>
      <c r="AX7" s="22">
        <f t="shared" ref="AX7:BA7" si="63">AVERAGE(AX70:AX74)</f>
        <v>11.058172200000001</v>
      </c>
      <c r="AY7" s="22">
        <f t="shared" si="63"/>
        <v>42.0259456</v>
      </c>
      <c r="AZ7" s="22">
        <f t="shared" si="63"/>
        <v>84263</v>
      </c>
      <c r="BA7" s="22">
        <f t="shared" si="63"/>
        <v>7.9987260000000004</v>
      </c>
      <c r="BB7" s="23"/>
      <c r="BC7" s="5">
        <f>SUM(BC70:BC74)</f>
        <v>0</v>
      </c>
      <c r="BD7" s="22">
        <f t="shared" ref="BD7:BG7" si="64">AVERAGE(BD70:BD74)</f>
        <v>406186.61269719998</v>
      </c>
      <c r="BE7" s="22">
        <f t="shared" si="64"/>
        <v>309384.66625800001</v>
      </c>
      <c r="BF7" s="22">
        <f t="shared" si="64"/>
        <v>23.716640399999999</v>
      </c>
      <c r="BG7" s="22">
        <f t="shared" si="64"/>
        <v>599.38094460000002</v>
      </c>
      <c r="BH7" s="22">
        <f t="shared" si="13"/>
        <v>-52.040651000000011</v>
      </c>
      <c r="BI7" s="22">
        <f t="shared" ref="BI7:BL7" si="65">AVERAGE(BI70:BI74)</f>
        <v>64.3733948</v>
      </c>
      <c r="BJ7" s="22">
        <f t="shared" si="65"/>
        <v>44.877021400000004</v>
      </c>
      <c r="BK7" s="22">
        <f t="shared" si="65"/>
        <v>87931.6</v>
      </c>
      <c r="BL7" s="22">
        <f t="shared" si="65"/>
        <v>7.9985271999999998</v>
      </c>
      <c r="BM7" s="23"/>
      <c r="BN7" s="5">
        <f>SUM(BN70:BN74)</f>
        <v>0</v>
      </c>
      <c r="BO7" s="22">
        <f t="shared" ref="BO7:BR7" si="66">AVERAGE(BO70:BO74)</f>
        <v>406578.75402740005</v>
      </c>
      <c r="BP7" s="22">
        <f t="shared" si="66"/>
        <v>283687.21557839995</v>
      </c>
      <c r="BQ7" s="22">
        <f t="shared" si="66"/>
        <v>30.167914799999998</v>
      </c>
      <c r="BR7" s="22">
        <f t="shared" si="66"/>
        <v>598.69443520000004</v>
      </c>
      <c r="BS7" s="22">
        <f t="shared" si="16"/>
        <v>-45.589376600000016</v>
      </c>
      <c r="BT7" s="22">
        <f t="shared" ref="BT7:BW7" si="67">AVERAGE(BT70:BT74)</f>
        <v>8.0831812000000003</v>
      </c>
      <c r="BU7" s="22">
        <f t="shared" si="67"/>
        <v>5.6116656000000003</v>
      </c>
      <c r="BV7" s="22">
        <f t="shared" si="67"/>
        <v>11509.2</v>
      </c>
      <c r="BW7" s="22">
        <f t="shared" si="67"/>
        <v>7.9984452000000008</v>
      </c>
      <c r="BX7" s="23"/>
      <c r="BY7" s="5">
        <f>SUM(BY70:BY74)</f>
        <v>0</v>
      </c>
      <c r="BZ7" s="22">
        <f t="shared" ref="BZ7:CC7" si="68">AVERAGE(BZ70:BZ74)</f>
        <v>406958.91060300003</v>
      </c>
      <c r="CA7" s="22">
        <f t="shared" si="68"/>
        <v>309160.13516059995</v>
      </c>
      <c r="CB7" s="22">
        <f t="shared" si="68"/>
        <v>23.783023400000001</v>
      </c>
      <c r="CC7" s="22">
        <f t="shared" si="68"/>
        <v>599.72680419999995</v>
      </c>
      <c r="CD7" s="22">
        <f t="shared" si="19"/>
        <v>-51.974268000000009</v>
      </c>
      <c r="CE7" s="22">
        <f t="shared" ref="CE7:CH7" si="69">AVERAGE(CE70:CE74)</f>
        <v>85.8425534</v>
      </c>
      <c r="CF7" s="22">
        <f t="shared" si="69"/>
        <v>64.435928399999995</v>
      </c>
      <c r="CG7" s="22">
        <f t="shared" si="69"/>
        <v>129676.8</v>
      </c>
      <c r="CH7" s="22">
        <f t="shared" si="69"/>
        <v>7.9985444000000001</v>
      </c>
      <c r="CI7" s="23"/>
      <c r="CJ7" s="5">
        <f>SUM(CJ70:CJ74)</f>
        <v>0</v>
      </c>
      <c r="CK7" s="22">
        <f t="shared" ref="CK7:CN7" si="70">AVERAGE(CK70:CK74)</f>
        <v>424084.70485059998</v>
      </c>
      <c r="CL7" s="22">
        <f t="shared" si="70"/>
        <v>308278.15210459998</v>
      </c>
      <c r="CM7" s="22">
        <f t="shared" si="70"/>
        <v>26.945995</v>
      </c>
      <c r="CN7" s="22">
        <f t="shared" si="70"/>
        <v>600.06979159999992</v>
      </c>
      <c r="CO7" s="22">
        <f t="shared" si="22"/>
        <v>-48.811296400000018</v>
      </c>
      <c r="CP7" s="22">
        <f t="shared" ref="CP7:CS7" si="71">AVERAGE(CP70:CP74)</f>
        <v>96.391213399999998</v>
      </c>
      <c r="CQ7" s="22">
        <f t="shared" si="71"/>
        <v>83.074294400000014</v>
      </c>
      <c r="CR7" s="22">
        <f t="shared" si="71"/>
        <v>166642.79999999999</v>
      </c>
      <c r="CS7" s="22">
        <f t="shared" si="71"/>
        <v>7.9985904000000003</v>
      </c>
      <c r="CT7" s="23"/>
    </row>
    <row r="8" spans="1:98" ht="15.75" customHeight="1" x14ac:dyDescent="0.15">
      <c r="A8" s="8" t="s">
        <v>22</v>
      </c>
      <c r="B8" s="34">
        <v>400</v>
      </c>
      <c r="C8" s="34">
        <v>24</v>
      </c>
      <c r="D8" s="21"/>
      <c r="E8" s="5">
        <f>SUM(E75:E79)</f>
        <v>5</v>
      </c>
      <c r="F8" s="22">
        <f>AVERAGE(F75:F79)</f>
        <v>0.41092700000000004</v>
      </c>
      <c r="G8" s="22">
        <f>AVERAGE(G75:G79)</f>
        <v>0.41092700000000004</v>
      </c>
      <c r="H8" s="22">
        <f>AVERAGE(H75:H79)</f>
        <v>0</v>
      </c>
      <c r="I8" s="22">
        <f>AVERAGE(I75:I79)</f>
        <v>1.8143200000000002E-2</v>
      </c>
      <c r="J8" s="23"/>
      <c r="K8" s="5">
        <f>SUM(K75:K79)</f>
        <v>5</v>
      </c>
      <c r="L8" s="22">
        <f t="shared" ref="L8:O8" si="72">AVERAGE(L75:L79)</f>
        <v>0.41092700000000004</v>
      </c>
      <c r="M8" s="22">
        <f t="shared" si="72"/>
        <v>0.41092700000000004</v>
      </c>
      <c r="N8" s="22">
        <f t="shared" si="72"/>
        <v>0</v>
      </c>
      <c r="O8" s="22">
        <f t="shared" si="72"/>
        <v>0.1915288</v>
      </c>
      <c r="P8" s="22">
        <f t="shared" si="1"/>
        <v>0</v>
      </c>
      <c r="Q8" s="22">
        <f t="shared" ref="Q8:T8" si="73">AVERAGE(Q75:Q79)</f>
        <v>0</v>
      </c>
      <c r="R8" s="22">
        <f t="shared" si="73"/>
        <v>4.4194000000000004E-3</v>
      </c>
      <c r="S8" s="22">
        <f t="shared" si="73"/>
        <v>0</v>
      </c>
      <c r="T8" s="22">
        <f t="shared" si="73"/>
        <v>0</v>
      </c>
      <c r="U8" s="23"/>
      <c r="V8" s="5">
        <f>SUM(V75:V79)</f>
        <v>5</v>
      </c>
      <c r="W8" s="22">
        <f t="shared" ref="W8:Z8" si="74">AVERAGE(W75:W79)</f>
        <v>0.41092700000000004</v>
      </c>
      <c r="X8" s="22">
        <f t="shared" si="74"/>
        <v>0.41092700000000004</v>
      </c>
      <c r="Y8" s="22">
        <f t="shared" si="74"/>
        <v>0</v>
      </c>
      <c r="Z8" s="22">
        <f t="shared" si="74"/>
        <v>0.18852259999999998</v>
      </c>
      <c r="AA8" s="22">
        <f t="shared" si="4"/>
        <v>0</v>
      </c>
      <c r="AB8" s="22">
        <f t="shared" ref="AB8:AE8" si="75">AVERAGE(AB75:AB79)</f>
        <v>0</v>
      </c>
      <c r="AC8" s="22">
        <f t="shared" si="75"/>
        <v>4.3667999999999997E-3</v>
      </c>
      <c r="AD8" s="22">
        <f t="shared" si="75"/>
        <v>0</v>
      </c>
      <c r="AE8" s="22">
        <f t="shared" si="75"/>
        <v>0</v>
      </c>
      <c r="AF8" s="23"/>
      <c r="AG8" s="5">
        <f>SUM(AG75:AG79)</f>
        <v>5</v>
      </c>
      <c r="AH8" s="22">
        <f t="shared" ref="AH8:AK8" si="76">AVERAGE(AH75:AH79)</f>
        <v>0.41092700000000004</v>
      </c>
      <c r="AI8" s="22">
        <f t="shared" si="76"/>
        <v>0.41092700000000004</v>
      </c>
      <c r="AJ8" s="22">
        <f t="shared" si="76"/>
        <v>0</v>
      </c>
      <c r="AK8" s="22">
        <f t="shared" si="76"/>
        <v>0.19567419999999996</v>
      </c>
      <c r="AL8" s="22">
        <f t="shared" si="7"/>
        <v>0</v>
      </c>
      <c r="AM8" s="22">
        <f t="shared" ref="AM8:AP8" si="77">AVERAGE(AM75:AM79)</f>
        <v>0</v>
      </c>
      <c r="AN8" s="22">
        <f t="shared" si="77"/>
        <v>4.4722E-3</v>
      </c>
      <c r="AO8" s="22">
        <f t="shared" si="77"/>
        <v>0</v>
      </c>
      <c r="AP8" s="22">
        <f t="shared" si="77"/>
        <v>0</v>
      </c>
      <c r="AQ8" s="23"/>
      <c r="AR8" s="5">
        <f>SUM(AR75:AR79)</f>
        <v>5</v>
      </c>
      <c r="AS8" s="22">
        <f t="shared" ref="AS8:AV8" si="78">AVERAGE(AS75:AS79)</f>
        <v>0.41092700000000004</v>
      </c>
      <c r="AT8" s="22">
        <f t="shared" si="78"/>
        <v>0.41092700000000004</v>
      </c>
      <c r="AU8" s="22">
        <f t="shared" si="78"/>
        <v>0</v>
      </c>
      <c r="AV8" s="22">
        <f t="shared" si="78"/>
        <v>0.19027820000000001</v>
      </c>
      <c r="AW8" s="22">
        <f t="shared" si="10"/>
        <v>0</v>
      </c>
      <c r="AX8" s="22">
        <f t="shared" ref="AX8:BA8" si="79">AVERAGE(AX75:AX79)</f>
        <v>0</v>
      </c>
      <c r="AY8" s="22">
        <f t="shared" si="79"/>
        <v>4.4075999999999994E-3</v>
      </c>
      <c r="AZ8" s="22">
        <f t="shared" si="79"/>
        <v>0</v>
      </c>
      <c r="BA8" s="22">
        <f t="shared" si="79"/>
        <v>0</v>
      </c>
      <c r="BB8" s="23"/>
      <c r="BC8" s="5">
        <f>SUM(BC75:BC79)</f>
        <v>5</v>
      </c>
      <c r="BD8" s="22">
        <f t="shared" ref="BD8:BG8" si="80">AVERAGE(BD75:BD79)</f>
        <v>0.41092700000000004</v>
      </c>
      <c r="BE8" s="22">
        <f t="shared" si="80"/>
        <v>0.41092700000000004</v>
      </c>
      <c r="BF8" s="22">
        <f t="shared" si="80"/>
        <v>0</v>
      </c>
      <c r="BG8" s="22">
        <f t="shared" si="80"/>
        <v>0.1896658</v>
      </c>
      <c r="BH8" s="22">
        <f t="shared" si="13"/>
        <v>0</v>
      </c>
      <c r="BI8" s="22">
        <f t="shared" ref="BI8:BL8" si="81">AVERAGE(BI75:BI79)</f>
        <v>0</v>
      </c>
      <c r="BJ8" s="22">
        <f t="shared" si="81"/>
        <v>4.3682000000000009E-3</v>
      </c>
      <c r="BK8" s="22">
        <f t="shared" si="81"/>
        <v>0</v>
      </c>
      <c r="BL8" s="22">
        <f t="shared" si="81"/>
        <v>0</v>
      </c>
      <c r="BM8" s="23"/>
      <c r="BN8" s="5">
        <f>SUM(BN75:BN79)</f>
        <v>5</v>
      </c>
      <c r="BO8" s="22">
        <f t="shared" ref="BO8:BR8" si="82">AVERAGE(BO75:BO79)</f>
        <v>0.41092700000000004</v>
      </c>
      <c r="BP8" s="22">
        <f t="shared" si="82"/>
        <v>0.41092700000000004</v>
      </c>
      <c r="BQ8" s="22">
        <f t="shared" si="82"/>
        <v>0</v>
      </c>
      <c r="BR8" s="22">
        <f t="shared" si="82"/>
        <v>0.18823979999999998</v>
      </c>
      <c r="BS8" s="22">
        <f t="shared" si="16"/>
        <v>0</v>
      </c>
      <c r="BT8" s="22">
        <f t="shared" ref="BT8:BW8" si="83">AVERAGE(BT75:BT79)</f>
        <v>0</v>
      </c>
      <c r="BU8" s="22">
        <f t="shared" si="83"/>
        <v>4.3598000000000005E-3</v>
      </c>
      <c r="BV8" s="22">
        <f t="shared" si="83"/>
        <v>0</v>
      </c>
      <c r="BW8" s="22">
        <f t="shared" si="83"/>
        <v>0</v>
      </c>
      <c r="BX8" s="23"/>
      <c r="BY8" s="5">
        <f>SUM(BY75:BY79)</f>
        <v>5</v>
      </c>
      <c r="BZ8" s="22">
        <f t="shared" ref="BZ8:CC8" si="84">AVERAGE(BZ75:BZ79)</f>
        <v>0.41092700000000004</v>
      </c>
      <c r="CA8" s="22">
        <f t="shared" si="84"/>
        <v>0.41092700000000004</v>
      </c>
      <c r="CB8" s="22">
        <f t="shared" si="84"/>
        <v>0</v>
      </c>
      <c r="CC8" s="22">
        <f t="shared" si="84"/>
        <v>0.1825328</v>
      </c>
      <c r="CD8" s="22">
        <f t="shared" si="19"/>
        <v>0</v>
      </c>
      <c r="CE8" s="22">
        <f t="shared" ref="CE8:CH8" si="85">AVERAGE(CE75:CE79)</f>
        <v>0</v>
      </c>
      <c r="CF8" s="22">
        <f t="shared" si="85"/>
        <v>4.2626000000000009E-3</v>
      </c>
      <c r="CG8" s="22">
        <f t="shared" si="85"/>
        <v>0</v>
      </c>
      <c r="CH8" s="22">
        <f t="shared" si="85"/>
        <v>0</v>
      </c>
      <c r="CI8" s="23"/>
      <c r="CJ8" s="5">
        <f>SUM(CJ75:CJ79)</f>
        <v>5</v>
      </c>
      <c r="CK8" s="22">
        <f t="shared" ref="CK8:CN8" si="86">AVERAGE(CK75:CK79)</f>
        <v>0.41092700000000004</v>
      </c>
      <c r="CL8" s="22">
        <f t="shared" si="86"/>
        <v>0.41092700000000004</v>
      </c>
      <c r="CM8" s="22">
        <f t="shared" si="86"/>
        <v>0</v>
      </c>
      <c r="CN8" s="22">
        <f t="shared" si="86"/>
        <v>0.183642</v>
      </c>
      <c r="CO8" s="22">
        <f t="shared" si="22"/>
        <v>0</v>
      </c>
      <c r="CP8" s="22">
        <f t="shared" ref="CP8:CS8" si="87">AVERAGE(CP75:CP79)</f>
        <v>0</v>
      </c>
      <c r="CQ8" s="22">
        <f t="shared" si="87"/>
        <v>4.2707999999999999E-3</v>
      </c>
      <c r="CR8" s="22">
        <f t="shared" si="87"/>
        <v>0</v>
      </c>
      <c r="CS8" s="22">
        <f t="shared" si="87"/>
        <v>0</v>
      </c>
      <c r="CT8" s="23"/>
    </row>
    <row r="9" spans="1:98" ht="15.75" customHeight="1" x14ac:dyDescent="0.15">
      <c r="A9" s="8" t="s">
        <v>23</v>
      </c>
      <c r="B9" s="34">
        <v>152</v>
      </c>
      <c r="C9" s="34">
        <v>20</v>
      </c>
      <c r="D9" s="21"/>
      <c r="E9" s="5">
        <f>SUM(E80:E84)</f>
        <v>4</v>
      </c>
      <c r="F9" s="22">
        <f>AVERAGE(F80:F84)</f>
        <v>50263.590767599999</v>
      </c>
      <c r="G9" s="22">
        <f>AVERAGE(G80:G84)</f>
        <v>50255.362926999995</v>
      </c>
      <c r="H9" s="22">
        <f>AVERAGE(H80:H84)</f>
        <v>1.3701399999999999E-2</v>
      </c>
      <c r="I9" s="22">
        <f>AVERAGE(I80:I84)</f>
        <v>238.60706600000003</v>
      </c>
      <c r="J9" s="23"/>
      <c r="K9" s="5">
        <f>SUM(K80:K84)</f>
        <v>5</v>
      </c>
      <c r="L9" s="22">
        <f t="shared" ref="L9:O9" si="88">AVERAGE(L80:L84)</f>
        <v>50263.590767599999</v>
      </c>
      <c r="M9" s="22">
        <f t="shared" si="88"/>
        <v>50263.590767599999</v>
      </c>
      <c r="N9" s="22">
        <f t="shared" si="88"/>
        <v>0</v>
      </c>
      <c r="O9" s="22">
        <f t="shared" si="88"/>
        <v>33.405594199999996</v>
      </c>
      <c r="P9" s="22">
        <f t="shared" si="1"/>
        <v>-1.3701399999999999E-2</v>
      </c>
      <c r="Q9" s="22">
        <f t="shared" ref="Q9:T9" si="89">AVERAGE(Q80:Q84)</f>
        <v>8.4520999999999999E-2</v>
      </c>
      <c r="R9" s="22">
        <f t="shared" si="89"/>
        <v>3.8541544000000001</v>
      </c>
      <c r="S9" s="22">
        <f t="shared" si="89"/>
        <v>1393.4</v>
      </c>
      <c r="T9" s="22">
        <f t="shared" si="89"/>
        <v>15.9102552</v>
      </c>
      <c r="U9" s="23"/>
      <c r="V9" s="5">
        <f>SUM(V80:V84)</f>
        <v>5</v>
      </c>
      <c r="W9" s="22">
        <f t="shared" ref="W9:Z9" si="90">AVERAGE(W80:W84)</f>
        <v>50263.590767599999</v>
      </c>
      <c r="X9" s="22">
        <f t="shared" si="90"/>
        <v>50263.590767599999</v>
      </c>
      <c r="Y9" s="22">
        <f t="shared" si="90"/>
        <v>0</v>
      </c>
      <c r="Z9" s="22">
        <f t="shared" si="90"/>
        <v>4.7971607999999994</v>
      </c>
      <c r="AA9" s="22">
        <f t="shared" si="4"/>
        <v>-1.3701399999999999E-2</v>
      </c>
      <c r="AB9" s="22">
        <f t="shared" ref="AB9:AE9" si="91">AVERAGE(AB80:AB84)</f>
        <v>2.42968E-2</v>
      </c>
      <c r="AC9" s="22">
        <f t="shared" si="91"/>
        <v>0.54076100000000005</v>
      </c>
      <c r="AD9" s="22">
        <f t="shared" si="91"/>
        <v>187</v>
      </c>
      <c r="AE9" s="22">
        <f t="shared" si="91"/>
        <v>16.604224800000001</v>
      </c>
      <c r="AF9" s="23"/>
      <c r="AG9" s="5">
        <f>SUM(AG80:AG84)</f>
        <v>5</v>
      </c>
      <c r="AH9" s="22">
        <f t="shared" ref="AH9:AK9" si="92">AVERAGE(AH80:AH84)</f>
        <v>50263.590767599999</v>
      </c>
      <c r="AI9" s="22">
        <f t="shared" si="92"/>
        <v>50263.590767599999</v>
      </c>
      <c r="AJ9" s="22">
        <f t="shared" si="92"/>
        <v>0</v>
      </c>
      <c r="AK9" s="22">
        <f t="shared" si="92"/>
        <v>63.060438399999995</v>
      </c>
      <c r="AL9" s="22">
        <f t="shared" si="7"/>
        <v>-1.3701399999999999E-2</v>
      </c>
      <c r="AM9" s="22">
        <f t="shared" ref="AM9:AP9" si="93">AVERAGE(AM80:AM84)</f>
        <v>9.7389800000000012E-2</v>
      </c>
      <c r="AN9" s="22">
        <f t="shared" si="93"/>
        <v>7.0128632</v>
      </c>
      <c r="AO9" s="22">
        <f t="shared" si="93"/>
        <v>2212.4</v>
      </c>
      <c r="AP9" s="22">
        <f t="shared" si="93"/>
        <v>15.8829484</v>
      </c>
      <c r="AQ9" s="23"/>
      <c r="AR9" s="5">
        <f>SUM(AR80:AR84)</f>
        <v>5</v>
      </c>
      <c r="AS9" s="22">
        <f t="shared" ref="AS9:AV9" si="94">AVERAGE(AS80:AS84)</f>
        <v>50263.590767599999</v>
      </c>
      <c r="AT9" s="22">
        <f t="shared" si="94"/>
        <v>50263.590767599999</v>
      </c>
      <c r="AU9" s="22">
        <f t="shared" si="94"/>
        <v>0</v>
      </c>
      <c r="AV9" s="22">
        <f t="shared" si="94"/>
        <v>128.83362600000001</v>
      </c>
      <c r="AW9" s="22">
        <f t="shared" si="10"/>
        <v>-1.3701399999999999E-2</v>
      </c>
      <c r="AX9" s="22">
        <f t="shared" ref="AX9:BA9" si="95">AVERAGE(AX80:AX84)</f>
        <v>0.13369879999999998</v>
      </c>
      <c r="AY9" s="22">
        <f t="shared" si="95"/>
        <v>13.086999</v>
      </c>
      <c r="AZ9" s="22">
        <f t="shared" si="95"/>
        <v>4227.8</v>
      </c>
      <c r="BA9" s="22">
        <f t="shared" si="95"/>
        <v>15.8052852</v>
      </c>
      <c r="BB9" s="23"/>
      <c r="BC9" s="5">
        <f>SUM(BC80:BC84)</f>
        <v>5</v>
      </c>
      <c r="BD9" s="22">
        <f t="shared" ref="BD9:BG9" si="96">AVERAGE(BD80:BD84)</f>
        <v>50263.590767599999</v>
      </c>
      <c r="BE9" s="22">
        <f t="shared" si="96"/>
        <v>50263.590767599999</v>
      </c>
      <c r="BF9" s="22">
        <f t="shared" si="96"/>
        <v>0</v>
      </c>
      <c r="BG9" s="22">
        <f t="shared" si="96"/>
        <v>123.6854544</v>
      </c>
      <c r="BH9" s="22">
        <f t="shared" si="13"/>
        <v>-1.3701399999999999E-2</v>
      </c>
      <c r="BI9" s="22">
        <f t="shared" ref="BI9:BL9" si="97">AVERAGE(BI80:BI84)</f>
        <v>0.19025520000000001</v>
      </c>
      <c r="BJ9" s="22">
        <f t="shared" si="97"/>
        <v>13.377875800000002</v>
      </c>
      <c r="BK9" s="22">
        <f t="shared" si="97"/>
        <v>4441.2</v>
      </c>
      <c r="BL9" s="22">
        <f t="shared" si="97"/>
        <v>15.843002000000002</v>
      </c>
      <c r="BM9" s="23"/>
      <c r="BN9" s="5">
        <f>SUM(BN80:BN84)</f>
        <v>5</v>
      </c>
      <c r="BO9" s="22">
        <f t="shared" ref="BO9:BR9" si="98">AVERAGE(BO80:BO84)</f>
        <v>50263.590767599999</v>
      </c>
      <c r="BP9" s="22">
        <f t="shared" si="98"/>
        <v>50263.590767599999</v>
      </c>
      <c r="BQ9" s="22">
        <f t="shared" si="98"/>
        <v>0</v>
      </c>
      <c r="BR9" s="22">
        <f t="shared" si="98"/>
        <v>15.332630799999999</v>
      </c>
      <c r="BS9" s="22">
        <f t="shared" si="16"/>
        <v>-1.3701399999999999E-2</v>
      </c>
      <c r="BT9" s="22">
        <f t="shared" ref="BT9:BW9" si="99">AVERAGE(BT80:BT84)</f>
        <v>6.4074199999999998E-2</v>
      </c>
      <c r="BU9" s="22">
        <f t="shared" si="99"/>
        <v>1.8925511999999998</v>
      </c>
      <c r="BV9" s="22">
        <f t="shared" si="99"/>
        <v>713</v>
      </c>
      <c r="BW9" s="22">
        <f t="shared" si="99"/>
        <v>16.046298400000001</v>
      </c>
      <c r="BX9" s="23"/>
      <c r="BY9" s="5">
        <f>SUM(BY80:BY84)</f>
        <v>5</v>
      </c>
      <c r="BZ9" s="22">
        <f t="shared" ref="BZ9:CC9" si="100">AVERAGE(BZ80:BZ84)</f>
        <v>50263.590767599999</v>
      </c>
      <c r="CA9" s="22">
        <f t="shared" si="100"/>
        <v>50263.590767599999</v>
      </c>
      <c r="CB9" s="22">
        <f t="shared" si="100"/>
        <v>0</v>
      </c>
      <c r="CC9" s="22">
        <f t="shared" si="100"/>
        <v>184.67755979999998</v>
      </c>
      <c r="CD9" s="22">
        <f t="shared" si="19"/>
        <v>-1.3701399999999999E-2</v>
      </c>
      <c r="CE9" s="22">
        <f t="shared" ref="CE9:CH9" si="101">AVERAGE(CE80:CE84)</f>
        <v>0.2384928</v>
      </c>
      <c r="CF9" s="22">
        <f t="shared" si="101"/>
        <v>19.161157200000002</v>
      </c>
      <c r="CG9" s="22">
        <f t="shared" si="101"/>
        <v>6292.4</v>
      </c>
      <c r="CH9" s="22">
        <f t="shared" si="101"/>
        <v>15.807054399999998</v>
      </c>
      <c r="CI9" s="23"/>
      <c r="CJ9" s="5">
        <f>SUM(CJ80:CJ84)</f>
        <v>5</v>
      </c>
      <c r="CK9" s="22">
        <f t="shared" ref="CK9:CN9" si="102">AVERAGE(CK80:CK84)</f>
        <v>50263.590767599999</v>
      </c>
      <c r="CL9" s="22">
        <f t="shared" si="102"/>
        <v>50263.590767599999</v>
      </c>
      <c r="CM9" s="22">
        <f t="shared" si="102"/>
        <v>0</v>
      </c>
      <c r="CN9" s="22">
        <f t="shared" si="102"/>
        <v>246.60278</v>
      </c>
      <c r="CO9" s="22">
        <f t="shared" si="22"/>
        <v>-1.3701399999999999E-2</v>
      </c>
      <c r="CP9" s="22">
        <f t="shared" ref="CP9:CS9" si="103">AVERAGE(CP80:CP84)</f>
        <v>0.3814728</v>
      </c>
      <c r="CQ9" s="22">
        <f t="shared" si="103"/>
        <v>25.0543674</v>
      </c>
      <c r="CR9" s="22">
        <f t="shared" si="103"/>
        <v>8232.2000000000007</v>
      </c>
      <c r="CS9" s="22">
        <f t="shared" si="103"/>
        <v>15.803806600000001</v>
      </c>
      <c r="CT9" s="23"/>
    </row>
    <row r="10" spans="1:98" ht="15.75" customHeight="1" x14ac:dyDescent="0.15">
      <c r="A10" s="8" t="s">
        <v>24</v>
      </c>
      <c r="B10" s="34">
        <v>196</v>
      </c>
      <c r="C10" s="34">
        <v>33</v>
      </c>
      <c r="D10" s="21"/>
      <c r="E10" s="5">
        <f>SUM(E85:E89)</f>
        <v>5</v>
      </c>
      <c r="F10" s="22">
        <f>AVERAGE(F85:F89)</f>
        <v>2796.9310166000005</v>
      </c>
      <c r="G10" s="22">
        <f>AVERAGE(G85:G89)</f>
        <v>2796.9310166000005</v>
      </c>
      <c r="H10" s="22">
        <f>AVERAGE(H85:H89)</f>
        <v>0</v>
      </c>
      <c r="I10" s="22">
        <f>AVERAGE(I85:I89)</f>
        <v>8.8287399999999988E-2</v>
      </c>
      <c r="J10" s="23"/>
      <c r="K10" s="5">
        <f>SUM(K85:K89)</f>
        <v>5</v>
      </c>
      <c r="L10" s="22">
        <f t="shared" ref="L10:O10" si="104">AVERAGE(L85:L89)</f>
        <v>2796.9310166000005</v>
      </c>
      <c r="M10" s="22">
        <f t="shared" si="104"/>
        <v>2796.9310166000005</v>
      </c>
      <c r="N10" s="22">
        <f t="shared" si="104"/>
        <v>0</v>
      </c>
      <c r="O10" s="22">
        <f t="shared" si="104"/>
        <v>0.108156</v>
      </c>
      <c r="P10" s="22">
        <f t="shared" si="1"/>
        <v>0</v>
      </c>
      <c r="Q10" s="22">
        <f t="shared" ref="Q10:T10" si="105">AVERAGE(Q85:Q89)</f>
        <v>1.7200000000000001E-5</v>
      </c>
      <c r="R10" s="22">
        <f t="shared" si="105"/>
        <v>7.9177999999999991E-3</v>
      </c>
      <c r="S10" s="22">
        <f t="shared" si="105"/>
        <v>0.6</v>
      </c>
      <c r="T10" s="22">
        <f t="shared" si="105"/>
        <v>6.8</v>
      </c>
      <c r="U10" s="23"/>
      <c r="V10" s="5">
        <f>SUM(V85:V89)</f>
        <v>5</v>
      </c>
      <c r="W10" s="22">
        <f t="shared" ref="W10:Z10" si="106">AVERAGE(W85:W89)</f>
        <v>2796.9310166000005</v>
      </c>
      <c r="X10" s="22">
        <f t="shared" si="106"/>
        <v>2796.9310166000005</v>
      </c>
      <c r="Y10" s="22">
        <f t="shared" si="106"/>
        <v>0</v>
      </c>
      <c r="Z10" s="22">
        <f t="shared" si="106"/>
        <v>0.11787980000000001</v>
      </c>
      <c r="AA10" s="22">
        <f t="shared" si="4"/>
        <v>0</v>
      </c>
      <c r="AB10" s="22">
        <f t="shared" ref="AB10:AE10" si="107">AVERAGE(AB85:AB89)</f>
        <v>1.9599999999999999E-5</v>
      </c>
      <c r="AC10" s="22">
        <f t="shared" si="107"/>
        <v>8.4866000000000004E-3</v>
      </c>
      <c r="AD10" s="22">
        <f t="shared" si="107"/>
        <v>0.6</v>
      </c>
      <c r="AE10" s="22">
        <f t="shared" si="107"/>
        <v>6.8</v>
      </c>
      <c r="AF10" s="23"/>
      <c r="AG10" s="5">
        <f>SUM(AG85:AG89)</f>
        <v>5</v>
      </c>
      <c r="AH10" s="22">
        <f t="shared" ref="AH10:AK10" si="108">AVERAGE(AH85:AH89)</f>
        <v>2796.9310166000005</v>
      </c>
      <c r="AI10" s="22">
        <f t="shared" si="108"/>
        <v>2796.9310166000005</v>
      </c>
      <c r="AJ10" s="22">
        <f t="shared" si="108"/>
        <v>0</v>
      </c>
      <c r="AK10" s="22">
        <f t="shared" si="108"/>
        <v>0.11595359999999999</v>
      </c>
      <c r="AL10" s="22">
        <f t="shared" si="7"/>
        <v>0</v>
      </c>
      <c r="AM10" s="22">
        <f t="shared" ref="AM10:AP10" si="109">AVERAGE(AM85:AM89)</f>
        <v>1.8599999999999998E-5</v>
      </c>
      <c r="AN10" s="22">
        <f t="shared" si="109"/>
        <v>8.2544000000000003E-3</v>
      </c>
      <c r="AO10" s="22">
        <f t="shared" si="109"/>
        <v>0.6</v>
      </c>
      <c r="AP10" s="22">
        <f t="shared" si="109"/>
        <v>6.8</v>
      </c>
      <c r="AQ10" s="23"/>
      <c r="AR10" s="5">
        <f>SUM(AR85:AR89)</f>
        <v>5</v>
      </c>
      <c r="AS10" s="22">
        <f t="shared" ref="AS10:AV10" si="110">AVERAGE(AS85:AS89)</f>
        <v>2796.9310166000005</v>
      </c>
      <c r="AT10" s="22">
        <f t="shared" si="110"/>
        <v>2796.9310166000005</v>
      </c>
      <c r="AU10" s="22">
        <f t="shared" si="110"/>
        <v>0</v>
      </c>
      <c r="AV10" s="22">
        <f t="shared" si="110"/>
        <v>0.1186118</v>
      </c>
      <c r="AW10" s="22">
        <f t="shared" si="10"/>
        <v>0</v>
      </c>
      <c r="AX10" s="22">
        <f t="shared" ref="AX10:BA10" si="111">AVERAGE(AX85:AX89)</f>
        <v>2.0000000000000002E-5</v>
      </c>
      <c r="AY10" s="22">
        <f t="shared" si="111"/>
        <v>8.5579999999999996E-3</v>
      </c>
      <c r="AZ10" s="22">
        <f t="shared" si="111"/>
        <v>0.6</v>
      </c>
      <c r="BA10" s="22">
        <f t="shared" si="111"/>
        <v>6.8</v>
      </c>
      <c r="BB10" s="23"/>
      <c r="BC10" s="5">
        <f>SUM(BC85:BC89)</f>
        <v>5</v>
      </c>
      <c r="BD10" s="22">
        <f t="shared" ref="BD10:BG10" si="112">AVERAGE(BD85:BD89)</f>
        <v>2796.9310166000005</v>
      </c>
      <c r="BE10" s="22">
        <f t="shared" si="112"/>
        <v>2796.9310166000005</v>
      </c>
      <c r="BF10" s="22">
        <f t="shared" si="112"/>
        <v>0</v>
      </c>
      <c r="BG10" s="22">
        <f t="shared" si="112"/>
        <v>0.1136114</v>
      </c>
      <c r="BH10" s="22">
        <f t="shared" si="13"/>
        <v>0</v>
      </c>
      <c r="BI10" s="22">
        <f t="shared" ref="BI10:BL10" si="113">AVERAGE(BI85:BI89)</f>
        <v>1.7399999999999999E-5</v>
      </c>
      <c r="BJ10" s="22">
        <f t="shared" si="113"/>
        <v>8.2483999999999995E-3</v>
      </c>
      <c r="BK10" s="22">
        <f t="shared" si="113"/>
        <v>0.6</v>
      </c>
      <c r="BL10" s="22">
        <f t="shared" si="113"/>
        <v>6.8</v>
      </c>
      <c r="BM10" s="23"/>
      <c r="BN10" s="5">
        <f>SUM(BN85:BN89)</f>
        <v>5</v>
      </c>
      <c r="BO10" s="22">
        <f t="shared" ref="BO10:BR10" si="114">AVERAGE(BO85:BO89)</f>
        <v>2796.9310166000005</v>
      </c>
      <c r="BP10" s="22">
        <f t="shared" si="114"/>
        <v>2796.9310166000005</v>
      </c>
      <c r="BQ10" s="22">
        <f t="shared" si="114"/>
        <v>0</v>
      </c>
      <c r="BR10" s="22">
        <f t="shared" si="114"/>
        <v>0.11104460000000001</v>
      </c>
      <c r="BS10" s="22">
        <f t="shared" si="16"/>
        <v>0</v>
      </c>
      <c r="BT10" s="22">
        <f t="shared" ref="BT10:BW10" si="115">AVERAGE(BT85:BT89)</f>
        <v>1.7200000000000001E-5</v>
      </c>
      <c r="BU10" s="22">
        <f t="shared" si="115"/>
        <v>7.9962000000000002E-3</v>
      </c>
      <c r="BV10" s="22">
        <f t="shared" si="115"/>
        <v>0.6</v>
      </c>
      <c r="BW10" s="22">
        <f t="shared" si="115"/>
        <v>6.8</v>
      </c>
      <c r="BX10" s="23"/>
      <c r="BY10" s="5">
        <f>SUM(BY85:BY89)</f>
        <v>5</v>
      </c>
      <c r="BZ10" s="22">
        <f t="shared" ref="BZ10:CC10" si="116">AVERAGE(BZ85:BZ89)</f>
        <v>2796.9310166000005</v>
      </c>
      <c r="CA10" s="22">
        <f t="shared" si="116"/>
        <v>2796.9310166000005</v>
      </c>
      <c r="CB10" s="22">
        <f t="shared" si="116"/>
        <v>0</v>
      </c>
      <c r="CC10" s="22">
        <f t="shared" si="116"/>
        <v>0.1121132</v>
      </c>
      <c r="CD10" s="22">
        <f t="shared" si="19"/>
        <v>0</v>
      </c>
      <c r="CE10" s="22">
        <f t="shared" ref="CE10:CH10" si="117">AVERAGE(CE85:CE89)</f>
        <v>1.7799999999999999E-5</v>
      </c>
      <c r="CF10" s="22">
        <f t="shared" si="117"/>
        <v>8.0701999999999996E-3</v>
      </c>
      <c r="CG10" s="22">
        <f t="shared" si="117"/>
        <v>0.6</v>
      </c>
      <c r="CH10" s="22">
        <f t="shared" si="117"/>
        <v>6.8</v>
      </c>
      <c r="CI10" s="23"/>
      <c r="CJ10" s="5">
        <f>SUM(CJ85:CJ89)</f>
        <v>5</v>
      </c>
      <c r="CK10" s="22">
        <f t="shared" ref="CK10:CN10" si="118">AVERAGE(CK85:CK89)</f>
        <v>2796.9310166000005</v>
      </c>
      <c r="CL10" s="22">
        <f t="shared" si="118"/>
        <v>2796.9310166000005</v>
      </c>
      <c r="CM10" s="22">
        <f t="shared" si="118"/>
        <v>0</v>
      </c>
      <c r="CN10" s="22">
        <f t="shared" si="118"/>
        <v>0.1157598</v>
      </c>
      <c r="CO10" s="22">
        <f t="shared" si="22"/>
        <v>0</v>
      </c>
      <c r="CP10" s="22">
        <f t="shared" ref="CP10:CS10" si="119">AVERAGE(CP85:CP89)</f>
        <v>1.9400000000000001E-5</v>
      </c>
      <c r="CQ10" s="22">
        <f t="shared" si="119"/>
        <v>8.414399999999999E-3</v>
      </c>
      <c r="CR10" s="22">
        <f t="shared" si="119"/>
        <v>0.6</v>
      </c>
      <c r="CS10" s="22">
        <f t="shared" si="119"/>
        <v>6.8</v>
      </c>
      <c r="CT10" s="23"/>
    </row>
    <row r="11" spans="1:98" ht="15.75" customHeight="1" x14ac:dyDescent="0.15">
      <c r="A11" s="8" t="s">
        <v>25</v>
      </c>
      <c r="B11" s="34">
        <v>400</v>
      </c>
      <c r="C11" s="34">
        <v>8</v>
      </c>
      <c r="D11" s="21"/>
      <c r="E11" s="5">
        <f>SUM(E90:E94)</f>
        <v>0</v>
      </c>
      <c r="F11" s="22">
        <f>AVERAGE(F90:F94)</f>
        <v>729750.35599200008</v>
      </c>
      <c r="G11" s="22">
        <f>AVERAGE(G90:G94)</f>
        <v>62085.405191799997</v>
      </c>
      <c r="H11" s="22">
        <f>AVERAGE(H90:H94)</f>
        <v>91.489028399999995</v>
      </c>
      <c r="I11" s="22">
        <f>AVERAGE(I90:I94)</f>
        <v>598.61007419999999</v>
      </c>
      <c r="J11" s="23"/>
      <c r="K11" s="5">
        <f>SUM(K90:K94)</f>
        <v>0</v>
      </c>
      <c r="L11" s="22">
        <f t="shared" ref="L11:O11" si="120">AVERAGE(L90:L94)</f>
        <v>775656.38762740011</v>
      </c>
      <c r="M11" s="22">
        <f t="shared" si="120"/>
        <v>375485.43447139999</v>
      </c>
      <c r="N11" s="22">
        <f t="shared" si="120"/>
        <v>51.414701600000001</v>
      </c>
      <c r="O11" s="22">
        <f t="shared" si="120"/>
        <v>598.94396340000003</v>
      </c>
      <c r="P11" s="22">
        <f t="shared" si="1"/>
        <v>-40.074326799999994</v>
      </c>
      <c r="Q11" s="22">
        <f t="shared" ref="Q11:T11" si="121">AVERAGE(Q90:Q94)</f>
        <v>22.8503404</v>
      </c>
      <c r="R11" s="22">
        <f t="shared" si="121"/>
        <v>15.300437199999999</v>
      </c>
      <c r="S11" s="22">
        <f t="shared" si="121"/>
        <v>26189.200000000001</v>
      </c>
      <c r="T11" s="22">
        <f t="shared" si="121"/>
        <v>9.9826063999999999</v>
      </c>
      <c r="U11" s="23"/>
      <c r="V11" s="5">
        <f>SUM(V90:V94)</f>
        <v>0</v>
      </c>
      <c r="W11" s="22">
        <f t="shared" ref="W11:Z11" si="122">AVERAGE(W90:W94)</f>
        <v>793662.19714820001</v>
      </c>
      <c r="X11" s="22">
        <f t="shared" si="122"/>
        <v>311268.307654</v>
      </c>
      <c r="Y11" s="22">
        <f t="shared" si="122"/>
        <v>60.621151599999997</v>
      </c>
      <c r="Z11" s="22">
        <f t="shared" si="122"/>
        <v>598.97303460000001</v>
      </c>
      <c r="AA11" s="22">
        <f t="shared" si="4"/>
        <v>-30.867876799999998</v>
      </c>
      <c r="AB11" s="22">
        <f t="shared" ref="AB11:AE11" si="123">AVERAGE(AB90:AB94)</f>
        <v>93.870674800000003</v>
      </c>
      <c r="AC11" s="22">
        <f t="shared" si="123"/>
        <v>8.5877435999999996</v>
      </c>
      <c r="AD11" s="22">
        <f t="shared" si="123"/>
        <v>8519</v>
      </c>
      <c r="AE11" s="22">
        <f t="shared" si="123"/>
        <v>9.9859226000000003</v>
      </c>
      <c r="AF11" s="23"/>
      <c r="AG11" s="5">
        <f>SUM(AG90:AG94)</f>
        <v>0</v>
      </c>
      <c r="AH11" s="22">
        <f t="shared" ref="AH11:AK11" si="124">AVERAGE(AH90:AH94)</f>
        <v>783473.62474260002</v>
      </c>
      <c r="AI11" s="22">
        <f t="shared" si="124"/>
        <v>387144.69783160003</v>
      </c>
      <c r="AJ11" s="22">
        <f t="shared" si="124"/>
        <v>50.404611599999996</v>
      </c>
      <c r="AK11" s="22">
        <f t="shared" si="124"/>
        <v>599.18904780000003</v>
      </c>
      <c r="AL11" s="22">
        <f t="shared" si="7"/>
        <v>-41.0844168</v>
      </c>
      <c r="AM11" s="22">
        <f t="shared" ref="AM11:AP11" si="125">AVERAGE(AM90:AM94)</f>
        <v>49.018282400000004</v>
      </c>
      <c r="AN11" s="22">
        <f t="shared" si="125"/>
        <v>28.213337599999999</v>
      </c>
      <c r="AO11" s="22">
        <f t="shared" si="125"/>
        <v>48011.8</v>
      </c>
      <c r="AP11" s="22">
        <f t="shared" si="125"/>
        <v>9.9823956000000003</v>
      </c>
      <c r="AQ11" s="23"/>
      <c r="AR11" s="5">
        <f>SUM(AR90:AR94)</f>
        <v>0</v>
      </c>
      <c r="AS11" s="22">
        <f t="shared" ref="AS11:AV11" si="126">AVERAGE(AS90:AS94)</f>
        <v>765589.70748619991</v>
      </c>
      <c r="AT11" s="22">
        <f t="shared" si="126"/>
        <v>102016.2988648</v>
      </c>
      <c r="AU11" s="22">
        <f t="shared" si="126"/>
        <v>86.651645600000009</v>
      </c>
      <c r="AV11" s="22">
        <f t="shared" si="126"/>
        <v>599.36217680000004</v>
      </c>
      <c r="AW11" s="22">
        <f t="shared" si="10"/>
        <v>-4.8373827999999861</v>
      </c>
      <c r="AX11" s="22">
        <f t="shared" ref="AX11:BA11" si="127">AVERAGE(AX90:AX94)</f>
        <v>7.2979584000000006</v>
      </c>
      <c r="AY11" s="22">
        <f t="shared" si="127"/>
        <v>42.565163599999991</v>
      </c>
      <c r="AZ11" s="22">
        <f t="shared" si="127"/>
        <v>81066</v>
      </c>
      <c r="BA11" s="22">
        <f t="shared" si="127"/>
        <v>9.9838818000000007</v>
      </c>
      <c r="BB11" s="23"/>
      <c r="BC11" s="5">
        <f>SUM(BC90:BC94)</f>
        <v>0</v>
      </c>
      <c r="BD11" s="22">
        <f t="shared" ref="BD11:BG11" si="128">AVERAGE(BD90:BD94)</f>
        <v>789439.6817539999</v>
      </c>
      <c r="BE11" s="22">
        <f t="shared" si="128"/>
        <v>399264.82872639998</v>
      </c>
      <c r="BF11" s="22">
        <f t="shared" si="128"/>
        <v>49.407615600000007</v>
      </c>
      <c r="BG11" s="22">
        <f t="shared" si="128"/>
        <v>599.65580560000001</v>
      </c>
      <c r="BH11" s="22">
        <f t="shared" si="13"/>
        <v>-42.081412799999988</v>
      </c>
      <c r="BI11" s="22">
        <f t="shared" ref="BI11:BL11" si="129">AVERAGE(BI90:BI94)</f>
        <v>101.8599754</v>
      </c>
      <c r="BJ11" s="22">
        <f t="shared" si="129"/>
        <v>49.357300600000002</v>
      </c>
      <c r="BK11" s="22">
        <f t="shared" si="129"/>
        <v>88447.4</v>
      </c>
      <c r="BL11" s="22">
        <f t="shared" si="129"/>
        <v>9.9843845999999985</v>
      </c>
      <c r="BM11" s="23"/>
      <c r="BN11" s="5">
        <f>SUM(BN90:BN94)</f>
        <v>0</v>
      </c>
      <c r="BO11" s="22">
        <f t="shared" ref="BO11:BR11" si="130">AVERAGE(BO90:BO94)</f>
        <v>749678.21639619989</v>
      </c>
      <c r="BP11" s="22">
        <f t="shared" si="130"/>
        <v>354667.84963239997</v>
      </c>
      <c r="BQ11" s="22">
        <f t="shared" si="130"/>
        <v>52.64300519999999</v>
      </c>
      <c r="BR11" s="22">
        <f t="shared" si="130"/>
        <v>598.77474440000003</v>
      </c>
      <c r="BS11" s="22">
        <f t="shared" si="16"/>
        <v>-38.846023200000005</v>
      </c>
      <c r="BT11" s="22">
        <f t="shared" ref="BT11:BW11" si="131">AVERAGE(BT90:BT94)</f>
        <v>7.6003352000000008</v>
      </c>
      <c r="BU11" s="22">
        <f t="shared" si="131"/>
        <v>6.7943546000000001</v>
      </c>
      <c r="BV11" s="22">
        <f t="shared" si="131"/>
        <v>11233.8</v>
      </c>
      <c r="BW11" s="22">
        <f t="shared" si="131"/>
        <v>9.9829790000000003</v>
      </c>
      <c r="BX11" s="23"/>
      <c r="BY11" s="5">
        <f>SUM(BY90:BY94)</f>
        <v>0</v>
      </c>
      <c r="BZ11" s="22">
        <f t="shared" ref="BZ11:CC11" si="132">AVERAGE(BZ90:BZ94)</f>
        <v>859617.00517600006</v>
      </c>
      <c r="CA11" s="22">
        <f t="shared" si="132"/>
        <v>400791.50828339998</v>
      </c>
      <c r="CB11" s="22">
        <f t="shared" si="132"/>
        <v>52.848110399999996</v>
      </c>
      <c r="CC11" s="22">
        <f t="shared" si="132"/>
        <v>600.08839439999997</v>
      </c>
      <c r="CD11" s="22">
        <f t="shared" si="19"/>
        <v>-38.640917999999999</v>
      </c>
      <c r="CE11" s="22">
        <f t="shared" ref="CE11:CH11" si="133">AVERAGE(CE90:CE94)</f>
        <v>153.1144736</v>
      </c>
      <c r="CF11" s="22">
        <f t="shared" si="133"/>
        <v>69.321142199999983</v>
      </c>
      <c r="CG11" s="22">
        <f t="shared" si="133"/>
        <v>123019.4</v>
      </c>
      <c r="CH11" s="22">
        <f t="shared" si="133"/>
        <v>9.9849800000000002</v>
      </c>
      <c r="CI11" s="23"/>
      <c r="CJ11" s="5">
        <f>SUM(CJ90:CJ94)</f>
        <v>0</v>
      </c>
      <c r="CK11" s="22">
        <f t="shared" ref="CK11:CN11" si="134">AVERAGE(CK90:CK94)</f>
        <v>941416.36209900002</v>
      </c>
      <c r="CL11" s="22">
        <f t="shared" si="134"/>
        <v>401940.83589759999</v>
      </c>
      <c r="CM11" s="22">
        <f t="shared" si="134"/>
        <v>56.991777200000001</v>
      </c>
      <c r="CN11" s="22">
        <f t="shared" si="134"/>
        <v>600.51240660000008</v>
      </c>
      <c r="CO11" s="22">
        <f t="shared" si="22"/>
        <v>-34.497251199999994</v>
      </c>
      <c r="CP11" s="22">
        <f t="shared" ref="CP11:CS11" si="135">AVERAGE(CP90:CP94)</f>
        <v>206.75682459999999</v>
      </c>
      <c r="CQ11" s="22">
        <f t="shared" si="135"/>
        <v>83.816202000000004</v>
      </c>
      <c r="CR11" s="22">
        <f t="shared" si="135"/>
        <v>151423</v>
      </c>
      <c r="CS11" s="22">
        <f t="shared" si="135"/>
        <v>9.985628199999999</v>
      </c>
      <c r="CT11" s="23"/>
    </row>
    <row r="12" spans="1:98" ht="15.75" customHeight="1" x14ac:dyDescent="0.15">
      <c r="A12" s="8" t="s">
        <v>26</v>
      </c>
      <c r="B12" s="34">
        <v>116</v>
      </c>
      <c r="C12" s="34">
        <v>60</v>
      </c>
      <c r="D12" s="21"/>
      <c r="E12" s="5">
        <f>SUM(E95:E99)</f>
        <v>5</v>
      </c>
      <c r="F12" s="22">
        <f>AVERAGE(F95:F99)</f>
        <v>16.645988999999997</v>
      </c>
      <c r="G12" s="22">
        <f>AVERAGE(G95:G99)</f>
        <v>16.645988999999997</v>
      </c>
      <c r="H12" s="22">
        <f>AVERAGE(H95:H99)</f>
        <v>0</v>
      </c>
      <c r="I12" s="22">
        <f>AVERAGE(I95:I99)</f>
        <v>1.2984000000000001E-2</v>
      </c>
      <c r="J12" s="23"/>
      <c r="K12" s="5">
        <f>SUM(K95:K99)</f>
        <v>5</v>
      </c>
      <c r="L12" s="22">
        <f t="shared" ref="L12:O12" si="136">AVERAGE(L95:L99)</f>
        <v>16.645988999999997</v>
      </c>
      <c r="M12" s="22">
        <f t="shared" si="136"/>
        <v>16.645988999999997</v>
      </c>
      <c r="N12" s="22">
        <f t="shared" si="136"/>
        <v>0</v>
      </c>
      <c r="O12" s="22">
        <f t="shared" si="136"/>
        <v>7.0285399999999998E-2</v>
      </c>
      <c r="P12" s="22">
        <f t="shared" si="1"/>
        <v>0</v>
      </c>
      <c r="Q12" s="22">
        <f t="shared" ref="Q12:T12" si="137">AVERAGE(Q95:Q99)</f>
        <v>0</v>
      </c>
      <c r="R12" s="22">
        <f t="shared" si="137"/>
        <v>4.0774000000000001E-3</v>
      </c>
      <c r="S12" s="22">
        <f t="shared" si="137"/>
        <v>0</v>
      </c>
      <c r="T12" s="22">
        <f t="shared" si="137"/>
        <v>0</v>
      </c>
      <c r="U12" s="23"/>
      <c r="V12" s="5">
        <f>SUM(V95:V99)</f>
        <v>5</v>
      </c>
      <c r="W12" s="22">
        <f t="shared" ref="W12:Z12" si="138">AVERAGE(W95:W99)</f>
        <v>16.645988999999997</v>
      </c>
      <c r="X12" s="22">
        <f t="shared" si="138"/>
        <v>16.645988999999997</v>
      </c>
      <c r="Y12" s="22">
        <f t="shared" si="138"/>
        <v>0</v>
      </c>
      <c r="Z12" s="22">
        <f t="shared" si="138"/>
        <v>7.1109000000000006E-2</v>
      </c>
      <c r="AA12" s="22">
        <f t="shared" si="4"/>
        <v>0</v>
      </c>
      <c r="AB12" s="22">
        <f t="shared" ref="AB12:AE12" si="139">AVERAGE(AB95:AB99)</f>
        <v>0</v>
      </c>
      <c r="AC12" s="22">
        <f t="shared" si="139"/>
        <v>4.0374E-3</v>
      </c>
      <c r="AD12" s="22">
        <f t="shared" si="139"/>
        <v>0</v>
      </c>
      <c r="AE12" s="22">
        <f t="shared" si="139"/>
        <v>0</v>
      </c>
      <c r="AF12" s="23"/>
      <c r="AG12" s="5">
        <f>SUM(AG95:AG99)</f>
        <v>5</v>
      </c>
      <c r="AH12" s="22">
        <f t="shared" ref="AH12:AK12" si="140">AVERAGE(AH95:AH99)</f>
        <v>16.645988999999997</v>
      </c>
      <c r="AI12" s="22">
        <f t="shared" si="140"/>
        <v>16.645988999999997</v>
      </c>
      <c r="AJ12" s="22">
        <f t="shared" si="140"/>
        <v>0</v>
      </c>
      <c r="AK12" s="22">
        <f t="shared" si="140"/>
        <v>7.3872999999999994E-2</v>
      </c>
      <c r="AL12" s="22">
        <f t="shared" si="7"/>
        <v>0</v>
      </c>
      <c r="AM12" s="22">
        <f t="shared" ref="AM12:AP12" si="141">AVERAGE(AM95:AM99)</f>
        <v>0</v>
      </c>
      <c r="AN12" s="22">
        <f t="shared" si="141"/>
        <v>4.0493999999999999E-3</v>
      </c>
      <c r="AO12" s="22">
        <f t="shared" si="141"/>
        <v>0</v>
      </c>
      <c r="AP12" s="22">
        <f t="shared" si="141"/>
        <v>0</v>
      </c>
      <c r="AQ12" s="23"/>
      <c r="AR12" s="5">
        <f>SUM(AR95:AR99)</f>
        <v>5</v>
      </c>
      <c r="AS12" s="22">
        <f t="shared" ref="AS12:AV12" si="142">AVERAGE(AS95:AS99)</f>
        <v>16.645988999999997</v>
      </c>
      <c r="AT12" s="22">
        <f t="shared" si="142"/>
        <v>16.645988999999997</v>
      </c>
      <c r="AU12" s="22">
        <f t="shared" si="142"/>
        <v>0</v>
      </c>
      <c r="AV12" s="22">
        <f t="shared" si="142"/>
        <v>7.3446199999999989E-2</v>
      </c>
      <c r="AW12" s="22">
        <f t="shared" si="10"/>
        <v>0</v>
      </c>
      <c r="AX12" s="22">
        <f t="shared" ref="AX12:BA12" si="143">AVERAGE(AX95:AX99)</f>
        <v>0</v>
      </c>
      <c r="AY12" s="22">
        <f t="shared" si="143"/>
        <v>4.1852E-3</v>
      </c>
      <c r="AZ12" s="22">
        <f t="shared" si="143"/>
        <v>0</v>
      </c>
      <c r="BA12" s="22">
        <f t="shared" si="143"/>
        <v>0</v>
      </c>
      <c r="BB12" s="23"/>
      <c r="BC12" s="5">
        <f>SUM(BC95:BC99)</f>
        <v>5</v>
      </c>
      <c r="BD12" s="22">
        <f t="shared" ref="BD12:BG12" si="144">AVERAGE(BD95:BD99)</f>
        <v>16.645988999999997</v>
      </c>
      <c r="BE12" s="22">
        <f t="shared" si="144"/>
        <v>16.645988999999997</v>
      </c>
      <c r="BF12" s="22">
        <f t="shared" si="144"/>
        <v>0</v>
      </c>
      <c r="BG12" s="22">
        <f t="shared" si="144"/>
        <v>7.258959999999999E-2</v>
      </c>
      <c r="BH12" s="22">
        <f t="shared" si="13"/>
        <v>0</v>
      </c>
      <c r="BI12" s="22">
        <f t="shared" ref="BI12:BL12" si="145">AVERAGE(BI95:BI99)</f>
        <v>0</v>
      </c>
      <c r="BJ12" s="22">
        <f t="shared" si="145"/>
        <v>4.1568000000000004E-3</v>
      </c>
      <c r="BK12" s="22">
        <f t="shared" si="145"/>
        <v>0</v>
      </c>
      <c r="BL12" s="22">
        <f t="shared" si="145"/>
        <v>0</v>
      </c>
      <c r="BM12" s="23"/>
      <c r="BN12" s="5">
        <f>SUM(BN95:BN99)</f>
        <v>5</v>
      </c>
      <c r="BO12" s="22">
        <f t="shared" ref="BO12:BR12" si="146">AVERAGE(BO95:BO99)</f>
        <v>16.645988999999997</v>
      </c>
      <c r="BP12" s="22">
        <f t="shared" si="146"/>
        <v>16.645988999999997</v>
      </c>
      <c r="BQ12" s="22">
        <f t="shared" si="146"/>
        <v>0</v>
      </c>
      <c r="BR12" s="22">
        <f t="shared" si="146"/>
        <v>6.9553400000000001E-2</v>
      </c>
      <c r="BS12" s="22">
        <f t="shared" si="16"/>
        <v>0</v>
      </c>
      <c r="BT12" s="22">
        <f t="shared" ref="BT12:BW12" si="147">AVERAGE(BT95:BT99)</f>
        <v>0</v>
      </c>
      <c r="BU12" s="22">
        <f t="shared" si="147"/>
        <v>3.7910000000000001E-3</v>
      </c>
      <c r="BV12" s="22">
        <f t="shared" si="147"/>
        <v>0</v>
      </c>
      <c r="BW12" s="22">
        <f t="shared" si="147"/>
        <v>0</v>
      </c>
      <c r="BX12" s="23"/>
      <c r="BY12" s="5">
        <f>SUM(BY95:BY99)</f>
        <v>5</v>
      </c>
      <c r="BZ12" s="22">
        <f t="shared" ref="BZ12:CC12" si="148">AVERAGE(BZ95:BZ99)</f>
        <v>16.645988999999997</v>
      </c>
      <c r="CA12" s="22">
        <f t="shared" si="148"/>
        <v>16.645988999999997</v>
      </c>
      <c r="CB12" s="22">
        <f t="shared" si="148"/>
        <v>0</v>
      </c>
      <c r="CC12" s="22">
        <f t="shared" si="148"/>
        <v>7.3698399999999997E-2</v>
      </c>
      <c r="CD12" s="22">
        <f t="shared" si="19"/>
        <v>0</v>
      </c>
      <c r="CE12" s="22">
        <f t="shared" ref="CE12:CH12" si="149">AVERAGE(CE95:CE99)</f>
        <v>0</v>
      </c>
      <c r="CF12" s="22">
        <f t="shared" si="149"/>
        <v>4.1954000000000002E-3</v>
      </c>
      <c r="CG12" s="22">
        <f t="shared" si="149"/>
        <v>0</v>
      </c>
      <c r="CH12" s="22">
        <f t="shared" si="149"/>
        <v>0</v>
      </c>
      <c r="CI12" s="23"/>
      <c r="CJ12" s="5">
        <f>SUM(CJ95:CJ99)</f>
        <v>5</v>
      </c>
      <c r="CK12" s="22">
        <f t="shared" ref="CK12:CN12" si="150">AVERAGE(CK95:CK99)</f>
        <v>16.645988999999997</v>
      </c>
      <c r="CL12" s="22">
        <f t="shared" si="150"/>
        <v>16.645988999999997</v>
      </c>
      <c r="CM12" s="22">
        <f t="shared" si="150"/>
        <v>0</v>
      </c>
      <c r="CN12" s="22">
        <f t="shared" si="150"/>
        <v>7.590319999999999E-2</v>
      </c>
      <c r="CO12" s="22">
        <f t="shared" si="22"/>
        <v>0</v>
      </c>
      <c r="CP12" s="22">
        <f t="shared" ref="CP12:CS12" si="151">AVERAGE(CP95:CP99)</f>
        <v>0</v>
      </c>
      <c r="CQ12" s="22">
        <f t="shared" si="151"/>
        <v>4.3386000000000006E-3</v>
      </c>
      <c r="CR12" s="22">
        <f t="shared" si="151"/>
        <v>0</v>
      </c>
      <c r="CS12" s="22">
        <f t="shared" si="151"/>
        <v>0</v>
      </c>
      <c r="CT12" s="23"/>
    </row>
    <row r="13" spans="1:98" ht="15.75" customHeight="1" x14ac:dyDescent="0.15">
      <c r="A13" s="8" t="s">
        <v>27</v>
      </c>
      <c r="B13" s="34">
        <v>319</v>
      </c>
      <c r="C13" s="34">
        <v>30</v>
      </c>
      <c r="D13" s="21"/>
      <c r="E13" s="5">
        <f>SUM(E100:E104)</f>
        <v>5</v>
      </c>
      <c r="F13" s="22">
        <f>AVERAGE(F100:F104)</f>
        <v>84.045871200000008</v>
      </c>
      <c r="G13" s="22">
        <f>AVERAGE(G100:G104)</f>
        <v>84.045871200000008</v>
      </c>
      <c r="H13" s="22">
        <f>AVERAGE(H100:H104)</f>
        <v>0</v>
      </c>
      <c r="I13" s="22">
        <f>AVERAGE(I100:I104)</f>
        <v>1.6710599999999999E-2</v>
      </c>
      <c r="J13" s="23"/>
      <c r="K13" s="5">
        <f>SUM(K100:K104)</f>
        <v>5</v>
      </c>
      <c r="L13" s="22">
        <f t="shared" ref="L13:O13" si="152">AVERAGE(L100:L104)</f>
        <v>84.045871200000008</v>
      </c>
      <c r="M13" s="22">
        <f t="shared" si="152"/>
        <v>84.045871200000008</v>
      </c>
      <c r="N13" s="22">
        <f t="shared" si="152"/>
        <v>0</v>
      </c>
      <c r="O13" s="22">
        <f t="shared" si="152"/>
        <v>0.16538740000000002</v>
      </c>
      <c r="P13" s="22">
        <f t="shared" si="1"/>
        <v>0</v>
      </c>
      <c r="Q13" s="22">
        <f t="shared" ref="Q13:T13" si="153">AVERAGE(Q100:Q104)</f>
        <v>0</v>
      </c>
      <c r="R13" s="22">
        <f t="shared" si="153"/>
        <v>5.4349999999999997E-3</v>
      </c>
      <c r="S13" s="22">
        <f t="shared" si="153"/>
        <v>0</v>
      </c>
      <c r="T13" s="22">
        <f t="shared" si="153"/>
        <v>0</v>
      </c>
      <c r="U13" s="23"/>
      <c r="V13" s="5">
        <f>SUM(V100:V104)</f>
        <v>5</v>
      </c>
      <c r="W13" s="22">
        <f t="shared" ref="W13:Z13" si="154">AVERAGE(W100:W104)</f>
        <v>84.045871200000008</v>
      </c>
      <c r="X13" s="22">
        <f t="shared" si="154"/>
        <v>84.045871200000008</v>
      </c>
      <c r="Y13" s="22">
        <f t="shared" si="154"/>
        <v>0</v>
      </c>
      <c r="Z13" s="22">
        <f t="shared" si="154"/>
        <v>0.16035060000000001</v>
      </c>
      <c r="AA13" s="22">
        <f t="shared" si="4"/>
        <v>0</v>
      </c>
      <c r="AB13" s="22">
        <f t="shared" ref="AB13:AE13" si="155">AVERAGE(AB100:AB104)</f>
        <v>0</v>
      </c>
      <c r="AC13" s="22">
        <f t="shared" si="155"/>
        <v>5.5186000000000002E-3</v>
      </c>
      <c r="AD13" s="22">
        <f t="shared" si="155"/>
        <v>0</v>
      </c>
      <c r="AE13" s="22">
        <f t="shared" si="155"/>
        <v>0</v>
      </c>
      <c r="AF13" s="23"/>
      <c r="AG13" s="5">
        <f>SUM(AG100:AG104)</f>
        <v>5</v>
      </c>
      <c r="AH13" s="22">
        <f t="shared" ref="AH13:AK13" si="156">AVERAGE(AH100:AH104)</f>
        <v>84.045871200000008</v>
      </c>
      <c r="AI13" s="22">
        <f t="shared" si="156"/>
        <v>84.045871200000008</v>
      </c>
      <c r="AJ13" s="22">
        <f t="shared" si="156"/>
        <v>0</v>
      </c>
      <c r="AK13" s="22">
        <f t="shared" si="156"/>
        <v>0.16874240000000001</v>
      </c>
      <c r="AL13" s="22">
        <f t="shared" si="7"/>
        <v>0</v>
      </c>
      <c r="AM13" s="22">
        <f t="shared" ref="AM13:AP13" si="157">AVERAGE(AM100:AM104)</f>
        <v>0</v>
      </c>
      <c r="AN13" s="22">
        <f t="shared" si="157"/>
        <v>5.6021999999999999E-3</v>
      </c>
      <c r="AO13" s="22">
        <f t="shared" si="157"/>
        <v>0</v>
      </c>
      <c r="AP13" s="22">
        <f t="shared" si="157"/>
        <v>0</v>
      </c>
      <c r="AQ13" s="23"/>
      <c r="AR13" s="5">
        <f>SUM(AR100:AR104)</f>
        <v>5</v>
      </c>
      <c r="AS13" s="22">
        <f t="shared" ref="AS13:AV13" si="158">AVERAGE(AS100:AS104)</f>
        <v>84.045871200000008</v>
      </c>
      <c r="AT13" s="22">
        <f t="shared" si="158"/>
        <v>84.045871200000008</v>
      </c>
      <c r="AU13" s="22">
        <f t="shared" si="158"/>
        <v>0</v>
      </c>
      <c r="AV13" s="22">
        <f t="shared" si="158"/>
        <v>0.15884979999999999</v>
      </c>
      <c r="AW13" s="22">
        <f t="shared" si="10"/>
        <v>0</v>
      </c>
      <c r="AX13" s="22">
        <f t="shared" ref="AX13:BA13" si="159">AVERAGE(AX100:AX104)</f>
        <v>0</v>
      </c>
      <c r="AY13" s="22">
        <f t="shared" si="159"/>
        <v>5.4585999999999992E-3</v>
      </c>
      <c r="AZ13" s="22">
        <f t="shared" si="159"/>
        <v>0</v>
      </c>
      <c r="BA13" s="22">
        <f t="shared" si="159"/>
        <v>0</v>
      </c>
      <c r="BB13" s="23"/>
      <c r="BC13" s="5">
        <f>SUM(BC100:BC104)</f>
        <v>5</v>
      </c>
      <c r="BD13" s="22">
        <f t="shared" ref="BD13:BG13" si="160">AVERAGE(BD100:BD104)</f>
        <v>84.045871200000008</v>
      </c>
      <c r="BE13" s="22">
        <f t="shared" si="160"/>
        <v>84.045871200000008</v>
      </c>
      <c r="BF13" s="22">
        <f t="shared" si="160"/>
        <v>0</v>
      </c>
      <c r="BG13" s="22">
        <f t="shared" si="160"/>
        <v>0.1689042</v>
      </c>
      <c r="BH13" s="22">
        <f t="shared" si="13"/>
        <v>0</v>
      </c>
      <c r="BI13" s="22">
        <f t="shared" ref="BI13:BL13" si="161">AVERAGE(BI100:BI104)</f>
        <v>0</v>
      </c>
      <c r="BJ13" s="22">
        <f t="shared" si="161"/>
        <v>5.5794E-3</v>
      </c>
      <c r="BK13" s="22">
        <f t="shared" si="161"/>
        <v>0</v>
      </c>
      <c r="BL13" s="22">
        <f t="shared" si="161"/>
        <v>0</v>
      </c>
      <c r="BM13" s="23"/>
      <c r="BN13" s="5">
        <f>SUM(BN100:BN104)</f>
        <v>5</v>
      </c>
      <c r="BO13" s="22">
        <f t="shared" ref="BO13:BR13" si="162">AVERAGE(BO100:BO104)</f>
        <v>84.045871200000008</v>
      </c>
      <c r="BP13" s="22">
        <f t="shared" si="162"/>
        <v>84.045871200000008</v>
      </c>
      <c r="BQ13" s="22">
        <f t="shared" si="162"/>
        <v>0</v>
      </c>
      <c r="BR13" s="22">
        <f t="shared" si="162"/>
        <v>0.169154</v>
      </c>
      <c r="BS13" s="22">
        <f t="shared" si="16"/>
        <v>0</v>
      </c>
      <c r="BT13" s="22">
        <f t="shared" ref="BT13:BW13" si="163">AVERAGE(BT100:BT104)</f>
        <v>0</v>
      </c>
      <c r="BU13" s="22">
        <f t="shared" si="163"/>
        <v>5.6317999999999993E-3</v>
      </c>
      <c r="BV13" s="22">
        <f t="shared" si="163"/>
        <v>0</v>
      </c>
      <c r="BW13" s="22">
        <f t="shared" si="163"/>
        <v>0</v>
      </c>
      <c r="BX13" s="23"/>
      <c r="BY13" s="5">
        <f>SUM(BY100:BY104)</f>
        <v>5</v>
      </c>
      <c r="BZ13" s="22">
        <f t="shared" ref="BZ13:CC13" si="164">AVERAGE(BZ100:BZ104)</f>
        <v>84.045871200000008</v>
      </c>
      <c r="CA13" s="22">
        <f t="shared" si="164"/>
        <v>84.045871200000008</v>
      </c>
      <c r="CB13" s="22">
        <f t="shared" si="164"/>
        <v>0</v>
      </c>
      <c r="CC13" s="22">
        <f t="shared" si="164"/>
        <v>0.1596282</v>
      </c>
      <c r="CD13" s="22">
        <f t="shared" si="19"/>
        <v>0</v>
      </c>
      <c r="CE13" s="22">
        <f t="shared" ref="CE13:CH13" si="165">AVERAGE(CE100:CE104)</f>
        <v>0</v>
      </c>
      <c r="CF13" s="22">
        <f t="shared" si="165"/>
        <v>5.3031999999999992E-3</v>
      </c>
      <c r="CG13" s="22">
        <f t="shared" si="165"/>
        <v>0</v>
      </c>
      <c r="CH13" s="22">
        <f t="shared" si="165"/>
        <v>0</v>
      </c>
      <c r="CI13" s="23"/>
      <c r="CJ13" s="5">
        <f>SUM(CJ100:CJ104)</f>
        <v>5</v>
      </c>
      <c r="CK13" s="22">
        <f t="shared" ref="CK13:CN13" si="166">AVERAGE(CK100:CK104)</f>
        <v>84.045871200000008</v>
      </c>
      <c r="CL13" s="22">
        <f t="shared" si="166"/>
        <v>84.045871200000008</v>
      </c>
      <c r="CM13" s="22">
        <f t="shared" si="166"/>
        <v>0</v>
      </c>
      <c r="CN13" s="22">
        <f t="shared" si="166"/>
        <v>0.16145380000000001</v>
      </c>
      <c r="CO13" s="22">
        <f t="shared" si="22"/>
        <v>0</v>
      </c>
      <c r="CP13" s="22">
        <f t="shared" ref="CP13:CS13" si="167">AVERAGE(CP100:CP104)</f>
        <v>0</v>
      </c>
      <c r="CQ13" s="22">
        <f t="shared" si="167"/>
        <v>5.5085999999999998E-3</v>
      </c>
      <c r="CR13" s="22">
        <f t="shared" si="167"/>
        <v>0</v>
      </c>
      <c r="CS13" s="22">
        <f t="shared" si="167"/>
        <v>0</v>
      </c>
      <c r="CT13" s="23"/>
    </row>
    <row r="14" spans="1:98" ht="15.75" customHeight="1" x14ac:dyDescent="0.15">
      <c r="A14" s="8" t="s">
        <v>28</v>
      </c>
      <c r="B14" s="34">
        <v>108</v>
      </c>
      <c r="C14" s="34">
        <v>30</v>
      </c>
      <c r="D14" s="21"/>
      <c r="E14" s="5">
        <f>SUM(E105:E109)</f>
        <v>5</v>
      </c>
      <c r="F14" s="22">
        <f>AVERAGE(F105:F109)</f>
        <v>2261.8961291999999</v>
      </c>
      <c r="G14" s="22">
        <f>AVERAGE(G105:G109)</f>
        <v>2261.8961291999999</v>
      </c>
      <c r="H14" s="22">
        <f>AVERAGE(H105:H109)</f>
        <v>0</v>
      </c>
      <c r="I14" s="22">
        <f>AVERAGE(I105:I109)</f>
        <v>9.8110000000000003E-3</v>
      </c>
      <c r="J14" s="23"/>
      <c r="K14" s="5">
        <f>SUM(K105:K109)</f>
        <v>5</v>
      </c>
      <c r="L14" s="22">
        <f t="shared" ref="L14:O14" si="168">AVERAGE(L105:L109)</f>
        <v>2261.8961291999999</v>
      </c>
      <c r="M14" s="22">
        <f t="shared" si="168"/>
        <v>2261.8961291999999</v>
      </c>
      <c r="N14" s="22">
        <f t="shared" si="168"/>
        <v>0</v>
      </c>
      <c r="O14" s="22">
        <f t="shared" si="168"/>
        <v>4.2982599999999996E-2</v>
      </c>
      <c r="P14" s="22">
        <f t="shared" si="1"/>
        <v>0</v>
      </c>
      <c r="Q14" s="22">
        <f t="shared" ref="Q14:T14" si="169">AVERAGE(Q105:Q109)</f>
        <v>0</v>
      </c>
      <c r="R14" s="22">
        <f t="shared" si="169"/>
        <v>2.2703999999999997E-3</v>
      </c>
      <c r="S14" s="22">
        <f t="shared" si="169"/>
        <v>0</v>
      </c>
      <c r="T14" s="22">
        <f t="shared" si="169"/>
        <v>0</v>
      </c>
      <c r="U14" s="23"/>
      <c r="V14" s="5">
        <f>SUM(V105:V109)</f>
        <v>5</v>
      </c>
      <c r="W14" s="22">
        <f t="shared" ref="W14:Z14" si="170">AVERAGE(W105:W109)</f>
        <v>2261.8961291999999</v>
      </c>
      <c r="X14" s="22">
        <f t="shared" si="170"/>
        <v>2261.8961291999999</v>
      </c>
      <c r="Y14" s="22">
        <f t="shared" si="170"/>
        <v>0</v>
      </c>
      <c r="Z14" s="22">
        <f t="shared" si="170"/>
        <v>4.0770600000000004E-2</v>
      </c>
      <c r="AA14" s="22">
        <f t="shared" si="4"/>
        <v>0</v>
      </c>
      <c r="AB14" s="22">
        <f t="shared" ref="AB14:AE14" si="171">AVERAGE(AB105:AB109)</f>
        <v>0</v>
      </c>
      <c r="AC14" s="22">
        <f t="shared" si="171"/>
        <v>2.2326000000000004E-3</v>
      </c>
      <c r="AD14" s="22">
        <f t="shared" si="171"/>
        <v>0</v>
      </c>
      <c r="AE14" s="22">
        <f t="shared" si="171"/>
        <v>0</v>
      </c>
      <c r="AF14" s="23"/>
      <c r="AG14" s="5">
        <f>SUM(AG105:AG109)</f>
        <v>5</v>
      </c>
      <c r="AH14" s="22">
        <f t="shared" ref="AH14:AK14" si="172">AVERAGE(AH105:AH109)</f>
        <v>2261.8961291999999</v>
      </c>
      <c r="AI14" s="22">
        <f t="shared" si="172"/>
        <v>2261.8961291999999</v>
      </c>
      <c r="AJ14" s="22">
        <f t="shared" si="172"/>
        <v>0</v>
      </c>
      <c r="AK14" s="22">
        <f t="shared" si="172"/>
        <v>4.2321600000000001E-2</v>
      </c>
      <c r="AL14" s="22">
        <f t="shared" si="7"/>
        <v>0</v>
      </c>
      <c r="AM14" s="22">
        <f t="shared" ref="AM14:AP14" si="173">AVERAGE(AM105:AM109)</f>
        <v>0</v>
      </c>
      <c r="AN14" s="22">
        <f t="shared" si="173"/>
        <v>2.2696000000000001E-3</v>
      </c>
      <c r="AO14" s="22">
        <f t="shared" si="173"/>
        <v>0</v>
      </c>
      <c r="AP14" s="22">
        <f t="shared" si="173"/>
        <v>0</v>
      </c>
      <c r="AQ14" s="23"/>
      <c r="AR14" s="5">
        <f>SUM(AR105:AR109)</f>
        <v>5</v>
      </c>
      <c r="AS14" s="22">
        <f t="shared" ref="AS14:AV14" si="174">AVERAGE(AS105:AS109)</f>
        <v>2261.8961291999999</v>
      </c>
      <c r="AT14" s="22">
        <f t="shared" si="174"/>
        <v>2261.8961291999999</v>
      </c>
      <c r="AU14" s="22">
        <f t="shared" si="174"/>
        <v>0</v>
      </c>
      <c r="AV14" s="22">
        <f t="shared" si="174"/>
        <v>4.224E-2</v>
      </c>
      <c r="AW14" s="22">
        <f t="shared" si="10"/>
        <v>0</v>
      </c>
      <c r="AX14" s="22">
        <f t="shared" ref="AX14:BA14" si="175">AVERAGE(AX105:AX109)</f>
        <v>0</v>
      </c>
      <c r="AY14" s="22">
        <f t="shared" si="175"/>
        <v>2.2963999999999997E-3</v>
      </c>
      <c r="AZ14" s="22">
        <f t="shared" si="175"/>
        <v>0</v>
      </c>
      <c r="BA14" s="22">
        <f t="shared" si="175"/>
        <v>0</v>
      </c>
      <c r="BB14" s="23"/>
      <c r="BC14" s="5">
        <f>SUM(BC105:BC109)</f>
        <v>5</v>
      </c>
      <c r="BD14" s="22">
        <f t="shared" ref="BD14:BG14" si="176">AVERAGE(BD105:BD109)</f>
        <v>2261.8961291999999</v>
      </c>
      <c r="BE14" s="22">
        <f t="shared" si="176"/>
        <v>2261.8961291999999</v>
      </c>
      <c r="BF14" s="22">
        <f t="shared" si="176"/>
        <v>0</v>
      </c>
      <c r="BG14" s="22">
        <f t="shared" si="176"/>
        <v>4.4638600000000007E-2</v>
      </c>
      <c r="BH14" s="22">
        <f t="shared" si="13"/>
        <v>0</v>
      </c>
      <c r="BI14" s="22">
        <f t="shared" ref="BI14:BL14" si="177">AVERAGE(BI105:BI109)</f>
        <v>0</v>
      </c>
      <c r="BJ14" s="22">
        <f t="shared" si="177"/>
        <v>2.3772000000000003E-3</v>
      </c>
      <c r="BK14" s="22">
        <f t="shared" si="177"/>
        <v>0</v>
      </c>
      <c r="BL14" s="22">
        <f t="shared" si="177"/>
        <v>0</v>
      </c>
      <c r="BM14" s="23"/>
      <c r="BN14" s="5">
        <f>SUM(BN105:BN109)</f>
        <v>5</v>
      </c>
      <c r="BO14" s="22">
        <f t="shared" ref="BO14:BR14" si="178">AVERAGE(BO105:BO109)</f>
        <v>2261.8961291999999</v>
      </c>
      <c r="BP14" s="22">
        <f t="shared" si="178"/>
        <v>2261.8961291999999</v>
      </c>
      <c r="BQ14" s="22">
        <f t="shared" si="178"/>
        <v>0</v>
      </c>
      <c r="BR14" s="22">
        <f t="shared" si="178"/>
        <v>4.1449199999999999E-2</v>
      </c>
      <c r="BS14" s="22">
        <f t="shared" si="16"/>
        <v>0</v>
      </c>
      <c r="BT14" s="22">
        <f t="shared" ref="BT14:BW14" si="179">AVERAGE(BT105:BT109)</f>
        <v>0</v>
      </c>
      <c r="BU14" s="22">
        <f t="shared" si="179"/>
        <v>2.3083999999999999E-3</v>
      </c>
      <c r="BV14" s="22">
        <f t="shared" si="179"/>
        <v>0</v>
      </c>
      <c r="BW14" s="22">
        <f t="shared" si="179"/>
        <v>0</v>
      </c>
      <c r="BX14" s="23"/>
      <c r="BY14" s="5">
        <f>SUM(BY105:BY109)</f>
        <v>5</v>
      </c>
      <c r="BZ14" s="22">
        <f t="shared" ref="BZ14:CC14" si="180">AVERAGE(BZ105:BZ109)</f>
        <v>2261.8961291999999</v>
      </c>
      <c r="CA14" s="22">
        <f t="shared" si="180"/>
        <v>2261.8961291999999</v>
      </c>
      <c r="CB14" s="22">
        <f t="shared" si="180"/>
        <v>0</v>
      </c>
      <c r="CC14" s="22">
        <f t="shared" si="180"/>
        <v>4.0802000000000005E-2</v>
      </c>
      <c r="CD14" s="22">
        <f t="shared" si="19"/>
        <v>0</v>
      </c>
      <c r="CE14" s="22">
        <f t="shared" ref="CE14:CH14" si="181">AVERAGE(CE105:CE109)</f>
        <v>0</v>
      </c>
      <c r="CF14" s="22">
        <f t="shared" si="181"/>
        <v>2.2552000000000002E-3</v>
      </c>
      <c r="CG14" s="22">
        <f t="shared" si="181"/>
        <v>0</v>
      </c>
      <c r="CH14" s="22">
        <f t="shared" si="181"/>
        <v>0</v>
      </c>
      <c r="CI14" s="23"/>
      <c r="CJ14" s="5">
        <f>SUM(CJ105:CJ109)</f>
        <v>5</v>
      </c>
      <c r="CK14" s="22">
        <f t="shared" ref="CK14:CN14" si="182">AVERAGE(CK105:CK109)</f>
        <v>2261.8961291999999</v>
      </c>
      <c r="CL14" s="22">
        <f t="shared" si="182"/>
        <v>2261.8961291999999</v>
      </c>
      <c r="CM14" s="22">
        <f t="shared" si="182"/>
        <v>0</v>
      </c>
      <c r="CN14" s="22">
        <f t="shared" si="182"/>
        <v>4.1926399999999996E-2</v>
      </c>
      <c r="CO14" s="22">
        <f t="shared" si="22"/>
        <v>0</v>
      </c>
      <c r="CP14" s="22">
        <f t="shared" ref="CP14:CS14" si="183">AVERAGE(CP105:CP109)</f>
        <v>0</v>
      </c>
      <c r="CQ14" s="22">
        <f t="shared" si="183"/>
        <v>2.3081999999999998E-3</v>
      </c>
      <c r="CR14" s="22">
        <f t="shared" si="183"/>
        <v>0</v>
      </c>
      <c r="CS14" s="22">
        <f t="shared" si="183"/>
        <v>0</v>
      </c>
      <c r="CT14" s="23"/>
    </row>
    <row r="15" spans="1:98" ht="15.75" customHeight="1" x14ac:dyDescent="0.15">
      <c r="A15" s="8"/>
      <c r="B15" s="8"/>
      <c r="C15" s="8"/>
      <c r="D15" s="8"/>
      <c r="E15" s="33"/>
      <c r="F15" s="8"/>
      <c r="G15" s="8"/>
      <c r="H15" s="8"/>
      <c r="I15" s="8"/>
      <c r="J15" s="24"/>
      <c r="K15" s="33"/>
      <c r="L15" s="33"/>
      <c r="M15" s="21"/>
      <c r="N15" s="33"/>
      <c r="O15" s="33"/>
      <c r="P15" s="33"/>
      <c r="Q15" s="33"/>
      <c r="R15" s="33"/>
      <c r="S15" s="33"/>
      <c r="T15" s="33"/>
      <c r="U15" s="24"/>
      <c r="V15" s="33"/>
      <c r="W15" s="33"/>
      <c r="X15" s="21"/>
      <c r="Y15" s="33"/>
      <c r="Z15" s="33"/>
      <c r="AA15" s="33"/>
      <c r="AB15" s="33"/>
      <c r="AC15" s="33"/>
      <c r="AD15" s="33"/>
      <c r="AE15" s="33"/>
      <c r="AF15" s="24"/>
      <c r="AG15" s="33"/>
      <c r="AH15" s="33"/>
      <c r="AI15" s="21"/>
      <c r="AJ15" s="33"/>
      <c r="AK15" s="33"/>
      <c r="AL15" s="33"/>
      <c r="AM15" s="33"/>
      <c r="AN15" s="33"/>
      <c r="AO15" s="33"/>
      <c r="AP15" s="33"/>
      <c r="AQ15" s="24"/>
      <c r="AR15" s="33"/>
      <c r="AS15" s="33"/>
      <c r="AT15" s="21"/>
      <c r="AU15" s="33"/>
      <c r="AV15" s="33"/>
      <c r="AW15" s="33"/>
      <c r="AX15" s="33"/>
      <c r="AY15" s="33"/>
      <c r="AZ15" s="33"/>
      <c r="BA15" s="33"/>
      <c r="BB15" s="24"/>
      <c r="BC15" s="33"/>
      <c r="BD15" s="33"/>
      <c r="BE15" s="21"/>
      <c r="BF15" s="33"/>
      <c r="BG15" s="33"/>
      <c r="BH15" s="33"/>
      <c r="BI15" s="33"/>
      <c r="BJ15" s="33"/>
      <c r="BK15" s="33"/>
      <c r="BL15" s="33"/>
      <c r="BM15" s="24"/>
      <c r="BN15" s="33"/>
      <c r="BO15" s="33"/>
      <c r="BP15" s="21"/>
      <c r="BQ15" s="33"/>
      <c r="BR15" s="33"/>
      <c r="BS15" s="33"/>
      <c r="BT15" s="33"/>
      <c r="BU15" s="33"/>
      <c r="BV15" s="33"/>
      <c r="BW15" s="33"/>
      <c r="BX15" s="24"/>
      <c r="BY15" s="33"/>
      <c r="BZ15" s="33"/>
      <c r="CA15" s="21"/>
      <c r="CB15" s="33"/>
      <c r="CC15" s="33"/>
      <c r="CD15" s="33"/>
      <c r="CE15" s="33"/>
      <c r="CF15" s="33"/>
      <c r="CG15" s="33"/>
      <c r="CH15" s="33"/>
      <c r="CI15" s="24"/>
      <c r="CJ15" s="33"/>
      <c r="CK15" s="33"/>
      <c r="CL15" s="21"/>
      <c r="CM15" s="33"/>
      <c r="CN15" s="33"/>
      <c r="CO15" s="33"/>
      <c r="CP15" s="33"/>
      <c r="CQ15" s="33"/>
      <c r="CR15" s="33"/>
      <c r="CS15" s="33"/>
      <c r="CT15" s="24"/>
    </row>
    <row r="16" spans="1:98" ht="15.75" customHeight="1" x14ac:dyDescent="0.15">
      <c r="A16" s="25" t="s">
        <v>29</v>
      </c>
      <c r="B16" s="8"/>
      <c r="C16" s="8"/>
      <c r="D16" s="8"/>
      <c r="E16" s="5">
        <f>SUM(E4:E14)</f>
        <v>34</v>
      </c>
      <c r="F16" s="8"/>
      <c r="G16" s="8"/>
      <c r="H16" s="40">
        <f t="shared" ref="H16:I16" si="184">AVERAGE(H4:H14)</f>
        <v>30.965944345454545</v>
      </c>
      <c r="I16" s="40">
        <f t="shared" si="184"/>
        <v>241.27648049090905</v>
      </c>
      <c r="J16" s="24"/>
      <c r="K16" s="5">
        <f>SUM(K4:K14)</f>
        <v>35</v>
      </c>
      <c r="L16" s="33"/>
      <c r="M16" s="21"/>
      <c r="N16" s="26">
        <f t="shared" ref="N16:P16" si="185">AVERAGE(N4:N14)</f>
        <v>15.382884072727274</v>
      </c>
      <c r="O16" s="22">
        <f t="shared" si="185"/>
        <v>223.8577173636364</v>
      </c>
      <c r="P16" s="26">
        <f t="shared" si="185"/>
        <v>-15.583060272727273</v>
      </c>
      <c r="Q16" s="21"/>
      <c r="R16" s="21"/>
      <c r="S16" s="21"/>
      <c r="T16" s="21"/>
      <c r="U16" s="24"/>
      <c r="V16" s="5">
        <f>SUM(V4:V14)</f>
        <v>35</v>
      </c>
      <c r="W16" s="33"/>
      <c r="X16" s="21"/>
      <c r="Y16" s="26">
        <f t="shared" ref="Y16:AA16" si="186">AVERAGE(Y4:Y14)</f>
        <v>18.459516036363635</v>
      </c>
      <c r="Z16" s="22">
        <f t="shared" si="186"/>
        <v>218.38971085454543</v>
      </c>
      <c r="AA16" s="26">
        <f t="shared" si="186"/>
        <v>-12.506428309090911</v>
      </c>
      <c r="AB16" s="21"/>
      <c r="AC16" s="21"/>
      <c r="AD16" s="21"/>
      <c r="AE16" s="21"/>
      <c r="AF16" s="24"/>
      <c r="AG16" s="5">
        <f>SUM(AG4:AG14)</f>
        <v>35</v>
      </c>
      <c r="AH16" s="33"/>
      <c r="AI16" s="21"/>
      <c r="AJ16" s="26">
        <f t="shared" ref="AJ16:AL16" si="187">AVERAGE(AJ4:AJ14)</f>
        <v>14.706604927272725</v>
      </c>
      <c r="AK16" s="22">
        <f t="shared" si="187"/>
        <v>229.51255639999999</v>
      </c>
      <c r="AL16" s="26">
        <f t="shared" si="187"/>
        <v>-16.25933941818182</v>
      </c>
      <c r="AM16" s="21"/>
      <c r="AN16" s="21"/>
      <c r="AO16" s="21"/>
      <c r="AP16" s="21"/>
      <c r="AQ16" s="24"/>
      <c r="AR16" s="5">
        <f>SUM(AR4:AR14)</f>
        <v>35</v>
      </c>
      <c r="AS16" s="33"/>
      <c r="AT16" s="21"/>
      <c r="AU16" s="26">
        <f t="shared" ref="AU16:AW16" si="188">AVERAGE(AU4:AU14)</f>
        <v>25.649423290909091</v>
      </c>
      <c r="AV16" s="22">
        <f t="shared" si="188"/>
        <v>241.6099855090909</v>
      </c>
      <c r="AW16" s="26">
        <f t="shared" si="188"/>
        <v>-5.3165210545454551</v>
      </c>
      <c r="AX16" s="21"/>
      <c r="AY16" s="21"/>
      <c r="AZ16" s="21"/>
      <c r="BA16" s="21"/>
      <c r="BB16" s="24"/>
      <c r="BC16" s="5">
        <f>SUM(BC4:BC14)</f>
        <v>35</v>
      </c>
      <c r="BD16" s="33"/>
      <c r="BE16" s="21"/>
      <c r="BF16" s="26">
        <f t="shared" ref="BF16:BH16" si="189">AVERAGE(BF4:BF14)</f>
        <v>14.49670410909091</v>
      </c>
      <c r="BG16" s="22">
        <f t="shared" si="189"/>
        <v>240.95677538181815</v>
      </c>
      <c r="BH16" s="26">
        <f t="shared" si="189"/>
        <v>-16.469240236363639</v>
      </c>
      <c r="BI16" s="21"/>
      <c r="BJ16" s="21"/>
      <c r="BK16" s="21"/>
      <c r="BL16" s="21"/>
      <c r="BM16" s="24"/>
      <c r="BN16" s="5">
        <f>SUM(BN4:BN14)</f>
        <v>35</v>
      </c>
      <c r="BO16" s="33"/>
      <c r="BP16" s="21"/>
      <c r="BQ16" s="26">
        <f t="shared" ref="BQ16:BS16" si="190">AVERAGE(BQ4:BQ14)</f>
        <v>16.281917727272727</v>
      </c>
      <c r="BR16" s="22">
        <f t="shared" si="190"/>
        <v>220.4443849636364</v>
      </c>
      <c r="BS16" s="26">
        <f t="shared" si="190"/>
        <v>-14.68402661818182</v>
      </c>
      <c r="BT16" s="21"/>
      <c r="BU16" s="21"/>
      <c r="BV16" s="21"/>
      <c r="BW16" s="21"/>
      <c r="BX16" s="24"/>
      <c r="BY16" s="5">
        <f>SUM(BY4:BY14)</f>
        <v>35</v>
      </c>
      <c r="BZ16" s="33"/>
      <c r="CA16" s="21"/>
      <c r="CB16" s="26">
        <f t="shared" ref="CB16:CD16" si="191">AVERAGE(CB4:CB14)</f>
        <v>14.94521778181818</v>
      </c>
      <c r="CC16" s="22">
        <f t="shared" si="191"/>
        <v>252.38700734545446</v>
      </c>
      <c r="CD16" s="26">
        <f t="shared" si="191"/>
        <v>-16.020726563636366</v>
      </c>
      <c r="CE16" s="21"/>
      <c r="CF16" s="21"/>
      <c r="CG16" s="21"/>
      <c r="CH16" s="21"/>
      <c r="CI16" s="24"/>
      <c r="CJ16" s="5">
        <f>SUM(CJ4:CJ14)</f>
        <v>35</v>
      </c>
      <c r="CK16" s="33"/>
      <c r="CL16" s="21"/>
      <c r="CM16" s="26">
        <f t="shared" ref="CM16:CO16" si="192">AVERAGE(CM4:CM14)</f>
        <v>15.818508509090908</v>
      </c>
      <c r="CN16" s="22">
        <f t="shared" si="192"/>
        <v>263.93597101818182</v>
      </c>
      <c r="CO16" s="26">
        <f t="shared" si="192"/>
        <v>-15.147435836363638</v>
      </c>
      <c r="CP16" s="21"/>
      <c r="CQ16" s="21"/>
      <c r="CR16" s="21"/>
      <c r="CS16" s="21"/>
      <c r="CT16" s="24"/>
    </row>
    <row r="17" spans="1:98" ht="15.75" customHeight="1" x14ac:dyDescent="0.15">
      <c r="A17" s="8"/>
      <c r="B17" s="9"/>
      <c r="C17" s="9"/>
      <c r="D17" s="8"/>
      <c r="E17" s="33"/>
      <c r="F17" s="8"/>
      <c r="G17" s="8"/>
      <c r="H17" s="8"/>
      <c r="I17" s="6"/>
      <c r="J17" s="24"/>
      <c r="K17" s="33"/>
      <c r="L17" s="33"/>
      <c r="M17" s="33"/>
      <c r="N17" s="6"/>
      <c r="O17" s="6"/>
      <c r="P17" s="6"/>
      <c r="Q17" s="6"/>
      <c r="R17" s="6"/>
      <c r="S17" s="6"/>
      <c r="T17" s="6"/>
      <c r="U17" s="24"/>
      <c r="V17" s="33"/>
      <c r="W17" s="33"/>
      <c r="X17" s="33"/>
      <c r="Y17" s="6"/>
      <c r="Z17" s="6"/>
      <c r="AA17" s="6"/>
      <c r="AB17" s="6"/>
      <c r="AC17" s="6"/>
      <c r="AD17" s="6"/>
      <c r="AE17" s="6"/>
      <c r="AF17" s="24"/>
      <c r="AG17" s="33"/>
      <c r="AH17" s="33"/>
      <c r="AI17" s="33"/>
      <c r="AJ17" s="6"/>
      <c r="AK17" s="6"/>
      <c r="AL17" s="6"/>
      <c r="AM17" s="6"/>
      <c r="AN17" s="6"/>
      <c r="AO17" s="6"/>
      <c r="AP17" s="6"/>
      <c r="AQ17" s="24"/>
      <c r="AR17" s="33"/>
      <c r="AS17" s="33"/>
      <c r="AT17" s="33"/>
      <c r="AU17" s="6"/>
      <c r="AV17" s="6"/>
      <c r="AW17" s="6"/>
      <c r="AX17" s="6"/>
      <c r="AY17" s="6"/>
      <c r="AZ17" s="6"/>
      <c r="BA17" s="6"/>
      <c r="BB17" s="24"/>
      <c r="BC17" s="33"/>
      <c r="BD17" s="33"/>
      <c r="BE17" s="33"/>
      <c r="BF17" s="6"/>
      <c r="BG17" s="6"/>
      <c r="BH17" s="6"/>
      <c r="BI17" s="6"/>
      <c r="BJ17" s="6"/>
      <c r="BK17" s="6"/>
      <c r="BL17" s="6"/>
      <c r="BM17" s="24"/>
      <c r="BN17" s="33"/>
      <c r="BO17" s="33"/>
      <c r="BP17" s="33"/>
      <c r="BQ17" s="6"/>
      <c r="BR17" s="6"/>
      <c r="BS17" s="6"/>
      <c r="BT17" s="6"/>
      <c r="BU17" s="6"/>
      <c r="BV17" s="6"/>
      <c r="BW17" s="6"/>
      <c r="BX17" s="24"/>
      <c r="BY17" s="33"/>
      <c r="BZ17" s="33"/>
      <c r="CA17" s="33"/>
      <c r="CB17" s="6"/>
      <c r="CC17" s="6"/>
      <c r="CD17" s="6"/>
      <c r="CE17" s="6"/>
      <c r="CF17" s="6"/>
      <c r="CG17" s="6"/>
      <c r="CH17" s="6"/>
      <c r="CI17" s="24"/>
      <c r="CJ17" s="33"/>
      <c r="CK17" s="33"/>
      <c r="CL17" s="33"/>
      <c r="CM17" s="6"/>
      <c r="CN17" s="6"/>
      <c r="CO17" s="6"/>
      <c r="CP17" s="6"/>
      <c r="CQ17" s="6"/>
      <c r="CR17" s="6"/>
      <c r="CS17" s="6"/>
      <c r="CT17" s="24"/>
    </row>
    <row r="18" spans="1:98" ht="15.75" customHeight="1" x14ac:dyDescent="0.15">
      <c r="A18" s="9"/>
      <c r="B18" s="9"/>
      <c r="C18" s="12" t="s">
        <v>30</v>
      </c>
      <c r="D18" s="8"/>
      <c r="E18" s="33"/>
      <c r="F18" s="8"/>
      <c r="G18" s="8"/>
      <c r="H18" s="8"/>
      <c r="I18" s="6"/>
      <c r="J18" s="24"/>
      <c r="K18" s="33"/>
      <c r="L18" s="33"/>
      <c r="M18" s="33"/>
      <c r="N18" s="6"/>
      <c r="O18" s="6"/>
      <c r="P18" s="6"/>
      <c r="Q18" s="6"/>
      <c r="R18" s="6"/>
      <c r="S18" s="6"/>
      <c r="T18" s="6"/>
      <c r="U18" s="24"/>
      <c r="V18" s="33"/>
      <c r="W18" s="33"/>
      <c r="X18" s="33"/>
      <c r="Y18" s="6"/>
      <c r="Z18" s="6"/>
      <c r="AA18" s="6"/>
      <c r="AB18" s="6"/>
      <c r="AC18" s="6"/>
      <c r="AD18" s="6"/>
      <c r="AE18" s="6"/>
      <c r="AF18" s="24"/>
      <c r="AG18" s="33"/>
      <c r="AH18" s="33"/>
      <c r="AI18" s="33"/>
      <c r="AJ18" s="6"/>
      <c r="AK18" s="6"/>
      <c r="AL18" s="6"/>
      <c r="AM18" s="6"/>
      <c r="AN18" s="6"/>
      <c r="AO18" s="6"/>
      <c r="AP18" s="6"/>
      <c r="AQ18" s="24"/>
      <c r="AR18" s="33"/>
      <c r="AS18" s="33"/>
      <c r="AT18" s="33"/>
      <c r="AU18" s="6"/>
      <c r="AV18" s="6"/>
      <c r="AW18" s="6"/>
      <c r="AX18" s="6"/>
      <c r="AY18" s="6"/>
      <c r="AZ18" s="6"/>
      <c r="BA18" s="6"/>
      <c r="BB18" s="24"/>
      <c r="BC18" s="33"/>
      <c r="BD18" s="33"/>
      <c r="BE18" s="33"/>
      <c r="BF18" s="6"/>
      <c r="BG18" s="6"/>
      <c r="BH18" s="6"/>
      <c r="BI18" s="6"/>
      <c r="BJ18" s="6"/>
      <c r="BK18" s="6"/>
      <c r="BL18" s="6"/>
      <c r="BM18" s="24"/>
      <c r="BN18" s="33"/>
      <c r="BO18" s="33"/>
      <c r="BP18" s="33"/>
      <c r="BQ18" s="6"/>
      <c r="BR18" s="6"/>
      <c r="BS18" s="6"/>
      <c r="BT18" s="6"/>
      <c r="BU18" s="6"/>
      <c r="BV18" s="6"/>
      <c r="BW18" s="6"/>
      <c r="BX18" s="24"/>
      <c r="BY18" s="33"/>
      <c r="BZ18" s="33"/>
      <c r="CA18" s="33"/>
      <c r="CB18" s="6"/>
      <c r="CC18" s="6"/>
      <c r="CD18" s="6"/>
      <c r="CE18" s="6"/>
      <c r="CF18" s="6"/>
      <c r="CG18" s="6"/>
      <c r="CH18" s="6"/>
      <c r="CI18" s="24"/>
      <c r="CJ18" s="33"/>
      <c r="CK18" s="33"/>
      <c r="CL18" s="33"/>
      <c r="CM18" s="6"/>
      <c r="CN18" s="6"/>
      <c r="CO18" s="6"/>
      <c r="CP18" s="6"/>
      <c r="CQ18" s="6"/>
      <c r="CR18" s="6"/>
      <c r="CS18" s="6"/>
      <c r="CT18" s="24"/>
    </row>
    <row r="19" spans="1:98" ht="15.75" customHeight="1" x14ac:dyDescent="0.15">
      <c r="A19" s="9"/>
      <c r="B19" s="9"/>
      <c r="C19" s="9"/>
      <c r="D19" s="8"/>
      <c r="E19" s="33"/>
      <c r="F19" s="8"/>
      <c r="G19" s="8"/>
      <c r="H19" s="8"/>
      <c r="I19" s="6"/>
      <c r="J19" s="24"/>
      <c r="K19" s="33"/>
      <c r="L19" s="33"/>
      <c r="M19" s="33"/>
      <c r="N19" s="6"/>
      <c r="O19" s="6"/>
      <c r="P19" s="6"/>
      <c r="Q19" s="6"/>
      <c r="R19" s="6"/>
      <c r="S19" s="6"/>
      <c r="T19" s="6"/>
      <c r="U19" s="24"/>
      <c r="V19" s="33"/>
      <c r="W19" s="33"/>
      <c r="X19" s="33"/>
      <c r="Y19" s="6"/>
      <c r="Z19" s="6"/>
      <c r="AA19" s="6"/>
      <c r="AB19" s="6"/>
      <c r="AC19" s="6"/>
      <c r="AD19" s="6"/>
      <c r="AE19" s="6"/>
      <c r="AF19" s="24"/>
      <c r="AG19" s="33"/>
      <c r="AH19" s="33"/>
      <c r="AI19" s="33"/>
      <c r="AJ19" s="6"/>
      <c r="AK19" s="6"/>
      <c r="AL19" s="6"/>
      <c r="AM19" s="6"/>
      <c r="AN19" s="6"/>
      <c r="AO19" s="6"/>
      <c r="AP19" s="6"/>
      <c r="AQ19" s="24"/>
      <c r="AR19" s="33"/>
      <c r="AS19" s="33"/>
      <c r="AT19" s="33"/>
      <c r="AU19" s="6"/>
      <c r="AV19" s="6"/>
      <c r="AW19" s="6"/>
      <c r="AX19" s="6"/>
      <c r="AY19" s="6"/>
      <c r="AZ19" s="6"/>
      <c r="BA19" s="6"/>
      <c r="BB19" s="24"/>
      <c r="BC19" s="33"/>
      <c r="BD19" s="33"/>
      <c r="BE19" s="33"/>
      <c r="BF19" s="6"/>
      <c r="BG19" s="6"/>
      <c r="BH19" s="6"/>
      <c r="BI19" s="6"/>
      <c r="BJ19" s="6"/>
      <c r="BK19" s="6"/>
      <c r="BL19" s="6"/>
      <c r="BM19" s="24"/>
      <c r="BN19" s="33"/>
      <c r="BO19" s="33"/>
      <c r="BP19" s="33"/>
      <c r="BQ19" s="6"/>
      <c r="BR19" s="6"/>
      <c r="BS19" s="6"/>
      <c r="BT19" s="6"/>
      <c r="BU19" s="6"/>
      <c r="BV19" s="6"/>
      <c r="BW19" s="6"/>
      <c r="BX19" s="24"/>
      <c r="BY19" s="33"/>
      <c r="BZ19" s="33"/>
      <c r="CA19" s="33"/>
      <c r="CB19" s="6"/>
      <c r="CC19" s="6"/>
      <c r="CD19" s="6"/>
      <c r="CE19" s="6"/>
      <c r="CF19" s="6"/>
      <c r="CG19" s="6"/>
      <c r="CH19" s="6"/>
      <c r="CI19" s="24"/>
      <c r="CJ19" s="33"/>
      <c r="CK19" s="33"/>
      <c r="CL19" s="33"/>
      <c r="CM19" s="6"/>
      <c r="CN19" s="6"/>
      <c r="CO19" s="6"/>
      <c r="CP19" s="6"/>
      <c r="CQ19" s="6"/>
      <c r="CR19" s="6"/>
      <c r="CS19" s="6"/>
      <c r="CT19" s="24"/>
    </row>
    <row r="20" spans="1:98" ht="15.75" customHeight="1" x14ac:dyDescent="0.15">
      <c r="A20" s="8" t="s">
        <v>31</v>
      </c>
      <c r="B20" s="8" t="s">
        <v>5</v>
      </c>
      <c r="C20" s="8" t="s">
        <v>6</v>
      </c>
      <c r="D20" s="8"/>
      <c r="E20" s="33"/>
      <c r="F20" s="8"/>
      <c r="G20" s="8"/>
      <c r="H20" s="8"/>
      <c r="I20" s="6"/>
      <c r="J20" s="24"/>
      <c r="K20" s="33"/>
      <c r="L20" s="33"/>
      <c r="M20" s="33"/>
      <c r="N20" s="6"/>
      <c r="O20" s="6"/>
      <c r="P20" s="6"/>
      <c r="Q20" s="6"/>
      <c r="R20" s="6"/>
      <c r="S20" s="6"/>
      <c r="T20" s="6"/>
      <c r="U20" s="24"/>
      <c r="V20" s="33"/>
      <c r="W20" s="33"/>
      <c r="X20" s="33"/>
      <c r="Y20" s="6"/>
      <c r="Z20" s="6"/>
      <c r="AA20" s="6"/>
      <c r="AB20" s="6"/>
      <c r="AC20" s="6"/>
      <c r="AD20" s="6"/>
      <c r="AE20" s="6"/>
      <c r="AF20" s="24"/>
      <c r="AG20" s="33"/>
      <c r="AH20" s="33"/>
      <c r="AI20" s="33"/>
      <c r="AJ20" s="6"/>
      <c r="AK20" s="6"/>
      <c r="AL20" s="6"/>
      <c r="AM20" s="6"/>
      <c r="AN20" s="6"/>
      <c r="AO20" s="6"/>
      <c r="AP20" s="6"/>
      <c r="AQ20" s="24"/>
      <c r="AR20" s="33"/>
      <c r="AS20" s="33"/>
      <c r="AT20" s="33"/>
      <c r="AU20" s="6"/>
      <c r="AV20" s="6"/>
      <c r="AW20" s="6"/>
      <c r="AX20" s="6"/>
      <c r="AY20" s="6"/>
      <c r="AZ20" s="6"/>
      <c r="BA20" s="6"/>
      <c r="BB20" s="24"/>
      <c r="BC20" s="33"/>
      <c r="BD20" s="33"/>
      <c r="BE20" s="33"/>
      <c r="BF20" s="6"/>
      <c r="BG20" s="6"/>
      <c r="BH20" s="6"/>
      <c r="BI20" s="6"/>
      <c r="BJ20" s="6"/>
      <c r="BK20" s="6"/>
      <c r="BL20" s="6"/>
      <c r="BM20" s="24"/>
      <c r="BN20" s="33"/>
      <c r="BO20" s="33"/>
      <c r="BP20" s="33"/>
      <c r="BQ20" s="6"/>
      <c r="BR20" s="6"/>
      <c r="BS20" s="6"/>
      <c r="BT20" s="6"/>
      <c r="BU20" s="6"/>
      <c r="BV20" s="6"/>
      <c r="BW20" s="6"/>
      <c r="BX20" s="24"/>
      <c r="BY20" s="33"/>
      <c r="BZ20" s="33"/>
      <c r="CA20" s="33"/>
      <c r="CB20" s="6"/>
      <c r="CC20" s="6"/>
      <c r="CD20" s="6"/>
      <c r="CE20" s="6"/>
      <c r="CF20" s="6"/>
      <c r="CG20" s="6"/>
      <c r="CH20" s="6"/>
      <c r="CI20" s="24"/>
      <c r="CJ20" s="33"/>
      <c r="CK20" s="33"/>
      <c r="CL20" s="33"/>
      <c r="CM20" s="6"/>
      <c r="CN20" s="6"/>
      <c r="CO20" s="6"/>
      <c r="CP20" s="6"/>
      <c r="CQ20" s="6"/>
      <c r="CR20" s="6"/>
      <c r="CS20" s="6"/>
      <c r="CT20" s="24"/>
    </row>
    <row r="21" spans="1:98" ht="15.75" customHeight="1" x14ac:dyDescent="0.15">
      <c r="A21" s="8" t="s">
        <v>32</v>
      </c>
      <c r="B21" s="20">
        <v>60</v>
      </c>
      <c r="C21" s="20">
        <v>2</v>
      </c>
      <c r="D21" s="21"/>
      <c r="E21" s="5">
        <f>SUM(E111:E115)</f>
        <v>5</v>
      </c>
      <c r="F21" s="22">
        <f>AVERAGE(F111:F115)</f>
        <v>78611.942436400001</v>
      </c>
      <c r="G21" s="22">
        <f>AVERAGE(G111:G115)</f>
        <v>78611.942436400001</v>
      </c>
      <c r="H21" s="22">
        <f>AVERAGE(H111:H115)</f>
        <v>0</v>
      </c>
      <c r="I21" s="22">
        <f>AVERAGE(I111:I115)</f>
        <v>0.50270020000000004</v>
      </c>
      <c r="J21" s="23"/>
      <c r="K21" s="5">
        <f>SUM(K111:K115)</f>
        <v>5</v>
      </c>
      <c r="L21" s="22">
        <f t="shared" ref="L21:O21" si="193">AVERAGE(L111:L115)</f>
        <v>78611.942436400001</v>
      </c>
      <c r="M21" s="22">
        <f t="shared" si="193"/>
        <v>78611.942436400001</v>
      </c>
      <c r="N21" s="22">
        <f t="shared" si="193"/>
        <v>0</v>
      </c>
      <c r="O21" s="22">
        <f t="shared" si="193"/>
        <v>30.537335599999999</v>
      </c>
      <c r="P21" s="22">
        <f t="shared" ref="P21:P32" si="194">N21-$H21</f>
        <v>0</v>
      </c>
      <c r="Q21" s="22">
        <f t="shared" ref="Q21:T21" si="195">AVERAGE(Q111:Q115)</f>
        <v>1.0517835999999998</v>
      </c>
      <c r="R21" s="22">
        <f t="shared" si="195"/>
        <v>7.0708184000000003</v>
      </c>
      <c r="S21" s="22">
        <f t="shared" si="195"/>
        <v>4526.6000000000004</v>
      </c>
      <c r="T21" s="22">
        <f t="shared" si="195"/>
        <v>4</v>
      </c>
      <c r="U21" s="23"/>
      <c r="V21" s="5">
        <f>SUM(V111:V115)</f>
        <v>5</v>
      </c>
      <c r="W21" s="22">
        <f t="shared" ref="W21:Z21" si="196">AVERAGE(W111:W115)</f>
        <v>78611.942436400001</v>
      </c>
      <c r="X21" s="22">
        <f t="shared" si="196"/>
        <v>78611.942436400001</v>
      </c>
      <c r="Y21" s="22">
        <f t="shared" si="196"/>
        <v>0</v>
      </c>
      <c r="Z21" s="22">
        <f t="shared" si="196"/>
        <v>0.12244820000000001</v>
      </c>
      <c r="AA21" s="22">
        <f t="shared" ref="AA21:AA32" si="197">Y21-$H21</f>
        <v>0</v>
      </c>
      <c r="AB21" s="22">
        <f t="shared" ref="AB21:AE21" si="198">AVERAGE(AB111:AB115)</f>
        <v>3.4086000000000003E-3</v>
      </c>
      <c r="AC21" s="22">
        <f t="shared" si="198"/>
        <v>1.3088800000000001E-2</v>
      </c>
      <c r="AD21" s="22">
        <f t="shared" si="198"/>
        <v>65.2</v>
      </c>
      <c r="AE21" s="22">
        <f t="shared" si="198"/>
        <v>4</v>
      </c>
      <c r="AF21" s="23"/>
      <c r="AG21" s="5">
        <f>SUM(AG111:AG115)</f>
        <v>5</v>
      </c>
      <c r="AH21" s="22">
        <f t="shared" ref="AH21:AK21" si="199">AVERAGE(AH111:AH115)</f>
        <v>78611.942436400001</v>
      </c>
      <c r="AI21" s="22">
        <f t="shared" si="199"/>
        <v>78611.942436400001</v>
      </c>
      <c r="AJ21" s="22">
        <f t="shared" si="199"/>
        <v>0</v>
      </c>
      <c r="AK21" s="22">
        <f t="shared" si="199"/>
        <v>60.942172800000002</v>
      </c>
      <c r="AL21" s="22">
        <f t="shared" ref="AL21:AL32" si="200">AJ21-$H21</f>
        <v>0</v>
      </c>
      <c r="AM21" s="22">
        <f t="shared" ref="AM21:AP21" si="201">AVERAGE(AM111:AM115)</f>
        <v>2.0435672000000005</v>
      </c>
      <c r="AN21" s="22">
        <f t="shared" si="201"/>
        <v>13.551996800000001</v>
      </c>
      <c r="AO21" s="22">
        <f t="shared" si="201"/>
        <v>5460</v>
      </c>
      <c r="AP21" s="22">
        <f t="shared" si="201"/>
        <v>4</v>
      </c>
      <c r="AQ21" s="23"/>
      <c r="AR21" s="5">
        <f>SUM(AR111:AR115)</f>
        <v>5</v>
      </c>
      <c r="AS21" s="22">
        <f t="shared" ref="AS21:AV21" si="202">AVERAGE(AS111:AS115)</f>
        <v>78611.942436400001</v>
      </c>
      <c r="AT21" s="22">
        <f t="shared" si="202"/>
        <v>78611.942436400001</v>
      </c>
      <c r="AU21" s="22">
        <f t="shared" si="202"/>
        <v>0</v>
      </c>
      <c r="AV21" s="22">
        <f t="shared" si="202"/>
        <v>121.8511306</v>
      </c>
      <c r="AW21" s="22">
        <f t="shared" ref="AW21:AW32" si="203">AU21-$H21</f>
        <v>0</v>
      </c>
      <c r="AX21" s="22">
        <f t="shared" ref="AX21:BA21" si="204">AVERAGE(AX111:AX115)</f>
        <v>3.8870205999999996</v>
      </c>
      <c r="AY21" s="22">
        <f t="shared" si="204"/>
        <v>25.571066600000002</v>
      </c>
      <c r="AZ21" s="22">
        <f t="shared" si="204"/>
        <v>6427.4</v>
      </c>
      <c r="BA21" s="22">
        <f t="shared" si="204"/>
        <v>4</v>
      </c>
      <c r="BB21" s="23"/>
      <c r="BC21" s="5">
        <f>SUM(BC111:BC115)</f>
        <v>5</v>
      </c>
      <c r="BD21" s="22">
        <f t="shared" ref="BD21:BG21" si="205">AVERAGE(BD111:BD115)</f>
        <v>78611.942436400001</v>
      </c>
      <c r="BE21" s="22">
        <f t="shared" si="205"/>
        <v>78611.942436400001</v>
      </c>
      <c r="BF21" s="22">
        <f t="shared" si="205"/>
        <v>0</v>
      </c>
      <c r="BG21" s="22">
        <f t="shared" si="205"/>
        <v>121.66621640000001</v>
      </c>
      <c r="BH21" s="22">
        <f t="shared" ref="BH21:BH32" si="206">BF21-$H21</f>
        <v>0</v>
      </c>
      <c r="BI21" s="22">
        <f t="shared" ref="BI21:BL21" si="207">AVERAGE(BI111:BI115)</f>
        <v>3.8716819999999998</v>
      </c>
      <c r="BJ21" s="22">
        <f t="shared" si="207"/>
        <v>25.6055882</v>
      </c>
      <c r="BK21" s="22">
        <f t="shared" si="207"/>
        <v>6492.6</v>
      </c>
      <c r="BL21" s="22">
        <f t="shared" si="207"/>
        <v>4</v>
      </c>
      <c r="BM21" s="23"/>
      <c r="BN21" s="5">
        <f>SUM(BN111:BN115)</f>
        <v>5</v>
      </c>
      <c r="BO21" s="22">
        <f t="shared" ref="BO21:BR21" si="208">AVERAGE(BO111:BO115)</f>
        <v>78611.942436400001</v>
      </c>
      <c r="BP21" s="22">
        <f t="shared" si="208"/>
        <v>78611.942436400001</v>
      </c>
      <c r="BQ21" s="22">
        <f t="shared" si="208"/>
        <v>0</v>
      </c>
      <c r="BR21" s="22">
        <f t="shared" si="208"/>
        <v>12.256803799999998</v>
      </c>
      <c r="BS21" s="22">
        <f t="shared" ref="BS21:BS32" si="209">BQ21-$H21</f>
        <v>0</v>
      </c>
      <c r="BT21" s="22">
        <f t="shared" ref="BT21:BW21" si="210">AVERAGE(BT111:BT115)</f>
        <v>0.43920680000000001</v>
      </c>
      <c r="BU21" s="22">
        <f t="shared" si="210"/>
        <v>2.9931682000000004</v>
      </c>
      <c r="BV21" s="22">
        <f t="shared" si="210"/>
        <v>3398</v>
      </c>
      <c r="BW21" s="22">
        <f t="shared" si="210"/>
        <v>4</v>
      </c>
      <c r="BX21" s="23"/>
      <c r="BY21" s="5">
        <f>SUM(BY111:BY115)</f>
        <v>5</v>
      </c>
      <c r="BZ21" s="22">
        <f t="shared" ref="BZ21:CC21" si="211">AVERAGE(BZ111:BZ115)</f>
        <v>78611.942436400001</v>
      </c>
      <c r="CA21" s="22">
        <f t="shared" si="211"/>
        <v>78611.942436400001</v>
      </c>
      <c r="CB21" s="22">
        <f t="shared" si="211"/>
        <v>0</v>
      </c>
      <c r="CC21" s="22">
        <f t="shared" si="211"/>
        <v>182.32335979999999</v>
      </c>
      <c r="CD21" s="22">
        <f t="shared" ref="CD21:CD32" si="212">CB21-$H21</f>
        <v>0</v>
      </c>
      <c r="CE21" s="22">
        <f t="shared" ref="CE21:CH21" si="213">AVERAGE(CE111:CE115)</f>
        <v>5.3528875999999999</v>
      </c>
      <c r="CF21" s="22">
        <f t="shared" si="213"/>
        <v>35.592246800000005</v>
      </c>
      <c r="CG21" s="22">
        <f t="shared" si="213"/>
        <v>7011.8</v>
      </c>
      <c r="CH21" s="22">
        <f t="shared" si="213"/>
        <v>4</v>
      </c>
      <c r="CI21" s="23"/>
      <c r="CJ21" s="5">
        <f>SUM(CJ111:CJ115)</f>
        <v>5</v>
      </c>
      <c r="CK21" s="22">
        <f t="shared" ref="CK21:CN21" si="214">AVERAGE(CK111:CK115)</f>
        <v>78611.942436400001</v>
      </c>
      <c r="CL21" s="22">
        <f t="shared" si="214"/>
        <v>78611.942436400001</v>
      </c>
      <c r="CM21" s="22">
        <f t="shared" si="214"/>
        <v>0</v>
      </c>
      <c r="CN21" s="22">
        <f t="shared" si="214"/>
        <v>243.03023739999998</v>
      </c>
      <c r="CO21" s="22">
        <f t="shared" ref="CO21:CO32" si="215">CM21-$H21</f>
        <v>0</v>
      </c>
      <c r="CP21" s="22">
        <f t="shared" ref="CP21:CS21" si="216">AVERAGE(CP111:CP115)</f>
        <v>7.1157157999999994</v>
      </c>
      <c r="CQ21" s="22">
        <f t="shared" si="216"/>
        <v>47.169976799999993</v>
      </c>
      <c r="CR21" s="22">
        <f t="shared" si="216"/>
        <v>7506.4</v>
      </c>
      <c r="CS21" s="22">
        <f t="shared" si="216"/>
        <v>4</v>
      </c>
      <c r="CT21" s="23"/>
    </row>
    <row r="22" spans="1:98" ht="15.75" customHeight="1" x14ac:dyDescent="0.15">
      <c r="A22" s="8" t="s">
        <v>33</v>
      </c>
      <c r="B22" s="20">
        <v>60</v>
      </c>
      <c r="C22" s="20">
        <v>5</v>
      </c>
      <c r="D22" s="21"/>
      <c r="E22" s="5">
        <f>SUM(E116:E120)</f>
        <v>5</v>
      </c>
      <c r="F22" s="22">
        <f>AVERAGE(F116:F120)</f>
        <v>60753.941652599999</v>
      </c>
      <c r="G22" s="22">
        <f>AVERAGE(G116:G120)</f>
        <v>60753.941652599999</v>
      </c>
      <c r="H22" s="22">
        <f>AVERAGE(H116:H120)</f>
        <v>0</v>
      </c>
      <c r="I22" s="22">
        <f>AVERAGE(I116:I120)</f>
        <v>1.4730474</v>
      </c>
      <c r="J22" s="23"/>
      <c r="K22" s="5">
        <f>SUM(K116:K120)</f>
        <v>5</v>
      </c>
      <c r="L22" s="22">
        <f t="shared" ref="L22:O22" si="217">AVERAGE(L116:L120)</f>
        <v>60753.941652599999</v>
      </c>
      <c r="M22" s="22">
        <f t="shared" si="217"/>
        <v>60753.941652599999</v>
      </c>
      <c r="N22" s="22">
        <f t="shared" si="217"/>
        <v>0</v>
      </c>
      <c r="O22" s="22">
        <f t="shared" si="217"/>
        <v>30.867563799999999</v>
      </c>
      <c r="P22" s="22">
        <f t="shared" si="194"/>
        <v>0</v>
      </c>
      <c r="Q22" s="22">
        <f t="shared" ref="Q22:T22" si="218">AVERAGE(Q116:Q120)</f>
        <v>0.67745119999999992</v>
      </c>
      <c r="R22" s="22">
        <f t="shared" si="218"/>
        <v>6.8242419999999999</v>
      </c>
      <c r="S22" s="22">
        <f t="shared" si="218"/>
        <v>18466.599999999999</v>
      </c>
      <c r="T22" s="22">
        <f t="shared" si="218"/>
        <v>6.9999806000000007</v>
      </c>
      <c r="U22" s="23"/>
      <c r="V22" s="5">
        <f>SUM(V116:V120)</f>
        <v>5</v>
      </c>
      <c r="W22" s="22">
        <f t="shared" ref="W22:Z22" si="219">AVERAGE(W116:W120)</f>
        <v>60753.941652599999</v>
      </c>
      <c r="X22" s="22">
        <f t="shared" si="219"/>
        <v>60753.941652599999</v>
      </c>
      <c r="Y22" s="22">
        <f t="shared" si="219"/>
        <v>0</v>
      </c>
      <c r="Z22" s="22">
        <f t="shared" si="219"/>
        <v>0.32227719999999999</v>
      </c>
      <c r="AA22" s="22">
        <f t="shared" si="197"/>
        <v>0</v>
      </c>
      <c r="AB22" s="22">
        <f t="shared" ref="AB22:AE22" si="220">AVERAGE(AB116:AB120)</f>
        <v>9.0170000000000007E-3</v>
      </c>
      <c r="AC22" s="22">
        <f t="shared" si="220"/>
        <v>4.0124399999999998E-2</v>
      </c>
      <c r="AD22" s="22">
        <f t="shared" si="220"/>
        <v>105</v>
      </c>
      <c r="AE22" s="22">
        <f t="shared" si="220"/>
        <v>6.9991804000000002</v>
      </c>
      <c r="AF22" s="23"/>
      <c r="AG22" s="5">
        <f>SUM(AG116:AG120)</f>
        <v>5</v>
      </c>
      <c r="AH22" s="22">
        <f t="shared" ref="AH22:AK22" si="221">AVERAGE(AH116:AH120)</f>
        <v>60753.941652599999</v>
      </c>
      <c r="AI22" s="22">
        <f t="shared" si="221"/>
        <v>60753.941652599999</v>
      </c>
      <c r="AJ22" s="22">
        <f t="shared" si="221"/>
        <v>0</v>
      </c>
      <c r="AK22" s="22">
        <f t="shared" si="221"/>
        <v>61.383086000000006</v>
      </c>
      <c r="AL22" s="22">
        <f t="shared" si="200"/>
        <v>0</v>
      </c>
      <c r="AM22" s="22">
        <f t="shared" ref="AM22:AP22" si="222">AVERAGE(AM116:AM120)</f>
        <v>1.1541983999999998</v>
      </c>
      <c r="AN22" s="22">
        <f t="shared" si="222"/>
        <v>11.580081999999999</v>
      </c>
      <c r="AO22" s="22">
        <f t="shared" si="222"/>
        <v>26561</v>
      </c>
      <c r="AP22" s="22">
        <f t="shared" si="222"/>
        <v>6.9999506</v>
      </c>
      <c r="AQ22" s="23"/>
      <c r="AR22" s="5">
        <f>SUM(AR116:AR120)</f>
        <v>5</v>
      </c>
      <c r="AS22" s="22">
        <f t="shared" ref="AS22:AV22" si="223">AVERAGE(AS116:AS120)</f>
        <v>60753.941652599999</v>
      </c>
      <c r="AT22" s="22">
        <f t="shared" si="223"/>
        <v>60753.941652599999</v>
      </c>
      <c r="AU22" s="22">
        <f t="shared" si="223"/>
        <v>0</v>
      </c>
      <c r="AV22" s="22">
        <f t="shared" si="223"/>
        <v>122.2689312</v>
      </c>
      <c r="AW22" s="22">
        <f t="shared" si="203"/>
        <v>0</v>
      </c>
      <c r="AX22" s="22">
        <f t="shared" ref="AX22:BA22" si="224">AVERAGE(AX116:AX120)</f>
        <v>1.7672078</v>
      </c>
      <c r="AY22" s="22">
        <f t="shared" si="224"/>
        <v>17.854469999999999</v>
      </c>
      <c r="AZ22" s="22">
        <f t="shared" si="224"/>
        <v>36177.199999999997</v>
      </c>
      <c r="BA22" s="22">
        <f t="shared" si="224"/>
        <v>6.9999703999999996</v>
      </c>
      <c r="BB22" s="23"/>
      <c r="BC22" s="5">
        <f>SUM(BC116:BC120)</f>
        <v>5</v>
      </c>
      <c r="BD22" s="22">
        <f t="shared" ref="BD22:BG22" si="225">AVERAGE(BD116:BD120)</f>
        <v>60753.941652599999</v>
      </c>
      <c r="BE22" s="22">
        <f t="shared" si="225"/>
        <v>60753.941652599999</v>
      </c>
      <c r="BF22" s="22">
        <f t="shared" si="225"/>
        <v>0</v>
      </c>
      <c r="BG22" s="22">
        <f t="shared" si="225"/>
        <v>121.855277</v>
      </c>
      <c r="BH22" s="22">
        <f t="shared" si="206"/>
        <v>0</v>
      </c>
      <c r="BI22" s="22">
        <f t="shared" ref="BI22:BL22" si="226">AVERAGE(BI116:BI120)</f>
        <v>1.7176866000000004</v>
      </c>
      <c r="BJ22" s="22">
        <f t="shared" si="226"/>
        <v>17.3864342</v>
      </c>
      <c r="BK22" s="22">
        <f t="shared" si="226"/>
        <v>36292.400000000001</v>
      </c>
      <c r="BL22" s="22">
        <f t="shared" si="226"/>
        <v>6.9999658</v>
      </c>
      <c r="BM22" s="23"/>
      <c r="BN22" s="5">
        <f>SUM(BN116:BN120)</f>
        <v>5</v>
      </c>
      <c r="BO22" s="22">
        <f t="shared" ref="BO22:BR22" si="227">AVERAGE(BO116:BO120)</f>
        <v>60753.941652599999</v>
      </c>
      <c r="BP22" s="22">
        <f t="shared" si="227"/>
        <v>60753.941652599999</v>
      </c>
      <c r="BQ22" s="22">
        <f t="shared" si="227"/>
        <v>0</v>
      </c>
      <c r="BR22" s="22">
        <f t="shared" si="227"/>
        <v>12.467704399999999</v>
      </c>
      <c r="BS22" s="22">
        <f t="shared" si="209"/>
        <v>0</v>
      </c>
      <c r="BT22" s="22">
        <f t="shared" ref="BT22:BW22" si="228">AVERAGE(BT116:BT120)</f>
        <v>0.32115779999999999</v>
      </c>
      <c r="BU22" s="22">
        <f t="shared" si="228"/>
        <v>3.2416094000000002</v>
      </c>
      <c r="BV22" s="22">
        <f t="shared" si="228"/>
        <v>9885</v>
      </c>
      <c r="BW22" s="22">
        <f t="shared" si="228"/>
        <v>6.9999808000000003</v>
      </c>
      <c r="BX22" s="23"/>
      <c r="BY22" s="5">
        <f>SUM(BY116:BY120)</f>
        <v>5</v>
      </c>
      <c r="BZ22" s="22">
        <f t="shared" ref="BZ22:CC22" si="229">AVERAGE(BZ116:BZ120)</f>
        <v>60753.941652599999</v>
      </c>
      <c r="CA22" s="22">
        <f t="shared" si="229"/>
        <v>60753.941652599999</v>
      </c>
      <c r="CB22" s="22">
        <f t="shared" si="229"/>
        <v>0</v>
      </c>
      <c r="CC22" s="22">
        <f t="shared" si="229"/>
        <v>182.26286480000002</v>
      </c>
      <c r="CD22" s="22">
        <f t="shared" si="212"/>
        <v>0</v>
      </c>
      <c r="CE22" s="22">
        <f t="shared" ref="CE22:CH22" si="230">AVERAGE(CE116:CE120)</f>
        <v>2.0837530000000002</v>
      </c>
      <c r="CF22" s="22">
        <f t="shared" si="230"/>
        <v>21.221466400000001</v>
      </c>
      <c r="CG22" s="22">
        <f t="shared" si="230"/>
        <v>40856</v>
      </c>
      <c r="CH22" s="22">
        <f t="shared" si="230"/>
        <v>6.9999694000000003</v>
      </c>
      <c r="CI22" s="23"/>
      <c r="CJ22" s="5">
        <f>SUM(CJ116:CJ120)</f>
        <v>5</v>
      </c>
      <c r="CK22" s="22">
        <f t="shared" ref="CK22:CN22" si="231">AVERAGE(CK116:CK120)</f>
        <v>60753.941652599999</v>
      </c>
      <c r="CL22" s="22">
        <f t="shared" si="231"/>
        <v>60753.941652599999</v>
      </c>
      <c r="CM22" s="22">
        <f t="shared" si="231"/>
        <v>0</v>
      </c>
      <c r="CN22" s="22">
        <f t="shared" si="231"/>
        <v>242.75997939999996</v>
      </c>
      <c r="CO22" s="22">
        <f t="shared" si="215"/>
        <v>0</v>
      </c>
      <c r="CP22" s="22">
        <f t="shared" ref="CP22:CS22" si="232">AVERAGE(CP116:CP120)</f>
        <v>2.6289807999999999</v>
      </c>
      <c r="CQ22" s="22">
        <f t="shared" si="232"/>
        <v>26.734142200000001</v>
      </c>
      <c r="CR22" s="22">
        <f t="shared" si="232"/>
        <v>47575.6</v>
      </c>
      <c r="CS22" s="22">
        <f t="shared" si="232"/>
        <v>6.9999738000000011</v>
      </c>
      <c r="CT22" s="23"/>
    </row>
    <row r="23" spans="1:98" ht="15.75" customHeight="1" x14ac:dyDescent="0.15">
      <c r="A23" s="8" t="s">
        <v>34</v>
      </c>
      <c r="B23" s="20">
        <v>60</v>
      </c>
      <c r="C23" s="20">
        <v>10</v>
      </c>
      <c r="D23" s="21"/>
      <c r="E23" s="5">
        <f>SUM(E121:E125)</f>
        <v>5</v>
      </c>
      <c r="F23" s="22">
        <f>AVERAGE(F121:F125)</f>
        <v>28656.845769199997</v>
      </c>
      <c r="G23" s="22">
        <f>AVERAGE(G121:G125)</f>
        <v>28656.845769199997</v>
      </c>
      <c r="H23" s="22">
        <f>AVERAGE(H121:H125)</f>
        <v>0</v>
      </c>
      <c r="I23" s="22">
        <f>AVERAGE(I121:I125)</f>
        <v>1.2556455999999998</v>
      </c>
      <c r="J23" s="23"/>
      <c r="K23" s="5">
        <f>SUM(K121:K125)</f>
        <v>5</v>
      </c>
      <c r="L23" s="22">
        <f t="shared" ref="L23:M23" si="233">AVERAGE(L121:L125)</f>
        <v>28656.845769199997</v>
      </c>
      <c r="M23" s="22">
        <f t="shared" si="233"/>
        <v>28656.845769199997</v>
      </c>
      <c r="N23" s="22">
        <f>AVERAGE(N121:N125)</f>
        <v>0</v>
      </c>
      <c r="O23" s="22">
        <f t="shared" ref="O23" si="234">AVERAGE(O121:O125)</f>
        <v>30.799181600000004</v>
      </c>
      <c r="P23" s="22">
        <f t="shared" si="194"/>
        <v>0</v>
      </c>
      <c r="Q23" s="22">
        <f t="shared" ref="Q23:T23" si="235">AVERAGE(Q121:Q125)</f>
        <v>0.20866699999999999</v>
      </c>
      <c r="R23" s="22">
        <f t="shared" si="235"/>
        <v>4.9844042000000002</v>
      </c>
      <c r="S23" s="22">
        <f t="shared" si="235"/>
        <v>8327.7999999999993</v>
      </c>
      <c r="T23" s="22">
        <f t="shared" si="235"/>
        <v>11.999948</v>
      </c>
      <c r="U23" s="23"/>
      <c r="V23" s="5">
        <f>SUM(V121:V125)</f>
        <v>5</v>
      </c>
      <c r="W23" s="22">
        <f t="shared" ref="W23:X23" si="236">AVERAGE(W121:W125)</f>
        <v>28656.845769199997</v>
      </c>
      <c r="X23" s="22">
        <f t="shared" si="236"/>
        <v>28656.845769199997</v>
      </c>
      <c r="Y23" s="22">
        <f>AVERAGE(Y121:Y125)</f>
        <v>0</v>
      </c>
      <c r="Z23" s="22">
        <f t="shared" ref="Z23" si="237">AVERAGE(Z121:Z125)</f>
        <v>0.27846099999999996</v>
      </c>
      <c r="AA23" s="22">
        <f t="shared" si="197"/>
        <v>0</v>
      </c>
      <c r="AB23" s="22">
        <f t="shared" ref="AB23:AE23" si="238">AVERAGE(AB121:AB125)</f>
        <v>2.5700000000000002E-3</v>
      </c>
      <c r="AC23" s="22">
        <f t="shared" si="238"/>
        <v>2.8531000000000001E-2</v>
      </c>
      <c r="AD23" s="22">
        <f t="shared" si="238"/>
        <v>43</v>
      </c>
      <c r="AE23" s="22">
        <f t="shared" si="238"/>
        <v>12</v>
      </c>
      <c r="AF23" s="23"/>
      <c r="AG23" s="5">
        <f>SUM(AG121:AG125)</f>
        <v>5</v>
      </c>
      <c r="AH23" s="22">
        <f t="shared" ref="AH23:AI23" si="239">AVERAGE(AH121:AH125)</f>
        <v>28656.845769199997</v>
      </c>
      <c r="AI23" s="22">
        <f t="shared" si="239"/>
        <v>28656.845769199997</v>
      </c>
      <c r="AJ23" s="22">
        <f>AVERAGE(AJ121:AJ125)</f>
        <v>0</v>
      </c>
      <c r="AK23" s="22">
        <f t="shared" ref="AK23" si="240">AVERAGE(AK121:AK125)</f>
        <v>61.351128800000005</v>
      </c>
      <c r="AL23" s="22">
        <f t="shared" si="200"/>
        <v>0</v>
      </c>
      <c r="AM23" s="22">
        <f t="shared" ref="AM23:AP23" si="241">AVERAGE(AM121:AM125)</f>
        <v>0.36544979999999999</v>
      </c>
      <c r="AN23" s="22">
        <f t="shared" si="241"/>
        <v>9.0407867999999993</v>
      </c>
      <c r="AO23" s="22">
        <f t="shared" si="241"/>
        <v>13932</v>
      </c>
      <c r="AP23" s="22">
        <f t="shared" si="241"/>
        <v>11.999913000000001</v>
      </c>
      <c r="AQ23" s="23"/>
      <c r="AR23" s="5">
        <f>SUM(AR121:AR125)</f>
        <v>5</v>
      </c>
      <c r="AS23" s="22">
        <f t="shared" ref="AS23:AT23" si="242">AVERAGE(AS121:AS125)</f>
        <v>28656.845769199997</v>
      </c>
      <c r="AT23" s="22">
        <f t="shared" si="242"/>
        <v>28656.845769199997</v>
      </c>
      <c r="AU23" s="22">
        <f>AVERAGE(AU121:AU125)</f>
        <v>0</v>
      </c>
      <c r="AV23" s="22">
        <f t="shared" ref="AV23" si="243">AVERAGE(AV121:AV125)</f>
        <v>122.60552680000001</v>
      </c>
      <c r="AW23" s="22">
        <f t="shared" si="203"/>
        <v>0</v>
      </c>
      <c r="AX23" s="22">
        <f t="shared" ref="AX23:BA23" si="244">AVERAGE(AX121:AX125)</f>
        <v>0.57903900000000008</v>
      </c>
      <c r="AY23" s="22">
        <f t="shared" si="244"/>
        <v>15.239877999999999</v>
      </c>
      <c r="AZ23" s="22">
        <f t="shared" si="244"/>
        <v>22436.400000000001</v>
      </c>
      <c r="BA23" s="22">
        <f t="shared" si="244"/>
        <v>11.9999438</v>
      </c>
      <c r="BB23" s="23"/>
      <c r="BC23" s="5">
        <f>SUM(BC121:BC125)</f>
        <v>5</v>
      </c>
      <c r="BD23" s="22">
        <f t="shared" ref="BD23:BE23" si="245">AVERAGE(BD121:BD125)</f>
        <v>28656.845769199997</v>
      </c>
      <c r="BE23" s="22">
        <f t="shared" si="245"/>
        <v>28656.845769199997</v>
      </c>
      <c r="BF23" s="22">
        <f>AVERAGE(BF121:BF125)</f>
        <v>0</v>
      </c>
      <c r="BG23" s="22">
        <f t="shared" ref="BG23" si="246">AVERAGE(BG121:BG125)</f>
        <v>122.32370499999999</v>
      </c>
      <c r="BH23" s="22">
        <f t="shared" si="206"/>
        <v>0</v>
      </c>
      <c r="BI23" s="22">
        <f t="shared" ref="BI23:BL23" si="247">AVERAGE(BI121:BI125)</f>
        <v>0.56084819999999991</v>
      </c>
      <c r="BJ23" s="22">
        <f t="shared" si="247"/>
        <v>14.9081394</v>
      </c>
      <c r="BK23" s="22">
        <f t="shared" si="247"/>
        <v>22257.4</v>
      </c>
      <c r="BL23" s="22">
        <f t="shared" si="247"/>
        <v>11.9993108</v>
      </c>
      <c r="BM23" s="23"/>
      <c r="BN23" s="5">
        <f>SUM(BN121:BN125)</f>
        <v>5</v>
      </c>
      <c r="BO23" s="22">
        <f t="shared" ref="BO23:BP23" si="248">AVERAGE(BO121:BO125)</f>
        <v>28656.845769199997</v>
      </c>
      <c r="BP23" s="22">
        <f t="shared" si="248"/>
        <v>28656.845769199997</v>
      </c>
      <c r="BQ23" s="22">
        <f>AVERAGE(BQ121:BQ125)</f>
        <v>0</v>
      </c>
      <c r="BR23" s="22">
        <f t="shared" ref="BR23" si="249">AVERAGE(BR121:BR125)</f>
        <v>12.391462200000001</v>
      </c>
      <c r="BS23" s="22">
        <f t="shared" si="209"/>
        <v>0</v>
      </c>
      <c r="BT23" s="22">
        <f t="shared" ref="BT23:BW23" si="250">AVERAGE(BT121:BT125)</f>
        <v>9.2383399999999991E-2</v>
      </c>
      <c r="BU23" s="22">
        <f t="shared" si="250"/>
        <v>2.1462904000000003</v>
      </c>
      <c r="BV23" s="22">
        <f t="shared" si="250"/>
        <v>3837</v>
      </c>
      <c r="BW23" s="22">
        <f t="shared" si="250"/>
        <v>11.9999308</v>
      </c>
      <c r="BX23" s="23"/>
      <c r="BY23" s="5">
        <f>SUM(BY121:BY125)</f>
        <v>5</v>
      </c>
      <c r="BZ23" s="22">
        <f t="shared" ref="BZ23:CA23" si="251">AVERAGE(BZ121:BZ125)</f>
        <v>28656.845769199997</v>
      </c>
      <c r="CA23" s="22">
        <f t="shared" si="251"/>
        <v>28656.845769199997</v>
      </c>
      <c r="CB23" s="22">
        <f>AVERAGE(CB121:CB125)</f>
        <v>0</v>
      </c>
      <c r="CC23" s="22">
        <f t="shared" ref="CC23" si="252">AVERAGE(CC121:CC125)</f>
        <v>183.27180419999999</v>
      </c>
      <c r="CD23" s="22">
        <f t="shared" si="212"/>
        <v>0</v>
      </c>
      <c r="CE23" s="22">
        <f t="shared" ref="CE23:CH23" si="253">AVERAGE(CE121:CE125)</f>
        <v>0.67933520000000003</v>
      </c>
      <c r="CF23" s="22">
        <f t="shared" si="253"/>
        <v>18.841891800000003</v>
      </c>
      <c r="CG23" s="22">
        <f t="shared" si="253"/>
        <v>25687</v>
      </c>
      <c r="CH23" s="22">
        <f t="shared" si="253"/>
        <v>11.9994876</v>
      </c>
      <c r="CI23" s="23"/>
      <c r="CJ23" s="5">
        <f>SUM(CJ121:CJ125)</f>
        <v>5</v>
      </c>
      <c r="CK23" s="22">
        <f t="shared" ref="CK23:CL23" si="254">AVERAGE(CK121:CK125)</f>
        <v>28656.845769199997</v>
      </c>
      <c r="CL23" s="22">
        <f t="shared" si="254"/>
        <v>28656.845769199997</v>
      </c>
      <c r="CM23" s="22">
        <f>AVERAGE(CM121:CM125)</f>
        <v>0</v>
      </c>
      <c r="CN23" s="22">
        <f t="shared" ref="CN23" si="255">AVERAGE(CN121:CN125)</f>
        <v>243.73283419999999</v>
      </c>
      <c r="CO23" s="22">
        <f t="shared" si="215"/>
        <v>0</v>
      </c>
      <c r="CP23" s="22">
        <f t="shared" ref="CP23:CS23" si="256">AVERAGE(CP121:CP125)</f>
        <v>0.86302879999999982</v>
      </c>
      <c r="CQ23" s="22">
        <f t="shared" si="256"/>
        <v>24.166664400000002</v>
      </c>
      <c r="CR23" s="22">
        <f t="shared" si="256"/>
        <v>32687.200000000001</v>
      </c>
      <c r="CS23" s="22">
        <f t="shared" si="256"/>
        <v>11.999581600000001</v>
      </c>
      <c r="CT23" s="23"/>
    </row>
    <row r="24" spans="1:98" ht="15.75" customHeight="1" x14ac:dyDescent="0.15">
      <c r="A24" s="8" t="s">
        <v>35</v>
      </c>
      <c r="B24" s="20">
        <v>100</v>
      </c>
      <c r="C24" s="20">
        <v>2</v>
      </c>
      <c r="D24" s="21"/>
      <c r="E24" s="5">
        <f>SUM(E126:E130)</f>
        <v>5</v>
      </c>
      <c r="F24" s="22">
        <f>AVERAGE(F126:F130)</f>
        <v>178788.48552479999</v>
      </c>
      <c r="G24" s="22">
        <f>AVERAGE(G126:G130)</f>
        <v>178788.48552479999</v>
      </c>
      <c r="H24" s="22">
        <f>AVERAGE(H126:H130)</f>
        <v>0</v>
      </c>
      <c r="I24" s="22">
        <f>AVERAGE(I126:I130)</f>
        <v>20.704353600000001</v>
      </c>
      <c r="J24" s="23"/>
      <c r="K24" s="5">
        <f>SUM(K126:K130)</f>
        <v>5</v>
      </c>
      <c r="L24" s="22">
        <f t="shared" ref="L24:M24" si="257">AVERAGE(L126:L130)</f>
        <v>178788.48552479999</v>
      </c>
      <c r="M24" s="22">
        <f t="shared" si="257"/>
        <v>178788.48552479999</v>
      </c>
      <c r="N24" s="22">
        <f>AVERAGE(N126:N130)</f>
        <v>0</v>
      </c>
      <c r="O24" s="22">
        <f t="shared" ref="O24" si="258">AVERAGE(O126:O130)</f>
        <v>31.033660400000002</v>
      </c>
      <c r="P24" s="22">
        <f t="shared" si="194"/>
        <v>0</v>
      </c>
      <c r="Q24" s="22">
        <f t="shared" ref="Q24:T24" si="259">AVERAGE(Q126:Q130)</f>
        <v>1.7417292</v>
      </c>
      <c r="R24" s="22">
        <f t="shared" si="259"/>
        <v>7.0617283999999998</v>
      </c>
      <c r="S24" s="22">
        <f t="shared" si="259"/>
        <v>14319.2</v>
      </c>
      <c r="T24" s="22">
        <f t="shared" si="259"/>
        <v>3.999984</v>
      </c>
      <c r="U24" s="23"/>
      <c r="V24" s="5">
        <f>SUM(V126:V130)</f>
        <v>5</v>
      </c>
      <c r="W24" s="22">
        <f t="shared" ref="W24:X24" si="260">AVERAGE(W126:W130)</f>
        <v>178788.48552479999</v>
      </c>
      <c r="X24" s="22">
        <f t="shared" si="260"/>
        <v>178788.48552479999</v>
      </c>
      <c r="Y24" s="22">
        <f>AVERAGE(Y126:Y130)</f>
        <v>0</v>
      </c>
      <c r="Z24" s="22">
        <f t="shared" ref="Z24" si="261">AVERAGE(Z126:Z130)</f>
        <v>0.98847499999999999</v>
      </c>
      <c r="AA24" s="22">
        <f t="shared" si="197"/>
        <v>0</v>
      </c>
      <c r="AB24" s="22">
        <f t="shared" ref="AB24:AE24" si="262">AVERAGE(AB126:AB130)</f>
        <v>9.2532400000000001E-2</v>
      </c>
      <c r="AC24" s="22">
        <f t="shared" si="262"/>
        <v>9.6954999999999986E-2</v>
      </c>
      <c r="AD24" s="22">
        <f t="shared" si="262"/>
        <v>447.4</v>
      </c>
      <c r="AE24" s="22">
        <f t="shared" si="262"/>
        <v>3.9992798000000001</v>
      </c>
      <c r="AF24" s="23"/>
      <c r="AG24" s="5">
        <f>SUM(AG126:AG130)</f>
        <v>5</v>
      </c>
      <c r="AH24" s="22">
        <f t="shared" ref="AH24:AI24" si="263">AVERAGE(AH126:AH130)</f>
        <v>178788.48552479999</v>
      </c>
      <c r="AI24" s="22">
        <f t="shared" si="263"/>
        <v>178788.48552479999</v>
      </c>
      <c r="AJ24" s="22">
        <f>AVERAGE(AJ126:AJ130)</f>
        <v>0</v>
      </c>
      <c r="AK24" s="22">
        <f t="shared" ref="AK24" si="264">AVERAGE(AK126:AK130)</f>
        <v>61.282924000000001</v>
      </c>
      <c r="AL24" s="22">
        <f t="shared" si="200"/>
        <v>0</v>
      </c>
      <c r="AM24" s="22">
        <f t="shared" ref="AM24:AP24" si="265">AVERAGE(AM126:AM130)</f>
        <v>3.2524672000000003</v>
      </c>
      <c r="AN24" s="22">
        <f t="shared" si="265"/>
        <v>12.6030256</v>
      </c>
      <c r="AO24" s="22">
        <f t="shared" si="265"/>
        <v>19185</v>
      </c>
      <c r="AP24" s="22">
        <f t="shared" si="265"/>
        <v>4</v>
      </c>
      <c r="AQ24" s="23"/>
      <c r="AR24" s="5">
        <f>SUM(AR126:AR130)</f>
        <v>5</v>
      </c>
      <c r="AS24" s="22">
        <f t="shared" ref="AS24:AT24" si="266">AVERAGE(AS126:AS130)</f>
        <v>178788.48552479999</v>
      </c>
      <c r="AT24" s="22">
        <f t="shared" si="266"/>
        <v>178788.48552479999</v>
      </c>
      <c r="AU24" s="22">
        <f>AVERAGE(AU126:AU130)</f>
        <v>0</v>
      </c>
      <c r="AV24" s="22">
        <f t="shared" ref="AV24" si="267">AVERAGE(AV126:AV130)</f>
        <v>128.8383978</v>
      </c>
      <c r="AW24" s="22">
        <f t="shared" si="203"/>
        <v>0</v>
      </c>
      <c r="AX24" s="22">
        <f t="shared" ref="AX24:BA24" si="268">AVERAGE(AX126:AX130)</f>
        <v>5.9627005999999998</v>
      </c>
      <c r="AY24" s="22">
        <f t="shared" si="268"/>
        <v>22.0207406</v>
      </c>
      <c r="AZ24" s="22">
        <f t="shared" si="268"/>
        <v>25990</v>
      </c>
      <c r="BA24" s="22">
        <f t="shared" si="268"/>
        <v>4</v>
      </c>
      <c r="BB24" s="23"/>
      <c r="BC24" s="5">
        <f>SUM(BC126:BC130)</f>
        <v>5</v>
      </c>
      <c r="BD24" s="22">
        <f t="shared" ref="BD24:BE24" si="269">AVERAGE(BD126:BD130)</f>
        <v>178788.48552479999</v>
      </c>
      <c r="BE24" s="22">
        <f t="shared" si="269"/>
        <v>178788.48552479999</v>
      </c>
      <c r="BF24" s="22">
        <f>AVERAGE(BF126:BF130)</f>
        <v>0</v>
      </c>
      <c r="BG24" s="22">
        <f t="shared" ref="BG24" si="270">AVERAGE(BG126:BG130)</f>
        <v>121.8670492</v>
      </c>
      <c r="BH24" s="22">
        <f t="shared" si="206"/>
        <v>0</v>
      </c>
      <c r="BI24" s="22">
        <f t="shared" ref="BI24:BL24" si="271">AVERAGE(BI126:BI130)</f>
        <v>5.8777884000000009</v>
      </c>
      <c r="BJ24" s="22">
        <f t="shared" si="271"/>
        <v>21.689608400000001</v>
      </c>
      <c r="BK24" s="22">
        <f t="shared" si="271"/>
        <v>26347.200000000001</v>
      </c>
      <c r="BL24" s="22">
        <f t="shared" si="271"/>
        <v>3.9999744000000002</v>
      </c>
      <c r="BM24" s="23"/>
      <c r="BN24" s="5">
        <f>SUM(BN126:BN130)</f>
        <v>5</v>
      </c>
      <c r="BO24" s="22">
        <f t="shared" ref="BO24:BP24" si="272">AVERAGE(BO126:BO130)</f>
        <v>178788.48552479999</v>
      </c>
      <c r="BP24" s="22">
        <f t="shared" si="272"/>
        <v>178788.48552479999</v>
      </c>
      <c r="BQ24" s="22">
        <f>AVERAGE(BQ126:BQ130)</f>
        <v>0</v>
      </c>
      <c r="BR24" s="22">
        <f t="shared" ref="BR24" si="273">AVERAGE(BR126:BR130)</f>
        <v>12.600424399999998</v>
      </c>
      <c r="BS24" s="22">
        <f t="shared" si="209"/>
        <v>0</v>
      </c>
      <c r="BT24" s="22">
        <f t="shared" ref="BT24:BW24" si="274">AVERAGE(BT126:BT130)</f>
        <v>0.76859539999999993</v>
      </c>
      <c r="BU24" s="22">
        <f t="shared" si="274"/>
        <v>3.2527029999999995</v>
      </c>
      <c r="BV24" s="22">
        <f t="shared" si="274"/>
        <v>8905.7999999999993</v>
      </c>
      <c r="BW24" s="22">
        <f t="shared" si="274"/>
        <v>4</v>
      </c>
      <c r="BX24" s="23"/>
      <c r="BY24" s="5">
        <f>SUM(BY126:BY130)</f>
        <v>5</v>
      </c>
      <c r="BZ24" s="22">
        <f t="shared" ref="BZ24:CA24" si="275">AVERAGE(BZ126:BZ130)</f>
        <v>178788.48552479999</v>
      </c>
      <c r="CA24" s="22">
        <f t="shared" si="275"/>
        <v>178788.48552479999</v>
      </c>
      <c r="CB24" s="22">
        <f>AVERAGE(CB126:CB130)</f>
        <v>0</v>
      </c>
      <c r="CC24" s="22">
        <f t="shared" ref="CC24" si="276">AVERAGE(CC126:CC130)</f>
        <v>182.34639419999999</v>
      </c>
      <c r="CD24" s="22">
        <f t="shared" si="212"/>
        <v>0</v>
      </c>
      <c r="CE24" s="22">
        <f t="shared" ref="CE24:CH24" si="277">AVERAGE(CE126:CE130)</f>
        <v>8.2564299999999999</v>
      </c>
      <c r="CF24" s="22">
        <f t="shared" si="277"/>
        <v>29.143704400000001</v>
      </c>
      <c r="CG24" s="22">
        <f t="shared" si="277"/>
        <v>30173.599999999999</v>
      </c>
      <c r="CH24" s="22">
        <f t="shared" si="277"/>
        <v>3.9999946</v>
      </c>
      <c r="CI24" s="23"/>
      <c r="CJ24" s="5">
        <f>SUM(CJ126:CJ130)</f>
        <v>5</v>
      </c>
      <c r="CK24" s="22">
        <f t="shared" ref="CK24:CL24" si="278">AVERAGE(CK126:CK130)</f>
        <v>178788.48552479999</v>
      </c>
      <c r="CL24" s="22">
        <f t="shared" si="278"/>
        <v>178788.48552479999</v>
      </c>
      <c r="CM24" s="22">
        <f>AVERAGE(CM126:CM130)</f>
        <v>0</v>
      </c>
      <c r="CN24" s="22">
        <f t="shared" ref="CN24" si="279">AVERAGE(CN126:CN130)</f>
        <v>242.63767399999998</v>
      </c>
      <c r="CO24" s="22">
        <f t="shared" si="215"/>
        <v>0</v>
      </c>
      <c r="CP24" s="22">
        <f t="shared" ref="CP24:CS24" si="280">AVERAGE(CP126:CP130)</f>
        <v>10.922992000000001</v>
      </c>
      <c r="CQ24" s="22">
        <f t="shared" si="280"/>
        <v>37.312678600000005</v>
      </c>
      <c r="CR24" s="22">
        <f t="shared" si="280"/>
        <v>34429.599999999999</v>
      </c>
      <c r="CS24" s="22">
        <f t="shared" si="280"/>
        <v>4</v>
      </c>
      <c r="CT24" s="23"/>
    </row>
    <row r="25" spans="1:98" ht="15.75" customHeight="1" x14ac:dyDescent="0.15">
      <c r="A25" s="8" t="s">
        <v>36</v>
      </c>
      <c r="B25" s="20">
        <v>100</v>
      </c>
      <c r="C25" s="20">
        <v>5</v>
      </c>
      <c r="D25" s="21"/>
      <c r="E25" s="5">
        <f>SUM(E131:E135)</f>
        <v>3</v>
      </c>
      <c r="F25" s="22">
        <f>AVERAGE(F131:F135)</f>
        <v>117722.2030544</v>
      </c>
      <c r="G25" s="22">
        <f>AVERAGE(G131:G135)</f>
        <v>109156.49393859999</v>
      </c>
      <c r="H25" s="22">
        <f>AVERAGE(H131:H135)</f>
        <v>6.2883858000000004</v>
      </c>
      <c r="I25" s="22">
        <f>AVERAGE(I131:I135)</f>
        <v>359.1500628</v>
      </c>
      <c r="J25" s="23"/>
      <c r="K25" s="5">
        <f>SUM(K131:K135)</f>
        <v>5</v>
      </c>
      <c r="L25" s="22">
        <f t="shared" ref="L25:O25" si="281">AVERAGE(L131:L135)</f>
        <v>117722.2030544</v>
      </c>
      <c r="M25" s="22">
        <f t="shared" si="281"/>
        <v>117722.2030544</v>
      </c>
      <c r="N25" s="22">
        <f t="shared" si="281"/>
        <v>0</v>
      </c>
      <c r="O25" s="22">
        <f t="shared" si="281"/>
        <v>32.243639200000004</v>
      </c>
      <c r="P25" s="22">
        <f t="shared" si="194"/>
        <v>-6.2883858000000004</v>
      </c>
      <c r="Q25" s="22">
        <f t="shared" ref="Q25:T25" si="282">AVERAGE(Q131:Q135)</f>
        <v>1.8492671999999999</v>
      </c>
      <c r="R25" s="22">
        <f t="shared" si="282"/>
        <v>10.209095</v>
      </c>
      <c r="S25" s="22">
        <f t="shared" si="282"/>
        <v>27586.799999999999</v>
      </c>
      <c r="T25" s="22">
        <f t="shared" si="282"/>
        <v>6.9999555999999998</v>
      </c>
      <c r="U25" s="23"/>
      <c r="V25" s="5">
        <f>SUM(V131:V135)</f>
        <v>5</v>
      </c>
      <c r="W25" s="22">
        <f t="shared" ref="W25:Z25" si="283">AVERAGE(W131:W135)</f>
        <v>117722.2030544</v>
      </c>
      <c r="X25" s="22">
        <f t="shared" si="283"/>
        <v>117722.2030544</v>
      </c>
      <c r="Y25" s="22">
        <f t="shared" si="283"/>
        <v>0</v>
      </c>
      <c r="Z25" s="22">
        <f t="shared" si="283"/>
        <v>4.7097291999999999</v>
      </c>
      <c r="AA25" s="22">
        <f t="shared" si="197"/>
        <v>-6.2883858000000004</v>
      </c>
      <c r="AB25" s="22">
        <f t="shared" ref="AB25:AE25" si="284">AVERAGE(AB131:AB135)</f>
        <v>0.20242579999999996</v>
      </c>
      <c r="AC25" s="22">
        <f t="shared" si="284"/>
        <v>0.29663019999999996</v>
      </c>
      <c r="AD25" s="22">
        <f t="shared" si="284"/>
        <v>617.6</v>
      </c>
      <c r="AE25" s="22">
        <f t="shared" si="284"/>
        <v>6.9982001999999994</v>
      </c>
      <c r="AF25" s="23"/>
      <c r="AG25" s="5">
        <f>SUM(AG131:AG135)</f>
        <v>5</v>
      </c>
      <c r="AH25" s="22">
        <f t="shared" ref="AH25:AK25" si="285">AVERAGE(AH131:AH135)</f>
        <v>117722.2030544</v>
      </c>
      <c r="AI25" s="22">
        <f t="shared" si="285"/>
        <v>117722.2030544</v>
      </c>
      <c r="AJ25" s="22">
        <f t="shared" si="285"/>
        <v>0</v>
      </c>
      <c r="AK25" s="22">
        <f t="shared" si="285"/>
        <v>62.846990799999993</v>
      </c>
      <c r="AL25" s="22">
        <f t="shared" si="200"/>
        <v>-6.2883858000000004</v>
      </c>
      <c r="AM25" s="22">
        <f t="shared" ref="AM25:AP25" si="286">AVERAGE(AM131:AM135)</f>
        <v>3.0026649999999999</v>
      </c>
      <c r="AN25" s="22">
        <f t="shared" si="286"/>
        <v>17.260513400000001</v>
      </c>
      <c r="AO25" s="22">
        <f t="shared" si="286"/>
        <v>45733.8</v>
      </c>
      <c r="AP25" s="22">
        <f t="shared" si="286"/>
        <v>6.9999859999999998</v>
      </c>
      <c r="AQ25" s="23"/>
      <c r="AR25" s="5">
        <f>SUM(AR131:AR135)</f>
        <v>5</v>
      </c>
      <c r="AS25" s="22">
        <f t="shared" ref="AS25:AV25" si="287">AVERAGE(AS131:AS135)</f>
        <v>117722.2030544</v>
      </c>
      <c r="AT25" s="22">
        <f t="shared" si="287"/>
        <v>117722.2030544</v>
      </c>
      <c r="AU25" s="22">
        <f t="shared" si="287"/>
        <v>0</v>
      </c>
      <c r="AV25" s="22">
        <f t="shared" si="287"/>
        <v>133.30783460000001</v>
      </c>
      <c r="AW25" s="22">
        <f t="shared" si="203"/>
        <v>-6.2883858000000004</v>
      </c>
      <c r="AX25" s="22">
        <f t="shared" ref="AX25:BA25" si="288">AVERAGE(AX131:AX135)</f>
        <v>4.6019204</v>
      </c>
      <c r="AY25" s="22">
        <f t="shared" si="288"/>
        <v>27.192914600000002</v>
      </c>
      <c r="AZ25" s="22">
        <f t="shared" si="288"/>
        <v>72000</v>
      </c>
      <c r="BA25" s="22">
        <f t="shared" si="288"/>
        <v>6.9999826000000001</v>
      </c>
      <c r="BB25" s="23"/>
      <c r="BC25" s="5">
        <f>SUM(BC131:BC135)</f>
        <v>5</v>
      </c>
      <c r="BD25" s="22">
        <f t="shared" ref="BD25:BG25" si="289">AVERAGE(BD131:BD135)</f>
        <v>117722.2030544</v>
      </c>
      <c r="BE25" s="22">
        <f t="shared" si="289"/>
        <v>117722.2030544</v>
      </c>
      <c r="BF25" s="22">
        <f t="shared" si="289"/>
        <v>0</v>
      </c>
      <c r="BG25" s="22">
        <f t="shared" si="289"/>
        <v>123.79551599999999</v>
      </c>
      <c r="BH25" s="22">
        <f t="shared" si="206"/>
        <v>-6.2883858000000004</v>
      </c>
      <c r="BI25" s="22">
        <f t="shared" ref="BI25:BL25" si="290">AVERAGE(BI131:BI135)</f>
        <v>4.7860871999999999</v>
      </c>
      <c r="BJ25" s="22">
        <f t="shared" si="290"/>
        <v>27.209419799999999</v>
      </c>
      <c r="BK25" s="22">
        <f t="shared" si="290"/>
        <v>71038.399999999994</v>
      </c>
      <c r="BL25" s="22">
        <f t="shared" si="290"/>
        <v>6.9999739999999999</v>
      </c>
      <c r="BM25" s="23"/>
      <c r="BN25" s="5">
        <f>SUM(BN131:BN135)</f>
        <v>5</v>
      </c>
      <c r="BO25" s="22">
        <f t="shared" ref="BO25:BR25" si="291">AVERAGE(BO131:BO135)</f>
        <v>117722.2030544</v>
      </c>
      <c r="BP25" s="22">
        <f t="shared" si="291"/>
        <v>117722.2030544</v>
      </c>
      <c r="BQ25" s="22">
        <f t="shared" si="291"/>
        <v>0</v>
      </c>
      <c r="BR25" s="22">
        <f t="shared" si="291"/>
        <v>13.946448200000001</v>
      </c>
      <c r="BS25" s="22">
        <f t="shared" si="209"/>
        <v>-6.2883858000000004</v>
      </c>
      <c r="BT25" s="22">
        <f t="shared" ref="BT25:BW25" si="292">AVERAGE(BT131:BT135)</f>
        <v>0.82406540000000006</v>
      </c>
      <c r="BU25" s="22">
        <f t="shared" si="292"/>
        <v>4.5439670000000003</v>
      </c>
      <c r="BV25" s="22">
        <f t="shared" si="292"/>
        <v>13193.2</v>
      </c>
      <c r="BW25" s="22">
        <f t="shared" si="292"/>
        <v>6.9999400000000005</v>
      </c>
      <c r="BX25" s="23"/>
      <c r="BY25" s="5">
        <f>SUM(BY131:BY135)</f>
        <v>5</v>
      </c>
      <c r="BZ25" s="22">
        <f t="shared" ref="BZ25:CC25" si="293">AVERAGE(BZ131:BZ135)</f>
        <v>117722.2030544</v>
      </c>
      <c r="CA25" s="22">
        <f t="shared" si="293"/>
        <v>117722.2030544</v>
      </c>
      <c r="CB25" s="22">
        <f t="shared" si="293"/>
        <v>0</v>
      </c>
      <c r="CC25" s="22">
        <f t="shared" si="293"/>
        <v>184.22145159999999</v>
      </c>
      <c r="CD25" s="22">
        <f t="shared" si="212"/>
        <v>-6.2883858000000004</v>
      </c>
      <c r="CE25" s="22">
        <f t="shared" ref="CE25:CH25" si="294">AVERAGE(CE131:CE135)</f>
        <v>5.9212746000000003</v>
      </c>
      <c r="CF25" s="22">
        <f t="shared" si="294"/>
        <v>33.734740199999997</v>
      </c>
      <c r="CG25" s="22">
        <f t="shared" si="294"/>
        <v>88862.2</v>
      </c>
      <c r="CH25" s="22">
        <f t="shared" si="294"/>
        <v>6.9999757999999996</v>
      </c>
      <c r="CI25" s="23"/>
      <c r="CJ25" s="5">
        <f>SUM(CJ131:CJ135)</f>
        <v>5</v>
      </c>
      <c r="CK25" s="22">
        <f t="shared" ref="CK25:CN25" si="295">AVERAGE(CK131:CK135)</f>
        <v>117722.2030544</v>
      </c>
      <c r="CL25" s="22">
        <f t="shared" si="295"/>
        <v>117722.2030544</v>
      </c>
      <c r="CM25" s="22">
        <f t="shared" si="295"/>
        <v>0</v>
      </c>
      <c r="CN25" s="22">
        <f t="shared" si="295"/>
        <v>244.53085040000002</v>
      </c>
      <c r="CO25" s="22">
        <f t="shared" si="215"/>
        <v>-6.2883858000000004</v>
      </c>
      <c r="CP25" s="22">
        <f t="shared" ref="CP25:CS25" si="296">AVERAGE(CP131:CP135)</f>
        <v>7.1895666000000009</v>
      </c>
      <c r="CQ25" s="22">
        <f t="shared" si="296"/>
        <v>40.404177600000004</v>
      </c>
      <c r="CR25" s="22">
        <f t="shared" si="296"/>
        <v>104431.8</v>
      </c>
      <c r="CS25" s="22">
        <f t="shared" si="296"/>
        <v>6.9999756000000009</v>
      </c>
      <c r="CT25" s="23"/>
    </row>
    <row r="26" spans="1:98" ht="15.75" customHeight="1" x14ac:dyDescent="0.15">
      <c r="A26" s="8" t="s">
        <v>37</v>
      </c>
      <c r="B26" s="20">
        <v>100</v>
      </c>
      <c r="C26" s="20">
        <v>10</v>
      </c>
      <c r="D26" s="21"/>
      <c r="E26" s="5">
        <f>SUM(E136:E140)</f>
        <v>0</v>
      </c>
      <c r="F26" s="22">
        <f>AVERAGE(F136:F140)</f>
        <v>93417.068101800003</v>
      </c>
      <c r="G26" s="22">
        <f>AVERAGE(G136:G140)</f>
        <v>70151.712242399997</v>
      </c>
      <c r="H26" s="22">
        <f>AVERAGE(H136:H140)</f>
        <v>23.293789199999999</v>
      </c>
      <c r="I26" s="22">
        <f>AVERAGE(I136:I140)</f>
        <v>598.79790019999996</v>
      </c>
      <c r="J26" s="23"/>
      <c r="K26" s="5">
        <f>SUM(K136:K140)</f>
        <v>5</v>
      </c>
      <c r="L26" s="22">
        <f t="shared" ref="L26:O26" si="297">AVERAGE(L136:L140)</f>
        <v>93018.01489939999</v>
      </c>
      <c r="M26" s="22">
        <f t="shared" si="297"/>
        <v>93018.01489939999</v>
      </c>
      <c r="N26" s="22">
        <f t="shared" si="297"/>
        <v>0</v>
      </c>
      <c r="O26" s="22">
        <f t="shared" si="297"/>
        <v>82.01441659999999</v>
      </c>
      <c r="P26" s="22">
        <f t="shared" si="194"/>
        <v>-23.293789199999999</v>
      </c>
      <c r="Q26" s="22">
        <f t="shared" ref="Q26:T26" si="298">AVERAGE(Q136:Q140)</f>
        <v>2.1881071999999997</v>
      </c>
      <c r="R26" s="22">
        <f t="shared" si="298"/>
        <v>13.994291799999999</v>
      </c>
      <c r="S26" s="22">
        <f t="shared" si="298"/>
        <v>22986</v>
      </c>
      <c r="T26" s="22">
        <f t="shared" si="298"/>
        <v>11.999727</v>
      </c>
      <c r="U26" s="23"/>
      <c r="V26" s="5">
        <f>SUM(V136:V140)</f>
        <v>5</v>
      </c>
      <c r="W26" s="22">
        <f t="shared" ref="W26:Z26" si="299">AVERAGE(W136:W140)</f>
        <v>93018.01489939999</v>
      </c>
      <c r="X26" s="22">
        <f t="shared" si="299"/>
        <v>93018.01489939999</v>
      </c>
      <c r="Y26" s="22">
        <f t="shared" si="299"/>
        <v>0</v>
      </c>
      <c r="Z26" s="22">
        <f t="shared" si="299"/>
        <v>111.80251760000002</v>
      </c>
      <c r="AA26" s="22">
        <f t="shared" si="197"/>
        <v>-23.293789199999999</v>
      </c>
      <c r="AB26" s="22">
        <f t="shared" ref="AB26:AE26" si="300">AVERAGE(AB136:AB140)</f>
        <v>1.8953585999999998</v>
      </c>
      <c r="AC26" s="22">
        <f t="shared" si="300"/>
        <v>2.6851595999999995</v>
      </c>
      <c r="AD26" s="22">
        <f t="shared" si="300"/>
        <v>1726.8</v>
      </c>
      <c r="AE26" s="22">
        <f t="shared" si="300"/>
        <v>11.996927400000001</v>
      </c>
      <c r="AF26" s="23"/>
      <c r="AG26" s="5">
        <f>SUM(AG136:AG140)</f>
        <v>4</v>
      </c>
      <c r="AH26" s="22">
        <f t="shared" ref="AH26:AK26" si="301">AVERAGE(AH136:AH140)</f>
        <v>93018.01489939999</v>
      </c>
      <c r="AI26" s="22">
        <f t="shared" si="301"/>
        <v>92803.646482399985</v>
      </c>
      <c r="AJ26" s="22">
        <f t="shared" si="301"/>
        <v>0.17759940000000002</v>
      </c>
      <c r="AK26" s="22">
        <f t="shared" si="301"/>
        <v>180.40541100000002</v>
      </c>
      <c r="AL26" s="22">
        <f t="shared" si="200"/>
        <v>-23.116189800000001</v>
      </c>
      <c r="AM26" s="22">
        <f t="shared" ref="AM26:AP26" si="302">AVERAGE(AM136:AM140)</f>
        <v>3.6222201999999997</v>
      </c>
      <c r="AN26" s="22">
        <f t="shared" si="302"/>
        <v>25.155950999999998</v>
      </c>
      <c r="AO26" s="22">
        <f t="shared" si="302"/>
        <v>39423</v>
      </c>
      <c r="AP26" s="22">
        <f t="shared" si="302"/>
        <v>11.999850600000002</v>
      </c>
      <c r="AQ26" s="23"/>
      <c r="AR26" s="5">
        <f>SUM(AR136:AR140)</f>
        <v>4</v>
      </c>
      <c r="AS26" s="22">
        <f t="shared" ref="AS26:AV26" si="303">AVERAGE(AS136:AS140)</f>
        <v>93018.01489939999</v>
      </c>
      <c r="AT26" s="22">
        <f t="shared" si="303"/>
        <v>89163.850998200011</v>
      </c>
      <c r="AU26" s="22">
        <f t="shared" si="303"/>
        <v>3.1930887999999999</v>
      </c>
      <c r="AV26" s="22">
        <f t="shared" si="303"/>
        <v>265.2233028</v>
      </c>
      <c r="AW26" s="22">
        <f t="shared" si="203"/>
        <v>-20.100700400000001</v>
      </c>
      <c r="AX26" s="22">
        <f t="shared" ref="AX26:BA26" si="304">AVERAGE(AX136:AX140)</f>
        <v>3.8829604000000004</v>
      </c>
      <c r="AY26" s="22">
        <f t="shared" si="304"/>
        <v>41.787210200000004</v>
      </c>
      <c r="AZ26" s="22">
        <f t="shared" si="304"/>
        <v>66975.600000000006</v>
      </c>
      <c r="BA26" s="22">
        <f t="shared" si="304"/>
        <v>11.999890399999998</v>
      </c>
      <c r="BB26" s="23"/>
      <c r="BC26" s="5">
        <f>SUM(BC136:BC140)</f>
        <v>5</v>
      </c>
      <c r="BD26" s="22">
        <f t="shared" ref="BD26:BG26" si="305">AVERAGE(BD136:BD140)</f>
        <v>93018.01489939999</v>
      </c>
      <c r="BE26" s="22">
        <f t="shared" si="305"/>
        <v>93018.01489939999</v>
      </c>
      <c r="BF26" s="22">
        <f t="shared" si="305"/>
        <v>0</v>
      </c>
      <c r="BG26" s="22">
        <f t="shared" si="305"/>
        <v>221.49916100000002</v>
      </c>
      <c r="BH26" s="22">
        <f t="shared" si="206"/>
        <v>-23.293789199999999</v>
      </c>
      <c r="BI26" s="22">
        <f t="shared" ref="BI26:BL26" si="306">AVERAGE(BI136:BI140)</f>
        <v>4.7759215999999993</v>
      </c>
      <c r="BJ26" s="22">
        <f t="shared" si="306"/>
        <v>41.917541200000002</v>
      </c>
      <c r="BK26" s="22">
        <f t="shared" si="306"/>
        <v>68542.600000000006</v>
      </c>
      <c r="BL26" s="22">
        <f t="shared" si="306"/>
        <v>11.9998708</v>
      </c>
      <c r="BM26" s="23"/>
      <c r="BN26" s="5">
        <f>SUM(BN136:BN140)</f>
        <v>5</v>
      </c>
      <c r="BO26" s="22">
        <f t="shared" ref="BO26:BR26" si="307">AVERAGE(BO136:BO140)</f>
        <v>93018.01489939999</v>
      </c>
      <c r="BP26" s="22">
        <f t="shared" si="307"/>
        <v>93018.01489939999</v>
      </c>
      <c r="BQ26" s="22">
        <f t="shared" si="307"/>
        <v>0</v>
      </c>
      <c r="BR26" s="22">
        <f t="shared" si="307"/>
        <v>92.8894308</v>
      </c>
      <c r="BS26" s="22">
        <f t="shared" si="209"/>
        <v>-23.293789199999999</v>
      </c>
      <c r="BT26" s="22">
        <f t="shared" ref="BT26:BW26" si="308">AVERAGE(BT136:BT140)</f>
        <v>1.2296232</v>
      </c>
      <c r="BU26" s="22">
        <f t="shared" si="308"/>
        <v>6.2890921999999989</v>
      </c>
      <c r="BV26" s="22">
        <f t="shared" si="308"/>
        <v>10110</v>
      </c>
      <c r="BW26" s="22">
        <f t="shared" si="308"/>
        <v>11.999781</v>
      </c>
      <c r="BX26" s="23"/>
      <c r="BY26" s="5">
        <f>SUM(BY136:BY140)</f>
        <v>4</v>
      </c>
      <c r="BZ26" s="22">
        <f t="shared" ref="BZ26:CC26" si="309">AVERAGE(BZ136:BZ140)</f>
        <v>93623.9470898</v>
      </c>
      <c r="CA26" s="22">
        <f t="shared" si="309"/>
        <v>92518.0837856</v>
      </c>
      <c r="CB26" s="22">
        <f t="shared" si="309"/>
        <v>0.89375000000000004</v>
      </c>
      <c r="CC26" s="22">
        <f t="shared" si="309"/>
        <v>278.73393599999997</v>
      </c>
      <c r="CD26" s="22">
        <f t="shared" si="212"/>
        <v>-22.400039199999998</v>
      </c>
      <c r="CE26" s="22">
        <f t="shared" ref="CE26:CH26" si="310">AVERAGE(CE136:CE140)</f>
        <v>5.9333314000000001</v>
      </c>
      <c r="CF26" s="22">
        <f t="shared" si="310"/>
        <v>55.438218800000001</v>
      </c>
      <c r="CG26" s="22">
        <f t="shared" si="310"/>
        <v>90015.4</v>
      </c>
      <c r="CH26" s="22">
        <f t="shared" si="310"/>
        <v>11.999883800000001</v>
      </c>
      <c r="CI26" s="23"/>
      <c r="CJ26" s="5">
        <f>SUM(CJ136:CJ140)</f>
        <v>5</v>
      </c>
      <c r="CK26" s="22">
        <f t="shared" ref="CK26:CN26" si="311">AVERAGE(CK136:CK140)</f>
        <v>93018.01489939999</v>
      </c>
      <c r="CL26" s="22">
        <f t="shared" si="311"/>
        <v>93018.01489939999</v>
      </c>
      <c r="CM26" s="22">
        <f t="shared" si="311"/>
        <v>0</v>
      </c>
      <c r="CN26" s="22">
        <f t="shared" si="311"/>
        <v>322.88683020000002</v>
      </c>
      <c r="CO26" s="22">
        <f t="shared" si="215"/>
        <v>-23.293789199999999</v>
      </c>
      <c r="CP26" s="22">
        <f t="shared" ref="CP26:CS26" si="312">AVERAGE(CP136:CP140)</f>
        <v>7.8569168000000005</v>
      </c>
      <c r="CQ26" s="22">
        <f t="shared" si="312"/>
        <v>67.683782600000001</v>
      </c>
      <c r="CR26" s="22">
        <f t="shared" si="312"/>
        <v>109020.4</v>
      </c>
      <c r="CS26" s="22">
        <f t="shared" si="312"/>
        <v>11.999896200000002</v>
      </c>
      <c r="CT26" s="23"/>
    </row>
    <row r="27" spans="1:98" ht="15.75" customHeight="1" x14ac:dyDescent="0.15">
      <c r="A27" s="8" t="s">
        <v>38</v>
      </c>
      <c r="B27" s="20">
        <v>200</v>
      </c>
      <c r="C27" s="20">
        <v>2</v>
      </c>
      <c r="D27" s="21"/>
      <c r="E27" s="5">
        <f>SUM(E141:E145)</f>
        <v>0</v>
      </c>
      <c r="F27" s="22">
        <f>AVERAGE(F141:F145)</f>
        <v>329111.78311560006</v>
      </c>
      <c r="G27" s="22">
        <f>AVERAGE(G141:G145)</f>
        <v>148009.6619372</v>
      </c>
      <c r="H27" s="22">
        <f>AVERAGE(H141:H145)</f>
        <v>54.270907199999996</v>
      </c>
      <c r="I27" s="22">
        <f>AVERAGE(I141:I145)</f>
        <v>598.65468979999991</v>
      </c>
      <c r="J27" s="23"/>
      <c r="K27" s="5">
        <f>SUM(K141:K145)</f>
        <v>5</v>
      </c>
      <c r="L27" s="22">
        <f t="shared" ref="L27" si="313">AVERAGE(L141:L145)</f>
        <v>329111.78311560006</v>
      </c>
      <c r="M27" s="22">
        <f>AVERAGE(M141:M145)</f>
        <v>329111.78311560006</v>
      </c>
      <c r="N27" s="22">
        <f t="shared" ref="N27:O27" si="314">AVERAGE(N141:N145)</f>
        <v>0</v>
      </c>
      <c r="O27" s="22">
        <f t="shared" si="314"/>
        <v>33.528479600000004</v>
      </c>
      <c r="P27" s="22">
        <f t="shared" si="194"/>
        <v>-54.270907199999996</v>
      </c>
      <c r="Q27" s="22">
        <f t="shared" ref="Q27:T27" si="315">AVERAGE(Q141:Q145)</f>
        <v>2.6144137999999999</v>
      </c>
      <c r="R27" s="22">
        <f t="shared" si="315"/>
        <v>7.5029017999999992</v>
      </c>
      <c r="S27" s="22">
        <f t="shared" si="315"/>
        <v>30419.4</v>
      </c>
      <c r="T27" s="22">
        <f t="shared" si="315"/>
        <v>3.9999735999999997</v>
      </c>
      <c r="U27" s="23"/>
      <c r="V27" s="5">
        <f>SUM(V141:V145)</f>
        <v>5</v>
      </c>
      <c r="W27" s="22">
        <f t="shared" ref="W27" si="316">AVERAGE(W141:W145)</f>
        <v>329111.78311560006</v>
      </c>
      <c r="X27" s="22">
        <f>AVERAGE(X141:X145)</f>
        <v>329111.78311560006</v>
      </c>
      <c r="Y27" s="22">
        <f t="shared" ref="Y27:Z27" si="317">AVERAGE(Y141:Y145)</f>
        <v>0</v>
      </c>
      <c r="Z27" s="22">
        <f t="shared" si="317"/>
        <v>10.854329799999999</v>
      </c>
      <c r="AA27" s="22">
        <f t="shared" si="197"/>
        <v>-54.270907199999996</v>
      </c>
      <c r="AB27" s="22">
        <f t="shared" ref="AB27:AE27" si="318">AVERAGE(AB141:AB145)</f>
        <v>0.74243340000000002</v>
      </c>
      <c r="AC27" s="22">
        <f t="shared" si="318"/>
        <v>0.35984860000000002</v>
      </c>
      <c r="AD27" s="22">
        <f t="shared" si="318"/>
        <v>1192.8</v>
      </c>
      <c r="AE27" s="22">
        <f t="shared" si="318"/>
        <v>3.9995193999999996</v>
      </c>
      <c r="AF27" s="23"/>
      <c r="AG27" s="5">
        <f>SUM(AG141:AG145)</f>
        <v>5</v>
      </c>
      <c r="AH27" s="22">
        <f t="shared" ref="AH27" si="319">AVERAGE(AH141:AH145)</f>
        <v>329111.78311560006</v>
      </c>
      <c r="AI27" s="22">
        <f>AVERAGE(AI141:AI145)</f>
        <v>329111.78311560006</v>
      </c>
      <c r="AJ27" s="22">
        <f t="shared" ref="AJ27:AK27" si="320">AVERAGE(AJ141:AJ145)</f>
        <v>0</v>
      </c>
      <c r="AK27" s="22">
        <f t="shared" si="320"/>
        <v>64.318603199999998</v>
      </c>
      <c r="AL27" s="22">
        <f t="shared" si="200"/>
        <v>-54.270907199999996</v>
      </c>
      <c r="AM27" s="22">
        <f t="shared" ref="AM27:AP27" si="321">AVERAGE(AM141:AM145)</f>
        <v>3.9133240000000002</v>
      </c>
      <c r="AN27" s="22">
        <f t="shared" si="321"/>
        <v>12.809871599999999</v>
      </c>
      <c r="AO27" s="22">
        <f t="shared" si="321"/>
        <v>48215.8</v>
      </c>
      <c r="AP27" s="22">
        <f t="shared" si="321"/>
        <v>3.9999916</v>
      </c>
      <c r="AQ27" s="23"/>
      <c r="AR27" s="5">
        <f>SUM(AR141:AR145)</f>
        <v>4</v>
      </c>
      <c r="AS27" s="22">
        <f t="shared" ref="AS27" si="322">AVERAGE(AS141:AS145)</f>
        <v>329111.78311560006</v>
      </c>
      <c r="AT27" s="22">
        <f>AVERAGE(AT141:AT145)</f>
        <v>314582.19973339996</v>
      </c>
      <c r="AU27" s="22">
        <f t="shared" ref="AU27:AV27" si="323">AVERAGE(AU141:AU145)</f>
        <v>3.796913</v>
      </c>
      <c r="AV27" s="22">
        <f t="shared" si="323"/>
        <v>442.61777380000001</v>
      </c>
      <c r="AW27" s="22">
        <f t="shared" si="203"/>
        <v>-50.473994199999993</v>
      </c>
      <c r="AX27" s="22">
        <f t="shared" ref="AX27:BA27" si="324">AVERAGE(AX141:AX145)</f>
        <v>4.9345020000000002</v>
      </c>
      <c r="AY27" s="22">
        <f t="shared" si="324"/>
        <v>20.203553799999998</v>
      </c>
      <c r="AZ27" s="22">
        <f t="shared" si="324"/>
        <v>70776.800000000003</v>
      </c>
      <c r="BA27" s="22">
        <f t="shared" si="324"/>
        <v>3.9999943999999998</v>
      </c>
      <c r="BB27" s="23"/>
      <c r="BC27" s="5">
        <f>SUM(BC141:BC145)</f>
        <v>5</v>
      </c>
      <c r="BD27" s="22">
        <f t="shared" ref="BD27" si="325">AVERAGE(BD141:BD145)</f>
        <v>329111.78311560006</v>
      </c>
      <c r="BE27" s="22">
        <f>AVERAGE(BE141:BE145)</f>
        <v>329111.78311560006</v>
      </c>
      <c r="BF27" s="22">
        <f t="shared" ref="BF27:BG27" si="326">AVERAGE(BF141:BF145)</f>
        <v>0</v>
      </c>
      <c r="BG27" s="22">
        <f t="shared" si="326"/>
        <v>125.5867848</v>
      </c>
      <c r="BH27" s="22">
        <f t="shared" si="206"/>
        <v>-54.270907199999996</v>
      </c>
      <c r="BI27" s="22">
        <f t="shared" ref="BI27:BL27" si="327">AVERAGE(BI141:BI145)</f>
        <v>5.9762890000000004</v>
      </c>
      <c r="BJ27" s="22">
        <f t="shared" si="327"/>
        <v>20.321300799999999</v>
      </c>
      <c r="BK27" s="22">
        <f t="shared" si="327"/>
        <v>71951.600000000006</v>
      </c>
      <c r="BL27" s="22">
        <f t="shared" si="327"/>
        <v>3.9999913999999999</v>
      </c>
      <c r="BM27" s="23"/>
      <c r="BN27" s="5">
        <f>SUM(BN141:BN145)</f>
        <v>5</v>
      </c>
      <c r="BO27" s="22">
        <f t="shared" ref="BO27" si="328">AVERAGE(BO141:BO145)</f>
        <v>329111.78311560006</v>
      </c>
      <c r="BP27" s="22">
        <f>AVERAGE(BP141:BP145)</f>
        <v>329111.78311560006</v>
      </c>
      <c r="BQ27" s="22">
        <f t="shared" ref="BQ27:BR27" si="329">AVERAGE(BQ141:BQ145)</f>
        <v>0</v>
      </c>
      <c r="BR27" s="22">
        <f t="shared" si="329"/>
        <v>13.979377399999999</v>
      </c>
      <c r="BS27" s="22">
        <f t="shared" si="209"/>
        <v>-54.270907199999996</v>
      </c>
      <c r="BT27" s="22">
        <f t="shared" ref="BT27:BW27" si="330">AVERAGE(BT141:BT145)</f>
        <v>1.2663966</v>
      </c>
      <c r="BU27" s="22">
        <f t="shared" si="330"/>
        <v>3.4061485999999994</v>
      </c>
      <c r="BV27" s="22">
        <f t="shared" si="330"/>
        <v>15223.8</v>
      </c>
      <c r="BW27" s="22">
        <f t="shared" si="330"/>
        <v>3.9999865999999997</v>
      </c>
      <c r="BX27" s="23"/>
      <c r="BY27" s="5">
        <f>SUM(BY141:BY145)</f>
        <v>5</v>
      </c>
      <c r="BZ27" s="22">
        <f t="shared" ref="BZ27" si="331">AVERAGE(BZ141:BZ145)</f>
        <v>329111.78311560006</v>
      </c>
      <c r="CA27" s="22">
        <f>AVERAGE(CA141:CA145)</f>
        <v>329111.78311560006</v>
      </c>
      <c r="CB27" s="22">
        <f t="shared" ref="CB27:CC27" si="332">AVERAGE(CB141:CB145)</f>
        <v>0</v>
      </c>
      <c r="CC27" s="22">
        <f t="shared" si="332"/>
        <v>186.59661199999999</v>
      </c>
      <c r="CD27" s="22">
        <f t="shared" si="212"/>
        <v>-54.270907199999996</v>
      </c>
      <c r="CE27" s="22">
        <f t="shared" ref="CE27:CH27" si="333">AVERAGE(CE141:CE145)</f>
        <v>7.1029204000000004</v>
      </c>
      <c r="CF27" s="22">
        <f t="shared" si="333"/>
        <v>25.426658800000002</v>
      </c>
      <c r="CG27" s="22">
        <f t="shared" si="333"/>
        <v>84713</v>
      </c>
      <c r="CH27" s="22">
        <f t="shared" si="333"/>
        <v>3.9999905999999994</v>
      </c>
      <c r="CI27" s="23"/>
      <c r="CJ27" s="5">
        <f>SUM(CJ141:CJ145)</f>
        <v>5</v>
      </c>
      <c r="CK27" s="22">
        <f t="shared" ref="CK27" si="334">AVERAGE(CK141:CK145)</f>
        <v>329111.78311560006</v>
      </c>
      <c r="CL27" s="22">
        <f>AVERAGE(CL141:CL145)</f>
        <v>329111.78311560006</v>
      </c>
      <c r="CM27" s="22">
        <f t="shared" ref="CM27:CN27" si="335">AVERAGE(CM141:CM145)</f>
        <v>0</v>
      </c>
      <c r="CN27" s="22">
        <f t="shared" si="335"/>
        <v>246.61518619999998</v>
      </c>
      <c r="CO27" s="22">
        <f t="shared" si="215"/>
        <v>-54.270907199999996</v>
      </c>
      <c r="CP27" s="22">
        <f t="shared" ref="CP27:CS27" si="336">AVERAGE(CP141:CP145)</f>
        <v>8.218248599999999</v>
      </c>
      <c r="CQ27" s="22">
        <f t="shared" si="336"/>
        <v>31.002870600000001</v>
      </c>
      <c r="CR27" s="22">
        <f t="shared" si="336"/>
        <v>98503.2</v>
      </c>
      <c r="CS27" s="22">
        <f t="shared" si="336"/>
        <v>3.9999843999999998</v>
      </c>
      <c r="CT27" s="23"/>
    </row>
    <row r="28" spans="1:98" ht="15.75" customHeight="1" x14ac:dyDescent="0.15">
      <c r="A28" s="8" t="s">
        <v>39</v>
      </c>
      <c r="B28" s="20">
        <v>200</v>
      </c>
      <c r="C28" s="20">
        <v>5</v>
      </c>
      <c r="D28" s="21"/>
      <c r="E28" s="5">
        <f>SUM(E146:E150)</f>
        <v>0</v>
      </c>
      <c r="F28" s="22">
        <f>AVERAGE(F146:F150)</f>
        <v>293771.48510020005</v>
      </c>
      <c r="G28" s="22">
        <f>AVERAGE(G146:G150)</f>
        <v>96009.320765799988</v>
      </c>
      <c r="H28" s="22">
        <f>AVERAGE(H146:H150)</f>
        <v>67.188900599999997</v>
      </c>
      <c r="I28" s="22">
        <f>AVERAGE(I146:I150)</f>
        <v>598.66209319999996</v>
      </c>
      <c r="J28" s="23"/>
      <c r="K28" s="5">
        <f>SUM(K146:K150)</f>
        <v>4</v>
      </c>
      <c r="L28" s="22">
        <f t="shared" ref="L28:O28" si="337">AVERAGE(L146:L150)</f>
        <v>289723.82612440002</v>
      </c>
      <c r="M28" s="22">
        <f t="shared" si="337"/>
        <v>284911.39891440002</v>
      </c>
      <c r="N28" s="22">
        <f t="shared" si="337"/>
        <v>1.547172</v>
      </c>
      <c r="O28" s="22">
        <f t="shared" si="337"/>
        <v>294.21609899999999</v>
      </c>
      <c r="P28" s="22">
        <f t="shared" si="194"/>
        <v>-65.641728599999993</v>
      </c>
      <c r="Q28" s="22">
        <f t="shared" ref="Q28:T28" si="338">AVERAGE(Q146:Q150)</f>
        <v>8.4766811999999998</v>
      </c>
      <c r="R28" s="22">
        <f t="shared" si="338"/>
        <v>12.501793599999999</v>
      </c>
      <c r="S28" s="22">
        <f t="shared" si="338"/>
        <v>32665.599999999999</v>
      </c>
      <c r="T28" s="22">
        <f t="shared" si="338"/>
        <v>6.9998977999999994</v>
      </c>
      <c r="U28" s="23"/>
      <c r="V28" s="5">
        <f>SUM(V146:V150)</f>
        <v>0</v>
      </c>
      <c r="W28" s="22">
        <f t="shared" ref="W28:Z28" si="339">AVERAGE(W146:W150)</f>
        <v>292947.35093839996</v>
      </c>
      <c r="X28" s="22">
        <f t="shared" si="339"/>
        <v>241242.48883679998</v>
      </c>
      <c r="Y28" s="22">
        <f t="shared" si="339"/>
        <v>17.350865800000001</v>
      </c>
      <c r="Z28" s="22">
        <f t="shared" si="339"/>
        <v>598.88267740000003</v>
      </c>
      <c r="AA28" s="22">
        <f t="shared" si="197"/>
        <v>-49.838034799999996</v>
      </c>
      <c r="AB28" s="22">
        <f t="shared" ref="AB28:AE28" si="340">AVERAGE(AB146:AB150)</f>
        <v>24.0772446</v>
      </c>
      <c r="AC28" s="22">
        <f t="shared" si="340"/>
        <v>6.6090846000000001</v>
      </c>
      <c r="AD28" s="22">
        <f t="shared" si="340"/>
        <v>6595</v>
      </c>
      <c r="AE28" s="22">
        <f t="shared" si="340"/>
        <v>6.9986168000000006</v>
      </c>
      <c r="AF28" s="23"/>
      <c r="AG28" s="5">
        <f>SUM(AG146:AG150)</f>
        <v>4</v>
      </c>
      <c r="AH28" s="22">
        <f t="shared" ref="AH28:AK28" si="341">AVERAGE(AH146:AH150)</f>
        <v>289723.82612440002</v>
      </c>
      <c r="AI28" s="22">
        <f t="shared" si="341"/>
        <v>285825.75540680002</v>
      </c>
      <c r="AJ28" s="22">
        <f t="shared" si="341"/>
        <v>1.2532108</v>
      </c>
      <c r="AK28" s="22">
        <f t="shared" si="341"/>
        <v>340.04802140000004</v>
      </c>
      <c r="AL28" s="22">
        <f t="shared" si="200"/>
        <v>-65.935689799999992</v>
      </c>
      <c r="AM28" s="22">
        <f t="shared" ref="AM28:AP28" si="342">AVERAGE(AM146:AM150)</f>
        <v>16.530331</v>
      </c>
      <c r="AN28" s="22">
        <f t="shared" si="342"/>
        <v>22.627442000000002</v>
      </c>
      <c r="AO28" s="22">
        <f t="shared" si="342"/>
        <v>57525.4</v>
      </c>
      <c r="AP28" s="22">
        <f t="shared" si="342"/>
        <v>6.9999127999999997</v>
      </c>
      <c r="AQ28" s="23"/>
      <c r="AR28" s="5">
        <f>SUM(AR146:AR150)</f>
        <v>0</v>
      </c>
      <c r="AS28" s="22">
        <f t="shared" ref="AS28:AV28" si="343">AVERAGE(AS146:AS150)</f>
        <v>291612.12679979997</v>
      </c>
      <c r="AT28" s="22">
        <f t="shared" si="343"/>
        <v>163541.1306992</v>
      </c>
      <c r="AU28" s="22">
        <f t="shared" si="343"/>
        <v>42.628254400000003</v>
      </c>
      <c r="AV28" s="22">
        <f t="shared" si="343"/>
        <v>599.32799260000002</v>
      </c>
      <c r="AW28" s="22">
        <f t="shared" si="203"/>
        <v>-24.560646199999994</v>
      </c>
      <c r="AX28" s="22">
        <f t="shared" ref="AX28:BA28" si="344">AVERAGE(AX146:AX150)</f>
        <v>7.7434581999999992</v>
      </c>
      <c r="AY28" s="22">
        <f t="shared" si="344"/>
        <v>36.845459200000008</v>
      </c>
      <c r="AZ28" s="22">
        <f t="shared" si="344"/>
        <v>98381</v>
      </c>
      <c r="BA28" s="22">
        <f t="shared" si="344"/>
        <v>6.9999628000000005</v>
      </c>
      <c r="BB28" s="23"/>
      <c r="BC28" s="5">
        <f>SUM(BC146:BC150)</f>
        <v>5</v>
      </c>
      <c r="BD28" s="22">
        <f t="shared" ref="BD28:BG28" si="345">AVERAGE(BD146:BD150)</f>
        <v>289723.82612440002</v>
      </c>
      <c r="BE28" s="22">
        <f t="shared" si="345"/>
        <v>289723.82612440002</v>
      </c>
      <c r="BF28" s="22">
        <f t="shared" si="345"/>
        <v>0</v>
      </c>
      <c r="BG28" s="22">
        <f t="shared" si="345"/>
        <v>354.45200779999999</v>
      </c>
      <c r="BH28" s="22">
        <f t="shared" si="206"/>
        <v>-67.188900599999997</v>
      </c>
      <c r="BI28" s="22">
        <f t="shared" ref="BI28:BL28" si="346">AVERAGE(BI146:BI150)</f>
        <v>14.890007800000001</v>
      </c>
      <c r="BJ28" s="22">
        <f t="shared" si="346"/>
        <v>38.798727</v>
      </c>
      <c r="BK28" s="22">
        <f t="shared" si="346"/>
        <v>103615.6</v>
      </c>
      <c r="BL28" s="22">
        <f t="shared" si="346"/>
        <v>6.9999434000000011</v>
      </c>
      <c r="BM28" s="23"/>
      <c r="BN28" s="5">
        <f>SUM(BN146:BN150)</f>
        <v>3</v>
      </c>
      <c r="BO28" s="22">
        <f t="shared" ref="BO28:BR28" si="347">AVERAGE(BO146:BO150)</f>
        <v>291612.12679979997</v>
      </c>
      <c r="BP28" s="22">
        <f t="shared" si="347"/>
        <v>280981.3585728</v>
      </c>
      <c r="BQ28" s="22">
        <f t="shared" si="347"/>
        <v>3.3518634</v>
      </c>
      <c r="BR28" s="22">
        <f t="shared" si="347"/>
        <v>451.01415680000002</v>
      </c>
      <c r="BS28" s="22">
        <f t="shared" si="209"/>
        <v>-63.837037199999997</v>
      </c>
      <c r="BT28" s="22">
        <f t="shared" ref="BT28:BW28" si="348">AVERAGE(BT146:BT150)</f>
        <v>5.5415711999999999</v>
      </c>
      <c r="BU28" s="22">
        <f t="shared" si="348"/>
        <v>5.9378348000000001</v>
      </c>
      <c r="BV28" s="22">
        <f t="shared" si="348"/>
        <v>14240</v>
      </c>
      <c r="BW28" s="22">
        <f t="shared" si="348"/>
        <v>6.9998212000000013</v>
      </c>
      <c r="BX28" s="23"/>
      <c r="BY28" s="5">
        <f>SUM(BY146:BY150)</f>
        <v>3</v>
      </c>
      <c r="BZ28" s="22">
        <f t="shared" ref="BZ28:CC28" si="349">AVERAGE(BZ146:BZ150)</f>
        <v>289723.82612440002</v>
      </c>
      <c r="CA28" s="22">
        <f t="shared" si="349"/>
        <v>284285.41858159995</v>
      </c>
      <c r="CB28" s="22">
        <f t="shared" si="349"/>
        <v>1.7837552000000003</v>
      </c>
      <c r="CC28" s="22">
        <f t="shared" si="349"/>
        <v>411.085531</v>
      </c>
      <c r="CD28" s="22">
        <f t="shared" si="212"/>
        <v>-65.405145399999995</v>
      </c>
      <c r="CE28" s="22">
        <f t="shared" ref="CE28:CH28" si="350">AVERAGE(CE146:CE150)</f>
        <v>20.940793599999999</v>
      </c>
      <c r="CF28" s="22">
        <f t="shared" si="350"/>
        <v>53.134104200000003</v>
      </c>
      <c r="CG28" s="22">
        <f t="shared" si="350"/>
        <v>138626.79999999999</v>
      </c>
      <c r="CH28" s="22">
        <f t="shared" si="350"/>
        <v>6.9999384000000004</v>
      </c>
      <c r="CI28" s="23"/>
      <c r="CJ28" s="5">
        <f>SUM(CJ146:CJ150)</f>
        <v>4</v>
      </c>
      <c r="CK28" s="22">
        <f t="shared" ref="CK28:CN28" si="351">AVERAGE(CK146:CK150)</f>
        <v>289723.82612440002</v>
      </c>
      <c r="CL28" s="22">
        <f t="shared" si="351"/>
        <v>285649.84081079997</v>
      </c>
      <c r="CM28" s="22">
        <f t="shared" si="351"/>
        <v>1.3097666000000001</v>
      </c>
      <c r="CN28" s="22">
        <f t="shared" si="351"/>
        <v>427.87031680000001</v>
      </c>
      <c r="CO28" s="22">
        <f t="shared" si="215"/>
        <v>-65.879133999999993</v>
      </c>
      <c r="CP28" s="22">
        <f t="shared" ref="CP28:CS28" si="352">AVERAGE(CP146:CP150)</f>
        <v>23.0946426</v>
      </c>
      <c r="CQ28" s="22">
        <f t="shared" si="352"/>
        <v>65.394365599999986</v>
      </c>
      <c r="CR28" s="22">
        <f t="shared" si="352"/>
        <v>170317.2</v>
      </c>
      <c r="CS28" s="22">
        <f t="shared" si="352"/>
        <v>6.9999435999999999</v>
      </c>
      <c r="CT28" s="23"/>
    </row>
    <row r="29" spans="1:98" ht="15.75" customHeight="1" x14ac:dyDescent="0.15">
      <c r="A29" s="8" t="s">
        <v>40</v>
      </c>
      <c r="B29" s="20">
        <v>200</v>
      </c>
      <c r="C29" s="20">
        <v>10</v>
      </c>
      <c r="D29" s="21"/>
      <c r="E29" s="5">
        <f>SUM(E151:E155)</f>
        <v>0</v>
      </c>
      <c r="F29" s="22">
        <f>AVERAGE(F151:F155)</f>
        <v>232980.14816859999</v>
      </c>
      <c r="G29" s="22">
        <f>AVERAGE(G151:G155)</f>
        <v>62034.517811199999</v>
      </c>
      <c r="H29" s="22">
        <f>AVERAGE(H151:H155)</f>
        <v>72.850716000000006</v>
      </c>
      <c r="I29" s="22">
        <f>AVERAGE(I151:I155)</f>
        <v>598.65390719999994</v>
      </c>
      <c r="J29" s="23"/>
      <c r="K29" s="5">
        <f>SUM(K151:K155)</f>
        <v>0</v>
      </c>
      <c r="L29" s="22">
        <f t="shared" ref="L29:O29" si="353">AVERAGE(L151:L155)</f>
        <v>225035.32681300002</v>
      </c>
      <c r="M29" s="22">
        <f t="shared" si="353"/>
        <v>162918.90574060002</v>
      </c>
      <c r="N29" s="22">
        <f t="shared" si="353"/>
        <v>26.2912392</v>
      </c>
      <c r="O29" s="22">
        <f t="shared" si="353"/>
        <v>599.08778319999999</v>
      </c>
      <c r="P29" s="22">
        <f t="shared" si="194"/>
        <v>-46.559476800000006</v>
      </c>
      <c r="Q29" s="22">
        <f t="shared" ref="Q29:T29" si="354">AVERAGE(Q151:Q155)</f>
        <v>17.436499399999999</v>
      </c>
      <c r="R29" s="22">
        <f t="shared" si="354"/>
        <v>15.716581200000002</v>
      </c>
      <c r="S29" s="22">
        <f t="shared" si="354"/>
        <v>24242.2</v>
      </c>
      <c r="T29" s="22">
        <f t="shared" si="354"/>
        <v>11.999791999999999</v>
      </c>
      <c r="U29" s="23"/>
      <c r="V29" s="5">
        <f>SUM(V151:V155)</f>
        <v>0</v>
      </c>
      <c r="W29" s="22">
        <f t="shared" ref="W29:Z29" si="355">AVERAGE(W151:W155)</f>
        <v>230990.30262679997</v>
      </c>
      <c r="X29" s="22">
        <f t="shared" si="355"/>
        <v>143793.92547479999</v>
      </c>
      <c r="Y29" s="22">
        <f t="shared" si="355"/>
        <v>36.838225600000001</v>
      </c>
      <c r="Z29" s="22">
        <f t="shared" si="355"/>
        <v>599.06506479999985</v>
      </c>
      <c r="AA29" s="22">
        <f t="shared" si="197"/>
        <v>-36.012490400000004</v>
      </c>
      <c r="AB29" s="22">
        <f t="shared" ref="AB29:AE29" si="356">AVERAGE(AB151:AB155)</f>
        <v>64.306799600000005</v>
      </c>
      <c r="AC29" s="22">
        <f t="shared" si="356"/>
        <v>12.372259</v>
      </c>
      <c r="AD29" s="22">
        <f t="shared" si="356"/>
        <v>11547</v>
      </c>
      <c r="AE29" s="22">
        <f t="shared" si="356"/>
        <v>11.9986508</v>
      </c>
      <c r="AF29" s="23"/>
      <c r="AG29" s="5">
        <f>SUM(AG151:AG155)</f>
        <v>0</v>
      </c>
      <c r="AH29" s="22">
        <f t="shared" ref="AH29:AK29" si="357">AVERAGE(AH151:AH155)</f>
        <v>226664.61043040003</v>
      </c>
      <c r="AI29" s="22">
        <f t="shared" si="357"/>
        <v>165217.38492819999</v>
      </c>
      <c r="AJ29" s="22">
        <f t="shared" si="357"/>
        <v>25.8877424</v>
      </c>
      <c r="AK29" s="22">
        <f t="shared" si="357"/>
        <v>599.37351360000002</v>
      </c>
      <c r="AL29" s="22">
        <f t="shared" si="200"/>
        <v>-46.962973600000005</v>
      </c>
      <c r="AM29" s="22">
        <f t="shared" ref="AM29:AP29" si="358">AVERAGE(AM151:AM155)</f>
        <v>35.187719000000001</v>
      </c>
      <c r="AN29" s="22">
        <f t="shared" si="358"/>
        <v>27.711398000000003</v>
      </c>
      <c r="AO29" s="22">
        <f t="shared" si="358"/>
        <v>41932.199999999997</v>
      </c>
      <c r="AP29" s="22">
        <f t="shared" si="358"/>
        <v>11.9997954</v>
      </c>
      <c r="AQ29" s="23"/>
      <c r="AR29" s="5">
        <f>SUM(AR151:AR155)</f>
        <v>0</v>
      </c>
      <c r="AS29" s="22">
        <f t="shared" ref="AS29:AV29" si="359">AVERAGE(AS151:AS155)</f>
        <v>226387.01658700002</v>
      </c>
      <c r="AT29" s="22">
        <f t="shared" si="359"/>
        <v>109779.05883300002</v>
      </c>
      <c r="AU29" s="22">
        <f t="shared" si="359"/>
        <v>49.166564000000001</v>
      </c>
      <c r="AV29" s="22">
        <f t="shared" si="359"/>
        <v>599.64569740000002</v>
      </c>
      <c r="AW29" s="22">
        <f t="shared" si="203"/>
        <v>-23.684152000000005</v>
      </c>
      <c r="AX29" s="22">
        <f t="shared" ref="AX29:BA29" si="360">AVERAGE(AX151:AX155)</f>
        <v>4.0473581999999997</v>
      </c>
      <c r="AY29" s="22">
        <f t="shared" si="360"/>
        <v>38.7483322</v>
      </c>
      <c r="AZ29" s="22">
        <f t="shared" si="360"/>
        <v>62531.4</v>
      </c>
      <c r="BA29" s="22">
        <f t="shared" si="360"/>
        <v>11.999906399999999</v>
      </c>
      <c r="BB29" s="23"/>
      <c r="BC29" s="5">
        <f>SUM(BC151:BC155)</f>
        <v>0</v>
      </c>
      <c r="BD29" s="22">
        <f t="shared" ref="BD29:BG29" si="361">AVERAGE(BD151:BD155)</f>
        <v>233128.78573540002</v>
      </c>
      <c r="BE29" s="22">
        <f t="shared" si="361"/>
        <v>166748.82946460001</v>
      </c>
      <c r="BF29" s="22">
        <f t="shared" si="361"/>
        <v>27.375111399999998</v>
      </c>
      <c r="BG29" s="22">
        <f t="shared" si="361"/>
        <v>599.90925679999998</v>
      </c>
      <c r="BH29" s="22">
        <f t="shared" si="206"/>
        <v>-45.475604600000011</v>
      </c>
      <c r="BI29" s="22">
        <f t="shared" ref="BI29:BL29" si="362">AVERAGE(BI151:BI155)</f>
        <v>70.586698599999991</v>
      </c>
      <c r="BJ29" s="22">
        <f t="shared" si="362"/>
        <v>46.974757600000004</v>
      </c>
      <c r="BK29" s="22">
        <f t="shared" si="362"/>
        <v>72150.2</v>
      </c>
      <c r="BL29" s="22">
        <f t="shared" si="362"/>
        <v>11.999789600000001</v>
      </c>
      <c r="BM29" s="23"/>
      <c r="BN29" s="5">
        <f>SUM(BN151:BN155)</f>
        <v>0</v>
      </c>
      <c r="BO29" s="22">
        <f t="shared" ref="BO29:BR29" si="363">AVERAGE(BO151:BO155)</f>
        <v>229932.75772120003</v>
      </c>
      <c r="BP29" s="22">
        <f t="shared" si="363"/>
        <v>157895.639165</v>
      </c>
      <c r="BQ29" s="22">
        <f t="shared" si="363"/>
        <v>29.648600399999999</v>
      </c>
      <c r="BR29" s="22">
        <f t="shared" si="363"/>
        <v>598.87960039999996</v>
      </c>
      <c r="BS29" s="22">
        <f t="shared" si="209"/>
        <v>-43.202115600000006</v>
      </c>
      <c r="BT29" s="22">
        <f t="shared" ref="BT29:BW29" si="364">AVERAGE(BT151:BT155)</f>
        <v>6.8501661999999994</v>
      </c>
      <c r="BU29" s="22">
        <f t="shared" si="364"/>
        <v>7.4867822000000004</v>
      </c>
      <c r="BV29" s="22">
        <f t="shared" si="364"/>
        <v>11823.8</v>
      </c>
      <c r="BW29" s="22">
        <f t="shared" si="364"/>
        <v>11.999657599999999</v>
      </c>
      <c r="BX29" s="23"/>
      <c r="BY29" s="5">
        <f>SUM(BY151:BY155)</f>
        <v>0</v>
      </c>
      <c r="BZ29" s="22">
        <f t="shared" ref="BZ29:CC29" si="365">AVERAGE(BZ151:BZ155)</f>
        <v>231395.07904300001</v>
      </c>
      <c r="CA29" s="22">
        <f t="shared" si="365"/>
        <v>164012.81240560001</v>
      </c>
      <c r="CB29" s="22">
        <f t="shared" si="365"/>
        <v>28.405679000000003</v>
      </c>
      <c r="CC29" s="22">
        <f t="shared" si="365"/>
        <v>600.32659119999994</v>
      </c>
      <c r="CD29" s="22">
        <f t="shared" si="212"/>
        <v>-44.445036999999999</v>
      </c>
      <c r="CE29" s="22">
        <f t="shared" ref="CE29:CH29" si="366">AVERAGE(CE151:CE155)</f>
        <v>88.532013199999994</v>
      </c>
      <c r="CF29" s="22">
        <f t="shared" si="366"/>
        <v>61.696541199999999</v>
      </c>
      <c r="CG29" s="22">
        <f t="shared" si="366"/>
        <v>94692</v>
      </c>
      <c r="CH29" s="22">
        <f t="shared" si="366"/>
        <v>11.9997588</v>
      </c>
      <c r="CI29" s="23"/>
      <c r="CJ29" s="5">
        <f>SUM(CJ151:CJ155)</f>
        <v>0</v>
      </c>
      <c r="CK29" s="22">
        <f t="shared" ref="CK29:CN29" si="367">AVERAGE(CK151:CK155)</f>
        <v>234617.80247460003</v>
      </c>
      <c r="CL29" s="22">
        <f t="shared" si="367"/>
        <v>160900.7144576</v>
      </c>
      <c r="CM29" s="22">
        <f t="shared" si="367"/>
        <v>30.112281600000006</v>
      </c>
      <c r="CN29" s="22">
        <f t="shared" si="367"/>
        <v>600.79691160000004</v>
      </c>
      <c r="CO29" s="22">
        <f t="shared" si="215"/>
        <v>-42.738434400000003</v>
      </c>
      <c r="CP29" s="22">
        <f t="shared" ref="CP29:CS29" si="368">AVERAGE(CP151:CP155)</f>
        <v>109.17682440000002</v>
      </c>
      <c r="CQ29" s="22">
        <f t="shared" si="368"/>
        <v>75.577719000000002</v>
      </c>
      <c r="CR29" s="22">
        <f t="shared" si="368"/>
        <v>115595.2</v>
      </c>
      <c r="CS29" s="22">
        <f t="shared" si="368"/>
        <v>11.9997544</v>
      </c>
      <c r="CT29" s="23"/>
    </row>
    <row r="30" spans="1:98" ht="15.75" customHeight="1" x14ac:dyDescent="0.15">
      <c r="A30" s="8" t="s">
        <v>41</v>
      </c>
      <c r="B30" s="20">
        <v>500</v>
      </c>
      <c r="C30" s="20">
        <v>2</v>
      </c>
      <c r="D30" s="21"/>
      <c r="E30" s="5">
        <f>SUM(E156:E160)</f>
        <v>0</v>
      </c>
      <c r="F30" s="22">
        <f>AVERAGE(F156:F160)</f>
        <v>886451.86498820002</v>
      </c>
      <c r="G30" s="22">
        <f>AVERAGE(G156:G160)</f>
        <v>157517.14365040002</v>
      </c>
      <c r="H30" s="22">
        <f>AVERAGE(H156:H160)</f>
        <v>82.122229399999995</v>
      </c>
      <c r="I30" s="22">
        <f>AVERAGE(I156:I160)</f>
        <v>598.60139260000005</v>
      </c>
      <c r="J30" s="23"/>
      <c r="K30" s="5">
        <f>SUM(K156:K160)</f>
        <v>5</v>
      </c>
      <c r="L30" s="22">
        <f t="shared" ref="L30:O30" si="369">AVERAGE(L156:L160)</f>
        <v>885617.00229979993</v>
      </c>
      <c r="M30" s="22">
        <f t="shared" si="369"/>
        <v>885617.00229979993</v>
      </c>
      <c r="N30" s="22">
        <f t="shared" si="369"/>
        <v>0</v>
      </c>
      <c r="O30" s="22">
        <f t="shared" si="369"/>
        <v>143.36713459999999</v>
      </c>
      <c r="P30" s="22">
        <f t="shared" si="194"/>
        <v>-82.122229399999995</v>
      </c>
      <c r="Q30" s="22">
        <f t="shared" ref="Q30:T30" si="370">AVERAGE(Q156:Q160)</f>
        <v>11.827530599999999</v>
      </c>
      <c r="R30" s="22">
        <f t="shared" si="370"/>
        <v>8.3912992000000006</v>
      </c>
      <c r="S30" s="22">
        <f t="shared" si="370"/>
        <v>33650.199999999997</v>
      </c>
      <c r="T30" s="22">
        <f t="shared" si="370"/>
        <v>3.9999397999999999</v>
      </c>
      <c r="U30" s="23"/>
      <c r="V30" s="5">
        <f>SUM(V156:V160)</f>
        <v>0</v>
      </c>
      <c r="W30" s="22">
        <f t="shared" ref="W30:Z30" si="371">AVERAGE(W156:W160)</f>
        <v>892263.98943000007</v>
      </c>
      <c r="X30" s="22">
        <f t="shared" si="371"/>
        <v>822652.59933719994</v>
      </c>
      <c r="Y30" s="22">
        <f t="shared" si="371"/>
        <v>7.5819209999999995</v>
      </c>
      <c r="Z30" s="22">
        <f t="shared" si="371"/>
        <v>599.45373160000008</v>
      </c>
      <c r="AA30" s="22">
        <f t="shared" si="197"/>
        <v>-74.540308400000001</v>
      </c>
      <c r="AB30" s="22">
        <f t="shared" ref="AB30:AE30" si="372">AVERAGE(AB156:AB160)</f>
        <v>30.708266600000002</v>
      </c>
      <c r="AC30" s="22">
        <f t="shared" si="372"/>
        <v>6.6736416000000007</v>
      </c>
      <c r="AD30" s="22">
        <f t="shared" si="372"/>
        <v>5462.6</v>
      </c>
      <c r="AE30" s="22">
        <f t="shared" si="372"/>
        <v>3.9991120000000002</v>
      </c>
      <c r="AF30" s="23"/>
      <c r="AG30" s="5">
        <f>SUM(AG156:AG160)</f>
        <v>5</v>
      </c>
      <c r="AH30" s="22">
        <f t="shared" ref="AH30:AK30" si="373">AVERAGE(AH156:AH160)</f>
        <v>885617.00229979993</v>
      </c>
      <c r="AI30" s="22">
        <f t="shared" si="373"/>
        <v>885617.00229979993</v>
      </c>
      <c r="AJ30" s="22">
        <f t="shared" si="373"/>
        <v>0</v>
      </c>
      <c r="AK30" s="22">
        <f t="shared" si="373"/>
        <v>133.133206</v>
      </c>
      <c r="AL30" s="22">
        <f t="shared" si="200"/>
        <v>-82.122229399999995</v>
      </c>
      <c r="AM30" s="22">
        <f t="shared" ref="AM30:AP30" si="374">AVERAGE(AM156:AM160)</f>
        <v>21.017420800000004</v>
      </c>
      <c r="AN30" s="22">
        <f t="shared" si="374"/>
        <v>14.273286799999999</v>
      </c>
      <c r="AO30" s="22">
        <f t="shared" si="374"/>
        <v>56831.6</v>
      </c>
      <c r="AP30" s="22">
        <f t="shared" si="374"/>
        <v>3.9999682000000001</v>
      </c>
      <c r="AQ30" s="23"/>
      <c r="AR30" s="5">
        <f>SUM(AR156:AR160)</f>
        <v>0</v>
      </c>
      <c r="AS30" s="22">
        <f t="shared" ref="AS30:AV30" si="375">AVERAGE(AS156:AS160)</f>
        <v>887218.58868040016</v>
      </c>
      <c r="AT30" s="22">
        <f t="shared" si="375"/>
        <v>277008.7000214</v>
      </c>
      <c r="AU30" s="22">
        <f t="shared" si="375"/>
        <v>68.670536999999996</v>
      </c>
      <c r="AV30" s="22">
        <f t="shared" si="375"/>
        <v>600.1245065999999</v>
      </c>
      <c r="AW30" s="22">
        <f t="shared" si="203"/>
        <v>-13.451692399999999</v>
      </c>
      <c r="AX30" s="22">
        <f t="shared" ref="AX30:BA30" si="376">AVERAGE(AX156:AX160)</f>
        <v>6.2413404000000003</v>
      </c>
      <c r="AY30" s="22">
        <f t="shared" si="376"/>
        <v>21.422408000000001</v>
      </c>
      <c r="AZ30" s="22">
        <f t="shared" si="376"/>
        <v>89342.2</v>
      </c>
      <c r="BA30" s="22">
        <f t="shared" si="376"/>
        <v>3.9999932</v>
      </c>
      <c r="BB30" s="23"/>
      <c r="BC30" s="5">
        <f>SUM(BC156:BC160)</f>
        <v>5</v>
      </c>
      <c r="BD30" s="22">
        <f t="shared" ref="BD30:BG30" si="377">AVERAGE(BD156:BD160)</f>
        <v>885617.00229979993</v>
      </c>
      <c r="BE30" s="22">
        <f t="shared" si="377"/>
        <v>885617.00229979993</v>
      </c>
      <c r="BF30" s="22">
        <f t="shared" si="377"/>
        <v>0</v>
      </c>
      <c r="BG30" s="22">
        <f t="shared" si="377"/>
        <v>196.72289040000001</v>
      </c>
      <c r="BH30" s="22">
        <f t="shared" si="206"/>
        <v>-82.122229399999995</v>
      </c>
      <c r="BI30" s="22">
        <f t="shared" ref="BI30:BL30" si="378">AVERAGE(BI156:BI160)</f>
        <v>18.629516800000001</v>
      </c>
      <c r="BJ30" s="22">
        <f t="shared" si="378"/>
        <v>22.729953399999996</v>
      </c>
      <c r="BK30" s="22">
        <f t="shared" si="378"/>
        <v>93217</v>
      </c>
      <c r="BL30" s="22">
        <f t="shared" si="378"/>
        <v>3.9999721999999998</v>
      </c>
      <c r="BM30" s="23"/>
      <c r="BN30" s="5">
        <f>SUM(BN156:BN160)</f>
        <v>4</v>
      </c>
      <c r="BO30" s="22">
        <f t="shared" ref="BO30:BR30" si="379">AVERAGE(BO156:BO160)</f>
        <v>885617.00229979993</v>
      </c>
      <c r="BP30" s="22">
        <f t="shared" si="379"/>
        <v>881419.85937960004</v>
      </c>
      <c r="BQ30" s="22">
        <f t="shared" si="379"/>
        <v>0.43929919999999995</v>
      </c>
      <c r="BR30" s="22">
        <f t="shared" si="379"/>
        <v>221.86398119999998</v>
      </c>
      <c r="BS30" s="22">
        <f t="shared" si="209"/>
        <v>-81.682930200000001</v>
      </c>
      <c r="BT30" s="22">
        <f t="shared" ref="BT30:BW30" si="380">AVERAGE(BT156:BT160)</f>
        <v>5.9068728000000004</v>
      </c>
      <c r="BU30" s="22">
        <f t="shared" si="380"/>
        <v>3.8986817999999999</v>
      </c>
      <c r="BV30" s="22">
        <f t="shared" si="380"/>
        <v>15793.4</v>
      </c>
      <c r="BW30" s="22">
        <f t="shared" si="380"/>
        <v>3.9999262</v>
      </c>
      <c r="BX30" s="23"/>
      <c r="BY30" s="5">
        <f>SUM(BY156:BY160)</f>
        <v>5</v>
      </c>
      <c r="BZ30" s="22">
        <f t="shared" ref="BZ30:CC30" si="381">AVERAGE(BZ156:BZ160)</f>
        <v>885617.00229979993</v>
      </c>
      <c r="CA30" s="22">
        <f t="shared" si="381"/>
        <v>885617.00229979993</v>
      </c>
      <c r="CB30" s="22">
        <f t="shared" si="381"/>
        <v>0</v>
      </c>
      <c r="CC30" s="22">
        <f t="shared" si="381"/>
        <v>276.3627434</v>
      </c>
      <c r="CD30" s="22">
        <f t="shared" si="212"/>
        <v>-82.122229399999995</v>
      </c>
      <c r="CE30" s="22">
        <f t="shared" ref="CE30:CH30" si="382">AVERAGE(CE156:CE160)</f>
        <v>24.027385200000005</v>
      </c>
      <c r="CF30" s="22">
        <f t="shared" si="382"/>
        <v>29.577022599999999</v>
      </c>
      <c r="CG30" s="22">
        <f t="shared" si="382"/>
        <v>122548.8</v>
      </c>
      <c r="CH30" s="22">
        <f t="shared" si="382"/>
        <v>3.9999741999999996</v>
      </c>
      <c r="CI30" s="23"/>
      <c r="CJ30" s="5">
        <f>SUM(CJ156:CJ160)</f>
        <v>5</v>
      </c>
      <c r="CK30" s="22">
        <f t="shared" ref="CK30:CN30" si="383">AVERAGE(CK156:CK160)</f>
        <v>885617.00229979993</v>
      </c>
      <c r="CL30" s="22">
        <f t="shared" si="383"/>
        <v>885617.00229979993</v>
      </c>
      <c r="CM30" s="22">
        <f t="shared" si="383"/>
        <v>0</v>
      </c>
      <c r="CN30" s="22">
        <f t="shared" si="383"/>
        <v>361.35158200000006</v>
      </c>
      <c r="CO30" s="22">
        <f t="shared" si="215"/>
        <v>-82.122229399999995</v>
      </c>
      <c r="CP30" s="22">
        <f t="shared" ref="CP30:CS30" si="384">AVERAGE(CP156:CP160)</f>
        <v>29.4431352</v>
      </c>
      <c r="CQ30" s="22">
        <f t="shared" si="384"/>
        <v>35.690320399999997</v>
      </c>
      <c r="CR30" s="22">
        <f t="shared" si="384"/>
        <v>146239</v>
      </c>
      <c r="CS30" s="22">
        <f t="shared" si="384"/>
        <v>3.9999769999999999</v>
      </c>
      <c r="CT30" s="23"/>
    </row>
    <row r="31" spans="1:98" ht="15.75" customHeight="1" x14ac:dyDescent="0.15">
      <c r="A31" s="8" t="s">
        <v>42</v>
      </c>
      <c r="B31" s="20">
        <v>500</v>
      </c>
      <c r="C31" s="20">
        <v>5</v>
      </c>
      <c r="D31" s="21"/>
      <c r="E31" s="5">
        <f>SUM(E161:E165)</f>
        <v>0</v>
      </c>
      <c r="F31" s="22">
        <f>AVERAGE(F161:F165)</f>
        <v>826528.15214699996</v>
      </c>
      <c r="G31" s="22">
        <f>AVERAGE(G161:G165)</f>
        <v>88004.322155999995</v>
      </c>
      <c r="H31" s="22">
        <f>AVERAGE(H161:H165)</f>
        <v>89.295802399999999</v>
      </c>
      <c r="I31" s="22">
        <f>AVERAGE(I161:I165)</f>
        <v>598.60554179999997</v>
      </c>
      <c r="J31" s="23"/>
      <c r="K31" s="5">
        <f>SUM(K161:K165)</f>
        <v>0</v>
      </c>
      <c r="L31" s="22">
        <f t="shared" ref="L31:O31" si="385">AVERAGE(L161:L165)</f>
        <v>829925.11964580009</v>
      </c>
      <c r="M31" s="22">
        <f t="shared" si="385"/>
        <v>570924.98206099996</v>
      </c>
      <c r="N31" s="22">
        <f t="shared" si="385"/>
        <v>30.956175399999999</v>
      </c>
      <c r="O31" s="22">
        <f t="shared" si="385"/>
        <v>599.08092799999997</v>
      </c>
      <c r="P31" s="22">
        <f t="shared" si="194"/>
        <v>-58.339627</v>
      </c>
      <c r="Q31" s="22">
        <f t="shared" ref="Q31:T31" si="386">AVERAGE(Q161:Q165)</f>
        <v>23.852087399999998</v>
      </c>
      <c r="R31" s="22">
        <f t="shared" si="386"/>
        <v>12.603380400000001</v>
      </c>
      <c r="S31" s="22">
        <f t="shared" si="386"/>
        <v>30382.2</v>
      </c>
      <c r="T31" s="22">
        <f t="shared" si="386"/>
        <v>6.9999471999999994</v>
      </c>
      <c r="U31" s="23"/>
      <c r="V31" s="5">
        <f>SUM(V161:V165)</f>
        <v>0</v>
      </c>
      <c r="W31" s="22">
        <f t="shared" ref="W31:Z31" si="387">AVERAGE(W161:W165)</f>
        <v>853744.32843699993</v>
      </c>
      <c r="X31" s="22">
        <f t="shared" si="387"/>
        <v>500010.86773100001</v>
      </c>
      <c r="Y31" s="22">
        <f t="shared" si="387"/>
        <v>41.238319400000002</v>
      </c>
      <c r="Z31" s="22">
        <f t="shared" si="387"/>
        <v>599.0779622</v>
      </c>
      <c r="AA31" s="22">
        <f t="shared" si="197"/>
        <v>-48.057482999999998</v>
      </c>
      <c r="AB31" s="22">
        <f t="shared" ref="AB31:AE31" si="388">AVERAGE(AB161:AB165)</f>
        <v>93.536026399999997</v>
      </c>
      <c r="AC31" s="22">
        <f t="shared" si="388"/>
        <v>7.1153621999999999</v>
      </c>
      <c r="AD31" s="22">
        <f t="shared" si="388"/>
        <v>8147</v>
      </c>
      <c r="AE31" s="22">
        <f t="shared" si="388"/>
        <v>6.9991908000000009</v>
      </c>
      <c r="AF31" s="23"/>
      <c r="AG31" s="5">
        <f>SUM(AG161:AG165)</f>
        <v>0</v>
      </c>
      <c r="AH31" s="22">
        <f t="shared" ref="AH31:AK31" si="389">AVERAGE(AH161:AH165)</f>
        <v>860929.49568439997</v>
      </c>
      <c r="AI31" s="22">
        <f t="shared" si="389"/>
        <v>585028.27152419998</v>
      </c>
      <c r="AJ31" s="22">
        <f t="shared" si="389"/>
        <v>31.541866600000002</v>
      </c>
      <c r="AK31" s="22">
        <f t="shared" si="389"/>
        <v>599.37022180000008</v>
      </c>
      <c r="AL31" s="22">
        <f t="shared" si="200"/>
        <v>-57.753935799999994</v>
      </c>
      <c r="AM31" s="22">
        <f t="shared" ref="AM31:AP31" si="390">AVERAGE(AM161:AM165)</f>
        <v>49.482331200000004</v>
      </c>
      <c r="AN31" s="22">
        <f t="shared" si="390"/>
        <v>22.319848400000001</v>
      </c>
      <c r="AO31" s="22">
        <f t="shared" si="390"/>
        <v>53208.2</v>
      </c>
      <c r="AP31" s="22">
        <f t="shared" si="390"/>
        <v>6.9999510000000003</v>
      </c>
      <c r="AQ31" s="23"/>
      <c r="AR31" s="5">
        <f>SUM(AR161:AR165)</f>
        <v>0</v>
      </c>
      <c r="AS31" s="22">
        <f t="shared" ref="AS31:AV31" si="391">AVERAGE(AS161:AS165)</f>
        <v>837628.00675419997</v>
      </c>
      <c r="AT31" s="22">
        <f t="shared" si="391"/>
        <v>159924.93715159997</v>
      </c>
      <c r="AU31" s="22">
        <f t="shared" si="391"/>
        <v>80.76500200000001</v>
      </c>
      <c r="AV31" s="22">
        <f t="shared" si="391"/>
        <v>599.58342640000001</v>
      </c>
      <c r="AW31" s="22">
        <f t="shared" si="203"/>
        <v>-8.5308003999999897</v>
      </c>
      <c r="AX31" s="22">
        <f t="shared" ref="AX31:BA31" si="392">AVERAGE(AX161:AX165)</f>
        <v>7.3848281999999994</v>
      </c>
      <c r="AY31" s="22">
        <f t="shared" si="392"/>
        <v>32.353759400000001</v>
      </c>
      <c r="AZ31" s="22">
        <f t="shared" si="392"/>
        <v>86379.8</v>
      </c>
      <c r="BA31" s="22">
        <f t="shared" si="392"/>
        <v>6.9999788000000009</v>
      </c>
      <c r="BB31" s="23"/>
      <c r="BC31" s="5">
        <f>SUM(BC161:BC165)</f>
        <v>0</v>
      </c>
      <c r="BD31" s="22">
        <f t="shared" ref="BD31:BG31" si="393">AVERAGE(BD161:BD165)</f>
        <v>980376.36685160012</v>
      </c>
      <c r="BE31" s="22">
        <f t="shared" si="393"/>
        <v>597228.77290979994</v>
      </c>
      <c r="BF31" s="22">
        <f t="shared" si="393"/>
        <v>37.310335200000004</v>
      </c>
      <c r="BG31" s="22">
        <f t="shared" si="393"/>
        <v>599.85451460000002</v>
      </c>
      <c r="BH31" s="22">
        <f t="shared" si="206"/>
        <v>-51.985467199999995</v>
      </c>
      <c r="BI31" s="22">
        <f t="shared" ref="BI31:BL31" si="394">AVERAGE(BI161:BI165)</f>
        <v>103.58854479999999</v>
      </c>
      <c r="BJ31" s="22">
        <f t="shared" si="394"/>
        <v>38.143276400000005</v>
      </c>
      <c r="BK31" s="22">
        <f t="shared" si="394"/>
        <v>95460</v>
      </c>
      <c r="BL31" s="22">
        <f t="shared" si="394"/>
        <v>6.9999555999999998</v>
      </c>
      <c r="BM31" s="23"/>
      <c r="BN31" s="5">
        <f>SUM(BN161:BN165)</f>
        <v>0</v>
      </c>
      <c r="BO31" s="22">
        <f t="shared" ref="BO31:BR31" si="395">AVERAGE(BO161:BO165)</f>
        <v>844499.34394100006</v>
      </c>
      <c r="BP31" s="22">
        <f t="shared" si="395"/>
        <v>543183.90685979999</v>
      </c>
      <c r="BQ31" s="22">
        <f t="shared" si="395"/>
        <v>35.420939200000007</v>
      </c>
      <c r="BR31" s="22">
        <f t="shared" si="395"/>
        <v>598.89349820000007</v>
      </c>
      <c r="BS31" s="22">
        <f t="shared" si="209"/>
        <v>-53.874863199999993</v>
      </c>
      <c r="BT31" s="22">
        <f t="shared" ref="BT31:BW31" si="396">AVERAGE(BT161:BT165)</f>
        <v>8.9576302000000005</v>
      </c>
      <c r="BU31" s="22">
        <f t="shared" si="396"/>
        <v>5.8148610000000005</v>
      </c>
      <c r="BV31" s="22">
        <f t="shared" si="396"/>
        <v>13432.4</v>
      </c>
      <c r="BW31" s="22">
        <f t="shared" si="396"/>
        <v>6.9999418000000002</v>
      </c>
      <c r="BX31" s="23"/>
      <c r="BY31" s="5">
        <f>SUM(BY161:BY165)</f>
        <v>0</v>
      </c>
      <c r="BZ31" s="22">
        <f t="shared" ref="BZ31:CC31" si="397">AVERAGE(BZ161:BZ165)</f>
        <v>969496.03058759996</v>
      </c>
      <c r="CA31" s="22">
        <f t="shared" si="397"/>
        <v>600550.44688599999</v>
      </c>
      <c r="CB31" s="22">
        <f t="shared" si="397"/>
        <v>37.685781600000006</v>
      </c>
      <c r="CC31" s="22">
        <f t="shared" si="397"/>
        <v>600.30316079999989</v>
      </c>
      <c r="CD31" s="22">
        <f t="shared" si="212"/>
        <v>-51.610020799999994</v>
      </c>
      <c r="CE31" s="22">
        <f t="shared" ref="CE31:CH31" si="398">AVERAGE(CE161:CE165)</f>
        <v>150.57145439999999</v>
      </c>
      <c r="CF31" s="22">
        <f t="shared" si="398"/>
        <v>50.315017999999995</v>
      </c>
      <c r="CG31" s="22">
        <f t="shared" si="398"/>
        <v>128503.6</v>
      </c>
      <c r="CH31" s="22">
        <f t="shared" si="398"/>
        <v>6.9999449999999994</v>
      </c>
      <c r="CI31" s="23"/>
      <c r="CJ31" s="5">
        <f>SUM(CJ161:CJ165)</f>
        <v>0</v>
      </c>
      <c r="CK31" s="22">
        <f t="shared" ref="CK31:CN31" si="399">AVERAGE(CK161:CK165)</f>
        <v>1036677.6839447999</v>
      </c>
      <c r="CL31" s="22">
        <f t="shared" si="399"/>
        <v>596338.41004300001</v>
      </c>
      <c r="CM31" s="22">
        <f t="shared" si="399"/>
        <v>42.408086399999995</v>
      </c>
      <c r="CN31" s="22">
        <f t="shared" si="399"/>
        <v>600.76186519999987</v>
      </c>
      <c r="CO31" s="22">
        <f t="shared" si="215"/>
        <v>-46.887716000000005</v>
      </c>
      <c r="CP31" s="22">
        <f t="shared" ref="CP31:CS31" si="400">AVERAGE(CP161:CP165)</f>
        <v>189.28428600000001</v>
      </c>
      <c r="CQ31" s="22">
        <f t="shared" si="400"/>
        <v>62.5424036</v>
      </c>
      <c r="CR31" s="22">
        <f t="shared" si="400"/>
        <v>157101.79999999999</v>
      </c>
      <c r="CS31" s="22">
        <f t="shared" si="400"/>
        <v>6.9999406000000004</v>
      </c>
      <c r="CT31" s="23"/>
    </row>
    <row r="32" spans="1:98" ht="15.75" customHeight="1" x14ac:dyDescent="0.15">
      <c r="A32" s="8" t="s">
        <v>43</v>
      </c>
      <c r="B32" s="20">
        <v>500</v>
      </c>
      <c r="C32" s="20">
        <v>10</v>
      </c>
      <c r="D32" s="21"/>
      <c r="E32" s="5">
        <f>SUM(E166:E170)</f>
        <v>0</v>
      </c>
      <c r="F32" s="22">
        <f>AVERAGE(F166:F170)</f>
        <v>789330.61748279992</v>
      </c>
      <c r="G32" s="22">
        <f>AVERAGE(G166:G170)</f>
        <v>56135.618699999992</v>
      </c>
      <c r="H32" s="22">
        <f>AVERAGE(H166:H170)</f>
        <v>92.865463000000005</v>
      </c>
      <c r="I32" s="22">
        <f>AVERAGE(I166:I170)</f>
        <v>598.60839720000001</v>
      </c>
      <c r="J32" s="23"/>
      <c r="K32" s="5">
        <f>SUM(K166:K170)</f>
        <v>0</v>
      </c>
      <c r="L32" s="22">
        <f t="shared" ref="L32:M32" si="401">AVERAGE(L166:L170)</f>
        <v>854385.29800959991</v>
      </c>
      <c r="M32" s="22">
        <f t="shared" si="401"/>
        <v>345445.89715779998</v>
      </c>
      <c r="N32" s="22">
        <f>AVERAGE(N166:N170)</f>
        <v>59.142123400000003</v>
      </c>
      <c r="O32" s="22">
        <f t="shared" ref="O32" si="402">AVERAGE(O166:O170)</f>
        <v>599.11220819999994</v>
      </c>
      <c r="P32" s="22">
        <f t="shared" si="194"/>
        <v>-33.723339600000003</v>
      </c>
      <c r="Q32" s="22">
        <f t="shared" ref="Q32:T32" si="403">AVERAGE(Q166:Q170)</f>
        <v>22.168317000000002</v>
      </c>
      <c r="R32" s="22">
        <f t="shared" si="403"/>
        <v>15.679959399999998</v>
      </c>
      <c r="S32" s="22">
        <f t="shared" si="403"/>
        <v>22741.200000000001</v>
      </c>
      <c r="T32" s="22">
        <f t="shared" si="403"/>
        <v>11.9998772</v>
      </c>
      <c r="U32" s="23"/>
      <c r="V32" s="5">
        <f>SUM(V166:V170)</f>
        <v>0</v>
      </c>
      <c r="W32" s="22">
        <f t="shared" ref="W32:X32" si="404">AVERAGE(W166:W170)</f>
        <v>879840.55424479989</v>
      </c>
      <c r="X32" s="22">
        <f t="shared" si="404"/>
        <v>296290.64311180002</v>
      </c>
      <c r="Y32" s="22">
        <f>AVERAGE(Y166:Y170)</f>
        <v>66.136711200000008</v>
      </c>
      <c r="Z32" s="22">
        <f t="shared" ref="Z32" si="405">AVERAGE(Z166:Z170)</f>
        <v>599.07805299999995</v>
      </c>
      <c r="AA32" s="22">
        <f t="shared" si="197"/>
        <v>-26.728751799999998</v>
      </c>
      <c r="AB32" s="22">
        <f t="shared" ref="AB32:AE32" si="406">AVERAGE(AB166:AB170)</f>
        <v>94.816867799999997</v>
      </c>
      <c r="AC32" s="22">
        <f t="shared" si="406"/>
        <v>10.407158599999999</v>
      </c>
      <c r="AD32" s="22">
        <f t="shared" si="406"/>
        <v>6674.4</v>
      </c>
      <c r="AE32" s="22">
        <f t="shared" si="406"/>
        <v>11.9993312</v>
      </c>
      <c r="AF32" s="23"/>
      <c r="AG32" s="5">
        <f>SUM(AG166:AG170)</f>
        <v>0</v>
      </c>
      <c r="AH32" s="22">
        <f t="shared" ref="AH32:AI32" si="407">AVERAGE(AH166:AH170)</f>
        <v>825457.21317120013</v>
      </c>
      <c r="AI32" s="22">
        <f t="shared" si="407"/>
        <v>355851.16133959999</v>
      </c>
      <c r="AJ32" s="22">
        <f>AVERAGE(AJ166:AJ170)</f>
        <v>56.735306999999999</v>
      </c>
      <c r="AK32" s="22">
        <f t="shared" ref="AK32" si="408">AVERAGE(AK166:AK170)</f>
        <v>599.43745039999999</v>
      </c>
      <c r="AL32" s="22">
        <f t="shared" si="200"/>
        <v>-36.130156000000007</v>
      </c>
      <c r="AM32" s="22">
        <f t="shared" ref="AM32:AP32" si="409">AVERAGE(AM166:AM170)</f>
        <v>45.6881494</v>
      </c>
      <c r="AN32" s="22">
        <f t="shared" si="409"/>
        <v>27.664338400000002</v>
      </c>
      <c r="AO32" s="22">
        <f t="shared" si="409"/>
        <v>38564.400000000001</v>
      </c>
      <c r="AP32" s="22">
        <f t="shared" si="409"/>
        <v>11.999853399999999</v>
      </c>
      <c r="AQ32" s="23"/>
      <c r="AR32" s="5">
        <f>SUM(AR166:AR170)</f>
        <v>0</v>
      </c>
      <c r="AS32" s="22">
        <f t="shared" ref="AS32:AT32" si="410">AVERAGE(AS166:AS170)</f>
        <v>845347.82668399997</v>
      </c>
      <c r="AT32" s="22">
        <f t="shared" si="410"/>
        <v>127525.50524240002</v>
      </c>
      <c r="AU32" s="22">
        <f>AVERAGE(AU166:AU170)</f>
        <v>84.829077399999989</v>
      </c>
      <c r="AV32" s="22">
        <f t="shared" ref="AV32" si="411">AVERAGE(AV166:AV170)</f>
        <v>599.68055819999995</v>
      </c>
      <c r="AW32" s="22">
        <f t="shared" si="203"/>
        <v>-8.0363856000000169</v>
      </c>
      <c r="AX32" s="22">
        <f t="shared" ref="AX32:BA32" si="412">AVERAGE(AX166:AX170)</f>
        <v>5.1792607999999998</v>
      </c>
      <c r="AY32" s="22">
        <f t="shared" si="412"/>
        <v>39.422215199999997</v>
      </c>
      <c r="AZ32" s="22">
        <f t="shared" si="412"/>
        <v>61748.6</v>
      </c>
      <c r="BA32" s="22">
        <f t="shared" si="412"/>
        <v>11.999912200000001</v>
      </c>
      <c r="BB32" s="23"/>
      <c r="BC32" s="5">
        <f>SUM(BC166:BC170)</f>
        <v>0</v>
      </c>
      <c r="BD32" s="22">
        <f t="shared" ref="BD32:BE32" si="413">AVERAGE(BD166:BD170)</f>
        <v>905143.44161959994</v>
      </c>
      <c r="BE32" s="22">
        <f t="shared" si="413"/>
        <v>368434.91102180001</v>
      </c>
      <c r="BF32" s="22">
        <f>AVERAGE(BF166:BF170)</f>
        <v>58.582004800000007</v>
      </c>
      <c r="BG32" s="22">
        <f t="shared" ref="BG32" si="414">AVERAGE(BG166:BG170)</f>
        <v>599.9507632000001</v>
      </c>
      <c r="BH32" s="22">
        <f t="shared" si="206"/>
        <v>-34.283458199999998</v>
      </c>
      <c r="BI32" s="22">
        <f t="shared" ref="BI32:BL32" si="415">AVERAGE(BI166:BI170)</f>
        <v>94.466052200000007</v>
      </c>
      <c r="BJ32" s="22">
        <f t="shared" si="415"/>
        <v>49.174060799999992</v>
      </c>
      <c r="BK32" s="22">
        <f t="shared" si="415"/>
        <v>69896.600000000006</v>
      </c>
      <c r="BL32" s="22">
        <f t="shared" si="415"/>
        <v>11.999836200000001</v>
      </c>
      <c r="BM32" s="23"/>
      <c r="BN32" s="5">
        <f>SUM(BN166:BN170)</f>
        <v>0</v>
      </c>
      <c r="BO32" s="22">
        <f t="shared" ref="BO32:BP32" si="416">AVERAGE(BO166:BO170)</f>
        <v>827648.47409639996</v>
      </c>
      <c r="BP32" s="22">
        <f t="shared" si="416"/>
        <v>326614.809886</v>
      </c>
      <c r="BQ32" s="22">
        <f>AVERAGE(BQ166:BQ170)</f>
        <v>60.347166999999999</v>
      </c>
      <c r="BR32" s="22">
        <f t="shared" ref="BR32" si="417">AVERAGE(BR166:BR170)</f>
        <v>598.93024380000008</v>
      </c>
      <c r="BS32" s="22">
        <f t="shared" si="209"/>
        <v>-32.518296000000007</v>
      </c>
      <c r="BT32" s="22">
        <f t="shared" ref="BT32:BW32" si="418">AVERAGE(BT166:BT170)</f>
        <v>7.6683509999999995</v>
      </c>
      <c r="BU32" s="22">
        <f t="shared" si="418"/>
        <v>6.9038560000000002</v>
      </c>
      <c r="BV32" s="22">
        <f t="shared" si="418"/>
        <v>9516.4</v>
      </c>
      <c r="BW32" s="22">
        <f t="shared" si="418"/>
        <v>11.9998532</v>
      </c>
      <c r="BX32" s="23"/>
      <c r="BY32" s="5">
        <f>SUM(BY166:BY170)</f>
        <v>0</v>
      </c>
      <c r="BZ32" s="22">
        <f t="shared" ref="BZ32:CA32" si="419">AVERAGE(BZ166:BZ170)</f>
        <v>1071004.0294574001</v>
      </c>
      <c r="CA32" s="22">
        <f t="shared" si="419"/>
        <v>370458.86721059994</v>
      </c>
      <c r="CB32" s="22">
        <f>AVERAGE(CB166:CB170)</f>
        <v>64.54956159999999</v>
      </c>
      <c r="CC32" s="22">
        <f t="shared" ref="CC32" si="420">AVERAGE(CC166:CC170)</f>
        <v>600.43706580000003</v>
      </c>
      <c r="CD32" s="22">
        <f t="shared" si="212"/>
        <v>-28.315901400000016</v>
      </c>
      <c r="CE32" s="22">
        <f t="shared" ref="CE32:CH32" si="421">AVERAGE(CE166:CE170)</f>
        <v>146.60908119999999</v>
      </c>
      <c r="CF32" s="22">
        <f t="shared" si="421"/>
        <v>65.803764999999984</v>
      </c>
      <c r="CG32" s="22">
        <f t="shared" si="421"/>
        <v>94113.2</v>
      </c>
      <c r="CH32" s="22">
        <f t="shared" si="421"/>
        <v>11.9998658</v>
      </c>
      <c r="CI32" s="23"/>
      <c r="CJ32" s="5">
        <f>SUM(CJ166:CJ170)</f>
        <v>0</v>
      </c>
      <c r="CK32" s="22">
        <f t="shared" ref="CK32:CL32" si="422">AVERAGE(CK166:CK170)</f>
        <v>1236272.5701274001</v>
      </c>
      <c r="CL32" s="22">
        <f t="shared" si="422"/>
        <v>367616.64802519995</v>
      </c>
      <c r="CM32" s="22">
        <f>AVERAGE(CM166:CM170)</f>
        <v>69.441073599999996</v>
      </c>
      <c r="CN32" s="22">
        <f t="shared" ref="CN32" si="423">AVERAGE(CN166:CN170)</f>
        <v>600.89948399999992</v>
      </c>
      <c r="CO32" s="22">
        <f t="shared" si="215"/>
        <v>-23.42438940000001</v>
      </c>
      <c r="CP32" s="22">
        <f t="shared" ref="CP32:CS32" si="424">AVERAGE(CP166:CP170)</f>
        <v>198.28371280000002</v>
      </c>
      <c r="CQ32" s="22">
        <f t="shared" si="424"/>
        <v>79.719994799999995</v>
      </c>
      <c r="CR32" s="22">
        <f t="shared" si="424"/>
        <v>113760</v>
      </c>
      <c r="CS32" s="22">
        <f t="shared" si="424"/>
        <v>11.999850599999998</v>
      </c>
      <c r="CT32" s="23"/>
    </row>
    <row r="33" spans="1:98" ht="15.75" customHeight="1" x14ac:dyDescent="0.15">
      <c r="A33" s="8"/>
      <c r="B33" s="8"/>
      <c r="C33" s="8"/>
      <c r="D33" s="9"/>
      <c r="E33" s="33"/>
      <c r="F33" s="21"/>
      <c r="G33" s="8"/>
      <c r="H33" s="8"/>
      <c r="I33" s="6"/>
      <c r="J33" s="10"/>
      <c r="K33" s="33"/>
      <c r="L33" s="21"/>
      <c r="M33" s="6"/>
      <c r="N33" s="6"/>
      <c r="O33" s="22"/>
      <c r="P33" s="22"/>
      <c r="Q33" s="22"/>
      <c r="R33" s="22"/>
      <c r="S33" s="22"/>
      <c r="T33" s="22"/>
      <c r="U33" s="10"/>
      <c r="V33" s="33"/>
      <c r="W33" s="21"/>
      <c r="X33" s="6"/>
      <c r="Y33" s="6"/>
      <c r="Z33" s="22"/>
      <c r="AA33" s="22"/>
      <c r="AB33" s="22"/>
      <c r="AC33" s="22"/>
      <c r="AD33" s="22"/>
      <c r="AE33" s="22"/>
      <c r="AF33" s="10"/>
      <c r="AG33" s="33"/>
      <c r="AH33" s="21"/>
      <c r="AI33" s="6"/>
      <c r="AJ33" s="6"/>
      <c r="AK33" s="22"/>
      <c r="AL33" s="22"/>
      <c r="AM33" s="22"/>
      <c r="AN33" s="22"/>
      <c r="AO33" s="22"/>
      <c r="AP33" s="22"/>
      <c r="AQ33" s="10"/>
      <c r="AR33" s="33"/>
      <c r="AS33" s="21"/>
      <c r="AT33" s="6"/>
      <c r="AU33" s="6"/>
      <c r="AV33" s="22"/>
      <c r="AW33" s="22"/>
      <c r="AX33" s="22"/>
      <c r="AY33" s="22"/>
      <c r="AZ33" s="22"/>
      <c r="BA33" s="22"/>
      <c r="BB33" s="10"/>
      <c r="BC33" s="33"/>
      <c r="BD33" s="21"/>
      <c r="BE33" s="6"/>
      <c r="BF33" s="6"/>
      <c r="BG33" s="22"/>
      <c r="BH33" s="22"/>
      <c r="BI33" s="22"/>
      <c r="BJ33" s="22"/>
      <c r="BK33" s="22"/>
      <c r="BL33" s="22"/>
      <c r="BM33" s="10"/>
      <c r="BN33" s="33"/>
      <c r="BO33" s="21"/>
      <c r="BP33" s="6"/>
      <c r="BQ33" s="6"/>
      <c r="BR33" s="22"/>
      <c r="BS33" s="22"/>
      <c r="BT33" s="22"/>
      <c r="BU33" s="22"/>
      <c r="BV33" s="22"/>
      <c r="BW33" s="22"/>
      <c r="BX33" s="10"/>
      <c r="BY33" s="33"/>
      <c r="BZ33" s="21"/>
      <c r="CA33" s="6"/>
      <c r="CB33" s="6"/>
      <c r="CC33" s="22"/>
      <c r="CD33" s="22"/>
      <c r="CE33" s="22"/>
      <c r="CF33" s="22"/>
      <c r="CG33" s="22"/>
      <c r="CH33" s="22"/>
      <c r="CI33" s="10"/>
      <c r="CJ33" s="33"/>
      <c r="CK33" s="21"/>
      <c r="CL33" s="6"/>
      <c r="CM33" s="6"/>
      <c r="CN33" s="22"/>
      <c r="CO33" s="22"/>
      <c r="CP33" s="22"/>
      <c r="CQ33" s="22"/>
      <c r="CR33" s="22"/>
      <c r="CS33" s="22"/>
      <c r="CT33" s="10"/>
    </row>
    <row r="34" spans="1:98" ht="15.75" customHeight="1" x14ac:dyDescent="0.15">
      <c r="A34" s="25" t="s">
        <v>29</v>
      </c>
      <c r="B34" s="8"/>
      <c r="C34" s="8"/>
      <c r="D34" s="9"/>
      <c r="E34" s="5">
        <f>SUM(E21:E32)</f>
        <v>23</v>
      </c>
      <c r="F34" s="21"/>
      <c r="G34" s="8"/>
      <c r="H34" s="41">
        <f t="shared" ref="H34:I34" si="425">AVERAGE(H21:H32)</f>
        <v>40.681349466666667</v>
      </c>
      <c r="I34" s="41">
        <f t="shared" si="425"/>
        <v>381.1391443</v>
      </c>
      <c r="J34" s="10"/>
      <c r="K34" s="5">
        <f>SUM(K21:K32)</f>
        <v>44</v>
      </c>
      <c r="L34" s="21"/>
      <c r="M34" s="6"/>
      <c r="N34" s="26">
        <f t="shared" ref="N34:P34" si="426">AVERAGE(N21:N32)</f>
        <v>9.8280591666666677</v>
      </c>
      <c r="O34" s="22">
        <f t="shared" si="426"/>
        <v>208.82403581666668</v>
      </c>
      <c r="P34" s="26">
        <f t="shared" si="426"/>
        <v>-30.853290299999998</v>
      </c>
      <c r="Q34" s="4"/>
      <c r="R34" s="4"/>
      <c r="S34" s="4"/>
      <c r="T34" s="4"/>
      <c r="U34" s="10"/>
      <c r="V34" s="5">
        <f>SUM(V21:V32)</f>
        <v>35</v>
      </c>
      <c r="W34" s="21"/>
      <c r="X34" s="6"/>
      <c r="Y34" s="26">
        <f t="shared" ref="Y34:AA34" si="427">AVERAGE(Y21:Y32)</f>
        <v>14.095503583333334</v>
      </c>
      <c r="Z34" s="22">
        <f t="shared" si="427"/>
        <v>260.38631058333334</v>
      </c>
      <c r="AA34" s="26">
        <f t="shared" si="427"/>
        <v>-26.585845883333334</v>
      </c>
      <c r="AB34" s="4"/>
      <c r="AC34" s="4"/>
      <c r="AD34" s="4"/>
      <c r="AE34" s="4"/>
      <c r="AF34" s="10"/>
      <c r="AG34" s="5">
        <f>SUM(AG21:AG32)</f>
        <v>43</v>
      </c>
      <c r="AH34" s="21"/>
      <c r="AI34" s="6"/>
      <c r="AJ34" s="26">
        <f t="shared" ref="AJ34:AL34" si="428">AVERAGE(AJ21:AJ32)</f>
        <v>9.6329771833333329</v>
      </c>
      <c r="AK34" s="22">
        <f t="shared" si="428"/>
        <v>235.32439414999999</v>
      </c>
      <c r="AL34" s="26">
        <f t="shared" si="428"/>
        <v>-31.048372283333325</v>
      </c>
      <c r="AM34" s="4"/>
      <c r="AN34" s="4"/>
      <c r="AO34" s="4"/>
      <c r="AP34" s="4"/>
      <c r="AQ34" s="10"/>
      <c r="AR34" s="5">
        <f>SUM(AR21:AR32)</f>
        <v>33</v>
      </c>
      <c r="AS34" s="21"/>
      <c r="AT34" s="6"/>
      <c r="AU34" s="26">
        <f t="shared" ref="AU34:AW34" si="429">AVERAGE(AU21:AU32)</f>
        <v>27.754119716666668</v>
      </c>
      <c r="AV34" s="22">
        <f t="shared" si="429"/>
        <v>361.25625656666671</v>
      </c>
      <c r="AW34" s="26">
        <f t="shared" si="429"/>
        <v>-12.92722975</v>
      </c>
      <c r="AX34" s="4"/>
      <c r="AY34" s="4"/>
      <c r="AZ34" s="4"/>
      <c r="BA34" s="4"/>
      <c r="BB34" s="10"/>
      <c r="BC34" s="5">
        <f>SUM(BC21:BC32)</f>
        <v>45</v>
      </c>
      <c r="BD34" s="21"/>
      <c r="BE34" s="6"/>
      <c r="BF34" s="26">
        <f t="shared" ref="BF34:BH34" si="430">AVERAGE(BF21:BF32)</f>
        <v>10.272287616666668</v>
      </c>
      <c r="BG34" s="22">
        <f t="shared" si="430"/>
        <v>275.79026185000004</v>
      </c>
      <c r="BH34" s="26">
        <f t="shared" si="430"/>
        <v>-30.409061849999997</v>
      </c>
      <c r="BI34" s="4"/>
      <c r="BJ34" s="4"/>
      <c r="BK34" s="4"/>
      <c r="BL34" s="4"/>
      <c r="BM34" s="10"/>
      <c r="BN34" s="5">
        <f>SUM(BN21:BN32)</f>
        <v>42</v>
      </c>
      <c r="BO34" s="21"/>
      <c r="BP34" s="6"/>
      <c r="BQ34" s="26">
        <f t="shared" ref="BQ34:BS34" si="431">AVERAGE(BQ21:BQ32)</f>
        <v>10.767322433333334</v>
      </c>
      <c r="BR34" s="22">
        <f t="shared" si="431"/>
        <v>220.00942763333333</v>
      </c>
      <c r="BS34" s="26">
        <f t="shared" si="431"/>
        <v>-29.914027033333337</v>
      </c>
      <c r="BT34" s="4"/>
      <c r="BU34" s="4"/>
      <c r="BV34" s="4"/>
      <c r="BW34" s="4"/>
      <c r="BX34" s="10"/>
      <c r="BY34" s="5">
        <f>SUM(BY21:BY32)</f>
        <v>42</v>
      </c>
      <c r="BZ34" s="21"/>
      <c r="CA34" s="6"/>
      <c r="CB34" s="26">
        <f t="shared" ref="CB34:CD34" si="432">AVERAGE(CB21:CB32)</f>
        <v>11.109877283333333</v>
      </c>
      <c r="CC34" s="22">
        <f t="shared" si="432"/>
        <v>322.35595956666663</v>
      </c>
      <c r="CD34" s="26">
        <f t="shared" si="432"/>
        <v>-29.571472183333331</v>
      </c>
      <c r="CE34" s="4"/>
      <c r="CF34" s="4"/>
      <c r="CG34" s="4"/>
      <c r="CH34" s="4"/>
      <c r="CI34" s="10"/>
      <c r="CJ34" s="5">
        <f>SUM(CJ21:CJ32)</f>
        <v>44</v>
      </c>
      <c r="CK34" s="21"/>
      <c r="CL34" s="6"/>
      <c r="CM34" s="26">
        <f t="shared" ref="CM34:CO34" si="433">AVERAGE(CM21:CM32)</f>
        <v>11.93926735</v>
      </c>
      <c r="CN34" s="22">
        <f t="shared" si="433"/>
        <v>364.82281261666662</v>
      </c>
      <c r="CO34" s="26">
        <f t="shared" si="433"/>
        <v>-28.742082116666666</v>
      </c>
      <c r="CP34" s="4"/>
      <c r="CQ34" s="4"/>
      <c r="CR34" s="4"/>
      <c r="CS34" s="4"/>
      <c r="CT34" s="10"/>
    </row>
    <row r="35" spans="1:98" ht="15.75" customHeight="1" x14ac:dyDescent="0.15">
      <c r="A35" s="8"/>
      <c r="B35" s="8"/>
      <c r="C35" s="8"/>
      <c r="D35" s="21"/>
      <c r="E35" s="33"/>
      <c r="F35" s="21"/>
      <c r="G35" s="21"/>
      <c r="H35" s="21"/>
      <c r="I35" s="6"/>
      <c r="J35" s="23"/>
      <c r="K35" s="33"/>
      <c r="L35" s="21"/>
      <c r="M35" s="21"/>
      <c r="N35" s="6"/>
      <c r="O35" s="6"/>
      <c r="P35" s="6"/>
      <c r="Q35" s="6"/>
      <c r="R35" s="6"/>
      <c r="S35" s="6"/>
      <c r="T35" s="6"/>
      <c r="U35" s="23"/>
      <c r="V35" s="33"/>
      <c r="W35" s="21"/>
      <c r="X35" s="21"/>
      <c r="Y35" s="6"/>
      <c r="Z35" s="6"/>
      <c r="AA35" s="6"/>
      <c r="AB35" s="6"/>
      <c r="AC35" s="6"/>
      <c r="AD35" s="6"/>
      <c r="AE35" s="6"/>
      <c r="AF35" s="23"/>
      <c r="AG35" s="33"/>
      <c r="AH35" s="21"/>
      <c r="AI35" s="21"/>
      <c r="AJ35" s="6"/>
      <c r="AK35" s="6"/>
      <c r="AL35" s="6"/>
      <c r="AM35" s="6"/>
      <c r="AN35" s="6"/>
      <c r="AO35" s="6"/>
      <c r="AP35" s="6"/>
      <c r="AQ35" s="23"/>
      <c r="AR35" s="33"/>
      <c r="AS35" s="21"/>
      <c r="AT35" s="21"/>
      <c r="AU35" s="6"/>
      <c r="AV35" s="6"/>
      <c r="AW35" s="6"/>
      <c r="AX35" s="6"/>
      <c r="AY35" s="6"/>
      <c r="AZ35" s="6"/>
      <c r="BA35" s="6"/>
      <c r="BB35" s="23"/>
      <c r="BC35" s="33"/>
      <c r="BD35" s="21"/>
      <c r="BE35" s="21"/>
      <c r="BF35" s="6"/>
      <c r="BG35" s="6"/>
      <c r="BH35" s="6"/>
      <c r="BI35" s="6"/>
      <c r="BJ35" s="6"/>
      <c r="BK35" s="6"/>
      <c r="BL35" s="6"/>
      <c r="BM35" s="23"/>
      <c r="BN35" s="33"/>
      <c r="BO35" s="21"/>
      <c r="BP35" s="21"/>
      <c r="BQ35" s="6"/>
      <c r="BR35" s="6"/>
      <c r="BS35" s="6"/>
      <c r="BT35" s="6"/>
      <c r="BU35" s="6"/>
      <c r="BV35" s="6"/>
      <c r="BW35" s="6"/>
      <c r="BX35" s="23"/>
      <c r="BY35" s="33"/>
      <c r="BZ35" s="21"/>
      <c r="CA35" s="21"/>
      <c r="CB35" s="6"/>
      <c r="CC35" s="6"/>
      <c r="CD35" s="6"/>
      <c r="CE35" s="6"/>
      <c r="CF35" s="6"/>
      <c r="CG35" s="6"/>
      <c r="CH35" s="6"/>
      <c r="CI35" s="23"/>
      <c r="CJ35" s="33"/>
      <c r="CK35" s="21"/>
      <c r="CL35" s="21"/>
      <c r="CM35" s="6"/>
      <c r="CN35" s="6"/>
      <c r="CO35" s="6"/>
      <c r="CP35" s="6"/>
      <c r="CQ35" s="6"/>
      <c r="CR35" s="6"/>
      <c r="CS35" s="6"/>
      <c r="CT35" s="23"/>
    </row>
    <row r="36" spans="1:98" ht="15.75" customHeight="1" x14ac:dyDescent="0.15">
      <c r="A36" s="8" t="s">
        <v>44</v>
      </c>
      <c r="B36" s="8"/>
      <c r="C36" s="8"/>
      <c r="D36" s="21"/>
      <c r="E36" s="33"/>
      <c r="F36" s="21"/>
      <c r="G36" s="21"/>
      <c r="H36" s="21"/>
      <c r="I36" s="6"/>
      <c r="J36" s="23"/>
      <c r="K36" s="33"/>
      <c r="L36" s="21"/>
      <c r="M36" s="21"/>
      <c r="N36" s="6"/>
      <c r="O36" s="6"/>
      <c r="P36" s="6"/>
      <c r="Q36" s="6"/>
      <c r="R36" s="6"/>
      <c r="S36" s="6"/>
      <c r="T36" s="6"/>
      <c r="U36" s="23"/>
      <c r="V36" s="33"/>
      <c r="W36" s="21"/>
      <c r="X36" s="21"/>
      <c r="Y36" s="6"/>
      <c r="Z36" s="6"/>
      <c r="AA36" s="6"/>
      <c r="AB36" s="6"/>
      <c r="AC36" s="6"/>
      <c r="AD36" s="6"/>
      <c r="AE36" s="6"/>
      <c r="AF36" s="23"/>
      <c r="AG36" s="33"/>
      <c r="AH36" s="21"/>
      <c r="AI36" s="21"/>
      <c r="AJ36" s="6"/>
      <c r="AK36" s="6"/>
      <c r="AL36" s="6"/>
      <c r="AM36" s="6"/>
      <c r="AN36" s="6"/>
      <c r="AO36" s="6"/>
      <c r="AP36" s="6"/>
      <c r="AQ36" s="23"/>
      <c r="AR36" s="33"/>
      <c r="AS36" s="21"/>
      <c r="AT36" s="21"/>
      <c r="AU36" s="6"/>
      <c r="AV36" s="6"/>
      <c r="AW36" s="6"/>
      <c r="AX36" s="6"/>
      <c r="AY36" s="6"/>
      <c r="AZ36" s="6"/>
      <c r="BA36" s="6"/>
      <c r="BB36" s="23"/>
      <c r="BC36" s="33"/>
      <c r="BD36" s="21"/>
      <c r="BE36" s="21"/>
      <c r="BF36" s="6"/>
      <c r="BG36" s="6"/>
      <c r="BH36" s="6"/>
      <c r="BI36" s="6"/>
      <c r="BJ36" s="6"/>
      <c r="BK36" s="6"/>
      <c r="BL36" s="6"/>
      <c r="BM36" s="23"/>
      <c r="BN36" s="33"/>
      <c r="BO36" s="21"/>
      <c r="BP36" s="21"/>
      <c r="BQ36" s="6"/>
      <c r="BR36" s="6"/>
      <c r="BS36" s="6"/>
      <c r="BT36" s="6"/>
      <c r="BU36" s="6"/>
      <c r="BV36" s="6"/>
      <c r="BW36" s="6"/>
      <c r="BX36" s="23"/>
      <c r="BY36" s="33"/>
      <c r="BZ36" s="21"/>
      <c r="CA36" s="21"/>
      <c r="CB36" s="6"/>
      <c r="CC36" s="6"/>
      <c r="CD36" s="6"/>
      <c r="CE36" s="6"/>
      <c r="CF36" s="6"/>
      <c r="CG36" s="6"/>
      <c r="CH36" s="6"/>
      <c r="CI36" s="23"/>
      <c r="CJ36" s="33"/>
      <c r="CK36" s="21"/>
      <c r="CL36" s="21"/>
      <c r="CM36" s="6"/>
      <c r="CN36" s="6"/>
      <c r="CO36" s="6"/>
      <c r="CP36" s="6"/>
      <c r="CQ36" s="6"/>
      <c r="CR36" s="6"/>
      <c r="CS36" s="6"/>
      <c r="CT36" s="23"/>
    </row>
    <row r="37" spans="1:98" ht="15.75" customHeight="1" x14ac:dyDescent="0.15">
      <c r="A37" s="8" t="s">
        <v>32</v>
      </c>
      <c r="B37" s="20">
        <v>60</v>
      </c>
      <c r="C37" s="20">
        <v>2</v>
      </c>
      <c r="D37" s="21"/>
      <c r="E37" s="5">
        <f>SUM(E171:E175)</f>
        <v>5</v>
      </c>
      <c r="F37" s="22">
        <f>AVERAGE(F171:F175)</f>
        <v>120658.27567819999</v>
      </c>
      <c r="G37" s="22">
        <f>AVERAGE(G171:G175)</f>
        <v>120658.27567819999</v>
      </c>
      <c r="H37" s="22">
        <f>AVERAGE(H171:H175)</f>
        <v>0</v>
      </c>
      <c r="I37" s="22">
        <f>AVERAGE(I171:I175)</f>
        <v>21.273534600000001</v>
      </c>
      <c r="J37" s="23"/>
      <c r="K37" s="5">
        <f>SUM(K171:K175)</f>
        <v>5</v>
      </c>
      <c r="L37" s="22">
        <f t="shared" ref="L37:O37" si="434">AVERAGE(L171:L175)</f>
        <v>120658.27567819999</v>
      </c>
      <c r="M37" s="22">
        <f t="shared" si="434"/>
        <v>120658.27567819999</v>
      </c>
      <c r="N37" s="22">
        <f t="shared" si="434"/>
        <v>0</v>
      </c>
      <c r="O37" s="22">
        <f t="shared" si="434"/>
        <v>30.764529199999998</v>
      </c>
      <c r="P37" s="22">
        <f t="shared" ref="P37:P48" si="435">N37-$H37</f>
        <v>0</v>
      </c>
      <c r="Q37" s="22">
        <f t="shared" ref="Q37:T37" si="436">AVERAGE(Q171:Q175)</f>
        <v>1.4869814000000001</v>
      </c>
      <c r="R37" s="22">
        <f t="shared" si="436"/>
        <v>7.0531375999999995</v>
      </c>
      <c r="S37" s="22">
        <f t="shared" si="436"/>
        <v>10747</v>
      </c>
      <c r="T37" s="22">
        <f t="shared" si="436"/>
        <v>4</v>
      </c>
      <c r="U37" s="23"/>
      <c r="V37" s="5">
        <f>SUM(V171:V175)</f>
        <v>5</v>
      </c>
      <c r="W37" s="22">
        <f t="shared" ref="W37:Z37" si="437">AVERAGE(W171:W175)</f>
        <v>120658.27567819999</v>
      </c>
      <c r="X37" s="22">
        <f t="shared" si="437"/>
        <v>120658.27567819999</v>
      </c>
      <c r="Y37" s="22">
        <f t="shared" si="437"/>
        <v>0</v>
      </c>
      <c r="Z37" s="22">
        <f t="shared" si="437"/>
        <v>0.38505599999999995</v>
      </c>
      <c r="AA37" s="22">
        <f t="shared" ref="AA37:AA48" si="438">Y37-$H37</f>
        <v>0</v>
      </c>
      <c r="AB37" s="22">
        <f t="shared" ref="AB37:AE37" si="439">AVERAGE(AB171:AB175)</f>
        <v>1.46312E-2</v>
      </c>
      <c r="AC37" s="22">
        <f t="shared" si="439"/>
        <v>2.7672400000000003E-2</v>
      </c>
      <c r="AD37" s="22">
        <f t="shared" si="439"/>
        <v>155.19999999999999</v>
      </c>
      <c r="AE37" s="22">
        <f t="shared" si="439"/>
        <v>3.9989897999999995</v>
      </c>
      <c r="AF37" s="23"/>
      <c r="AG37" s="5">
        <f>SUM(AG171:AG175)</f>
        <v>5</v>
      </c>
      <c r="AH37" s="22">
        <f t="shared" ref="AH37:AK37" si="440">AVERAGE(AH171:AH175)</f>
        <v>120658.27567819999</v>
      </c>
      <c r="AI37" s="22">
        <f t="shared" si="440"/>
        <v>120658.27567819999</v>
      </c>
      <c r="AJ37" s="22">
        <f t="shared" si="440"/>
        <v>0</v>
      </c>
      <c r="AK37" s="22">
        <f t="shared" si="440"/>
        <v>61.037586399999995</v>
      </c>
      <c r="AL37" s="22">
        <f t="shared" ref="AL37:AL48" si="441">AJ37-$H37</f>
        <v>0</v>
      </c>
      <c r="AM37" s="22">
        <f t="shared" ref="AM37:AP37" si="442">AVERAGE(AM171:AM175)</f>
        <v>2.7984996</v>
      </c>
      <c r="AN37" s="22">
        <f t="shared" si="442"/>
        <v>12.9892688</v>
      </c>
      <c r="AO37" s="22">
        <f t="shared" si="442"/>
        <v>13829.4</v>
      </c>
      <c r="AP37" s="22">
        <f t="shared" si="442"/>
        <v>4</v>
      </c>
      <c r="AQ37" s="23"/>
      <c r="AR37" s="5">
        <f>SUM(AR171:AR175)</f>
        <v>5</v>
      </c>
      <c r="AS37" s="22">
        <f t="shared" ref="AS37:AV37" si="443">AVERAGE(AS171:AS175)</f>
        <v>120658.27567819999</v>
      </c>
      <c r="AT37" s="22">
        <f t="shared" si="443"/>
        <v>120658.27567819999</v>
      </c>
      <c r="AU37" s="22">
        <f t="shared" si="443"/>
        <v>0</v>
      </c>
      <c r="AV37" s="22">
        <f t="shared" si="443"/>
        <v>122.18852680000001</v>
      </c>
      <c r="AW37" s="22">
        <f t="shared" ref="AW37:AW48" si="444">AU37-$H37</f>
        <v>0</v>
      </c>
      <c r="AX37" s="22">
        <f t="shared" ref="AX37:BA37" si="445">AVERAGE(AX171:AX175)</f>
        <v>5.1091424000000005</v>
      </c>
      <c r="AY37" s="22">
        <f t="shared" si="445"/>
        <v>23.077558199999999</v>
      </c>
      <c r="AZ37" s="22">
        <f t="shared" si="445"/>
        <v>17217.400000000001</v>
      </c>
      <c r="BA37" s="22">
        <f t="shared" si="445"/>
        <v>4</v>
      </c>
      <c r="BB37" s="23"/>
      <c r="BC37" s="5">
        <f>SUM(BC171:BC175)</f>
        <v>5</v>
      </c>
      <c r="BD37" s="22">
        <f t="shared" ref="BD37:BG37" si="446">AVERAGE(BD171:BD175)</f>
        <v>120658.27567819999</v>
      </c>
      <c r="BE37" s="22">
        <f t="shared" si="446"/>
        <v>120658.27567819999</v>
      </c>
      <c r="BF37" s="22">
        <f t="shared" si="446"/>
        <v>0</v>
      </c>
      <c r="BG37" s="22">
        <f t="shared" si="446"/>
        <v>121.359239</v>
      </c>
      <c r="BH37" s="22">
        <f t="shared" ref="BH37:BH48" si="447">BF37-$H37</f>
        <v>0</v>
      </c>
      <c r="BI37" s="22">
        <f t="shared" ref="BI37:BL37" si="448">AVERAGE(BI171:BI175)</f>
        <v>5.0555578000000008</v>
      </c>
      <c r="BJ37" s="22">
        <f t="shared" si="448"/>
        <v>22.8632788</v>
      </c>
      <c r="BK37" s="22">
        <f t="shared" si="448"/>
        <v>17224</v>
      </c>
      <c r="BL37" s="22">
        <f t="shared" si="448"/>
        <v>4</v>
      </c>
      <c r="BM37" s="23"/>
      <c r="BN37" s="5">
        <f>SUM(BN171:BN175)</f>
        <v>5</v>
      </c>
      <c r="BO37" s="22">
        <f t="shared" ref="BO37:BR37" si="449">AVERAGE(BO171:BO175)</f>
        <v>120658.27567819999</v>
      </c>
      <c r="BP37" s="22">
        <f t="shared" si="449"/>
        <v>120658.27567819999</v>
      </c>
      <c r="BQ37" s="22">
        <f t="shared" si="449"/>
        <v>0</v>
      </c>
      <c r="BR37" s="22">
        <f t="shared" si="449"/>
        <v>12.4916374</v>
      </c>
      <c r="BS37" s="22">
        <f t="shared" ref="BS37:BS48" si="450">BQ37-$H37</f>
        <v>0</v>
      </c>
      <c r="BT37" s="22">
        <f t="shared" ref="BT37:BW37" si="451">AVERAGE(BT171:BT175)</f>
        <v>0.64970279999999991</v>
      </c>
      <c r="BU37" s="22">
        <f t="shared" si="451"/>
        <v>3.1385382000000002</v>
      </c>
      <c r="BV37" s="22">
        <f t="shared" si="451"/>
        <v>7162.4</v>
      </c>
      <c r="BW37" s="22">
        <f t="shared" si="451"/>
        <v>3.9999704</v>
      </c>
      <c r="BX37" s="23"/>
      <c r="BY37" s="5">
        <f>SUM(BY171:BY175)</f>
        <v>5</v>
      </c>
      <c r="BZ37" s="22">
        <f t="shared" ref="BZ37:CC37" si="452">AVERAGE(BZ171:BZ175)</f>
        <v>120658.27567819999</v>
      </c>
      <c r="CA37" s="22">
        <f t="shared" si="452"/>
        <v>120658.27567819999</v>
      </c>
      <c r="CB37" s="22">
        <f t="shared" si="452"/>
        <v>0</v>
      </c>
      <c r="CC37" s="22">
        <f t="shared" si="452"/>
        <v>181.94269440000002</v>
      </c>
      <c r="CD37" s="22">
        <f t="shared" ref="CD37:CD48" si="453">CB37-$H37</f>
        <v>0</v>
      </c>
      <c r="CE37" s="22">
        <f t="shared" ref="CE37:CH37" si="454">AVERAGE(CE171:CE175)</f>
        <v>6.8004384</v>
      </c>
      <c r="CF37" s="22">
        <f t="shared" si="454"/>
        <v>30.161129800000005</v>
      </c>
      <c r="CG37" s="22">
        <f t="shared" si="454"/>
        <v>19008.400000000001</v>
      </c>
      <c r="CH37" s="22">
        <f t="shared" si="454"/>
        <v>4</v>
      </c>
      <c r="CI37" s="23"/>
      <c r="CJ37" s="5">
        <f>SUM(CJ171:CJ175)</f>
        <v>5</v>
      </c>
      <c r="CK37" s="22">
        <f t="shared" ref="CK37:CN37" si="455">AVERAGE(CK171:CK175)</f>
        <v>120658.27567819999</v>
      </c>
      <c r="CL37" s="22">
        <f t="shared" si="455"/>
        <v>120658.27567819999</v>
      </c>
      <c r="CM37" s="22">
        <f t="shared" si="455"/>
        <v>0</v>
      </c>
      <c r="CN37" s="22">
        <f t="shared" si="455"/>
        <v>242.09860660000004</v>
      </c>
      <c r="CO37" s="22">
        <f t="shared" ref="CO37:CO48" si="456">CM37-$H37</f>
        <v>0</v>
      </c>
      <c r="CP37" s="22">
        <f t="shared" ref="CP37:CS37" si="457">AVERAGE(CP171:CP175)</f>
        <v>9.0436832000000003</v>
      </c>
      <c r="CQ37" s="22">
        <f t="shared" si="457"/>
        <v>39.44849</v>
      </c>
      <c r="CR37" s="22">
        <f t="shared" si="457"/>
        <v>20890</v>
      </c>
      <c r="CS37" s="22">
        <f t="shared" si="457"/>
        <v>3.9999890000000002</v>
      </c>
      <c r="CT37" s="23"/>
    </row>
    <row r="38" spans="1:98" ht="15.75" customHeight="1" x14ac:dyDescent="0.15">
      <c r="A38" s="8" t="s">
        <v>33</v>
      </c>
      <c r="B38" s="20">
        <v>60</v>
      </c>
      <c r="C38" s="20">
        <v>5</v>
      </c>
      <c r="D38" s="21"/>
      <c r="E38" s="5">
        <f>SUM(E176:E180)</f>
        <v>5</v>
      </c>
      <c r="F38" s="22">
        <f>AVERAGE(F176:F180)</f>
        <v>92190.098388800005</v>
      </c>
      <c r="G38" s="22">
        <f>AVERAGE(G176:G180)</f>
        <v>92190.098388800005</v>
      </c>
      <c r="H38" s="22">
        <f>AVERAGE(H176:H180)</f>
        <v>0</v>
      </c>
      <c r="I38" s="22">
        <f>AVERAGE(I176:I180)</f>
        <v>19.781970399999999</v>
      </c>
      <c r="J38" s="23"/>
      <c r="K38" s="5">
        <f>SUM(K176:K180)</f>
        <v>5</v>
      </c>
      <c r="L38" s="22">
        <f t="shared" ref="L38:O38" si="458">AVERAGE(L176:L180)</f>
        <v>92190.098388800005</v>
      </c>
      <c r="M38" s="22">
        <f t="shared" si="458"/>
        <v>92190.098388800005</v>
      </c>
      <c r="N38" s="22">
        <f t="shared" si="458"/>
        <v>0</v>
      </c>
      <c r="O38" s="22">
        <f t="shared" si="458"/>
        <v>31.477397799999999</v>
      </c>
      <c r="P38" s="22">
        <f t="shared" si="435"/>
        <v>0</v>
      </c>
      <c r="Q38" s="22">
        <f t="shared" ref="Q38:T38" si="459">AVERAGE(Q176:Q180)</f>
        <v>1.3389396000000002</v>
      </c>
      <c r="R38" s="22">
        <f t="shared" si="459"/>
        <v>8.2593841999999995</v>
      </c>
      <c r="S38" s="22">
        <f t="shared" si="459"/>
        <v>30422.6</v>
      </c>
      <c r="T38" s="22">
        <f t="shared" si="459"/>
        <v>6.9999806000000007</v>
      </c>
      <c r="U38" s="23"/>
      <c r="V38" s="5">
        <f>SUM(V176:V180)</f>
        <v>5</v>
      </c>
      <c r="W38" s="22">
        <f t="shared" ref="W38:Z38" si="460">AVERAGE(W176:W180)</f>
        <v>92190.098388800005</v>
      </c>
      <c r="X38" s="22">
        <f t="shared" si="460"/>
        <v>92190.098388800005</v>
      </c>
      <c r="Y38" s="22">
        <f t="shared" si="460"/>
        <v>0</v>
      </c>
      <c r="Z38" s="22">
        <f t="shared" si="460"/>
        <v>0.70198660000000002</v>
      </c>
      <c r="AA38" s="22">
        <f t="shared" si="438"/>
        <v>0</v>
      </c>
      <c r="AB38" s="22">
        <f t="shared" ref="AB38:AE38" si="461">AVERAGE(AB176:AB180)</f>
        <v>2.0053399999999999E-2</v>
      </c>
      <c r="AC38" s="22">
        <f t="shared" si="461"/>
        <v>5.9730199999999997E-2</v>
      </c>
      <c r="AD38" s="22">
        <f t="shared" si="461"/>
        <v>149.6</v>
      </c>
      <c r="AE38" s="22">
        <f t="shared" si="461"/>
        <v>7</v>
      </c>
      <c r="AF38" s="23"/>
      <c r="AG38" s="5">
        <f>SUM(AG176:AG180)</f>
        <v>5</v>
      </c>
      <c r="AH38" s="22">
        <f t="shared" ref="AH38:AK38" si="462">AVERAGE(AH176:AH180)</f>
        <v>92190.098388800005</v>
      </c>
      <c r="AI38" s="22">
        <f t="shared" si="462"/>
        <v>92190.098388800005</v>
      </c>
      <c r="AJ38" s="22">
        <f t="shared" si="462"/>
        <v>0</v>
      </c>
      <c r="AK38" s="22">
        <f t="shared" si="462"/>
        <v>62.002937199999998</v>
      </c>
      <c r="AL38" s="22">
        <f t="shared" si="441"/>
        <v>0</v>
      </c>
      <c r="AM38" s="22">
        <f t="shared" ref="AM38:AP38" si="463">AVERAGE(AM176:AM180)</f>
        <v>2.1861552</v>
      </c>
      <c r="AN38" s="22">
        <f t="shared" si="463"/>
        <v>13.405693600000001</v>
      </c>
      <c r="AO38" s="22">
        <f t="shared" si="463"/>
        <v>46769.4</v>
      </c>
      <c r="AP38" s="22">
        <f t="shared" si="463"/>
        <v>6.9999832</v>
      </c>
      <c r="AQ38" s="23"/>
      <c r="AR38" s="5">
        <f>SUM(AR176:AR180)</f>
        <v>5</v>
      </c>
      <c r="AS38" s="22">
        <f t="shared" ref="AS38:AV38" si="464">AVERAGE(AS176:AS180)</f>
        <v>92190.098388800005</v>
      </c>
      <c r="AT38" s="22">
        <f t="shared" si="464"/>
        <v>92190.098388800005</v>
      </c>
      <c r="AU38" s="22">
        <f t="shared" si="464"/>
        <v>0</v>
      </c>
      <c r="AV38" s="22">
        <f t="shared" si="464"/>
        <v>124.9182236</v>
      </c>
      <c r="AW38" s="22">
        <f t="shared" si="444"/>
        <v>0</v>
      </c>
      <c r="AX38" s="22">
        <f t="shared" ref="AX38:BA38" si="465">AVERAGE(AX176:AX180)</f>
        <v>3.3286548000000002</v>
      </c>
      <c r="AY38" s="22">
        <f t="shared" si="465"/>
        <v>20.246650199999998</v>
      </c>
      <c r="AZ38" s="22">
        <f t="shared" si="465"/>
        <v>69183.199999999997</v>
      </c>
      <c r="BA38" s="22">
        <f t="shared" si="465"/>
        <v>6.999991399999999</v>
      </c>
      <c r="BB38" s="23"/>
      <c r="BC38" s="5">
        <f>SUM(BC176:BC180)</f>
        <v>5</v>
      </c>
      <c r="BD38" s="22">
        <f t="shared" ref="BD38:BG38" si="466">AVERAGE(BD176:BD180)</f>
        <v>92190.098388800005</v>
      </c>
      <c r="BE38" s="22">
        <f t="shared" si="466"/>
        <v>92190.098388800005</v>
      </c>
      <c r="BF38" s="22">
        <f t="shared" si="466"/>
        <v>0</v>
      </c>
      <c r="BG38" s="22">
        <f t="shared" si="466"/>
        <v>122.77011200000001</v>
      </c>
      <c r="BH38" s="22">
        <f t="shared" si="447"/>
        <v>0</v>
      </c>
      <c r="BI38" s="22">
        <f t="shared" ref="BI38:BL38" si="467">AVERAGE(BI176:BI180)</f>
        <v>3.2566913999999998</v>
      </c>
      <c r="BJ38" s="22">
        <f t="shared" si="467"/>
        <v>19.6374554</v>
      </c>
      <c r="BK38" s="22">
        <f t="shared" si="467"/>
        <v>67308.800000000003</v>
      </c>
      <c r="BL38" s="22">
        <f t="shared" si="467"/>
        <v>6.9999911999999993</v>
      </c>
      <c r="BM38" s="23"/>
      <c r="BN38" s="5">
        <f>SUM(BN176:BN180)</f>
        <v>5</v>
      </c>
      <c r="BO38" s="22">
        <f t="shared" ref="BO38:BR38" si="468">AVERAGE(BO176:BO180)</f>
        <v>92190.098388800005</v>
      </c>
      <c r="BP38" s="22">
        <f t="shared" si="468"/>
        <v>92190.098388800005</v>
      </c>
      <c r="BQ38" s="22">
        <f t="shared" si="468"/>
        <v>0</v>
      </c>
      <c r="BR38" s="22">
        <f t="shared" si="468"/>
        <v>12.8441834</v>
      </c>
      <c r="BS38" s="22">
        <f t="shared" si="450"/>
        <v>0</v>
      </c>
      <c r="BT38" s="22">
        <f t="shared" ref="BT38:BW38" si="469">AVERAGE(BT176:BT180)</f>
        <v>0.64850779999999997</v>
      </c>
      <c r="BU38" s="22">
        <f t="shared" si="469"/>
        <v>3.8566292000000004</v>
      </c>
      <c r="BV38" s="22">
        <f t="shared" si="469"/>
        <v>14795.2</v>
      </c>
      <c r="BW38" s="22">
        <f t="shared" si="469"/>
        <v>6.9999601999999994</v>
      </c>
      <c r="BX38" s="23"/>
      <c r="BY38" s="5">
        <f>SUM(BY176:BY180)</f>
        <v>5</v>
      </c>
      <c r="BZ38" s="22">
        <f t="shared" ref="BZ38:CC38" si="470">AVERAGE(BZ176:BZ180)</f>
        <v>92190.098388800005</v>
      </c>
      <c r="CA38" s="22">
        <f t="shared" si="470"/>
        <v>92190.098388800005</v>
      </c>
      <c r="CB38" s="22">
        <f t="shared" si="470"/>
        <v>0</v>
      </c>
      <c r="CC38" s="22">
        <f t="shared" si="470"/>
        <v>182.8146476</v>
      </c>
      <c r="CD38" s="22">
        <f t="shared" si="453"/>
        <v>0</v>
      </c>
      <c r="CE38" s="22">
        <f t="shared" ref="CE38:CH38" si="471">AVERAGE(CE176:CE180)</f>
        <v>4.0446172000000002</v>
      </c>
      <c r="CF38" s="22">
        <f t="shared" si="471"/>
        <v>24.128916</v>
      </c>
      <c r="CG38" s="22">
        <f t="shared" si="471"/>
        <v>79503.199999999997</v>
      </c>
      <c r="CH38" s="22">
        <f t="shared" si="471"/>
        <v>6.9999874000000002</v>
      </c>
      <c r="CI38" s="23"/>
      <c r="CJ38" s="5">
        <f>SUM(CJ176:CJ180)</f>
        <v>5</v>
      </c>
      <c r="CK38" s="22">
        <f t="shared" ref="CK38:CN38" si="472">AVERAGE(CK176:CK180)</f>
        <v>92190.098388800005</v>
      </c>
      <c r="CL38" s="22">
        <f t="shared" si="472"/>
        <v>92190.098388800005</v>
      </c>
      <c r="CM38" s="22">
        <f t="shared" si="472"/>
        <v>0</v>
      </c>
      <c r="CN38" s="22">
        <f t="shared" si="472"/>
        <v>243.237908</v>
      </c>
      <c r="CO38" s="22">
        <f t="shared" si="456"/>
        <v>0</v>
      </c>
      <c r="CP38" s="22">
        <f t="shared" ref="CP38:CS38" si="473">AVERAGE(CP176:CP180)</f>
        <v>5.0318176000000001</v>
      </c>
      <c r="CQ38" s="22">
        <f t="shared" si="473"/>
        <v>29.2682772</v>
      </c>
      <c r="CR38" s="22">
        <f t="shared" si="473"/>
        <v>94140.800000000003</v>
      </c>
      <c r="CS38" s="22">
        <f t="shared" si="473"/>
        <v>6.9999935999999989</v>
      </c>
      <c r="CT38" s="23"/>
    </row>
    <row r="39" spans="1:98" ht="15.75" customHeight="1" x14ac:dyDescent="0.15">
      <c r="A39" s="8" t="s">
        <v>34</v>
      </c>
      <c r="B39" s="20">
        <v>60</v>
      </c>
      <c r="C39" s="20">
        <v>10</v>
      </c>
      <c r="D39" s="21"/>
      <c r="E39" s="5">
        <f>SUM(E181:E185)</f>
        <v>5</v>
      </c>
      <c r="F39" s="22">
        <f>AVERAGE(F181:F185)</f>
        <v>70798.733592400007</v>
      </c>
      <c r="G39" s="22">
        <f>AVERAGE(G181:G185)</f>
        <v>70798.733592400007</v>
      </c>
      <c r="H39" s="22">
        <f>AVERAGE(H181:H185)</f>
        <v>0</v>
      </c>
      <c r="I39" s="22">
        <f>AVERAGE(I181:I185)</f>
        <v>94.420773600000004</v>
      </c>
      <c r="J39" s="23"/>
      <c r="K39" s="5">
        <f>SUM(K181:K185)</f>
        <v>5</v>
      </c>
      <c r="L39" s="22">
        <f t="shared" ref="L39:O39" si="474">AVERAGE(L181:L185)</f>
        <v>70798.733592400007</v>
      </c>
      <c r="M39" s="22">
        <f t="shared" si="474"/>
        <v>70798.733592400007</v>
      </c>
      <c r="N39" s="22">
        <f t="shared" si="474"/>
        <v>0</v>
      </c>
      <c r="O39" s="22">
        <f t="shared" si="474"/>
        <v>36.172350199999997</v>
      </c>
      <c r="P39" s="22">
        <f t="shared" si="435"/>
        <v>0</v>
      </c>
      <c r="Q39" s="22">
        <f t="shared" ref="Q39:T39" si="475">AVERAGE(Q181:Q185)</f>
        <v>1.030527</v>
      </c>
      <c r="R39" s="22">
        <f t="shared" si="475"/>
        <v>10.580280200000001</v>
      </c>
      <c r="S39" s="22">
        <f t="shared" si="475"/>
        <v>25242.2</v>
      </c>
      <c r="T39" s="22">
        <f t="shared" si="475"/>
        <v>11.999920200000002</v>
      </c>
      <c r="U39" s="23"/>
      <c r="V39" s="5">
        <f>SUM(V181:V185)</f>
        <v>5</v>
      </c>
      <c r="W39" s="22">
        <f t="shared" ref="W39:Z39" si="476">AVERAGE(W181:W185)</f>
        <v>70798.733592400007</v>
      </c>
      <c r="X39" s="22">
        <f t="shared" si="476"/>
        <v>70798.733592400007</v>
      </c>
      <c r="Y39" s="22">
        <f t="shared" si="476"/>
        <v>0</v>
      </c>
      <c r="Z39" s="22">
        <f t="shared" si="476"/>
        <v>6.2460653999999991</v>
      </c>
      <c r="AA39" s="22">
        <f t="shared" si="438"/>
        <v>0</v>
      </c>
      <c r="AB39" s="22">
        <f t="shared" ref="AB39:AE39" si="477">AVERAGE(AB181:AB185)</f>
        <v>0.24693779999999999</v>
      </c>
      <c r="AC39" s="22">
        <f t="shared" si="477"/>
        <v>0.5240146</v>
      </c>
      <c r="AD39" s="22">
        <f t="shared" si="477"/>
        <v>704.8</v>
      </c>
      <c r="AE39" s="22">
        <f t="shared" si="477"/>
        <v>11.9965782</v>
      </c>
      <c r="AF39" s="23"/>
      <c r="AG39" s="5">
        <f>SUM(AG181:AG185)</f>
        <v>5</v>
      </c>
      <c r="AH39" s="22">
        <f t="shared" ref="AH39:AK39" si="478">AVERAGE(AH181:AH185)</f>
        <v>70798.733592400007</v>
      </c>
      <c r="AI39" s="22">
        <f t="shared" si="478"/>
        <v>70798.733592400007</v>
      </c>
      <c r="AJ39" s="22">
        <f t="shared" si="478"/>
        <v>0</v>
      </c>
      <c r="AK39" s="22">
        <f t="shared" si="478"/>
        <v>67.598861400000004</v>
      </c>
      <c r="AL39" s="22">
        <f t="shared" si="441"/>
        <v>0</v>
      </c>
      <c r="AM39" s="22">
        <f t="shared" ref="AM39:AP39" si="479">AVERAGE(AM181:AM185)</f>
        <v>1.6126814</v>
      </c>
      <c r="AN39" s="22">
        <f t="shared" si="479"/>
        <v>18.210503199999998</v>
      </c>
      <c r="AO39" s="22">
        <f t="shared" si="479"/>
        <v>41554.199999999997</v>
      </c>
      <c r="AP39" s="22">
        <f t="shared" si="479"/>
        <v>11.999951200000002</v>
      </c>
      <c r="AQ39" s="23"/>
      <c r="AR39" s="5">
        <f>SUM(AR181:AR185)</f>
        <v>5</v>
      </c>
      <c r="AS39" s="22">
        <f t="shared" ref="AS39:AV39" si="480">AVERAGE(AS181:AS185)</f>
        <v>70798.733592400007</v>
      </c>
      <c r="AT39" s="22">
        <f t="shared" si="480"/>
        <v>70798.733592400007</v>
      </c>
      <c r="AU39" s="22">
        <f t="shared" si="480"/>
        <v>0</v>
      </c>
      <c r="AV39" s="22">
        <f t="shared" si="480"/>
        <v>129.80212520000001</v>
      </c>
      <c r="AW39" s="22">
        <f t="shared" si="444"/>
        <v>0</v>
      </c>
      <c r="AX39" s="22">
        <f t="shared" ref="AX39:BA39" si="481">AVERAGE(AX181:AX185)</f>
        <v>2.4468843999999996</v>
      </c>
      <c r="AY39" s="22">
        <f t="shared" si="481"/>
        <v>29.3755536</v>
      </c>
      <c r="AZ39" s="22">
        <f t="shared" si="481"/>
        <v>67607.600000000006</v>
      </c>
      <c r="BA39" s="22">
        <f t="shared" si="481"/>
        <v>11.999964199999999</v>
      </c>
      <c r="BB39" s="23"/>
      <c r="BC39" s="5">
        <f>SUM(BC181:BC185)</f>
        <v>5</v>
      </c>
      <c r="BD39" s="22">
        <f t="shared" ref="BD39:BG39" si="482">AVERAGE(BD181:BD185)</f>
        <v>70798.733592400007</v>
      </c>
      <c r="BE39" s="22">
        <f t="shared" si="482"/>
        <v>70798.733592400007</v>
      </c>
      <c r="BF39" s="22">
        <f t="shared" si="482"/>
        <v>0</v>
      </c>
      <c r="BG39" s="22">
        <f t="shared" si="482"/>
        <v>127.09811200000001</v>
      </c>
      <c r="BH39" s="22">
        <f t="shared" si="447"/>
        <v>0</v>
      </c>
      <c r="BI39" s="22">
        <f t="shared" ref="BI39:BL39" si="483">AVERAGE(BI181:BI185)</f>
        <v>2.4702525999999998</v>
      </c>
      <c r="BJ39" s="22">
        <f t="shared" si="483"/>
        <v>29.142417000000002</v>
      </c>
      <c r="BK39" s="22">
        <f t="shared" si="483"/>
        <v>69057</v>
      </c>
      <c r="BL39" s="22">
        <f t="shared" si="483"/>
        <v>11.9999594</v>
      </c>
      <c r="BM39" s="23"/>
      <c r="BN39" s="5">
        <f>SUM(BN181:BN185)</f>
        <v>5</v>
      </c>
      <c r="BO39" s="22">
        <f t="shared" ref="BO39:BR39" si="484">AVERAGE(BO181:BO185)</f>
        <v>70798.733592400007</v>
      </c>
      <c r="BP39" s="22">
        <f t="shared" si="484"/>
        <v>70798.733592400007</v>
      </c>
      <c r="BQ39" s="22">
        <f t="shared" si="484"/>
        <v>0</v>
      </c>
      <c r="BR39" s="22">
        <f t="shared" si="484"/>
        <v>16.224007</v>
      </c>
      <c r="BS39" s="22">
        <f t="shared" si="450"/>
        <v>0</v>
      </c>
      <c r="BT39" s="22">
        <f t="shared" ref="BT39:BW39" si="485">AVERAGE(BT181:BT185)</f>
        <v>0.43700299999999997</v>
      </c>
      <c r="BU39" s="22">
        <f t="shared" si="485"/>
        <v>4.6325081999999993</v>
      </c>
      <c r="BV39" s="22">
        <f t="shared" si="485"/>
        <v>11428.8</v>
      </c>
      <c r="BW39" s="22">
        <f t="shared" si="485"/>
        <v>11.999874999999999</v>
      </c>
      <c r="BX39" s="23"/>
      <c r="BY39" s="5">
        <f>SUM(BY181:BY185)</f>
        <v>5</v>
      </c>
      <c r="BZ39" s="22">
        <f t="shared" ref="BZ39:CC39" si="486">AVERAGE(BZ181:BZ185)</f>
        <v>70798.733592400007</v>
      </c>
      <c r="CA39" s="22">
        <f t="shared" si="486"/>
        <v>70798.733592400007</v>
      </c>
      <c r="CB39" s="22">
        <f t="shared" si="486"/>
        <v>0</v>
      </c>
      <c r="CC39" s="22">
        <f t="shared" si="486"/>
        <v>188.8424492</v>
      </c>
      <c r="CD39" s="22">
        <f t="shared" si="453"/>
        <v>0</v>
      </c>
      <c r="CE39" s="22">
        <f t="shared" ref="CE39:CH39" si="487">AVERAGE(CE181:CE185)</f>
        <v>3.0915483999999998</v>
      </c>
      <c r="CF39" s="22">
        <f t="shared" si="487"/>
        <v>35.328727200000003</v>
      </c>
      <c r="CG39" s="22">
        <f t="shared" si="487"/>
        <v>81318.600000000006</v>
      </c>
      <c r="CH39" s="22">
        <f t="shared" si="487"/>
        <v>11.999962399999999</v>
      </c>
      <c r="CI39" s="23"/>
      <c r="CJ39" s="5">
        <f>SUM(CJ181:CJ185)</f>
        <v>5</v>
      </c>
      <c r="CK39" s="22">
        <f t="shared" ref="CK39:CN39" si="488">AVERAGE(CK181:CK185)</f>
        <v>70798.733592400007</v>
      </c>
      <c r="CL39" s="22">
        <f t="shared" si="488"/>
        <v>70798.733592400007</v>
      </c>
      <c r="CM39" s="22">
        <f t="shared" si="488"/>
        <v>0</v>
      </c>
      <c r="CN39" s="22">
        <f t="shared" si="488"/>
        <v>248.2182894</v>
      </c>
      <c r="CO39" s="22">
        <f t="shared" si="456"/>
        <v>0</v>
      </c>
      <c r="CP39" s="22">
        <f t="shared" ref="CP39:CS39" si="489">AVERAGE(CP181:CP185)</f>
        <v>3.6596783999999998</v>
      </c>
      <c r="CQ39" s="22">
        <f t="shared" si="489"/>
        <v>43.152842399999997</v>
      </c>
      <c r="CR39" s="22">
        <f t="shared" si="489"/>
        <v>99403.199999999997</v>
      </c>
      <c r="CS39" s="22">
        <f t="shared" si="489"/>
        <v>11.9999672</v>
      </c>
      <c r="CT39" s="23"/>
    </row>
    <row r="40" spans="1:98" ht="15.75" customHeight="1" x14ac:dyDescent="0.15">
      <c r="A40" s="8" t="s">
        <v>35</v>
      </c>
      <c r="B40" s="20">
        <v>100</v>
      </c>
      <c r="C40" s="20">
        <v>2</v>
      </c>
      <c r="D40" s="21"/>
      <c r="E40" s="5">
        <f>SUM(E186:E190)</f>
        <v>5</v>
      </c>
      <c r="F40" s="22">
        <f>AVERAGE(F186:F190)</f>
        <v>180804.9046482</v>
      </c>
      <c r="G40" s="22">
        <f>AVERAGE(G186:G190)</f>
        <v>180804.9046482</v>
      </c>
      <c r="H40" s="22">
        <f>AVERAGE(H186:H190)</f>
        <v>0</v>
      </c>
      <c r="I40" s="22">
        <f>AVERAGE(I186:I190)</f>
        <v>25.037652999999999</v>
      </c>
      <c r="J40" s="23"/>
      <c r="K40" s="5">
        <f>SUM(K186:K190)</f>
        <v>5</v>
      </c>
      <c r="L40" s="22">
        <f t="shared" ref="L40:O40" si="490">AVERAGE(L186:L190)</f>
        <v>180804.9046482</v>
      </c>
      <c r="M40" s="22">
        <f t="shared" si="490"/>
        <v>180804.9046482</v>
      </c>
      <c r="N40" s="22">
        <f t="shared" si="490"/>
        <v>0</v>
      </c>
      <c r="O40" s="22">
        <f t="shared" si="490"/>
        <v>30.908046599999995</v>
      </c>
      <c r="P40" s="22">
        <f t="shared" si="435"/>
        <v>0</v>
      </c>
      <c r="Q40" s="22">
        <f t="shared" ref="Q40:T40" si="491">AVERAGE(Q186:Q190)</f>
        <v>1.9981141999999998</v>
      </c>
      <c r="R40" s="22">
        <f t="shared" si="491"/>
        <v>7.2080762000000007</v>
      </c>
      <c r="S40" s="22">
        <f t="shared" si="491"/>
        <v>19148.2</v>
      </c>
      <c r="T40" s="22">
        <f t="shared" si="491"/>
        <v>4</v>
      </c>
      <c r="U40" s="23"/>
      <c r="V40" s="5">
        <f>SUM(V186:V190)</f>
        <v>5</v>
      </c>
      <c r="W40" s="22">
        <f t="shared" ref="W40:Z40" si="492">AVERAGE(W186:W190)</f>
        <v>180804.9046482</v>
      </c>
      <c r="X40" s="22">
        <f t="shared" si="492"/>
        <v>180804.9046482</v>
      </c>
      <c r="Y40" s="22">
        <f t="shared" si="492"/>
        <v>0</v>
      </c>
      <c r="Z40" s="22">
        <f t="shared" si="492"/>
        <v>0.39700640000000004</v>
      </c>
      <c r="AA40" s="22">
        <f t="shared" si="438"/>
        <v>0</v>
      </c>
      <c r="AB40" s="22">
        <f t="shared" ref="AB40:AE40" si="493">AVERAGE(AB186:AB190)</f>
        <v>6.0316399999999992E-2</v>
      </c>
      <c r="AC40" s="22">
        <f t="shared" si="493"/>
        <v>5.9455400000000005E-2</v>
      </c>
      <c r="AD40" s="22">
        <f t="shared" si="493"/>
        <v>308.2</v>
      </c>
      <c r="AE40" s="22">
        <f t="shared" si="493"/>
        <v>3.9988838000000002</v>
      </c>
      <c r="AF40" s="23"/>
      <c r="AG40" s="5">
        <f>SUM(AG186:AG190)</f>
        <v>5</v>
      </c>
      <c r="AH40" s="22">
        <f t="shared" ref="AH40:AK40" si="494">AVERAGE(AH186:AH190)</f>
        <v>180804.9046482</v>
      </c>
      <c r="AI40" s="22">
        <f t="shared" si="494"/>
        <v>180804.9046482</v>
      </c>
      <c r="AJ40" s="22">
        <f t="shared" si="494"/>
        <v>0</v>
      </c>
      <c r="AK40" s="22">
        <f t="shared" si="494"/>
        <v>61.155775000000006</v>
      </c>
      <c r="AL40" s="22">
        <f t="shared" si="441"/>
        <v>0</v>
      </c>
      <c r="AM40" s="22">
        <f t="shared" ref="AM40:AP40" si="495">AVERAGE(AM186:AM190)</f>
        <v>3.5151612000000001</v>
      </c>
      <c r="AN40" s="22">
        <f t="shared" si="495"/>
        <v>12.467148400000001</v>
      </c>
      <c r="AO40" s="22">
        <f t="shared" si="495"/>
        <v>26107</v>
      </c>
      <c r="AP40" s="22">
        <f t="shared" si="495"/>
        <v>4</v>
      </c>
      <c r="AQ40" s="23"/>
      <c r="AR40" s="5">
        <f>SUM(AR186:AR190)</f>
        <v>5</v>
      </c>
      <c r="AS40" s="22">
        <f t="shared" ref="AS40:AV40" si="496">AVERAGE(AS186:AS190)</f>
        <v>180804.9046482</v>
      </c>
      <c r="AT40" s="22">
        <f t="shared" si="496"/>
        <v>180804.9046482</v>
      </c>
      <c r="AU40" s="22">
        <f t="shared" si="496"/>
        <v>0</v>
      </c>
      <c r="AV40" s="22">
        <f t="shared" si="496"/>
        <v>127.98880779999999</v>
      </c>
      <c r="AW40" s="22">
        <f t="shared" si="444"/>
        <v>0</v>
      </c>
      <c r="AX40" s="22">
        <f t="shared" ref="AX40:BA40" si="497">AVERAGE(AX186:AX190)</f>
        <v>6.0315937999999996</v>
      </c>
      <c r="AY40" s="22">
        <f t="shared" si="497"/>
        <v>20.669582999999999</v>
      </c>
      <c r="AZ40" s="22">
        <f t="shared" si="497"/>
        <v>35164.199999999997</v>
      </c>
      <c r="BA40" s="22">
        <f t="shared" si="497"/>
        <v>4</v>
      </c>
      <c r="BB40" s="23"/>
      <c r="BC40" s="5">
        <f>SUM(BC186:BC190)</f>
        <v>5</v>
      </c>
      <c r="BD40" s="22">
        <f t="shared" ref="BD40:BG40" si="498">AVERAGE(BD186:BD190)</f>
        <v>180804.9046482</v>
      </c>
      <c r="BE40" s="22">
        <f t="shared" si="498"/>
        <v>180804.9046482</v>
      </c>
      <c r="BF40" s="22">
        <f t="shared" si="498"/>
        <v>0</v>
      </c>
      <c r="BG40" s="22">
        <f t="shared" si="498"/>
        <v>121.7569608</v>
      </c>
      <c r="BH40" s="22">
        <f t="shared" si="447"/>
        <v>0</v>
      </c>
      <c r="BI40" s="22">
        <f t="shared" ref="BI40:BL40" si="499">AVERAGE(BI186:BI190)</f>
        <v>6.102810400000001</v>
      </c>
      <c r="BJ40" s="22">
        <f t="shared" si="499"/>
        <v>20.832548000000003</v>
      </c>
      <c r="BK40" s="22">
        <f t="shared" si="499"/>
        <v>36098.400000000001</v>
      </c>
      <c r="BL40" s="22">
        <f t="shared" si="499"/>
        <v>4</v>
      </c>
      <c r="BM40" s="23"/>
      <c r="BN40" s="5">
        <f>SUM(BN186:BN190)</f>
        <v>5</v>
      </c>
      <c r="BO40" s="22">
        <f t="shared" ref="BO40:BR40" si="500">AVERAGE(BO186:BO190)</f>
        <v>180804.9046482</v>
      </c>
      <c r="BP40" s="22">
        <f t="shared" si="500"/>
        <v>180804.9046482</v>
      </c>
      <c r="BQ40" s="22">
        <f t="shared" si="500"/>
        <v>0</v>
      </c>
      <c r="BR40" s="22">
        <f t="shared" si="500"/>
        <v>12.513398599999999</v>
      </c>
      <c r="BS40" s="22">
        <f t="shared" si="450"/>
        <v>0</v>
      </c>
      <c r="BT40" s="22">
        <f t="shared" ref="BT40:BW40" si="501">AVERAGE(BT186:BT190)</f>
        <v>0.89110659999999986</v>
      </c>
      <c r="BU40" s="22">
        <f t="shared" si="501"/>
        <v>3.3499513999999997</v>
      </c>
      <c r="BV40" s="22">
        <f t="shared" si="501"/>
        <v>11733.8</v>
      </c>
      <c r="BW40" s="22">
        <f t="shared" si="501"/>
        <v>4</v>
      </c>
      <c r="BX40" s="23"/>
      <c r="BY40" s="5">
        <f>SUM(BY186:BY190)</f>
        <v>5</v>
      </c>
      <c r="BZ40" s="22">
        <f t="shared" ref="BZ40:CC40" si="502">AVERAGE(BZ186:BZ190)</f>
        <v>180804.9046482</v>
      </c>
      <c r="CA40" s="22">
        <f t="shared" si="502"/>
        <v>180804.9046482</v>
      </c>
      <c r="CB40" s="22">
        <f t="shared" si="502"/>
        <v>0</v>
      </c>
      <c r="CC40" s="22">
        <f t="shared" si="502"/>
        <v>182.01963959999998</v>
      </c>
      <c r="CD40" s="22">
        <f t="shared" si="453"/>
        <v>0</v>
      </c>
      <c r="CE40" s="22">
        <f t="shared" ref="CE40:CH40" si="503">AVERAGE(CE186:CE190)</f>
        <v>8.2692336000000015</v>
      </c>
      <c r="CF40" s="22">
        <f t="shared" si="503"/>
        <v>27.653120399999999</v>
      </c>
      <c r="CG40" s="22">
        <f t="shared" si="503"/>
        <v>42086</v>
      </c>
      <c r="CH40" s="22">
        <f t="shared" si="503"/>
        <v>3.9999943999999998</v>
      </c>
      <c r="CI40" s="23"/>
      <c r="CJ40" s="5">
        <f>SUM(CJ186:CJ190)</f>
        <v>5</v>
      </c>
      <c r="CK40" s="22">
        <f t="shared" ref="CK40:CN40" si="504">AVERAGE(CK186:CK190)</f>
        <v>180804.9046482</v>
      </c>
      <c r="CL40" s="22">
        <f t="shared" si="504"/>
        <v>180804.9046482</v>
      </c>
      <c r="CM40" s="22">
        <f t="shared" si="504"/>
        <v>0</v>
      </c>
      <c r="CN40" s="22">
        <f t="shared" si="504"/>
        <v>242.54828459999999</v>
      </c>
      <c r="CO40" s="22">
        <f t="shared" si="456"/>
        <v>0</v>
      </c>
      <c r="CP40" s="22">
        <f t="shared" ref="CP40:CS40" si="505">AVERAGE(CP186:CP190)</f>
        <v>10.551616599999999</v>
      </c>
      <c r="CQ40" s="22">
        <f t="shared" si="505"/>
        <v>34.669354799999994</v>
      </c>
      <c r="CR40" s="22">
        <f t="shared" si="505"/>
        <v>47658</v>
      </c>
      <c r="CS40" s="22">
        <f t="shared" si="505"/>
        <v>4</v>
      </c>
      <c r="CT40" s="23"/>
    </row>
    <row r="41" spans="1:98" ht="15.75" customHeight="1" x14ac:dyDescent="0.15">
      <c r="A41" s="8" t="s">
        <v>36</v>
      </c>
      <c r="B41" s="20">
        <v>100</v>
      </c>
      <c r="C41" s="20">
        <v>5</v>
      </c>
      <c r="D41" s="21"/>
      <c r="E41" s="5">
        <f>SUM(E191:E195)</f>
        <v>0</v>
      </c>
      <c r="F41" s="22">
        <f>AVERAGE(F191:F195)</f>
        <v>178300.89777560002</v>
      </c>
      <c r="G41" s="22">
        <f>AVERAGE(G191:G195)</f>
        <v>120007.678376</v>
      </c>
      <c r="H41" s="22">
        <f>AVERAGE(H191:H195)</f>
        <v>31.612595799999998</v>
      </c>
      <c r="I41" s="22">
        <f>AVERAGE(I191:I195)</f>
        <v>598.74385839999991</v>
      </c>
      <c r="J41" s="23"/>
      <c r="K41" s="5">
        <f>SUM(K191:K195)</f>
        <v>5</v>
      </c>
      <c r="L41" s="22">
        <f t="shared" ref="L41:O41" si="506">AVERAGE(L191:L195)</f>
        <v>178300.89777560002</v>
      </c>
      <c r="M41" s="22">
        <f t="shared" si="506"/>
        <v>178300.89777560002</v>
      </c>
      <c r="N41" s="22">
        <f t="shared" si="506"/>
        <v>0</v>
      </c>
      <c r="O41" s="22">
        <f t="shared" si="506"/>
        <v>44.7513814</v>
      </c>
      <c r="P41" s="22">
        <f t="shared" si="435"/>
        <v>-31.612595799999998</v>
      </c>
      <c r="Q41" s="22">
        <f t="shared" ref="Q41:T41" si="507">AVERAGE(Q191:Q195)</f>
        <v>3.6239025999999996</v>
      </c>
      <c r="R41" s="22">
        <f t="shared" si="507"/>
        <v>9.0740457999999986</v>
      </c>
      <c r="S41" s="22">
        <f t="shared" si="507"/>
        <v>26198</v>
      </c>
      <c r="T41" s="22">
        <f t="shared" si="507"/>
        <v>7</v>
      </c>
      <c r="U41" s="23"/>
      <c r="V41" s="5">
        <f>SUM(V191:V195)</f>
        <v>5</v>
      </c>
      <c r="W41" s="22">
        <f t="shared" ref="W41:Z41" si="508">AVERAGE(W191:W195)</f>
        <v>178300.89777560002</v>
      </c>
      <c r="X41" s="22">
        <f t="shared" si="508"/>
        <v>178300.89777560002</v>
      </c>
      <c r="Y41" s="22">
        <f t="shared" si="508"/>
        <v>0</v>
      </c>
      <c r="Z41" s="22">
        <f t="shared" si="508"/>
        <v>95.310311200000001</v>
      </c>
      <c r="AA41" s="22">
        <f t="shared" si="438"/>
        <v>-31.612595799999998</v>
      </c>
      <c r="AB41" s="22">
        <f t="shared" ref="AB41:AE41" si="509">AVERAGE(AB191:AB195)</f>
        <v>0.78612660000000001</v>
      </c>
      <c r="AC41" s="22">
        <f t="shared" si="509"/>
        <v>0.44456819999999997</v>
      </c>
      <c r="AD41" s="22">
        <f t="shared" si="509"/>
        <v>784.2</v>
      </c>
      <c r="AE41" s="22">
        <f t="shared" si="509"/>
        <v>6.9971768000000001</v>
      </c>
      <c r="AF41" s="23"/>
      <c r="AG41" s="5">
        <f>SUM(AG191:AG195)</f>
        <v>5</v>
      </c>
      <c r="AH41" s="22">
        <f t="shared" ref="AH41:AK41" si="510">AVERAGE(AH191:AH195)</f>
        <v>178300.89777560002</v>
      </c>
      <c r="AI41" s="22">
        <f t="shared" si="510"/>
        <v>178300.89777560002</v>
      </c>
      <c r="AJ41" s="22">
        <f t="shared" si="510"/>
        <v>0</v>
      </c>
      <c r="AK41" s="22">
        <f t="shared" si="510"/>
        <v>74.673508200000015</v>
      </c>
      <c r="AL41" s="22">
        <f t="shared" si="441"/>
        <v>-31.612595799999998</v>
      </c>
      <c r="AM41" s="22">
        <f t="shared" ref="AM41:AP41" si="511">AVERAGE(AM191:AM195)</f>
        <v>6.8166922000000003</v>
      </c>
      <c r="AN41" s="22">
        <f t="shared" si="511"/>
        <v>16.829278600000002</v>
      </c>
      <c r="AO41" s="22">
        <f t="shared" si="511"/>
        <v>46343.4</v>
      </c>
      <c r="AP41" s="22">
        <f t="shared" si="511"/>
        <v>6.9999908000000008</v>
      </c>
      <c r="AQ41" s="23"/>
      <c r="AR41" s="5">
        <f>SUM(AR191:AR195)</f>
        <v>3</v>
      </c>
      <c r="AS41" s="22">
        <f t="shared" ref="AS41:AV41" si="512">AVERAGE(AS191:AS195)</f>
        <v>178300.89777560002</v>
      </c>
      <c r="AT41" s="22">
        <f t="shared" si="512"/>
        <v>165328.72841700001</v>
      </c>
      <c r="AU41" s="22">
        <f t="shared" si="512"/>
        <v>6.3219104000000002</v>
      </c>
      <c r="AV41" s="22">
        <f t="shared" si="512"/>
        <v>441.90959239999995</v>
      </c>
      <c r="AW41" s="22">
        <f t="shared" si="444"/>
        <v>-25.290685399999997</v>
      </c>
      <c r="AX41" s="22">
        <f t="shared" ref="AX41:BA41" si="513">AVERAGE(AX191:AX195)</f>
        <v>11.215228400000001</v>
      </c>
      <c r="AY41" s="22">
        <f t="shared" si="513"/>
        <v>28.554605200000005</v>
      </c>
      <c r="AZ41" s="22">
        <f t="shared" si="513"/>
        <v>78977.8</v>
      </c>
      <c r="BA41" s="22">
        <f t="shared" si="513"/>
        <v>6.9999974000000007</v>
      </c>
      <c r="BB41" s="23"/>
      <c r="BC41" s="5">
        <f>SUM(BC191:BC195)</f>
        <v>5</v>
      </c>
      <c r="BD41" s="22">
        <f t="shared" ref="BD41:BG41" si="514">AVERAGE(BD191:BD195)</f>
        <v>178300.89777560002</v>
      </c>
      <c r="BE41" s="22">
        <f t="shared" si="514"/>
        <v>178300.89777560002</v>
      </c>
      <c r="BF41" s="22">
        <f t="shared" si="514"/>
        <v>0</v>
      </c>
      <c r="BG41" s="22">
        <f t="shared" si="514"/>
        <v>130.28448879999999</v>
      </c>
      <c r="BH41" s="22">
        <f t="shared" si="447"/>
        <v>-31.612595799999998</v>
      </c>
      <c r="BI41" s="22">
        <f t="shared" ref="BI41:BL41" si="515">AVERAGE(BI191:BI195)</f>
        <v>11.440841000000001</v>
      </c>
      <c r="BJ41" s="22">
        <f t="shared" si="515"/>
        <v>28.568209000000003</v>
      </c>
      <c r="BK41" s="22">
        <f t="shared" si="515"/>
        <v>80341.399999999994</v>
      </c>
      <c r="BL41" s="22">
        <f t="shared" si="515"/>
        <v>6.9999950000000002</v>
      </c>
      <c r="BM41" s="23"/>
      <c r="BN41" s="5">
        <f>SUM(BN191:BN195)</f>
        <v>5</v>
      </c>
      <c r="BO41" s="22">
        <f t="shared" ref="BO41:BR41" si="516">AVERAGE(BO191:BO195)</f>
        <v>178300.89777560002</v>
      </c>
      <c r="BP41" s="22">
        <f t="shared" si="516"/>
        <v>178300.89777560002</v>
      </c>
      <c r="BQ41" s="22">
        <f t="shared" si="516"/>
        <v>0</v>
      </c>
      <c r="BR41" s="22">
        <f t="shared" si="516"/>
        <v>34.208450799999994</v>
      </c>
      <c r="BS41" s="22">
        <f t="shared" si="450"/>
        <v>-31.612595799999998</v>
      </c>
      <c r="BT41" s="22">
        <f t="shared" ref="BT41:BW41" si="517">AVERAGE(BT191:BT195)</f>
        <v>1.7443788000000002</v>
      </c>
      <c r="BU41" s="22">
        <f t="shared" si="517"/>
        <v>3.7235166</v>
      </c>
      <c r="BV41" s="22">
        <f t="shared" si="517"/>
        <v>10690.2</v>
      </c>
      <c r="BW41" s="22">
        <f t="shared" si="517"/>
        <v>6.999981</v>
      </c>
      <c r="BX41" s="23"/>
      <c r="BY41" s="5">
        <f>SUM(BY191:BY195)</f>
        <v>5</v>
      </c>
      <c r="BZ41" s="22">
        <f t="shared" ref="BZ41:CC41" si="518">AVERAGE(BZ191:BZ195)</f>
        <v>178300.89777560002</v>
      </c>
      <c r="CA41" s="22">
        <f t="shared" si="518"/>
        <v>178300.89777560002</v>
      </c>
      <c r="CB41" s="22">
        <f t="shared" si="518"/>
        <v>0</v>
      </c>
      <c r="CC41" s="22">
        <f t="shared" si="518"/>
        <v>193.65501020000002</v>
      </c>
      <c r="CD41" s="22">
        <f t="shared" si="453"/>
        <v>-31.612595799999998</v>
      </c>
      <c r="CE41" s="22">
        <f t="shared" ref="CE41:CH41" si="519">AVERAGE(CE191:CE195)</f>
        <v>16.389225999999997</v>
      </c>
      <c r="CF41" s="22">
        <f t="shared" si="519"/>
        <v>38.854810000000001</v>
      </c>
      <c r="CG41" s="22">
        <f t="shared" si="519"/>
        <v>105509.4</v>
      </c>
      <c r="CH41" s="22">
        <f t="shared" si="519"/>
        <v>6.9999903999999997</v>
      </c>
      <c r="CI41" s="23"/>
      <c r="CJ41" s="5">
        <f>SUM(CJ191:CJ195)</f>
        <v>5</v>
      </c>
      <c r="CK41" s="22">
        <f t="shared" ref="CK41:CN41" si="520">AVERAGE(CK191:CK195)</f>
        <v>178300.89777560002</v>
      </c>
      <c r="CL41" s="22">
        <f t="shared" si="520"/>
        <v>178300.89777560002</v>
      </c>
      <c r="CM41" s="22">
        <f t="shared" si="520"/>
        <v>0</v>
      </c>
      <c r="CN41" s="22">
        <f t="shared" si="520"/>
        <v>258.3323168</v>
      </c>
      <c r="CO41" s="22">
        <f t="shared" si="456"/>
        <v>-31.612595799999998</v>
      </c>
      <c r="CP41" s="22">
        <f t="shared" ref="CP41:CS41" si="521">AVERAGE(CP191:CP195)</f>
        <v>20.1873732</v>
      </c>
      <c r="CQ41" s="22">
        <f t="shared" si="521"/>
        <v>48.045668800000001</v>
      </c>
      <c r="CR41" s="22">
        <f t="shared" si="521"/>
        <v>128776.6</v>
      </c>
      <c r="CS41" s="22">
        <f t="shared" si="521"/>
        <v>6.9999905999999994</v>
      </c>
      <c r="CT41" s="23"/>
    </row>
    <row r="42" spans="1:98" ht="15.75" customHeight="1" x14ac:dyDescent="0.15">
      <c r="A42" s="8" t="s">
        <v>37</v>
      </c>
      <c r="B42" s="20">
        <v>100</v>
      </c>
      <c r="C42" s="20">
        <v>10</v>
      </c>
      <c r="D42" s="21"/>
      <c r="E42" s="5">
        <f>SUM(E196:E200)</f>
        <v>0</v>
      </c>
      <c r="F42" s="22">
        <f>AVERAGE(F196:F200)</f>
        <v>152949.19816600002</v>
      </c>
      <c r="G42" s="22">
        <f>AVERAGE(G196:G200)</f>
        <v>80004.941644000006</v>
      </c>
      <c r="H42" s="22">
        <f>AVERAGE(H196:H200)</f>
        <v>47.3557816</v>
      </c>
      <c r="I42" s="22">
        <f>AVERAGE(I196:I200)</f>
        <v>598.79836880000005</v>
      </c>
      <c r="J42" s="23"/>
      <c r="K42" s="5">
        <f>SUM(K196:K200)</f>
        <v>1</v>
      </c>
      <c r="L42" s="22">
        <f t="shared" ref="L42:O42" si="522">AVERAGE(L196:L200)</f>
        <v>152949.19816600002</v>
      </c>
      <c r="M42" s="22">
        <f t="shared" si="522"/>
        <v>130505.8773546</v>
      </c>
      <c r="N42" s="22">
        <f t="shared" si="522"/>
        <v>13.752552399999999</v>
      </c>
      <c r="O42" s="22">
        <f t="shared" si="522"/>
        <v>526.95876700000008</v>
      </c>
      <c r="P42" s="22">
        <f t="shared" si="435"/>
        <v>-33.603229200000001</v>
      </c>
      <c r="Q42" s="22">
        <f t="shared" ref="Q42:T42" si="523">AVERAGE(Q196:Q200)</f>
        <v>11.945892199999999</v>
      </c>
      <c r="R42" s="22">
        <f t="shared" si="523"/>
        <v>14.394162399999999</v>
      </c>
      <c r="S42" s="22">
        <f t="shared" si="523"/>
        <v>17630.400000000001</v>
      </c>
      <c r="T42" s="22">
        <f t="shared" si="523"/>
        <v>11.999741400000001</v>
      </c>
      <c r="U42" s="23"/>
      <c r="V42" s="5">
        <f>SUM(V196:V200)</f>
        <v>0</v>
      </c>
      <c r="W42" s="22">
        <f t="shared" ref="W42:Z42" si="524">AVERAGE(W196:W200)</f>
        <v>160617.86022820001</v>
      </c>
      <c r="X42" s="22">
        <f t="shared" si="524"/>
        <v>115024.14536739999</v>
      </c>
      <c r="Y42" s="22">
        <f t="shared" si="524"/>
        <v>26.467948999999997</v>
      </c>
      <c r="Z42" s="22">
        <f t="shared" si="524"/>
        <v>598.8906538</v>
      </c>
      <c r="AA42" s="22">
        <f t="shared" si="438"/>
        <v>-20.887832600000003</v>
      </c>
      <c r="AB42" s="22">
        <f t="shared" ref="AB42:AE42" si="525">AVERAGE(AB196:AB200)</f>
        <v>12.796621999999999</v>
      </c>
      <c r="AC42" s="22">
        <f t="shared" si="525"/>
        <v>5.6182306000000004</v>
      </c>
      <c r="AD42" s="22">
        <f t="shared" si="525"/>
        <v>4012.4</v>
      </c>
      <c r="AE42" s="22">
        <f t="shared" si="525"/>
        <v>11.998360000000002</v>
      </c>
      <c r="AF42" s="23"/>
      <c r="AG42" s="5">
        <f>SUM(AG196:AG200)</f>
        <v>2</v>
      </c>
      <c r="AH42" s="22">
        <f t="shared" ref="AH42:AK42" si="526">AVERAGE(AH196:AH200)</f>
        <v>154194.2148012</v>
      </c>
      <c r="AI42" s="22">
        <f t="shared" si="526"/>
        <v>133546.27041559998</v>
      </c>
      <c r="AJ42" s="22">
        <f t="shared" si="526"/>
        <v>12.5126314</v>
      </c>
      <c r="AK42" s="22">
        <f t="shared" si="526"/>
        <v>526.26308919999997</v>
      </c>
      <c r="AL42" s="22">
        <f t="shared" si="441"/>
        <v>-34.843150199999997</v>
      </c>
      <c r="AM42" s="22">
        <f t="shared" ref="AM42:AP42" si="527">AVERAGE(AM196:AM200)</f>
        <v>13.399126200000001</v>
      </c>
      <c r="AN42" s="22">
        <f t="shared" si="527"/>
        <v>26.040604399999999</v>
      </c>
      <c r="AO42" s="22">
        <f t="shared" si="527"/>
        <v>30164.2</v>
      </c>
      <c r="AP42" s="22">
        <f t="shared" si="527"/>
        <v>11.999902000000001</v>
      </c>
      <c r="AQ42" s="23"/>
      <c r="AR42" s="5">
        <f>SUM(AR196:AR200)</f>
        <v>0</v>
      </c>
      <c r="AS42" s="22">
        <f t="shared" ref="AS42:AV42" si="528">AVERAGE(AS196:AS200)</f>
        <v>152949.19816600002</v>
      </c>
      <c r="AT42" s="22">
        <f t="shared" si="528"/>
        <v>105035.6079628</v>
      </c>
      <c r="AU42" s="22">
        <f t="shared" si="528"/>
        <v>30.743977600000001</v>
      </c>
      <c r="AV42" s="22">
        <f t="shared" si="528"/>
        <v>599.01398739999991</v>
      </c>
      <c r="AW42" s="22">
        <f t="shared" si="444"/>
        <v>-16.611803999999999</v>
      </c>
      <c r="AX42" s="22">
        <f t="shared" ref="AX42:BA42" si="529">AVERAGE(AX196:AX200)</f>
        <v>9.6308571999999995</v>
      </c>
      <c r="AY42" s="22">
        <f t="shared" si="529"/>
        <v>47.996041400000003</v>
      </c>
      <c r="AZ42" s="22">
        <f t="shared" si="529"/>
        <v>55468</v>
      </c>
      <c r="BA42" s="22">
        <f t="shared" si="529"/>
        <v>11.999965000000001</v>
      </c>
      <c r="BB42" s="23"/>
      <c r="BC42" s="5">
        <f>SUM(BC196:BC200)</f>
        <v>1</v>
      </c>
      <c r="BD42" s="22">
        <f t="shared" ref="BD42:BG42" si="530">AVERAGE(BD196:BD200)</f>
        <v>154194.2148012</v>
      </c>
      <c r="BE42" s="22">
        <f t="shared" si="530"/>
        <v>134491.1611574</v>
      </c>
      <c r="BF42" s="22">
        <f t="shared" si="530"/>
        <v>12.0487076</v>
      </c>
      <c r="BG42" s="22">
        <f t="shared" si="530"/>
        <v>543.7089754000001</v>
      </c>
      <c r="BH42" s="22">
        <f t="shared" si="447"/>
        <v>-35.307074</v>
      </c>
      <c r="BI42" s="22">
        <f t="shared" ref="BI42:BL42" si="531">AVERAGE(BI196:BI200)</f>
        <v>25.136709200000002</v>
      </c>
      <c r="BJ42" s="22">
        <f t="shared" si="531"/>
        <v>50.435053599999996</v>
      </c>
      <c r="BK42" s="22">
        <f t="shared" si="531"/>
        <v>57750.400000000001</v>
      </c>
      <c r="BL42" s="22">
        <f t="shared" si="531"/>
        <v>11.999907</v>
      </c>
      <c r="BM42" s="23"/>
      <c r="BN42" s="5">
        <f>SUM(BN196:BN200)</f>
        <v>1</v>
      </c>
      <c r="BO42" s="22">
        <f t="shared" ref="BO42:BR42" si="532">AVERAGE(BO196:BO200)</f>
        <v>154194.2148012</v>
      </c>
      <c r="BP42" s="22">
        <f t="shared" si="532"/>
        <v>134520.23193180002</v>
      </c>
      <c r="BQ42" s="22">
        <f t="shared" si="532"/>
        <v>11.9912946</v>
      </c>
      <c r="BR42" s="22">
        <f t="shared" si="532"/>
        <v>574.23630760000003</v>
      </c>
      <c r="BS42" s="22">
        <f t="shared" si="450"/>
        <v>-35.364486999999997</v>
      </c>
      <c r="BT42" s="22">
        <f t="shared" ref="BT42:BW42" si="533">AVERAGE(BT196:BT200)</f>
        <v>5.5078422000000007</v>
      </c>
      <c r="BU42" s="22">
        <f t="shared" si="533"/>
        <v>6.4062859999999997</v>
      </c>
      <c r="BV42" s="22">
        <f t="shared" si="533"/>
        <v>8343</v>
      </c>
      <c r="BW42" s="22">
        <f t="shared" si="533"/>
        <v>11.999780400000001</v>
      </c>
      <c r="BX42" s="23"/>
      <c r="BY42" s="5">
        <f>SUM(BY196:BY200)</f>
        <v>1</v>
      </c>
      <c r="BZ42" s="22">
        <f t="shared" ref="BZ42:CC42" si="534">AVERAGE(BZ196:BZ200)</f>
        <v>164471.3922798</v>
      </c>
      <c r="CA42" s="22">
        <f t="shared" si="534"/>
        <v>126221.03382219998</v>
      </c>
      <c r="CB42" s="22">
        <f t="shared" si="534"/>
        <v>21.359634399999997</v>
      </c>
      <c r="CC42" s="22">
        <f t="shared" si="534"/>
        <v>543.97546599999998</v>
      </c>
      <c r="CD42" s="22">
        <f t="shared" si="453"/>
        <v>-25.996147200000003</v>
      </c>
      <c r="CE42" s="22">
        <f t="shared" ref="CE42:CH42" si="535">AVERAGE(CE196:CE200)</f>
        <v>32.323183399999998</v>
      </c>
      <c r="CF42" s="22">
        <f t="shared" si="535"/>
        <v>73.518353399999995</v>
      </c>
      <c r="CG42" s="22">
        <f t="shared" si="535"/>
        <v>85741.8</v>
      </c>
      <c r="CH42" s="22">
        <f t="shared" si="535"/>
        <v>11.9998764</v>
      </c>
      <c r="CI42" s="23"/>
      <c r="CJ42" s="5">
        <f>SUM(CJ196:CJ200)</f>
        <v>1</v>
      </c>
      <c r="CK42" s="22">
        <f t="shared" ref="CK42:CN42" si="536">AVERAGE(CK196:CK200)</f>
        <v>170440.86708559998</v>
      </c>
      <c r="CL42" s="22">
        <f t="shared" si="536"/>
        <v>124509.98593320002</v>
      </c>
      <c r="CM42" s="22">
        <f t="shared" si="536"/>
        <v>22.726120399999999</v>
      </c>
      <c r="CN42" s="22">
        <f t="shared" si="536"/>
        <v>580.8618146</v>
      </c>
      <c r="CO42" s="22">
        <f t="shared" si="456"/>
        <v>-24.629661200000001</v>
      </c>
      <c r="CP42" s="22">
        <f t="shared" ref="CP42:CS42" si="537">AVERAGE(CP196:CP200)</f>
        <v>40.348282400000002</v>
      </c>
      <c r="CQ42" s="22">
        <f t="shared" si="537"/>
        <v>95.764898200000019</v>
      </c>
      <c r="CR42" s="22">
        <f t="shared" si="537"/>
        <v>108269</v>
      </c>
      <c r="CS42" s="22">
        <f t="shared" si="537"/>
        <v>11.999867399999999</v>
      </c>
      <c r="CT42" s="23"/>
    </row>
    <row r="43" spans="1:98" ht="15.75" customHeight="1" x14ac:dyDescent="0.15">
      <c r="A43" s="8" t="s">
        <v>38</v>
      </c>
      <c r="B43" s="20">
        <v>200</v>
      </c>
      <c r="C43" s="20">
        <v>2</v>
      </c>
      <c r="D43" s="21"/>
      <c r="E43" s="5">
        <f>SUM(E201:E205)</f>
        <v>0</v>
      </c>
      <c r="F43" s="22">
        <f>AVERAGE(F201:F205)</f>
        <v>438974.54537819995</v>
      </c>
      <c r="G43" s="22">
        <f>AVERAGE(G201:G205)</f>
        <v>212065.36422379999</v>
      </c>
      <c r="H43" s="22">
        <f>AVERAGE(H201:H205)</f>
        <v>50.7829774</v>
      </c>
      <c r="I43" s="22">
        <f>AVERAGE(I201:I205)</f>
        <v>598.62225039999998</v>
      </c>
      <c r="J43" s="23"/>
      <c r="K43" s="5">
        <f>SUM(K201:K205)</f>
        <v>5</v>
      </c>
      <c r="L43" s="22">
        <f t="shared" ref="L43:O43" si="538">AVERAGE(L201:L205)</f>
        <v>438974.54537819995</v>
      </c>
      <c r="M43" s="22">
        <f t="shared" si="538"/>
        <v>438974.54537819995</v>
      </c>
      <c r="N43" s="22">
        <f t="shared" si="538"/>
        <v>0</v>
      </c>
      <c r="O43" s="22">
        <f t="shared" si="538"/>
        <v>34.862050799999999</v>
      </c>
      <c r="P43" s="22">
        <f t="shared" si="435"/>
        <v>-50.7829774</v>
      </c>
      <c r="Q43" s="22">
        <f t="shared" ref="Q43:T43" si="539">AVERAGE(Q201:Q205)</f>
        <v>3.8451699999999995</v>
      </c>
      <c r="R43" s="22">
        <f t="shared" si="539"/>
        <v>6.8354938000000001</v>
      </c>
      <c r="S43" s="22">
        <f t="shared" si="539"/>
        <v>30904.400000000001</v>
      </c>
      <c r="T43" s="22">
        <f t="shared" si="539"/>
        <v>3.9999942000000006</v>
      </c>
      <c r="U43" s="23"/>
      <c r="V43" s="5">
        <f>SUM(V201:V205)</f>
        <v>5</v>
      </c>
      <c r="W43" s="22">
        <f t="shared" ref="W43:Z43" si="540">AVERAGE(W201:W205)</f>
        <v>438974.54537819995</v>
      </c>
      <c r="X43" s="22">
        <f t="shared" si="540"/>
        <v>438974.54537819995</v>
      </c>
      <c r="Y43" s="22">
        <f t="shared" si="540"/>
        <v>0</v>
      </c>
      <c r="Z43" s="22">
        <f t="shared" si="540"/>
        <v>59.039595000000006</v>
      </c>
      <c r="AA43" s="22">
        <f t="shared" si="438"/>
        <v>-50.7829774</v>
      </c>
      <c r="AB43" s="22">
        <f t="shared" ref="AB43:AE43" si="541">AVERAGE(AB201:AB205)</f>
        <v>1.2934706</v>
      </c>
      <c r="AC43" s="22">
        <f t="shared" si="541"/>
        <v>0.62062400000000006</v>
      </c>
      <c r="AD43" s="22">
        <f t="shared" si="541"/>
        <v>1021.6</v>
      </c>
      <c r="AE43" s="22">
        <f t="shared" si="541"/>
        <v>3.9989897999999995</v>
      </c>
      <c r="AF43" s="23"/>
      <c r="AG43" s="5">
        <f>SUM(AG201:AG205)</f>
        <v>5</v>
      </c>
      <c r="AH43" s="22">
        <f t="shared" ref="AH43:AK43" si="542">AVERAGE(AH201:AH205)</f>
        <v>438974.54537819995</v>
      </c>
      <c r="AI43" s="22">
        <f t="shared" si="542"/>
        <v>438974.54537819995</v>
      </c>
      <c r="AJ43" s="22">
        <f t="shared" si="542"/>
        <v>0</v>
      </c>
      <c r="AK43" s="22">
        <f t="shared" si="542"/>
        <v>65.983446600000008</v>
      </c>
      <c r="AL43" s="22">
        <f t="shared" si="441"/>
        <v>-50.7829774</v>
      </c>
      <c r="AM43" s="22">
        <f t="shared" ref="AM43:AP43" si="543">AVERAGE(AM201:AM205)</f>
        <v>5.8564974000000003</v>
      </c>
      <c r="AN43" s="22">
        <f t="shared" si="543"/>
        <v>12.429405800000001</v>
      </c>
      <c r="AO43" s="22">
        <f t="shared" si="543"/>
        <v>53190</v>
      </c>
      <c r="AP43" s="22">
        <f t="shared" si="543"/>
        <v>3.9999921999999999</v>
      </c>
      <c r="AQ43" s="23"/>
      <c r="AR43" s="5">
        <f>SUM(AR201:AR205)</f>
        <v>0</v>
      </c>
      <c r="AS43" s="22">
        <f t="shared" ref="AS43:AV43" si="544">AVERAGE(AS201:AS205)</f>
        <v>438974.54537819995</v>
      </c>
      <c r="AT43" s="22">
        <f t="shared" si="544"/>
        <v>299719.77068760002</v>
      </c>
      <c r="AU43" s="22">
        <f t="shared" si="544"/>
        <v>30.811606999999992</v>
      </c>
      <c r="AV43" s="22">
        <f t="shared" si="544"/>
        <v>599.36627720000001</v>
      </c>
      <c r="AW43" s="22">
        <f t="shared" si="444"/>
        <v>-19.971370400000009</v>
      </c>
      <c r="AX43" s="22">
        <f t="shared" ref="AX43:BA43" si="545">AVERAGE(AX201:AX205)</f>
        <v>6.7085778000000005</v>
      </c>
      <c r="AY43" s="22">
        <f t="shared" si="545"/>
        <v>20.460224799999999</v>
      </c>
      <c r="AZ43" s="22">
        <f t="shared" si="545"/>
        <v>87861.2</v>
      </c>
      <c r="BA43" s="22">
        <f t="shared" si="545"/>
        <v>4</v>
      </c>
      <c r="BB43" s="23"/>
      <c r="BC43" s="5">
        <f>SUM(BC201:BC205)</f>
        <v>5</v>
      </c>
      <c r="BD43" s="22">
        <f t="shared" ref="BD43:BG43" si="546">AVERAGE(BD201:BD205)</f>
        <v>438974.54537819995</v>
      </c>
      <c r="BE43" s="22">
        <f t="shared" si="546"/>
        <v>438974.54537819995</v>
      </c>
      <c r="BF43" s="22">
        <f t="shared" si="546"/>
        <v>0</v>
      </c>
      <c r="BG43" s="22">
        <f t="shared" si="546"/>
        <v>127.7955324</v>
      </c>
      <c r="BH43" s="22">
        <f t="shared" si="447"/>
        <v>-50.7829774</v>
      </c>
      <c r="BI43" s="22">
        <f t="shared" ref="BI43:BL43" si="547">AVERAGE(BI201:BI205)</f>
        <v>8.2810842000000005</v>
      </c>
      <c r="BJ43" s="22">
        <f t="shared" si="547"/>
        <v>20.421357999999998</v>
      </c>
      <c r="BK43" s="22">
        <f t="shared" si="547"/>
        <v>88395.199999999997</v>
      </c>
      <c r="BL43" s="22">
        <f t="shared" si="547"/>
        <v>3.9999978</v>
      </c>
      <c r="BM43" s="23"/>
      <c r="BN43" s="5">
        <f>SUM(BN201:BN205)</f>
        <v>5</v>
      </c>
      <c r="BO43" s="22">
        <f t="shared" ref="BO43:BR43" si="548">AVERAGE(BO201:BO205)</f>
        <v>438974.54537819995</v>
      </c>
      <c r="BP43" s="22">
        <f t="shared" si="548"/>
        <v>438974.54537819995</v>
      </c>
      <c r="BQ43" s="22">
        <f t="shared" si="548"/>
        <v>0</v>
      </c>
      <c r="BR43" s="22">
        <f t="shared" si="548"/>
        <v>15.121842599999999</v>
      </c>
      <c r="BS43" s="22">
        <f t="shared" si="450"/>
        <v>-50.7829774</v>
      </c>
      <c r="BT43" s="22">
        <f t="shared" ref="BT43:BW43" si="549">AVERAGE(BT201:BT205)</f>
        <v>2.0457112000000004</v>
      </c>
      <c r="BU43" s="22">
        <f t="shared" si="549"/>
        <v>3.0493611999999999</v>
      </c>
      <c r="BV43" s="22">
        <f t="shared" si="549"/>
        <v>14214.4</v>
      </c>
      <c r="BW43" s="22">
        <f t="shared" si="549"/>
        <v>4</v>
      </c>
      <c r="BX43" s="23"/>
      <c r="BY43" s="5">
        <f>SUM(BY201:BY205)</f>
        <v>5</v>
      </c>
      <c r="BZ43" s="22">
        <f t="shared" ref="BZ43:CC43" si="550">AVERAGE(BZ201:BZ205)</f>
        <v>438974.54537819995</v>
      </c>
      <c r="CA43" s="22">
        <f t="shared" si="550"/>
        <v>438974.54537819995</v>
      </c>
      <c r="CB43" s="22">
        <f t="shared" si="550"/>
        <v>0</v>
      </c>
      <c r="CC43" s="22">
        <f t="shared" si="550"/>
        <v>189.06722959999996</v>
      </c>
      <c r="CD43" s="22">
        <f t="shared" si="453"/>
        <v>-50.7829774</v>
      </c>
      <c r="CE43" s="22">
        <f t="shared" ref="CE43:CH43" si="551">AVERAGE(CE201:CE205)</f>
        <v>10.261416399999998</v>
      </c>
      <c r="CF43" s="22">
        <f t="shared" si="551"/>
        <v>26.476565600000004</v>
      </c>
      <c r="CG43" s="22">
        <f t="shared" si="551"/>
        <v>109977.60000000001</v>
      </c>
      <c r="CH43" s="22">
        <f t="shared" si="551"/>
        <v>3.9999982000000003</v>
      </c>
      <c r="CI43" s="23"/>
      <c r="CJ43" s="5">
        <f>SUM(CJ201:CJ205)</f>
        <v>5</v>
      </c>
      <c r="CK43" s="22">
        <f t="shared" ref="CK43:CN43" si="552">AVERAGE(CK201:CK205)</f>
        <v>438974.54537819995</v>
      </c>
      <c r="CL43" s="22">
        <f t="shared" si="552"/>
        <v>438974.54537819995</v>
      </c>
      <c r="CM43" s="22">
        <f t="shared" si="552"/>
        <v>0</v>
      </c>
      <c r="CN43" s="22">
        <f t="shared" si="552"/>
        <v>248.98371100000003</v>
      </c>
      <c r="CO43" s="22">
        <f t="shared" si="456"/>
        <v>-50.7829774</v>
      </c>
      <c r="CP43" s="22">
        <f t="shared" ref="CP43:CS43" si="553">AVERAGE(CP201:CP205)</f>
        <v>11.829232600000001</v>
      </c>
      <c r="CQ43" s="22">
        <f t="shared" si="553"/>
        <v>32.032273599999996</v>
      </c>
      <c r="CR43" s="22">
        <f t="shared" si="553"/>
        <v>129372.2</v>
      </c>
      <c r="CS43" s="22">
        <f t="shared" si="553"/>
        <v>3.9999970000000005</v>
      </c>
      <c r="CT43" s="23"/>
    </row>
    <row r="44" spans="1:98" ht="15.75" customHeight="1" x14ac:dyDescent="0.15">
      <c r="A44" s="8" t="s">
        <v>39</v>
      </c>
      <c r="B44" s="20">
        <v>200</v>
      </c>
      <c r="C44" s="20">
        <v>5</v>
      </c>
      <c r="D44" s="21"/>
      <c r="E44" s="5">
        <f>SUM(E206:E210)</f>
        <v>0</v>
      </c>
      <c r="F44" s="22">
        <f>AVERAGE(F206:F210)</f>
        <v>391703.47049759998</v>
      </c>
      <c r="G44" s="22">
        <f>AVERAGE(G206:G210)</f>
        <v>112003.008678</v>
      </c>
      <c r="H44" s="22">
        <f>AVERAGE(H206:H210)</f>
        <v>71.307200800000004</v>
      </c>
      <c r="I44" s="22">
        <f>AVERAGE(I206:I210)</f>
        <v>598.64877459999991</v>
      </c>
      <c r="J44" s="23"/>
      <c r="K44" s="5">
        <f>SUM(K206:K210)</f>
        <v>1</v>
      </c>
      <c r="L44" s="22">
        <f t="shared" ref="L44:O44" si="554">AVERAGE(L206:L210)</f>
        <v>392119.42513219995</v>
      </c>
      <c r="M44" s="22">
        <f t="shared" si="554"/>
        <v>368103.24885800004</v>
      </c>
      <c r="N44" s="22">
        <f t="shared" si="554"/>
        <v>5.6962159999999997</v>
      </c>
      <c r="O44" s="22">
        <f t="shared" si="554"/>
        <v>516.07940340000005</v>
      </c>
      <c r="P44" s="22">
        <f t="shared" si="435"/>
        <v>-65.610984800000011</v>
      </c>
      <c r="Q44" s="22">
        <f t="shared" ref="Q44:T44" si="555">AVERAGE(Q206:Q210)</f>
        <v>16.200759600000001</v>
      </c>
      <c r="R44" s="22">
        <f t="shared" si="555"/>
        <v>9.6575013999999992</v>
      </c>
      <c r="S44" s="22">
        <f t="shared" si="555"/>
        <v>25915.200000000001</v>
      </c>
      <c r="T44" s="22">
        <f t="shared" si="555"/>
        <v>6.9999384000000004</v>
      </c>
      <c r="U44" s="23"/>
      <c r="V44" s="5">
        <f>SUM(V206:V210)</f>
        <v>0</v>
      </c>
      <c r="W44" s="22">
        <f t="shared" ref="W44:Z44" si="556">AVERAGE(W206:W210)</f>
        <v>393271.20980860002</v>
      </c>
      <c r="X44" s="22">
        <f t="shared" si="556"/>
        <v>327254.26301660005</v>
      </c>
      <c r="Y44" s="22">
        <f t="shared" si="556"/>
        <v>16.415413399999998</v>
      </c>
      <c r="Z44" s="22">
        <f t="shared" si="556"/>
        <v>598.90743700000007</v>
      </c>
      <c r="AA44" s="22">
        <f t="shared" si="438"/>
        <v>-54.891787400000005</v>
      </c>
      <c r="AB44" s="22">
        <f t="shared" ref="AB44:AE44" si="557">AVERAGE(AB206:AB210)</f>
        <v>29.024934800000004</v>
      </c>
      <c r="AC44" s="22">
        <f t="shared" si="557"/>
        <v>4.5140939999999992</v>
      </c>
      <c r="AD44" s="22">
        <f t="shared" si="557"/>
        <v>3818.8</v>
      </c>
      <c r="AE44" s="22">
        <f t="shared" si="557"/>
        <v>6.9985341999999999</v>
      </c>
      <c r="AF44" s="23"/>
      <c r="AG44" s="5">
        <f>SUM(AG206:AG210)</f>
        <v>2</v>
      </c>
      <c r="AH44" s="22">
        <f t="shared" ref="AH44:AK44" si="558">AVERAGE(AH206:AH210)</f>
        <v>392119.42513219995</v>
      </c>
      <c r="AI44" s="22">
        <f t="shared" si="558"/>
        <v>372251.69807980006</v>
      </c>
      <c r="AJ44" s="22">
        <f t="shared" si="558"/>
        <v>4.6615706000000001</v>
      </c>
      <c r="AK44" s="22">
        <f t="shared" si="558"/>
        <v>508.87160180000001</v>
      </c>
      <c r="AL44" s="22">
        <f t="shared" si="441"/>
        <v>-66.645630199999999</v>
      </c>
      <c r="AM44" s="22">
        <f t="shared" ref="AM44:AP44" si="559">AVERAGE(AM206:AM210)</f>
        <v>22.552342799999998</v>
      </c>
      <c r="AN44" s="22">
        <f t="shared" si="559"/>
        <v>18.366951999999998</v>
      </c>
      <c r="AO44" s="22">
        <f t="shared" si="559"/>
        <v>47187.199999999997</v>
      </c>
      <c r="AP44" s="22">
        <f t="shared" si="559"/>
        <v>6.9999352000000004</v>
      </c>
      <c r="AQ44" s="23"/>
      <c r="AR44" s="5">
        <f>SUM(AR206:AR210)</f>
        <v>0</v>
      </c>
      <c r="AS44" s="22">
        <f t="shared" ref="AS44:AV44" si="560">AVERAGE(AS206:AS210)</f>
        <v>393646.71623700002</v>
      </c>
      <c r="AT44" s="22">
        <f t="shared" si="560"/>
        <v>151263.06578640002</v>
      </c>
      <c r="AU44" s="22">
        <f t="shared" si="560"/>
        <v>61.483982600000004</v>
      </c>
      <c r="AV44" s="22">
        <f t="shared" si="560"/>
        <v>599.14425219999998</v>
      </c>
      <c r="AW44" s="22">
        <f t="shared" si="444"/>
        <v>-9.8232181999999995</v>
      </c>
      <c r="AX44" s="22">
        <f t="shared" ref="AX44:BA44" si="561">AVERAGE(AX206:AX210)</f>
        <v>13.058646</v>
      </c>
      <c r="AY44" s="22">
        <f t="shared" si="561"/>
        <v>32.948397399999998</v>
      </c>
      <c r="AZ44" s="22">
        <f t="shared" si="561"/>
        <v>88272.4</v>
      </c>
      <c r="BA44" s="22">
        <f t="shared" si="561"/>
        <v>6.9999954000000004</v>
      </c>
      <c r="BB44" s="23"/>
      <c r="BC44" s="5">
        <f>SUM(BC206:BC210)</f>
        <v>3</v>
      </c>
      <c r="BD44" s="22">
        <f t="shared" ref="BD44:BG44" si="562">AVERAGE(BD206:BD210)</f>
        <v>391599.9597302</v>
      </c>
      <c r="BE44" s="22">
        <f t="shared" si="562"/>
        <v>375501.39601459994</v>
      </c>
      <c r="BF44" s="22">
        <f t="shared" si="562"/>
        <v>3.7125656</v>
      </c>
      <c r="BG44" s="22">
        <f t="shared" si="562"/>
        <v>496.101404</v>
      </c>
      <c r="BH44" s="22">
        <f t="shared" si="447"/>
        <v>-67.594635199999999</v>
      </c>
      <c r="BI44" s="22">
        <f t="shared" ref="BI44:BL44" si="563">AVERAGE(BI206:BI210)</f>
        <v>35.188175200000003</v>
      </c>
      <c r="BJ44" s="22">
        <f t="shared" si="563"/>
        <v>34.36172280000001</v>
      </c>
      <c r="BK44" s="22">
        <f t="shared" si="563"/>
        <v>90368</v>
      </c>
      <c r="BL44" s="22">
        <f t="shared" si="563"/>
        <v>6.9999908000000008</v>
      </c>
      <c r="BM44" s="23"/>
      <c r="BN44" s="5">
        <f>SUM(BN206:BN210)</f>
        <v>1</v>
      </c>
      <c r="BO44" s="22">
        <f t="shared" ref="BO44:BR44" si="564">AVERAGE(BO206:BO210)</f>
        <v>393646.71623700002</v>
      </c>
      <c r="BP44" s="22">
        <f t="shared" si="564"/>
        <v>359986.34370860003</v>
      </c>
      <c r="BQ44" s="22">
        <f t="shared" si="564"/>
        <v>8.0726784000000009</v>
      </c>
      <c r="BR44" s="22">
        <f t="shared" si="564"/>
        <v>582.66196160000004</v>
      </c>
      <c r="BS44" s="22">
        <f t="shared" si="450"/>
        <v>-63.234522400000003</v>
      </c>
      <c r="BT44" s="22">
        <f t="shared" ref="BT44:BW44" si="565">AVERAGE(BT206:BT210)</f>
        <v>6.9997665999999992</v>
      </c>
      <c r="BU44" s="22">
        <f t="shared" si="565"/>
        <v>4.1324683999999996</v>
      </c>
      <c r="BV44" s="22">
        <f t="shared" si="565"/>
        <v>10773.6</v>
      </c>
      <c r="BW44" s="22">
        <f t="shared" si="565"/>
        <v>6.9998221999999997</v>
      </c>
      <c r="BX44" s="23"/>
      <c r="BY44" s="5">
        <f>SUM(BY206:BY210)</f>
        <v>2</v>
      </c>
      <c r="BZ44" s="22">
        <f t="shared" ref="BZ44:CC44" si="566">AVERAGE(BZ206:BZ210)</f>
        <v>407348.52634420001</v>
      </c>
      <c r="CA44" s="22">
        <f t="shared" si="566"/>
        <v>370043.98306340002</v>
      </c>
      <c r="CB44" s="22">
        <f t="shared" si="566"/>
        <v>8.5133621999999995</v>
      </c>
      <c r="CC44" s="22">
        <f t="shared" si="566"/>
        <v>519.36995360000003</v>
      </c>
      <c r="CD44" s="22">
        <f t="shared" si="453"/>
        <v>-62.793838600000001</v>
      </c>
      <c r="CE44" s="22">
        <f t="shared" ref="CE44:CH44" si="567">AVERAGE(CE206:CE210)</f>
        <v>48.3563136</v>
      </c>
      <c r="CF44" s="22">
        <f t="shared" si="567"/>
        <v>49.026965600000004</v>
      </c>
      <c r="CG44" s="22">
        <f t="shared" si="567"/>
        <v>132261.4</v>
      </c>
      <c r="CH44" s="22">
        <f t="shared" si="567"/>
        <v>6.9999718</v>
      </c>
      <c r="CI44" s="23"/>
      <c r="CJ44" s="5">
        <f>SUM(CJ206:CJ210)</f>
        <v>2</v>
      </c>
      <c r="CK44" s="22">
        <f t="shared" ref="CK44:CN44" si="568">AVERAGE(CK206:CK210)</f>
        <v>398763.25002779998</v>
      </c>
      <c r="CL44" s="22">
        <f t="shared" si="568"/>
        <v>370741.08452879998</v>
      </c>
      <c r="CM44" s="22">
        <f t="shared" si="568"/>
        <v>6.3938429999999995</v>
      </c>
      <c r="CN44" s="22">
        <f t="shared" si="568"/>
        <v>562.97873359999994</v>
      </c>
      <c r="CO44" s="22">
        <f t="shared" si="456"/>
        <v>-64.9133578</v>
      </c>
      <c r="CP44" s="22">
        <f t="shared" ref="CP44:CS44" si="569">AVERAGE(CP206:CP210)</f>
        <v>53.012670200000002</v>
      </c>
      <c r="CQ44" s="22">
        <f t="shared" si="569"/>
        <v>63.055515400000004</v>
      </c>
      <c r="CR44" s="22">
        <f t="shared" si="569"/>
        <v>168024</v>
      </c>
      <c r="CS44" s="22">
        <f t="shared" si="569"/>
        <v>6.9999747999999995</v>
      </c>
      <c r="CT44" s="23"/>
    </row>
    <row r="45" spans="1:98" ht="15.75" customHeight="1" x14ac:dyDescent="0.15">
      <c r="A45" s="8" t="s">
        <v>40</v>
      </c>
      <c r="B45" s="20">
        <v>200</v>
      </c>
      <c r="C45" s="20">
        <v>10</v>
      </c>
      <c r="D45" s="21"/>
      <c r="E45" s="5">
        <f>SUM(E211:E215)</f>
        <v>0</v>
      </c>
      <c r="F45" s="22">
        <f>AVERAGE(F211:F215)</f>
        <v>361779.89856619999</v>
      </c>
      <c r="G45" s="22">
        <f>AVERAGE(G211:G215)</f>
        <v>70038.477579200015</v>
      </c>
      <c r="H45" s="22">
        <f>AVERAGE(H211:H215)</f>
        <v>80.553624799999994</v>
      </c>
      <c r="I45" s="22">
        <f>AVERAGE(I211:I215)</f>
        <v>598.64197920000004</v>
      </c>
      <c r="J45" s="23"/>
      <c r="K45" s="5">
        <f>SUM(K211:K215)</f>
        <v>0</v>
      </c>
      <c r="L45" s="22">
        <f t="shared" ref="L45:O45" si="570">AVERAGE(L211:L215)</f>
        <v>532784.47426079994</v>
      </c>
      <c r="M45" s="22">
        <f t="shared" si="570"/>
        <v>231907.16279279999</v>
      </c>
      <c r="N45" s="22">
        <f t="shared" si="570"/>
        <v>53.445321999999997</v>
      </c>
      <c r="O45" s="22">
        <f t="shared" si="570"/>
        <v>598.82265399999994</v>
      </c>
      <c r="P45" s="22">
        <f t="shared" si="435"/>
        <v>-27.108302799999997</v>
      </c>
      <c r="Q45" s="22">
        <f t="shared" ref="Q45:T45" si="571">AVERAGE(Q211:Q215)</f>
        <v>21.148060600000001</v>
      </c>
      <c r="R45" s="22">
        <f t="shared" si="571"/>
        <v>13.928749399999997</v>
      </c>
      <c r="S45" s="22">
        <f t="shared" si="571"/>
        <v>18030</v>
      </c>
      <c r="T45" s="22">
        <f t="shared" si="571"/>
        <v>11.999827999999999</v>
      </c>
      <c r="U45" s="23"/>
      <c r="V45" s="5">
        <f>SUM(V211:V215)</f>
        <v>0</v>
      </c>
      <c r="W45" s="22">
        <f t="shared" ref="W45:Z45" si="572">AVERAGE(W211:W215)</f>
        <v>453070.25437899993</v>
      </c>
      <c r="X45" s="22">
        <f t="shared" si="572"/>
        <v>175206.3879768</v>
      </c>
      <c r="Y45" s="22">
        <f t="shared" si="572"/>
        <v>60.31618060000001</v>
      </c>
      <c r="Z45" s="22">
        <f t="shared" si="572"/>
        <v>598.94275300000004</v>
      </c>
      <c r="AA45" s="22">
        <f t="shared" si="438"/>
        <v>-20.237444199999985</v>
      </c>
      <c r="AB45" s="22">
        <f t="shared" ref="AB45:AE45" si="573">AVERAGE(AB211:AB215)</f>
        <v>83.78541460000001</v>
      </c>
      <c r="AC45" s="22">
        <f t="shared" si="573"/>
        <v>5.6428319999999994</v>
      </c>
      <c r="AD45" s="22">
        <f t="shared" si="573"/>
        <v>8555.4</v>
      </c>
      <c r="AE45" s="22">
        <f t="shared" si="573"/>
        <v>11.999260599999999</v>
      </c>
      <c r="AF45" s="23"/>
      <c r="AG45" s="5">
        <f>SUM(AG211:AG215)</f>
        <v>0</v>
      </c>
      <c r="AH45" s="22">
        <f t="shared" ref="AH45:AK45" si="574">AVERAGE(AH211:AH215)</f>
        <v>364673.71000700002</v>
      </c>
      <c r="AI45" s="22">
        <f t="shared" si="574"/>
        <v>234301.12502200002</v>
      </c>
      <c r="AJ45" s="22">
        <f t="shared" si="574"/>
        <v>35.433619399999998</v>
      </c>
      <c r="AK45" s="22">
        <f t="shared" si="574"/>
        <v>599.00214119999998</v>
      </c>
      <c r="AL45" s="22">
        <f t="shared" si="441"/>
        <v>-45.120005399999997</v>
      </c>
      <c r="AM45" s="22">
        <f t="shared" ref="AM45:AP45" si="575">AVERAGE(AM211:AM215)</f>
        <v>44.695345799999998</v>
      </c>
      <c r="AN45" s="22">
        <f t="shared" si="575"/>
        <v>26.328596800000003</v>
      </c>
      <c r="AO45" s="22">
        <f t="shared" si="575"/>
        <v>32189.8</v>
      </c>
      <c r="AP45" s="22">
        <f t="shared" si="575"/>
        <v>11.999906599999999</v>
      </c>
      <c r="AQ45" s="23"/>
      <c r="AR45" s="5">
        <f>SUM(AR211:AR215)</f>
        <v>0</v>
      </c>
      <c r="AS45" s="22">
        <f t="shared" ref="AS45:AV45" si="576">AVERAGE(AS211:AS215)</f>
        <v>363268.80005220004</v>
      </c>
      <c r="AT45" s="22">
        <f t="shared" si="576"/>
        <v>97900.918831799994</v>
      </c>
      <c r="AU45" s="22">
        <f t="shared" si="576"/>
        <v>72.996036400000008</v>
      </c>
      <c r="AV45" s="22">
        <f t="shared" si="576"/>
        <v>599.05863560000012</v>
      </c>
      <c r="AW45" s="22">
        <f t="shared" si="444"/>
        <v>-7.557588399999986</v>
      </c>
      <c r="AX45" s="22">
        <f t="shared" ref="AX45:BA45" si="577">AVERAGE(AX211:AX215)</f>
        <v>9.2217340000000014</v>
      </c>
      <c r="AY45" s="22">
        <f t="shared" si="577"/>
        <v>46.401240799999997</v>
      </c>
      <c r="AZ45" s="22">
        <f t="shared" si="577"/>
        <v>54054</v>
      </c>
      <c r="BA45" s="22">
        <f t="shared" si="577"/>
        <v>11.9999786</v>
      </c>
      <c r="BB45" s="23"/>
      <c r="BC45" s="5">
        <f>SUM(BC211:BC215)</f>
        <v>0</v>
      </c>
      <c r="BD45" s="22">
        <f t="shared" ref="BD45:BG45" si="578">AVERAGE(BD211:BD215)</f>
        <v>460757.2053626001</v>
      </c>
      <c r="BE45" s="22">
        <f t="shared" si="578"/>
        <v>178701.85840239999</v>
      </c>
      <c r="BF45" s="22">
        <f t="shared" si="578"/>
        <v>58.922793599999999</v>
      </c>
      <c r="BG45" s="22">
        <f t="shared" si="578"/>
        <v>599.34406599999988</v>
      </c>
      <c r="BH45" s="22">
        <f t="shared" si="447"/>
        <v>-21.630831199999996</v>
      </c>
      <c r="BI45" s="22">
        <f t="shared" ref="BI45:BL45" si="579">AVERAGE(BI211:BI215)</f>
        <v>88.557154600000004</v>
      </c>
      <c r="BJ45" s="22">
        <f t="shared" si="579"/>
        <v>50.688964600000006</v>
      </c>
      <c r="BK45" s="22">
        <f t="shared" si="579"/>
        <v>63424</v>
      </c>
      <c r="BL45" s="22">
        <f t="shared" si="579"/>
        <v>11.999886</v>
      </c>
      <c r="BM45" s="23"/>
      <c r="BN45" s="5">
        <f>SUM(BN211:BN215)</f>
        <v>0</v>
      </c>
      <c r="BO45" s="22">
        <f t="shared" ref="BO45:BR45" si="580">AVERAGE(BO211:BO215)</f>
        <v>367543.21749140002</v>
      </c>
      <c r="BP45" s="22">
        <f t="shared" si="580"/>
        <v>217267.75258559998</v>
      </c>
      <c r="BQ45" s="22">
        <f t="shared" si="580"/>
        <v>40.519377799999994</v>
      </c>
      <c r="BR45" s="22">
        <f t="shared" si="580"/>
        <v>598.72359840000001</v>
      </c>
      <c r="BS45" s="22">
        <f t="shared" si="450"/>
        <v>-40.034247000000001</v>
      </c>
      <c r="BT45" s="22">
        <f t="shared" ref="BT45:BW45" si="581">AVERAGE(BT211:BT215)</f>
        <v>8.026643</v>
      </c>
      <c r="BU45" s="22">
        <f t="shared" si="581"/>
        <v>6.0538796000000001</v>
      </c>
      <c r="BV45" s="22">
        <f t="shared" si="581"/>
        <v>8027.6</v>
      </c>
      <c r="BW45" s="22">
        <f t="shared" si="581"/>
        <v>11.9999258</v>
      </c>
      <c r="BX45" s="23"/>
      <c r="BY45" s="5">
        <f>SUM(BY211:BY215)</f>
        <v>0</v>
      </c>
      <c r="BZ45" s="22">
        <f t="shared" ref="BZ45:CC45" si="582">AVERAGE(BZ211:BZ215)</f>
        <v>361779.89856619999</v>
      </c>
      <c r="CA45" s="22">
        <f t="shared" si="582"/>
        <v>152333.8877434</v>
      </c>
      <c r="CB45" s="22">
        <f t="shared" si="582"/>
        <v>57.554926799999997</v>
      </c>
      <c r="CC45" s="22">
        <f t="shared" si="582"/>
        <v>599.67392480000001</v>
      </c>
      <c r="CD45" s="22">
        <f t="shared" si="453"/>
        <v>-22.998697999999997</v>
      </c>
      <c r="CE45" s="22">
        <f t="shared" ref="CE45:CH45" si="583">AVERAGE(CE211:CE215)</f>
        <v>129.40799659999999</v>
      </c>
      <c r="CF45" s="22">
        <f t="shared" si="583"/>
        <v>74.599664199999992</v>
      </c>
      <c r="CG45" s="22">
        <f t="shared" si="583"/>
        <v>90060.2</v>
      </c>
      <c r="CH45" s="22">
        <f t="shared" si="583"/>
        <v>11.999892600000001</v>
      </c>
      <c r="CI45" s="23"/>
      <c r="CJ45" s="5">
        <f>SUM(CJ211:CJ215)</f>
        <v>0</v>
      </c>
      <c r="CK45" s="22">
        <f t="shared" ref="CK45:CN45" si="584">AVERAGE(CK211:CK215)</f>
        <v>443905.78901880002</v>
      </c>
      <c r="CL45" s="22">
        <f t="shared" si="584"/>
        <v>176276.25704659999</v>
      </c>
      <c r="CM45" s="22">
        <f t="shared" si="584"/>
        <v>59.039738799999995</v>
      </c>
      <c r="CN45" s="22">
        <f t="shared" si="584"/>
        <v>600.00961940000002</v>
      </c>
      <c r="CO45" s="22">
        <f t="shared" si="456"/>
        <v>-21.513885999999999</v>
      </c>
      <c r="CP45" s="22">
        <f t="shared" ref="CP45:CS45" si="585">AVERAGE(CP211:CP215)</f>
        <v>177.1162128</v>
      </c>
      <c r="CQ45" s="22">
        <f t="shared" si="585"/>
        <v>97.864206599999989</v>
      </c>
      <c r="CR45" s="22">
        <f t="shared" si="585"/>
        <v>116154</v>
      </c>
      <c r="CS45" s="22">
        <f t="shared" si="585"/>
        <v>11.999904600000002</v>
      </c>
      <c r="CT45" s="23"/>
    </row>
    <row r="46" spans="1:98" ht="15.75" customHeight="1" x14ac:dyDescent="0.15">
      <c r="A46" s="8" t="s">
        <v>41</v>
      </c>
      <c r="B46" s="20">
        <v>500</v>
      </c>
      <c r="C46" s="20">
        <v>2</v>
      </c>
      <c r="D46" s="21"/>
      <c r="E46" s="5">
        <f>SUM(E216:E220)</f>
        <v>0</v>
      </c>
      <c r="F46" s="22">
        <f>AVERAGE(F216:F220)</f>
        <v>1140173.7472504</v>
      </c>
      <c r="G46" s="22">
        <f>AVERAGE(G216:G220)</f>
        <v>152018.6985462</v>
      </c>
      <c r="H46" s="22">
        <f>AVERAGE(H216:H220)</f>
        <v>86.648850399999986</v>
      </c>
      <c r="I46" s="22">
        <f>AVERAGE(I216:I220)</f>
        <v>598.60040679999997</v>
      </c>
      <c r="J46" s="23"/>
      <c r="K46" s="5">
        <f>SUM(K216:K220)</f>
        <v>5</v>
      </c>
      <c r="L46" s="22">
        <f t="shared" ref="L46:O46" si="586">AVERAGE(L216:L220)</f>
        <v>1140173.7472504</v>
      </c>
      <c r="M46" s="22">
        <f t="shared" si="586"/>
        <v>1140173.7472504</v>
      </c>
      <c r="N46" s="22">
        <f t="shared" si="586"/>
        <v>0</v>
      </c>
      <c r="O46" s="22">
        <f t="shared" si="586"/>
        <v>72.289174599999996</v>
      </c>
      <c r="P46" s="22">
        <f t="shared" si="435"/>
        <v>-86.648850399999986</v>
      </c>
      <c r="Q46" s="22">
        <f t="shared" ref="Q46:T46" si="587">AVERAGE(Q216:Q220)</f>
        <v>17.281016600000001</v>
      </c>
      <c r="R46" s="22">
        <f t="shared" si="587"/>
        <v>7.2807924000000011</v>
      </c>
      <c r="S46" s="22">
        <f t="shared" si="587"/>
        <v>30989.599999999999</v>
      </c>
      <c r="T46" s="22">
        <f t="shared" si="587"/>
        <v>3.9999743999999993</v>
      </c>
      <c r="U46" s="23"/>
      <c r="V46" s="5">
        <f>SUM(V216:V220)</f>
        <v>0</v>
      </c>
      <c r="W46" s="22">
        <f t="shared" ref="W46:Z46" si="588">AVERAGE(W216:W220)</f>
        <v>1148174.5476551999</v>
      </c>
      <c r="X46" s="22">
        <f t="shared" si="588"/>
        <v>1067874.0931704</v>
      </c>
      <c r="Y46" s="22">
        <f t="shared" si="588"/>
        <v>6.9736609999999999</v>
      </c>
      <c r="Z46" s="22">
        <f t="shared" si="588"/>
        <v>599.22961099999998</v>
      </c>
      <c r="AA46" s="22">
        <f t="shared" si="438"/>
        <v>-79.675189399999994</v>
      </c>
      <c r="AB46" s="22">
        <f t="shared" ref="AB46:AE46" si="589">AVERAGE(AB216:AB220)</f>
        <v>44.849952799999997</v>
      </c>
      <c r="AC46" s="22">
        <f t="shared" si="589"/>
        <v>3.6815199999999999</v>
      </c>
      <c r="AD46" s="22">
        <f t="shared" si="589"/>
        <v>4388.8</v>
      </c>
      <c r="AE46" s="22">
        <f t="shared" si="589"/>
        <v>3.9991572000000004</v>
      </c>
      <c r="AF46" s="23"/>
      <c r="AG46" s="5">
        <f>SUM(AG216:AG220)</f>
        <v>5</v>
      </c>
      <c r="AH46" s="22">
        <f t="shared" ref="AH46:AK46" si="590">AVERAGE(AH216:AH220)</f>
        <v>1140173.7472504</v>
      </c>
      <c r="AI46" s="22">
        <f t="shared" si="590"/>
        <v>1140173.7472504</v>
      </c>
      <c r="AJ46" s="22">
        <f t="shared" si="590"/>
        <v>0</v>
      </c>
      <c r="AK46" s="22">
        <f t="shared" si="590"/>
        <v>129.2233636</v>
      </c>
      <c r="AL46" s="22">
        <f t="shared" si="441"/>
        <v>-86.648850399999986</v>
      </c>
      <c r="AM46" s="22">
        <f t="shared" ref="AM46:AP46" si="591">AVERAGE(AM216:AM220)</f>
        <v>28.3572156</v>
      </c>
      <c r="AN46" s="22">
        <f t="shared" si="591"/>
        <v>13.2185866</v>
      </c>
      <c r="AO46" s="22">
        <f t="shared" si="591"/>
        <v>55936.2</v>
      </c>
      <c r="AP46" s="22">
        <f t="shared" si="591"/>
        <v>3.9999859999999998</v>
      </c>
      <c r="AQ46" s="23"/>
      <c r="AR46" s="5">
        <f>SUM(AR216:AR220)</f>
        <v>0</v>
      </c>
      <c r="AS46" s="22">
        <f t="shared" ref="AS46:AV46" si="592">AVERAGE(AS216:AS220)</f>
        <v>1140173.7472504</v>
      </c>
      <c r="AT46" s="22">
        <f t="shared" si="592"/>
        <v>212020.09247040004</v>
      </c>
      <c r="AU46" s="22">
        <f t="shared" si="592"/>
        <v>81.359281600000003</v>
      </c>
      <c r="AV46" s="22">
        <f t="shared" si="592"/>
        <v>599.75285859999997</v>
      </c>
      <c r="AW46" s="22">
        <f t="shared" si="444"/>
        <v>-5.2895687999999836</v>
      </c>
      <c r="AX46" s="22">
        <f t="shared" ref="AX46:BA46" si="593">AVERAGE(AX216:AX220)</f>
        <v>8.9426395999999997</v>
      </c>
      <c r="AY46" s="22">
        <f t="shared" si="593"/>
        <v>21.303433199999994</v>
      </c>
      <c r="AZ46" s="22">
        <f t="shared" si="593"/>
        <v>93893.4</v>
      </c>
      <c r="BA46" s="22">
        <f t="shared" si="593"/>
        <v>3.9999933999999997</v>
      </c>
      <c r="BB46" s="23"/>
      <c r="BC46" s="5">
        <f>SUM(BC216:BC220)</f>
        <v>5</v>
      </c>
      <c r="BD46" s="22">
        <f t="shared" ref="BD46:BG46" si="594">AVERAGE(BD216:BD220)</f>
        <v>1140173.7472504</v>
      </c>
      <c r="BE46" s="22">
        <f t="shared" si="594"/>
        <v>1140173.7472504</v>
      </c>
      <c r="BF46" s="22">
        <f t="shared" si="594"/>
        <v>0</v>
      </c>
      <c r="BG46" s="22">
        <f t="shared" si="594"/>
        <v>230.94920480000002</v>
      </c>
      <c r="BH46" s="22">
        <f t="shared" si="447"/>
        <v>-86.648850399999986</v>
      </c>
      <c r="BI46" s="22">
        <f t="shared" ref="BI46:BL46" si="595">AVERAGE(BI216:BI220)</f>
        <v>39.409562200000003</v>
      </c>
      <c r="BJ46" s="22">
        <f t="shared" si="595"/>
        <v>22.8430584</v>
      </c>
      <c r="BK46" s="22">
        <f t="shared" si="595"/>
        <v>95779.8</v>
      </c>
      <c r="BL46" s="22">
        <f t="shared" si="595"/>
        <v>3.9999853999999999</v>
      </c>
      <c r="BM46" s="23"/>
      <c r="BN46" s="5">
        <f>SUM(BN216:BN220)</f>
        <v>5</v>
      </c>
      <c r="BO46" s="22">
        <f t="shared" ref="BO46:BR46" si="596">AVERAGE(BO216:BO220)</f>
        <v>1140173.7472504</v>
      </c>
      <c r="BP46" s="22">
        <f t="shared" si="596"/>
        <v>1140173.7472504</v>
      </c>
      <c r="BQ46" s="22">
        <f t="shared" si="596"/>
        <v>0</v>
      </c>
      <c r="BR46" s="22">
        <f t="shared" si="596"/>
        <v>76.524392800000015</v>
      </c>
      <c r="BS46" s="22">
        <f t="shared" si="450"/>
        <v>-86.648850399999986</v>
      </c>
      <c r="BT46" s="22">
        <f t="shared" ref="BT46:BW46" si="597">AVERAGE(BT216:BT220)</f>
        <v>8.8154326000000012</v>
      </c>
      <c r="BU46" s="22">
        <f t="shared" si="597"/>
        <v>3.2815728000000002</v>
      </c>
      <c r="BV46" s="22">
        <f t="shared" si="597"/>
        <v>14273.6</v>
      </c>
      <c r="BW46" s="22">
        <f t="shared" si="597"/>
        <v>3.9999431999999997</v>
      </c>
      <c r="BX46" s="23"/>
      <c r="BY46" s="5">
        <f>SUM(BY216:BY220)</f>
        <v>5</v>
      </c>
      <c r="BZ46" s="22">
        <f t="shared" ref="BZ46:CC46" si="598">AVERAGE(BZ216:BZ220)</f>
        <v>1140173.7472504</v>
      </c>
      <c r="CA46" s="22">
        <f t="shared" si="598"/>
        <v>1140173.7472504</v>
      </c>
      <c r="CB46" s="22">
        <f t="shared" si="598"/>
        <v>0</v>
      </c>
      <c r="CC46" s="22">
        <f t="shared" si="598"/>
        <v>267.0921654</v>
      </c>
      <c r="CD46" s="22">
        <f t="shared" si="453"/>
        <v>-86.648850399999986</v>
      </c>
      <c r="CE46" s="22">
        <f t="shared" ref="CE46:CH46" si="599">AVERAGE(CE216:CE220)</f>
        <v>38.1912296</v>
      </c>
      <c r="CF46" s="22">
        <f t="shared" si="599"/>
        <v>29.8900954</v>
      </c>
      <c r="CG46" s="22">
        <f t="shared" si="599"/>
        <v>129743</v>
      </c>
      <c r="CH46" s="22">
        <f t="shared" si="599"/>
        <v>3.9999784000000007</v>
      </c>
      <c r="CI46" s="23"/>
      <c r="CJ46" s="5">
        <f>SUM(CJ216:CJ220)</f>
        <v>5</v>
      </c>
      <c r="CK46" s="22">
        <f t="shared" ref="CK46:CN46" si="600">AVERAGE(CK216:CK220)</f>
        <v>1140173.7472504</v>
      </c>
      <c r="CL46" s="22">
        <f t="shared" si="600"/>
        <v>1140173.7472504</v>
      </c>
      <c r="CM46" s="22">
        <f t="shared" si="600"/>
        <v>0</v>
      </c>
      <c r="CN46" s="22">
        <f t="shared" si="600"/>
        <v>357.07921959999999</v>
      </c>
      <c r="CO46" s="22">
        <f t="shared" si="456"/>
        <v>-86.648850399999986</v>
      </c>
      <c r="CP46" s="22">
        <f t="shared" ref="CP46:CS46" si="601">AVERAGE(CP216:CP220)</f>
        <v>44.877189000000001</v>
      </c>
      <c r="CQ46" s="22">
        <f t="shared" si="601"/>
        <v>36.449235000000002</v>
      </c>
      <c r="CR46" s="22">
        <f t="shared" si="601"/>
        <v>158371</v>
      </c>
      <c r="CS46" s="22">
        <f t="shared" si="601"/>
        <v>3.9999874000000006</v>
      </c>
      <c r="CT46" s="23"/>
    </row>
    <row r="47" spans="1:98" ht="15.75" customHeight="1" x14ac:dyDescent="0.15">
      <c r="A47" s="8" t="s">
        <v>42</v>
      </c>
      <c r="B47" s="20">
        <v>500</v>
      </c>
      <c r="C47" s="20">
        <v>5</v>
      </c>
      <c r="D47" s="21"/>
      <c r="E47" s="5">
        <f>SUM(E221:E225)</f>
        <v>0</v>
      </c>
      <c r="F47" s="22">
        <f>AVERAGE(F221:F225)</f>
        <v>1120964.6934543999</v>
      </c>
      <c r="G47" s="22">
        <f>AVERAGE(G221:G225)</f>
        <v>89074.599027200005</v>
      </c>
      <c r="H47" s="22">
        <f>AVERAGE(H221:H225)</f>
        <v>91.906397999999996</v>
      </c>
      <c r="I47" s="22">
        <f>AVERAGE(I221:I225)</f>
        <v>598.60199439999997</v>
      </c>
      <c r="J47" s="23"/>
      <c r="K47" s="5">
        <f>SUM(K221:K225)</f>
        <v>0</v>
      </c>
      <c r="L47" s="22">
        <f t="shared" ref="L47:O47" si="602">AVERAGE(L221:L225)</f>
        <v>1638126.3817011998</v>
      </c>
      <c r="M47" s="22">
        <f t="shared" si="602"/>
        <v>824938.09928580001</v>
      </c>
      <c r="N47" s="22">
        <f t="shared" si="602"/>
        <v>46.266632000000001</v>
      </c>
      <c r="O47" s="22">
        <f t="shared" si="602"/>
        <v>598.96311200000002</v>
      </c>
      <c r="P47" s="22">
        <f t="shared" si="435"/>
        <v>-45.639765999999995</v>
      </c>
      <c r="Q47" s="22">
        <f t="shared" ref="Q47:T47" si="603">AVERAGE(Q221:Q225)</f>
        <v>26.312774400000002</v>
      </c>
      <c r="R47" s="22">
        <f t="shared" si="603"/>
        <v>9.0497150000000008</v>
      </c>
      <c r="S47" s="22">
        <f t="shared" si="603"/>
        <v>22499.8</v>
      </c>
      <c r="T47" s="22">
        <f t="shared" si="603"/>
        <v>6.9999818000000005</v>
      </c>
      <c r="U47" s="23"/>
      <c r="V47" s="5">
        <f>SUM(V221:V225)</f>
        <v>0</v>
      </c>
      <c r="W47" s="22">
        <f t="shared" ref="W47:Z47" si="604">AVERAGE(W221:W225)</f>
        <v>1360753.5137033998</v>
      </c>
      <c r="X47" s="22">
        <f t="shared" si="604"/>
        <v>705351.52853739995</v>
      </c>
      <c r="Y47" s="22">
        <f t="shared" si="604"/>
        <v>44.257340399999997</v>
      </c>
      <c r="Z47" s="22">
        <f t="shared" si="604"/>
        <v>599.0188695999999</v>
      </c>
      <c r="AA47" s="22">
        <f t="shared" si="438"/>
        <v>-47.649057599999999</v>
      </c>
      <c r="AB47" s="22">
        <f t="shared" ref="AB47:AE47" si="605">AVERAGE(AB221:AB225)</f>
        <v>97.583479000000011</v>
      </c>
      <c r="AC47" s="22">
        <f t="shared" si="605"/>
        <v>3.0554844000000001</v>
      </c>
      <c r="AD47" s="22">
        <f t="shared" si="605"/>
        <v>4378.2</v>
      </c>
      <c r="AE47" s="22">
        <f t="shared" si="605"/>
        <v>6.9996898000000005</v>
      </c>
      <c r="AF47" s="23"/>
      <c r="AG47" s="5">
        <f>SUM(AG221:AG225)</f>
        <v>0</v>
      </c>
      <c r="AH47" s="22">
        <f t="shared" ref="AH47:AK47" si="606">AVERAGE(AH221:AH225)</f>
        <v>1802386.1991010003</v>
      </c>
      <c r="AI47" s="22">
        <f t="shared" si="606"/>
        <v>855396.09598359989</v>
      </c>
      <c r="AJ47" s="22">
        <f t="shared" si="606"/>
        <v>48.761401600000006</v>
      </c>
      <c r="AK47" s="22">
        <f t="shared" si="606"/>
        <v>599.18473440000002</v>
      </c>
      <c r="AL47" s="22">
        <f t="shared" si="441"/>
        <v>-43.144996399999989</v>
      </c>
      <c r="AM47" s="22">
        <f t="shared" ref="AM47:AP47" si="607">AVERAGE(AM221:AM225)</f>
        <v>54.356836800000011</v>
      </c>
      <c r="AN47" s="22">
        <f t="shared" si="607"/>
        <v>17.561799999999998</v>
      </c>
      <c r="AO47" s="22">
        <f t="shared" si="607"/>
        <v>42913.8</v>
      </c>
      <c r="AP47" s="22">
        <f t="shared" si="607"/>
        <v>6.9999498000000004</v>
      </c>
      <c r="AQ47" s="23"/>
      <c r="AR47" s="5">
        <f>SUM(AR221:AR225)</f>
        <v>0</v>
      </c>
      <c r="AS47" s="22">
        <f t="shared" ref="AS47:AV47" si="608">AVERAGE(AS221:AS225)</f>
        <v>1140245.2580590001</v>
      </c>
      <c r="AT47" s="22">
        <f t="shared" si="608"/>
        <v>132871.23172720001</v>
      </c>
      <c r="AU47" s="22">
        <f t="shared" si="608"/>
        <v>88.398318199999991</v>
      </c>
      <c r="AV47" s="22">
        <f t="shared" si="608"/>
        <v>599.33742480000001</v>
      </c>
      <c r="AW47" s="22">
        <f t="shared" si="444"/>
        <v>-3.5080798000000044</v>
      </c>
      <c r="AX47" s="22">
        <f t="shared" ref="AX47:BA47" si="609">AVERAGE(AX221:AX225)</f>
        <v>13.1649236</v>
      </c>
      <c r="AY47" s="22">
        <f t="shared" si="609"/>
        <v>30.672379400000001</v>
      </c>
      <c r="AZ47" s="22">
        <f t="shared" si="609"/>
        <v>79072.399999999994</v>
      </c>
      <c r="BA47" s="22">
        <f t="shared" si="609"/>
        <v>6.9999950000000002</v>
      </c>
      <c r="BB47" s="23"/>
      <c r="BC47" s="5">
        <f>SUM(BC221:BC225)</f>
        <v>0</v>
      </c>
      <c r="BD47" s="22">
        <f t="shared" ref="BD47:BG47" si="610">AVERAGE(BD221:BD225)</f>
        <v>2006877.972242</v>
      </c>
      <c r="BE47" s="22">
        <f t="shared" si="610"/>
        <v>883467.46489259996</v>
      </c>
      <c r="BF47" s="22">
        <f t="shared" si="610"/>
        <v>55.487394999999992</v>
      </c>
      <c r="BG47" s="22">
        <f t="shared" si="610"/>
        <v>599.62872760000005</v>
      </c>
      <c r="BH47" s="22">
        <f t="shared" si="447"/>
        <v>-36.419003000000004</v>
      </c>
      <c r="BI47" s="22">
        <f t="shared" ref="BI47:BL47" si="611">AVERAGE(BI221:BI225)</f>
        <v>108.07166720000001</v>
      </c>
      <c r="BJ47" s="22">
        <f t="shared" si="611"/>
        <v>33.219670600000001</v>
      </c>
      <c r="BK47" s="22">
        <f t="shared" si="611"/>
        <v>82187.600000000006</v>
      </c>
      <c r="BL47" s="22">
        <f t="shared" si="611"/>
        <v>6.9999706000000002</v>
      </c>
      <c r="BM47" s="23"/>
      <c r="BN47" s="5">
        <f>SUM(BN221:BN225)</f>
        <v>0</v>
      </c>
      <c r="BO47" s="22">
        <f t="shared" ref="BO47:BR47" si="612">AVERAGE(BO221:BO225)</f>
        <v>1515991.6006908002</v>
      </c>
      <c r="BP47" s="22">
        <f t="shared" si="612"/>
        <v>769824.51518400002</v>
      </c>
      <c r="BQ47" s="22">
        <f t="shared" si="612"/>
        <v>46.511829999999996</v>
      </c>
      <c r="BR47" s="22">
        <f t="shared" si="612"/>
        <v>598.82427440000004</v>
      </c>
      <c r="BS47" s="22">
        <f t="shared" si="450"/>
        <v>-45.394568</v>
      </c>
      <c r="BT47" s="22">
        <f t="shared" ref="BT47:BW47" si="613">AVERAGE(BT221:BT225)</f>
        <v>8.3301622000000002</v>
      </c>
      <c r="BU47" s="22">
        <f t="shared" si="613"/>
        <v>3.9420054000000002</v>
      </c>
      <c r="BV47" s="22">
        <f t="shared" si="613"/>
        <v>9464.2000000000007</v>
      </c>
      <c r="BW47" s="22">
        <f t="shared" si="613"/>
        <v>6.9999786000000004</v>
      </c>
      <c r="BX47" s="23"/>
      <c r="BY47" s="5">
        <f>SUM(BY221:BY225)</f>
        <v>0</v>
      </c>
      <c r="BZ47" s="22">
        <f t="shared" ref="BZ47:CC47" si="614">AVERAGE(BZ221:BZ225)</f>
        <v>1716440.9378490001</v>
      </c>
      <c r="CA47" s="22">
        <f t="shared" si="614"/>
        <v>894977.25369559997</v>
      </c>
      <c r="CB47" s="22">
        <f t="shared" si="614"/>
        <v>46.584052400000004</v>
      </c>
      <c r="CC47" s="22">
        <f t="shared" si="614"/>
        <v>600.02848700000004</v>
      </c>
      <c r="CD47" s="22">
        <f t="shared" si="453"/>
        <v>-45.322345599999991</v>
      </c>
      <c r="CE47" s="22">
        <f t="shared" ref="CE47:CH47" si="615">AVERAGE(CE221:CE225)</f>
        <v>165.2817278</v>
      </c>
      <c r="CF47" s="22">
        <f t="shared" si="615"/>
        <v>47.0093034</v>
      </c>
      <c r="CG47" s="22">
        <f t="shared" si="615"/>
        <v>121176.6</v>
      </c>
      <c r="CH47" s="22">
        <f t="shared" si="615"/>
        <v>6.9999850000000006</v>
      </c>
      <c r="CI47" s="23"/>
      <c r="CJ47" s="5">
        <f>SUM(CJ221:CJ225)</f>
        <v>0</v>
      </c>
      <c r="CK47" s="22">
        <f t="shared" ref="CK47:CN47" si="616">AVERAGE(CK221:CK225)</f>
        <v>1983946.7657540001</v>
      </c>
      <c r="CL47" s="22">
        <f t="shared" si="616"/>
        <v>875891.5123052001</v>
      </c>
      <c r="CM47" s="22">
        <f t="shared" si="616"/>
        <v>55.470532800000001</v>
      </c>
      <c r="CN47" s="22">
        <f t="shared" si="616"/>
        <v>600.40544580000005</v>
      </c>
      <c r="CO47" s="22">
        <f t="shared" si="456"/>
        <v>-36.435865199999995</v>
      </c>
      <c r="CP47" s="22">
        <f t="shared" ref="CP47:CS47" si="617">AVERAGE(CP221:CP225)</f>
        <v>218.10910960000001</v>
      </c>
      <c r="CQ47" s="22">
        <f t="shared" si="617"/>
        <v>60.552974799999994</v>
      </c>
      <c r="CR47" s="22">
        <f t="shared" si="617"/>
        <v>153397</v>
      </c>
      <c r="CS47" s="22">
        <f t="shared" si="617"/>
        <v>6.9999897999999998</v>
      </c>
      <c r="CT47" s="23"/>
    </row>
    <row r="48" spans="1:98" ht="15.75" customHeight="1" x14ac:dyDescent="0.15">
      <c r="A48" s="8" t="s">
        <v>43</v>
      </c>
      <c r="B48" s="20">
        <v>500</v>
      </c>
      <c r="C48" s="20">
        <v>10</v>
      </c>
      <c r="D48" s="21"/>
      <c r="E48" s="5">
        <f>SUM(E226:E230)</f>
        <v>0</v>
      </c>
      <c r="F48" s="22">
        <f>AVERAGE(F226:F230)</f>
        <v>1036594.0662311999</v>
      </c>
      <c r="G48" s="22">
        <f>AVERAGE(G226:G230)</f>
        <v>60001.500893799996</v>
      </c>
      <c r="H48" s="22">
        <f>AVERAGE(H226:H230)</f>
        <v>94.194928200000007</v>
      </c>
      <c r="I48" s="22">
        <f>AVERAGE(I226:I230)</f>
        <v>598.60484939999992</v>
      </c>
      <c r="J48" s="23"/>
      <c r="K48" s="5">
        <f>SUM(K226:K230)</f>
        <v>0</v>
      </c>
      <c r="L48" s="22">
        <f t="shared" ref="L48:M48" si="618">AVERAGE(L226:L230)</f>
        <v>1414181.1703540001</v>
      </c>
      <c r="M48" s="22">
        <f t="shared" si="618"/>
        <v>493695.64525239996</v>
      </c>
      <c r="N48" s="22">
        <f>AVERAGE(N226:N230)</f>
        <v>63.886037600000009</v>
      </c>
      <c r="O48" s="22">
        <f t="shared" ref="O48" si="619">AVERAGE(O226:O230)</f>
        <v>598.95519219999994</v>
      </c>
      <c r="P48" s="22">
        <f t="shared" si="435"/>
        <v>-30.308890599999998</v>
      </c>
      <c r="Q48" s="22">
        <f t="shared" ref="Q48:T48" si="620">AVERAGE(Q226:Q230)</f>
        <v>20.9857826</v>
      </c>
      <c r="R48" s="22">
        <f t="shared" si="620"/>
        <v>12.727550600000001</v>
      </c>
      <c r="S48" s="22">
        <f t="shared" si="620"/>
        <v>15076.4</v>
      </c>
      <c r="T48" s="22">
        <f t="shared" si="620"/>
        <v>11.999973199999999</v>
      </c>
      <c r="U48" s="23"/>
      <c r="V48" s="5">
        <f>SUM(V226:V230)</f>
        <v>0</v>
      </c>
      <c r="W48" s="22">
        <f t="shared" ref="W48:X48" si="621">AVERAGE(W226:W230)</f>
        <v>1892018.3831785999</v>
      </c>
      <c r="X48" s="22">
        <f t="shared" si="621"/>
        <v>422890.92849079997</v>
      </c>
      <c r="Y48" s="22">
        <f>AVERAGE(Y226:Y230)</f>
        <v>76.826885199999992</v>
      </c>
      <c r="Z48" s="22">
        <f t="shared" ref="Z48" si="622">AVERAGE(Z226:Z230)</f>
        <v>599.04943380000009</v>
      </c>
      <c r="AA48" s="22">
        <f t="shared" si="438"/>
        <v>-17.368043000000014</v>
      </c>
      <c r="AB48" s="22">
        <f t="shared" ref="AB48:AE48" si="623">AVERAGE(AB226:AB230)</f>
        <v>98.313031800000005</v>
      </c>
      <c r="AC48" s="22">
        <f t="shared" si="623"/>
        <v>3.2521208000000001</v>
      </c>
      <c r="AD48" s="22">
        <f t="shared" si="623"/>
        <v>3396.8</v>
      </c>
      <c r="AE48" s="22">
        <f t="shared" si="623"/>
        <v>11.999762799999999</v>
      </c>
      <c r="AF48" s="23"/>
      <c r="AG48" s="5">
        <f>SUM(AG226:AG230)</f>
        <v>0</v>
      </c>
      <c r="AH48" s="22">
        <f t="shared" ref="AH48:AI48" si="624">AVERAGE(AH226:AH230)</f>
        <v>1944577.6354294003</v>
      </c>
      <c r="AI48" s="22">
        <f t="shared" si="624"/>
        <v>525598.03021079989</v>
      </c>
      <c r="AJ48" s="22">
        <f>AVERAGE(AJ226:AJ230)</f>
        <v>72.290483199999997</v>
      </c>
      <c r="AK48" s="22">
        <f t="shared" ref="AK48" si="625">AVERAGE(AK226:AK230)</f>
        <v>599.16052419999994</v>
      </c>
      <c r="AL48" s="22">
        <f t="shared" si="441"/>
        <v>-21.90444500000001</v>
      </c>
      <c r="AM48" s="22">
        <f t="shared" ref="AM48:AP48" si="626">AVERAGE(AM226:AM230)</f>
        <v>49.221743400000001</v>
      </c>
      <c r="AN48" s="22">
        <f t="shared" si="626"/>
        <v>24.2744526</v>
      </c>
      <c r="AO48" s="22">
        <f t="shared" si="626"/>
        <v>27456.400000000001</v>
      </c>
      <c r="AP48" s="22">
        <f t="shared" si="626"/>
        <v>11.999964199999999</v>
      </c>
      <c r="AQ48" s="23"/>
      <c r="AR48" s="5">
        <f>SUM(AR226:AR230)</f>
        <v>0</v>
      </c>
      <c r="AS48" s="22">
        <f t="shared" ref="AS48:AT48" si="627">AVERAGE(AS226:AS230)</f>
        <v>1157276.3074758002</v>
      </c>
      <c r="AT48" s="22">
        <f t="shared" si="627"/>
        <v>110294.55189839999</v>
      </c>
      <c r="AU48" s="22">
        <f>AVERAGE(AU226:AU230)</f>
        <v>90.452290000000005</v>
      </c>
      <c r="AV48" s="22">
        <f t="shared" ref="AV48" si="628">AVERAGE(AV226:AV230)</f>
        <v>599.2603378</v>
      </c>
      <c r="AW48" s="22">
        <f t="shared" si="444"/>
        <v>-3.7426382000000018</v>
      </c>
      <c r="AX48" s="22">
        <f t="shared" ref="AX48:BA48" si="629">AVERAGE(AX226:AX230)</f>
        <v>9.0510944000000002</v>
      </c>
      <c r="AY48" s="22">
        <f t="shared" si="629"/>
        <v>43.886224599999998</v>
      </c>
      <c r="AZ48" s="22">
        <f t="shared" si="629"/>
        <v>51181.8</v>
      </c>
      <c r="BA48" s="22">
        <f t="shared" si="629"/>
        <v>11.9999796</v>
      </c>
      <c r="BB48" s="23"/>
      <c r="BC48" s="5">
        <f>SUM(BC226:BC230)</f>
        <v>0</v>
      </c>
      <c r="BD48" s="22">
        <f t="shared" ref="BD48:BE48" si="630">AVERAGE(BD226:BD230)</f>
        <v>2142023.7865971997</v>
      </c>
      <c r="BE48" s="22">
        <f t="shared" si="630"/>
        <v>560420.17446839996</v>
      </c>
      <c r="BF48" s="22">
        <f>AVERAGE(BF226:BF230)</f>
        <v>73.786536600000005</v>
      </c>
      <c r="BG48" s="22">
        <f t="shared" ref="BG48" si="631">AVERAGE(BG226:BG230)</f>
        <v>599.55728039999997</v>
      </c>
      <c r="BH48" s="22">
        <f t="shared" si="447"/>
        <v>-20.408391600000002</v>
      </c>
      <c r="BI48" s="22">
        <f t="shared" ref="BI48:BL48" si="632">AVERAGE(BI226:BI230)</f>
        <v>106.65627119999999</v>
      </c>
      <c r="BJ48" s="22">
        <f t="shared" si="632"/>
        <v>46.842513000000004</v>
      </c>
      <c r="BK48" s="22">
        <f t="shared" si="632"/>
        <v>55999.6</v>
      </c>
      <c r="BL48" s="22">
        <f t="shared" si="632"/>
        <v>11.999970399999999</v>
      </c>
      <c r="BM48" s="23"/>
      <c r="BN48" s="5">
        <f>SUM(BN226:BN230)</f>
        <v>0</v>
      </c>
      <c r="BO48" s="22">
        <f t="shared" ref="BO48:BP48" si="633">AVERAGE(BO226:BO230)</f>
        <v>1998512.2354949999</v>
      </c>
      <c r="BP48" s="22">
        <f t="shared" si="633"/>
        <v>449808.27470140002</v>
      </c>
      <c r="BQ48" s="22">
        <f>AVERAGE(BQ226:BQ230)</f>
        <v>77.347692600000002</v>
      </c>
      <c r="BR48" s="22">
        <f t="shared" ref="BR48" si="634">AVERAGE(BR226:BR230)</f>
        <v>598.83121819999997</v>
      </c>
      <c r="BS48" s="22">
        <f t="shared" si="450"/>
        <v>-16.847235600000005</v>
      </c>
      <c r="BT48" s="22">
        <f t="shared" ref="BT48:BW48" si="635">AVERAGE(BT226:BT230)</f>
        <v>7.0329506000000013</v>
      </c>
      <c r="BU48" s="22">
        <f t="shared" si="635"/>
        <v>5.5441187999999997</v>
      </c>
      <c r="BV48" s="22">
        <f t="shared" si="635"/>
        <v>6161.2</v>
      </c>
      <c r="BW48" s="22">
        <f t="shared" si="635"/>
        <v>11.999965399999999</v>
      </c>
      <c r="BX48" s="23"/>
      <c r="BY48" s="5">
        <f>SUM(BY226:BY230)</f>
        <v>0</v>
      </c>
      <c r="BZ48" s="22">
        <f t="shared" ref="BZ48:CA48" si="636">AVERAGE(BZ226:BZ230)</f>
        <v>2233893.7597332001</v>
      </c>
      <c r="CA48" s="22">
        <f t="shared" si="636"/>
        <v>572345.39213639998</v>
      </c>
      <c r="CB48" s="22">
        <f>AVERAGE(CB226:CB230)</f>
        <v>74.381709400000005</v>
      </c>
      <c r="CC48" s="22">
        <f t="shared" ref="CC48" si="637">AVERAGE(CC226:CC230)</f>
        <v>599.8880114000001</v>
      </c>
      <c r="CD48" s="22">
        <f t="shared" si="453"/>
        <v>-19.813218800000001</v>
      </c>
      <c r="CE48" s="22">
        <f t="shared" ref="CE48:CH48" si="638">AVERAGE(CE226:CE230)</f>
        <v>163.39812740000002</v>
      </c>
      <c r="CF48" s="22">
        <f t="shared" si="638"/>
        <v>69.859478199999998</v>
      </c>
      <c r="CG48" s="22">
        <f t="shared" si="638"/>
        <v>84131.6</v>
      </c>
      <c r="CH48" s="22">
        <f t="shared" si="638"/>
        <v>11.999958600000001</v>
      </c>
      <c r="CI48" s="23"/>
      <c r="CJ48" s="5">
        <f>SUM(CJ226:CJ230)</f>
        <v>0</v>
      </c>
      <c r="CK48" s="22">
        <f t="shared" ref="CK48:CL48" si="639">AVERAGE(CK226:CK230)</f>
        <v>2199090.9245388</v>
      </c>
      <c r="CL48" s="22">
        <f t="shared" si="639"/>
        <v>490478.8334682</v>
      </c>
      <c r="CM48" s="22">
        <f>AVERAGE(CM226:CM230)</f>
        <v>77.755905000000013</v>
      </c>
      <c r="CN48" s="22">
        <f t="shared" ref="CN48" si="640">AVERAGE(CN226:CN230)</f>
        <v>600.27370919999998</v>
      </c>
      <c r="CO48" s="22">
        <f t="shared" si="456"/>
        <v>-16.439023199999994</v>
      </c>
      <c r="CP48" s="22">
        <f t="shared" ref="CP48:CS48" si="641">AVERAGE(CP226:CP230)</f>
        <v>214.21825859999998</v>
      </c>
      <c r="CQ48" s="22">
        <f t="shared" si="641"/>
        <v>90.484752600000007</v>
      </c>
      <c r="CR48" s="22">
        <f t="shared" si="641"/>
        <v>109443.4</v>
      </c>
      <c r="CS48" s="22">
        <f t="shared" si="641"/>
        <v>11.9999596</v>
      </c>
      <c r="CT48" s="23"/>
    </row>
    <row r="49" spans="1:98" ht="15.75" customHeight="1" x14ac:dyDescent="0.15">
      <c r="A49" s="8"/>
      <c r="B49" s="8"/>
      <c r="C49" s="8"/>
      <c r="D49" s="9"/>
      <c r="E49" s="33"/>
      <c r="F49" s="6"/>
      <c r="G49" s="8"/>
      <c r="H49" s="8"/>
      <c r="I49" s="6"/>
      <c r="J49" s="10"/>
      <c r="K49" s="33"/>
      <c r="L49" s="33"/>
      <c r="M49" s="6"/>
      <c r="N49" s="6"/>
      <c r="O49" s="22"/>
      <c r="P49" s="22"/>
      <c r="Q49" s="22"/>
      <c r="R49" s="22"/>
      <c r="S49" s="22"/>
      <c r="T49" s="22"/>
      <c r="U49" s="10"/>
      <c r="V49" s="33"/>
      <c r="W49" s="33"/>
      <c r="X49" s="6"/>
      <c r="Y49" s="6"/>
      <c r="Z49" s="22"/>
      <c r="AA49" s="22"/>
      <c r="AB49" s="22"/>
      <c r="AC49" s="22"/>
      <c r="AD49" s="22"/>
      <c r="AE49" s="22"/>
      <c r="AF49" s="10"/>
      <c r="AG49" s="33"/>
      <c r="AH49" s="33"/>
      <c r="AI49" s="6"/>
      <c r="AJ49" s="6"/>
      <c r="AK49" s="22"/>
      <c r="AL49" s="22"/>
      <c r="AM49" s="22"/>
      <c r="AN49" s="22"/>
      <c r="AO49" s="22"/>
      <c r="AP49" s="22"/>
      <c r="AQ49" s="10"/>
      <c r="AR49" s="33"/>
      <c r="AS49" s="33"/>
      <c r="AT49" s="6"/>
      <c r="AU49" s="6"/>
      <c r="AV49" s="22"/>
      <c r="AW49" s="22"/>
      <c r="AX49" s="22"/>
      <c r="AY49" s="22"/>
      <c r="AZ49" s="22"/>
      <c r="BA49" s="22"/>
      <c r="BB49" s="10"/>
      <c r="BC49" s="33"/>
      <c r="BD49" s="33"/>
      <c r="BE49" s="6"/>
      <c r="BF49" s="6"/>
      <c r="BG49" s="22"/>
      <c r="BH49" s="22"/>
      <c r="BI49" s="22"/>
      <c r="BJ49" s="22"/>
      <c r="BK49" s="22"/>
      <c r="BL49" s="22"/>
      <c r="BM49" s="10"/>
      <c r="BN49" s="33"/>
      <c r="BO49" s="33"/>
      <c r="BP49" s="6"/>
      <c r="BQ49" s="6"/>
      <c r="BR49" s="22"/>
      <c r="BS49" s="22"/>
      <c r="BT49" s="22"/>
      <c r="BU49" s="22"/>
      <c r="BV49" s="22"/>
      <c r="BW49" s="22"/>
      <c r="BX49" s="10"/>
      <c r="BY49" s="33"/>
      <c r="BZ49" s="33"/>
      <c r="CA49" s="6"/>
      <c r="CB49" s="6"/>
      <c r="CC49" s="22"/>
      <c r="CD49" s="22"/>
      <c r="CE49" s="22"/>
      <c r="CF49" s="22"/>
      <c r="CG49" s="22"/>
      <c r="CH49" s="22"/>
      <c r="CI49" s="10"/>
      <c r="CJ49" s="33"/>
      <c r="CK49" s="33"/>
      <c r="CL49" s="6"/>
      <c r="CM49" s="6"/>
      <c r="CN49" s="22"/>
      <c r="CO49" s="22"/>
      <c r="CP49" s="22"/>
      <c r="CQ49" s="22"/>
      <c r="CR49" s="22"/>
      <c r="CS49" s="22"/>
      <c r="CT49" s="10"/>
    </row>
    <row r="50" spans="1:98" ht="15.75" customHeight="1" x14ac:dyDescent="0.15">
      <c r="A50" s="25" t="s">
        <v>29</v>
      </c>
      <c r="B50" s="8"/>
      <c r="C50" s="8"/>
      <c r="D50" s="9"/>
      <c r="E50" s="5">
        <f>SUM(E37:E48)</f>
        <v>20</v>
      </c>
      <c r="F50" s="6"/>
      <c r="G50" s="8"/>
      <c r="H50" s="41">
        <f t="shared" ref="H50:I50" si="642">AVERAGE(H37:H48)</f>
        <v>46.196863083333334</v>
      </c>
      <c r="I50" s="41">
        <f t="shared" si="642"/>
        <v>412.48136779999999</v>
      </c>
      <c r="J50" s="10"/>
      <c r="K50" s="5">
        <f>SUM(K37:K48)</f>
        <v>37</v>
      </c>
      <c r="L50" s="33"/>
      <c r="M50" s="6"/>
      <c r="N50" s="26">
        <f t="shared" ref="N50:P50" si="643">AVERAGE(N37:N48)</f>
        <v>15.253896666666668</v>
      </c>
      <c r="O50" s="22">
        <f t="shared" si="643"/>
        <v>260.0836716</v>
      </c>
      <c r="P50" s="26">
        <f t="shared" si="643"/>
        <v>-30.942966416666664</v>
      </c>
      <c r="Q50" s="22"/>
      <c r="R50" s="22"/>
      <c r="S50" s="22"/>
      <c r="T50" s="22"/>
      <c r="U50" s="10"/>
      <c r="V50" s="5">
        <f>SUM(V37:V48)</f>
        <v>30</v>
      </c>
      <c r="W50" s="33"/>
      <c r="X50" s="6"/>
      <c r="Y50" s="26">
        <f t="shared" ref="Y50:AA50" si="644">AVERAGE(Y37:Y48)</f>
        <v>19.271452466666666</v>
      </c>
      <c r="Z50" s="22">
        <f t="shared" si="644"/>
        <v>313.00989823333339</v>
      </c>
      <c r="AA50" s="26">
        <f t="shared" si="644"/>
        <v>-26.925410616666667</v>
      </c>
      <c r="AB50" s="22"/>
      <c r="AC50" s="22"/>
      <c r="AD50" s="22"/>
      <c r="AE50" s="22"/>
      <c r="AF50" s="10"/>
      <c r="AG50" s="5">
        <f>SUM(AG37:AG48)</f>
        <v>39</v>
      </c>
      <c r="AH50" s="33"/>
      <c r="AI50" s="6"/>
      <c r="AJ50" s="26">
        <f t="shared" ref="AJ50:AL50" si="645">AVERAGE(AJ37:AJ48)</f>
        <v>14.471642183333335</v>
      </c>
      <c r="AK50" s="22">
        <f t="shared" si="645"/>
        <v>279.51313076666668</v>
      </c>
      <c r="AL50" s="26">
        <f t="shared" si="645"/>
        <v>-31.725220899999997</v>
      </c>
      <c r="AM50" s="22"/>
      <c r="AN50" s="22"/>
      <c r="AO50" s="22"/>
      <c r="AP50" s="22"/>
      <c r="AQ50" s="10"/>
      <c r="AR50" s="5">
        <f>SUM(AR37:AR48)</f>
        <v>23</v>
      </c>
      <c r="AS50" s="33"/>
      <c r="AT50" s="6"/>
      <c r="AU50" s="26">
        <f t="shared" ref="AU50:AW50" si="646">AVERAGE(AU37:AU48)</f>
        <v>38.547283650000004</v>
      </c>
      <c r="AV50" s="22">
        <f t="shared" si="646"/>
        <v>428.47842078333338</v>
      </c>
      <c r="AW50" s="26">
        <f t="shared" si="646"/>
        <v>-7.649579433333332</v>
      </c>
      <c r="AX50" s="22"/>
      <c r="AY50" s="22"/>
      <c r="AZ50" s="22"/>
      <c r="BA50" s="22"/>
      <c r="BB50" s="10"/>
      <c r="BC50" s="5">
        <f>SUM(BC37:BC48)</f>
        <v>39</v>
      </c>
      <c r="BD50" s="33"/>
      <c r="BE50" s="6"/>
      <c r="BF50" s="26">
        <f t="shared" ref="BF50:BH50" si="647">AVERAGE(BF37:BF48)</f>
        <v>16.996499866666664</v>
      </c>
      <c r="BG50" s="22">
        <f t="shared" si="647"/>
        <v>318.3628419333333</v>
      </c>
      <c r="BH50" s="26">
        <f t="shared" si="647"/>
        <v>-29.200363216666663</v>
      </c>
      <c r="BI50" s="22"/>
      <c r="BJ50" s="22"/>
      <c r="BK50" s="22"/>
      <c r="BL50" s="22"/>
      <c r="BM50" s="10"/>
      <c r="BN50" s="5">
        <f>SUM(BN37:BN48)</f>
        <v>37</v>
      </c>
      <c r="BO50" s="33"/>
      <c r="BP50" s="6"/>
      <c r="BQ50" s="26">
        <f t="shared" ref="BQ50:BS50" si="648">AVERAGE(BQ37:BQ48)</f>
        <v>15.37023945</v>
      </c>
      <c r="BR50" s="22">
        <f t="shared" si="648"/>
        <v>261.10043939999997</v>
      </c>
      <c r="BS50" s="26">
        <f t="shared" si="648"/>
        <v>-30.826623633333337</v>
      </c>
      <c r="BT50" s="22"/>
      <c r="BU50" s="22"/>
      <c r="BV50" s="22"/>
      <c r="BW50" s="22"/>
      <c r="BX50" s="10"/>
      <c r="BY50" s="5">
        <f>SUM(BY37:BY48)</f>
        <v>38</v>
      </c>
      <c r="BZ50" s="33"/>
      <c r="CA50" s="6"/>
      <c r="CB50" s="26">
        <f t="shared" ref="CB50:CD50" si="649">AVERAGE(CB37:CB48)</f>
        <v>17.366140433333335</v>
      </c>
      <c r="CC50" s="22">
        <f t="shared" si="649"/>
        <v>354.03080656666663</v>
      </c>
      <c r="CD50" s="26">
        <f t="shared" si="649"/>
        <v>-28.830722650000002</v>
      </c>
      <c r="CE50" s="22"/>
      <c r="CF50" s="22"/>
      <c r="CG50" s="22"/>
      <c r="CH50" s="22"/>
      <c r="CI50" s="10"/>
      <c r="CJ50" s="5">
        <f>SUM(CJ37:CJ48)</f>
        <v>38</v>
      </c>
      <c r="CK50" s="33"/>
      <c r="CL50" s="6"/>
      <c r="CM50" s="26">
        <f t="shared" ref="CM50:CO50" si="650">AVERAGE(CM37:CM48)</f>
        <v>18.448845000000002</v>
      </c>
      <c r="CN50" s="22">
        <f t="shared" si="650"/>
        <v>398.75230488333335</v>
      </c>
      <c r="CO50" s="26">
        <f t="shared" si="650"/>
        <v>-27.748018083333331</v>
      </c>
      <c r="CP50" s="22"/>
      <c r="CQ50" s="22"/>
      <c r="CR50" s="22"/>
      <c r="CS50" s="22"/>
      <c r="CT50" s="10"/>
    </row>
    <row r="51" spans="1:98" ht="15.75" customHeight="1" x14ac:dyDescent="0.15">
      <c r="A51" s="9"/>
      <c r="B51" s="9"/>
      <c r="C51" s="9"/>
      <c r="D51" s="8"/>
      <c r="E51" s="33"/>
      <c r="F51" s="8"/>
      <c r="G51" s="8"/>
      <c r="H51" s="42"/>
      <c r="I51" s="6"/>
      <c r="J51" s="24"/>
      <c r="K51" s="8"/>
      <c r="L51" s="8"/>
      <c r="M51" s="8"/>
      <c r="N51" s="6"/>
      <c r="O51" s="6"/>
      <c r="P51" s="6"/>
      <c r="Q51" s="8"/>
      <c r="R51" s="8"/>
      <c r="S51" s="8"/>
      <c r="T51" s="8"/>
      <c r="U51" s="24"/>
      <c r="V51" s="8"/>
      <c r="W51" s="8"/>
      <c r="X51" s="8"/>
      <c r="Y51" s="6"/>
      <c r="Z51" s="6"/>
      <c r="AA51" s="6"/>
      <c r="AB51" s="8"/>
      <c r="AC51" s="8"/>
      <c r="AD51" s="8"/>
      <c r="AE51" s="8"/>
      <c r="AF51" s="24"/>
      <c r="AG51" s="8"/>
      <c r="AH51" s="8"/>
      <c r="AI51" s="8"/>
      <c r="AJ51" s="6"/>
      <c r="AK51" s="6"/>
      <c r="AL51" s="6"/>
      <c r="AM51" s="8"/>
      <c r="AN51" s="8"/>
      <c r="AO51" s="8"/>
      <c r="AP51" s="8"/>
      <c r="AQ51" s="24"/>
      <c r="AR51" s="8"/>
      <c r="AS51" s="8"/>
      <c r="AT51" s="8"/>
      <c r="AU51" s="6"/>
      <c r="AV51" s="6"/>
      <c r="AW51" s="6"/>
      <c r="AX51" s="8"/>
      <c r="AY51" s="8"/>
      <c r="AZ51" s="8"/>
      <c r="BA51" s="8"/>
      <c r="BB51" s="24"/>
      <c r="BC51" s="8"/>
      <c r="BD51" s="8"/>
      <c r="BE51" s="8"/>
      <c r="BF51" s="6"/>
      <c r="BG51" s="6"/>
      <c r="BH51" s="6"/>
      <c r="BI51" s="8"/>
      <c r="BJ51" s="8"/>
      <c r="BK51" s="8"/>
      <c r="BL51" s="8"/>
      <c r="BM51" s="24"/>
      <c r="BN51" s="8"/>
      <c r="BO51" s="8"/>
      <c r="BP51" s="8"/>
      <c r="BQ51" s="6"/>
      <c r="BR51" s="6"/>
      <c r="BS51" s="6"/>
      <c r="BT51" s="8"/>
      <c r="BU51" s="8"/>
      <c r="BV51" s="8"/>
      <c r="BW51" s="8"/>
      <c r="BX51" s="24"/>
      <c r="BY51" s="8"/>
      <c r="BZ51" s="8"/>
      <c r="CA51" s="8"/>
      <c r="CB51" s="6"/>
      <c r="CC51" s="6"/>
      <c r="CD51" s="6"/>
      <c r="CE51" s="8"/>
      <c r="CF51" s="8"/>
      <c r="CG51" s="8"/>
      <c r="CH51" s="8"/>
      <c r="CI51" s="24"/>
      <c r="CJ51" s="8"/>
      <c r="CK51" s="8"/>
      <c r="CL51" s="8"/>
      <c r="CM51" s="6"/>
      <c r="CN51" s="6"/>
      <c r="CO51" s="6"/>
      <c r="CP51" s="8"/>
      <c r="CQ51" s="8"/>
      <c r="CR51" s="8"/>
      <c r="CS51" s="8"/>
      <c r="CT51" s="24"/>
    </row>
    <row r="52" spans="1:98" ht="15.75" customHeight="1" x14ac:dyDescent="0.15">
      <c r="A52" s="8"/>
      <c r="B52" s="9"/>
      <c r="C52" s="9"/>
      <c r="D52" s="8"/>
      <c r="E52" s="33"/>
      <c r="F52" s="8"/>
      <c r="G52" s="8"/>
      <c r="H52" s="8"/>
      <c r="I52" s="6"/>
      <c r="J52" s="24"/>
      <c r="K52" s="8"/>
      <c r="L52" s="8"/>
      <c r="M52" s="8"/>
      <c r="N52" s="6"/>
      <c r="O52" s="6"/>
      <c r="P52" s="6"/>
      <c r="Q52" s="8"/>
      <c r="R52" s="8"/>
      <c r="S52" s="8"/>
      <c r="T52" s="8"/>
      <c r="U52" s="24"/>
      <c r="V52" s="8"/>
      <c r="W52" s="8"/>
      <c r="X52" s="8"/>
      <c r="Y52" s="6"/>
      <c r="Z52" s="6"/>
      <c r="AA52" s="6"/>
      <c r="AB52" s="8"/>
      <c r="AC52" s="8"/>
      <c r="AD52" s="8"/>
      <c r="AE52" s="8"/>
      <c r="AF52" s="24"/>
      <c r="AG52" s="8"/>
      <c r="AH52" s="8"/>
      <c r="AI52" s="8"/>
      <c r="AJ52" s="6"/>
      <c r="AK52" s="6"/>
      <c r="AL52" s="6"/>
      <c r="AM52" s="8"/>
      <c r="AN52" s="8"/>
      <c r="AO52" s="8"/>
      <c r="AP52" s="8"/>
      <c r="AQ52" s="24"/>
      <c r="AR52" s="8"/>
      <c r="AS52" s="8"/>
      <c r="AT52" s="8"/>
      <c r="AU52" s="6"/>
      <c r="AV52" s="6"/>
      <c r="AW52" s="6"/>
      <c r="AX52" s="8"/>
      <c r="AY52" s="8"/>
      <c r="AZ52" s="8"/>
      <c r="BA52" s="8"/>
      <c r="BB52" s="24"/>
      <c r="BC52" s="8"/>
      <c r="BD52" s="8"/>
      <c r="BE52" s="8"/>
      <c r="BF52" s="6"/>
      <c r="BG52" s="6"/>
      <c r="BH52" s="6"/>
      <c r="BI52" s="8"/>
      <c r="BJ52" s="8"/>
      <c r="BK52" s="8"/>
      <c r="BL52" s="8"/>
      <c r="BM52" s="24"/>
      <c r="BN52" s="8"/>
      <c r="BO52" s="8"/>
      <c r="BP52" s="8"/>
      <c r="BQ52" s="6"/>
      <c r="BR52" s="6"/>
      <c r="BS52" s="6"/>
      <c r="BT52" s="8"/>
      <c r="BU52" s="8"/>
      <c r="BV52" s="8"/>
      <c r="BW52" s="8"/>
      <c r="BX52" s="24"/>
      <c r="BY52" s="8"/>
      <c r="BZ52" s="8"/>
      <c r="CA52" s="8"/>
      <c r="CB52" s="6"/>
      <c r="CC52" s="6"/>
      <c r="CD52" s="6"/>
      <c r="CE52" s="8"/>
      <c r="CF52" s="8"/>
      <c r="CG52" s="8"/>
      <c r="CH52" s="8"/>
      <c r="CI52" s="24"/>
      <c r="CJ52" s="8"/>
      <c r="CK52" s="8"/>
      <c r="CL52" s="8"/>
      <c r="CM52" s="6"/>
      <c r="CN52" s="6"/>
      <c r="CO52" s="6"/>
      <c r="CP52" s="8"/>
      <c r="CQ52" s="8"/>
      <c r="CR52" s="8"/>
      <c r="CS52" s="8"/>
      <c r="CT52" s="24"/>
    </row>
    <row r="53" spans="1:98" ht="15.75" customHeight="1" x14ac:dyDescent="0.15">
      <c r="A53" s="8"/>
      <c r="B53" s="8"/>
      <c r="C53" s="8"/>
      <c r="D53" s="8"/>
      <c r="E53" s="33"/>
      <c r="F53" s="8"/>
      <c r="G53" s="8"/>
      <c r="H53" s="8"/>
      <c r="I53" s="8"/>
      <c r="J53" s="24"/>
      <c r="K53" s="8"/>
      <c r="L53" s="8"/>
      <c r="M53" s="8"/>
      <c r="N53" s="6"/>
      <c r="O53" s="6"/>
      <c r="P53" s="6"/>
      <c r="Q53" s="8"/>
      <c r="R53" s="8"/>
      <c r="S53" s="8"/>
      <c r="T53" s="8"/>
      <c r="U53" s="24"/>
      <c r="V53" s="8"/>
      <c r="W53" s="8"/>
      <c r="X53" s="8"/>
      <c r="Y53" s="6"/>
      <c r="Z53" s="6"/>
      <c r="AA53" s="6"/>
      <c r="AB53" s="8"/>
      <c r="AC53" s="8"/>
      <c r="AD53" s="8"/>
      <c r="AE53" s="8"/>
      <c r="AF53" s="24"/>
      <c r="AG53" s="8"/>
      <c r="AH53" s="8"/>
      <c r="AI53" s="8"/>
      <c r="AJ53" s="6"/>
      <c r="AK53" s="6"/>
      <c r="AL53" s="6"/>
      <c r="AM53" s="8"/>
      <c r="AN53" s="8"/>
      <c r="AO53" s="8"/>
      <c r="AP53" s="8"/>
      <c r="AQ53" s="24"/>
      <c r="AR53" s="8"/>
      <c r="AS53" s="8"/>
      <c r="AT53" s="8"/>
      <c r="AU53" s="6"/>
      <c r="AV53" s="6"/>
      <c r="AW53" s="6"/>
      <c r="AX53" s="8"/>
      <c r="AY53" s="8"/>
      <c r="AZ53" s="8"/>
      <c r="BA53" s="8"/>
      <c r="BB53" s="24"/>
      <c r="BC53" s="8"/>
      <c r="BD53" s="8"/>
      <c r="BE53" s="8"/>
      <c r="BF53" s="6"/>
      <c r="BG53" s="6"/>
      <c r="BH53" s="6"/>
      <c r="BI53" s="8"/>
      <c r="BJ53" s="8"/>
      <c r="BK53" s="8"/>
      <c r="BL53" s="8"/>
      <c r="BM53" s="24"/>
      <c r="BN53" s="8"/>
      <c r="BO53" s="8"/>
      <c r="BP53" s="8"/>
      <c r="BQ53" s="6"/>
      <c r="BR53" s="6"/>
      <c r="BS53" s="6"/>
      <c r="BT53" s="8"/>
      <c r="BU53" s="8"/>
      <c r="BV53" s="8"/>
      <c r="BW53" s="8"/>
      <c r="BX53" s="24"/>
      <c r="BY53" s="8"/>
      <c r="BZ53" s="8"/>
      <c r="CA53" s="8"/>
      <c r="CB53" s="6"/>
      <c r="CC53" s="6"/>
      <c r="CD53" s="6"/>
      <c r="CE53" s="8"/>
      <c r="CF53" s="8"/>
      <c r="CG53" s="8"/>
      <c r="CH53" s="8"/>
      <c r="CI53" s="24"/>
      <c r="CJ53" s="8"/>
      <c r="CK53" s="8"/>
      <c r="CL53" s="8"/>
      <c r="CM53" s="6"/>
      <c r="CN53" s="6"/>
      <c r="CO53" s="6"/>
      <c r="CP53" s="8"/>
      <c r="CQ53" s="8"/>
      <c r="CR53" s="8"/>
      <c r="CS53" s="8"/>
      <c r="CT53" s="24"/>
    </row>
    <row r="54" spans="1:98" ht="15.75" customHeight="1" x14ac:dyDescent="0.15">
      <c r="A54" s="8"/>
      <c r="B54" s="8"/>
      <c r="C54" s="8"/>
      <c r="D54" s="8"/>
      <c r="E54" s="33"/>
      <c r="F54" s="8"/>
      <c r="G54" s="8"/>
      <c r="H54" s="8"/>
      <c r="I54" s="8"/>
      <c r="J54" s="24"/>
      <c r="K54" s="8"/>
      <c r="L54" s="8"/>
      <c r="M54" s="8"/>
      <c r="N54" s="6"/>
      <c r="O54" s="6"/>
      <c r="P54" s="6"/>
      <c r="Q54" s="8"/>
      <c r="R54" s="8"/>
      <c r="S54" s="8"/>
      <c r="T54" s="8"/>
      <c r="U54" s="24"/>
      <c r="V54" s="8"/>
      <c r="W54" s="8"/>
      <c r="X54" s="8"/>
      <c r="Y54" s="6"/>
      <c r="Z54" s="6"/>
      <c r="AA54" s="6"/>
      <c r="AB54" s="8"/>
      <c r="AC54" s="8"/>
      <c r="AD54" s="8"/>
      <c r="AE54" s="8"/>
      <c r="AF54" s="24"/>
      <c r="AG54" s="8"/>
      <c r="AH54" s="8"/>
      <c r="AI54" s="8"/>
      <c r="AJ54" s="6"/>
      <c r="AK54" s="6"/>
      <c r="AL54" s="6"/>
      <c r="AM54" s="8"/>
      <c r="AN54" s="8"/>
      <c r="AO54" s="8"/>
      <c r="AP54" s="8"/>
      <c r="AQ54" s="24"/>
      <c r="AR54" s="8"/>
      <c r="AS54" s="8"/>
      <c r="AT54" s="8"/>
      <c r="AU54" s="6"/>
      <c r="AV54" s="6"/>
      <c r="AW54" s="6"/>
      <c r="AX54" s="8"/>
      <c r="AY54" s="8"/>
      <c r="AZ54" s="8"/>
      <c r="BA54" s="8"/>
      <c r="BB54" s="24"/>
      <c r="BC54" s="8"/>
      <c r="BD54" s="8"/>
      <c r="BE54" s="8"/>
      <c r="BF54" s="6"/>
      <c r="BG54" s="6"/>
      <c r="BH54" s="6"/>
      <c r="BI54" s="8"/>
      <c r="BJ54" s="8"/>
      <c r="BK54" s="8"/>
      <c r="BL54" s="8"/>
      <c r="BM54" s="24"/>
      <c r="BN54" s="8"/>
      <c r="BO54" s="8"/>
      <c r="BP54" s="8"/>
      <c r="BQ54" s="6"/>
      <c r="BR54" s="6"/>
      <c r="BS54" s="6"/>
      <c r="BT54" s="8"/>
      <c r="BU54" s="8"/>
      <c r="BV54" s="8"/>
      <c r="BW54" s="8"/>
      <c r="BX54" s="24"/>
      <c r="BY54" s="8"/>
      <c r="BZ54" s="8"/>
      <c r="CA54" s="8"/>
      <c r="CB54" s="6"/>
      <c r="CC54" s="6"/>
      <c r="CD54" s="6"/>
      <c r="CE54" s="8"/>
      <c r="CF54" s="8"/>
      <c r="CG54" s="8"/>
      <c r="CH54" s="8"/>
      <c r="CI54" s="24"/>
      <c r="CJ54" s="8"/>
      <c r="CK54" s="8"/>
      <c r="CL54" s="8"/>
      <c r="CM54" s="6"/>
      <c r="CN54" s="6"/>
      <c r="CO54" s="6"/>
      <c r="CP54" s="8"/>
      <c r="CQ54" s="8"/>
      <c r="CR54" s="8"/>
      <c r="CS54" s="8"/>
      <c r="CT54" s="24"/>
    </row>
    <row r="55" spans="1:98" ht="13" x14ac:dyDescent="0.15">
      <c r="A55" s="8"/>
      <c r="B55" s="8"/>
      <c r="C55" s="8"/>
      <c r="D55" s="8"/>
      <c r="E55" s="27">
        <f t="shared" ref="E55:E86" si="651">IF(H55 &lt; 0.0001,1,0)</f>
        <v>0</v>
      </c>
      <c r="F55" s="38">
        <v>308816.59648499999</v>
      </c>
      <c r="G55" s="38">
        <v>30028.769364</v>
      </c>
      <c r="H55" s="38">
        <v>90.276179999999997</v>
      </c>
      <c r="I55" s="38">
        <v>598.68535399999996</v>
      </c>
      <c r="J55" s="24"/>
      <c r="K55" s="27">
        <f t="shared" ref="K55:K230" si="652">IF(N55 &lt; 0.0001,1,0)</f>
        <v>0</v>
      </c>
      <c r="L55" s="38">
        <v>323459.639647</v>
      </c>
      <c r="M55" s="38">
        <v>159822.017204</v>
      </c>
      <c r="N55" s="38">
        <v>50.589812000000002</v>
      </c>
      <c r="O55" s="38">
        <v>599.55438300000003</v>
      </c>
      <c r="P55" s="38"/>
      <c r="Q55" s="38">
        <v>2.2088320000000001</v>
      </c>
      <c r="R55" s="38">
        <v>27.798673000000001</v>
      </c>
      <c r="S55" s="38">
        <v>1664</v>
      </c>
      <c r="T55" s="38">
        <v>18.340744999999998</v>
      </c>
      <c r="U55" s="24"/>
      <c r="V55" s="27">
        <f t="shared" ref="V55:V230" si="653">IF(Y55 &lt; 0.0001,1,0)</f>
        <v>0</v>
      </c>
      <c r="W55" s="38">
        <v>287738.47132399998</v>
      </c>
      <c r="X55" s="38">
        <v>165581.81645400001</v>
      </c>
      <c r="Y55" s="38">
        <v>42.454056999999999</v>
      </c>
      <c r="Z55" s="38">
        <v>599.31151399999999</v>
      </c>
      <c r="AA55" s="38"/>
      <c r="AB55" s="38">
        <v>23.057953999999999</v>
      </c>
      <c r="AC55" s="38">
        <v>75.786895000000001</v>
      </c>
      <c r="AD55" s="38">
        <v>4882</v>
      </c>
      <c r="AE55" s="38">
        <v>18.493649999999999</v>
      </c>
      <c r="AF55" s="24"/>
      <c r="AG55" s="27">
        <f t="shared" ref="AG55:AG230" si="654">IF(AJ55 &lt; 0.0001,1,0)</f>
        <v>0</v>
      </c>
      <c r="AH55" s="38">
        <v>294286.23306100001</v>
      </c>
      <c r="AI55" s="38">
        <v>170783.99207400001</v>
      </c>
      <c r="AJ55" s="38">
        <v>41.966707</v>
      </c>
      <c r="AK55" s="38">
        <v>600.13047500000005</v>
      </c>
      <c r="AL55" s="38"/>
      <c r="AM55" s="38">
        <v>6.6247170000000004</v>
      </c>
      <c r="AN55" s="38">
        <v>52.042178999999997</v>
      </c>
      <c r="AO55" s="38">
        <v>3024</v>
      </c>
      <c r="AP55" s="38">
        <v>18.656745999999998</v>
      </c>
      <c r="AQ55" s="24"/>
      <c r="AR55" s="27">
        <f t="shared" ref="AR55:AR230" si="655">IF(AU55 &lt; 0.0001,1,0)</f>
        <v>0</v>
      </c>
      <c r="AS55" s="38">
        <v>303500.81482600002</v>
      </c>
      <c r="AT55" s="38">
        <v>120043.38064</v>
      </c>
      <c r="AU55" s="38">
        <v>60.447097999999997</v>
      </c>
      <c r="AV55" s="38">
        <v>601.04186000000004</v>
      </c>
      <c r="AW55" s="38"/>
      <c r="AX55" s="38">
        <v>1.1438E-2</v>
      </c>
      <c r="AY55" s="38">
        <v>12.891492</v>
      </c>
      <c r="AZ55" s="38">
        <v>259</v>
      </c>
      <c r="BA55" s="38">
        <v>5.9884170000000001</v>
      </c>
      <c r="BB55" s="24"/>
      <c r="BC55" s="27">
        <f t="shared" ref="BC55:BC230" si="656">IF(BF55 &lt; 0.0001,1,0)</f>
        <v>0</v>
      </c>
      <c r="BD55" s="38">
        <v>295287.98063900002</v>
      </c>
      <c r="BE55" s="38">
        <v>170495.19620100001</v>
      </c>
      <c r="BF55" s="38">
        <v>42.261383000000002</v>
      </c>
      <c r="BG55" s="38">
        <v>601.125902</v>
      </c>
      <c r="BH55" s="38"/>
      <c r="BI55" s="38">
        <v>16.427143999999998</v>
      </c>
      <c r="BJ55" s="38">
        <v>97.395893999999998</v>
      </c>
      <c r="BK55" s="38">
        <v>5396</v>
      </c>
      <c r="BL55" s="38">
        <v>18.575982</v>
      </c>
      <c r="BM55" s="24"/>
      <c r="BN55" s="27">
        <f t="shared" ref="BN55:BN230" si="657">IF(BQ55 &lt; 0.0001,1,0)</f>
        <v>0</v>
      </c>
      <c r="BO55" s="38">
        <v>302328.00753499998</v>
      </c>
      <c r="BP55" s="38">
        <v>149840.520643</v>
      </c>
      <c r="BQ55" s="38">
        <v>50.437764000000001</v>
      </c>
      <c r="BR55" s="38">
        <v>599.302323</v>
      </c>
      <c r="BS55" s="38"/>
      <c r="BT55" s="38">
        <v>0.39716400000000002</v>
      </c>
      <c r="BU55" s="38">
        <v>12.040191</v>
      </c>
      <c r="BV55" s="38">
        <v>897</v>
      </c>
      <c r="BW55" s="38">
        <v>18.358974</v>
      </c>
      <c r="BX55" s="24"/>
      <c r="BY55" s="27">
        <f t="shared" ref="BY55:BY230" si="658">IF(CB55 &lt; 0.0001,1,0)</f>
        <v>0</v>
      </c>
      <c r="BZ55" s="38">
        <v>312233.561155</v>
      </c>
      <c r="CA55" s="38">
        <v>168189.84701200001</v>
      </c>
      <c r="CB55" s="38">
        <v>46.133322</v>
      </c>
      <c r="CC55" s="38">
        <v>602.19800699999996</v>
      </c>
      <c r="CD55" s="38"/>
      <c r="CE55" s="38">
        <v>28.52882</v>
      </c>
      <c r="CF55" s="38">
        <v>131.98730499999999</v>
      </c>
      <c r="CG55" s="38">
        <v>5965</v>
      </c>
      <c r="CH55" s="38">
        <v>17.754736000000001</v>
      </c>
      <c r="CI55" s="24"/>
      <c r="CJ55" s="27">
        <f t="shared" ref="CJ55:CJ230" si="659">IF(CM55 &lt; 0.0001,1,0)</f>
        <v>0</v>
      </c>
      <c r="CK55" s="38">
        <v>305623.78916799999</v>
      </c>
      <c r="CL55" s="38">
        <v>168336.44055</v>
      </c>
      <c r="CM55" s="38">
        <v>44.920374000000002</v>
      </c>
      <c r="CN55" s="38">
        <v>603.29342199999996</v>
      </c>
      <c r="CO55" s="38"/>
      <c r="CP55" s="38">
        <v>52.489153000000002</v>
      </c>
      <c r="CQ55" s="38">
        <v>158.007171</v>
      </c>
      <c r="CR55" s="38">
        <v>8361</v>
      </c>
      <c r="CS55" s="38">
        <v>18.976319</v>
      </c>
      <c r="CT55" s="24"/>
    </row>
    <row r="56" spans="1:98" ht="13" x14ac:dyDescent="0.15">
      <c r="A56" s="8"/>
      <c r="B56" s="8"/>
      <c r="C56" s="8"/>
      <c r="D56" s="8"/>
      <c r="E56" s="27">
        <f t="shared" si="651"/>
        <v>0</v>
      </c>
      <c r="F56" s="38">
        <v>287585.66345300002</v>
      </c>
      <c r="G56" s="38">
        <v>30121.120511000001</v>
      </c>
      <c r="H56" s="38">
        <v>89.526208999999994</v>
      </c>
      <c r="I56" s="38">
        <v>598.66039000000001</v>
      </c>
      <c r="J56" s="24"/>
      <c r="K56" s="27">
        <f t="shared" si="652"/>
        <v>0</v>
      </c>
      <c r="L56" s="38">
        <v>290993.70774699998</v>
      </c>
      <c r="M56" s="38">
        <v>161286.797009</v>
      </c>
      <c r="N56" s="38">
        <v>44.573785000000001</v>
      </c>
      <c r="O56" s="38">
        <v>599.51854300000002</v>
      </c>
      <c r="P56" s="38"/>
      <c r="Q56" s="38">
        <v>2.6515569999999999</v>
      </c>
      <c r="R56" s="38">
        <v>31.55463</v>
      </c>
      <c r="S56" s="38">
        <v>2097</v>
      </c>
      <c r="T56" s="38">
        <v>19.416785999999998</v>
      </c>
      <c r="U56" s="24"/>
      <c r="V56" s="27">
        <f t="shared" si="653"/>
        <v>0</v>
      </c>
      <c r="W56" s="38">
        <v>272869.87007599999</v>
      </c>
      <c r="X56" s="38">
        <v>169116.34960300001</v>
      </c>
      <c r="Y56" s="38">
        <v>38.023077000000001</v>
      </c>
      <c r="Z56" s="38">
        <v>599.25564099999997</v>
      </c>
      <c r="AA56" s="38"/>
      <c r="AB56" s="38">
        <v>16.463062000000001</v>
      </c>
      <c r="AC56" s="38">
        <v>81.717740000000006</v>
      </c>
      <c r="AD56" s="38">
        <v>4309</v>
      </c>
      <c r="AE56" s="38">
        <v>19.049896</v>
      </c>
      <c r="AF56" s="24"/>
      <c r="AG56" s="27">
        <f t="shared" si="654"/>
        <v>0</v>
      </c>
      <c r="AH56" s="38">
        <v>273334.21085700003</v>
      </c>
      <c r="AI56" s="38">
        <v>164393.17720800001</v>
      </c>
      <c r="AJ56" s="38">
        <v>39.856347999999997</v>
      </c>
      <c r="AK56" s="38">
        <v>600.071147</v>
      </c>
      <c r="AL56" s="38"/>
      <c r="AM56" s="38">
        <v>5.6107370000000003</v>
      </c>
      <c r="AN56" s="38">
        <v>53.233108000000001</v>
      </c>
      <c r="AO56" s="38">
        <v>2919</v>
      </c>
      <c r="AP56" s="38">
        <v>17.959233000000001</v>
      </c>
      <c r="AQ56" s="24"/>
      <c r="AR56" s="27">
        <f t="shared" si="655"/>
        <v>0</v>
      </c>
      <c r="AS56" s="38">
        <v>276912.20623100002</v>
      </c>
      <c r="AT56" s="38">
        <v>120005.900439</v>
      </c>
      <c r="AU56" s="38">
        <v>56.662835000000001</v>
      </c>
      <c r="AV56" s="38">
        <v>600.95248300000003</v>
      </c>
      <c r="AW56" s="38"/>
      <c r="AX56" s="38">
        <v>1.9078999999999999E-2</v>
      </c>
      <c r="AY56" s="38">
        <v>13.185593000000001</v>
      </c>
      <c r="AZ56" s="38">
        <v>398</v>
      </c>
      <c r="BA56" s="38">
        <v>5.1934670000000001</v>
      </c>
      <c r="BB56" s="24"/>
      <c r="BC56" s="27">
        <f t="shared" si="656"/>
        <v>0</v>
      </c>
      <c r="BD56" s="38">
        <v>283432.13874299999</v>
      </c>
      <c r="BE56" s="38">
        <v>165890.42186999999</v>
      </c>
      <c r="BF56" s="38">
        <v>41.470849999999999</v>
      </c>
      <c r="BG56" s="38">
        <v>601.05972099999997</v>
      </c>
      <c r="BH56" s="38"/>
      <c r="BI56" s="38">
        <v>15.793998</v>
      </c>
      <c r="BJ56" s="38">
        <v>95.410780000000003</v>
      </c>
      <c r="BK56" s="38">
        <v>4691</v>
      </c>
      <c r="BL56" s="38">
        <v>18.197399000000001</v>
      </c>
      <c r="BM56" s="24"/>
      <c r="BN56" s="27">
        <f t="shared" si="657"/>
        <v>0</v>
      </c>
      <c r="BO56" s="38">
        <v>262015.84772600001</v>
      </c>
      <c r="BP56" s="38">
        <v>150738.344724</v>
      </c>
      <c r="BQ56" s="38">
        <v>42.469760999999998</v>
      </c>
      <c r="BR56" s="38">
        <v>599.24008100000003</v>
      </c>
      <c r="BS56" s="38"/>
      <c r="BT56" s="38">
        <v>0.29042800000000002</v>
      </c>
      <c r="BU56" s="38">
        <v>11.900674</v>
      </c>
      <c r="BV56" s="38">
        <v>872</v>
      </c>
      <c r="BW56" s="38">
        <v>18.125</v>
      </c>
      <c r="BX56" s="24"/>
      <c r="BY56" s="27">
        <f t="shared" si="658"/>
        <v>0</v>
      </c>
      <c r="BZ56" s="38">
        <v>301376.007698</v>
      </c>
      <c r="CA56" s="38">
        <v>170726.866771</v>
      </c>
      <c r="CB56" s="38">
        <v>43.350876999999997</v>
      </c>
      <c r="CC56" s="38">
        <v>602.121486</v>
      </c>
      <c r="CD56" s="38"/>
      <c r="CE56" s="38">
        <v>22.523792</v>
      </c>
      <c r="CF56" s="38">
        <v>134.117593</v>
      </c>
      <c r="CG56" s="38">
        <v>5122</v>
      </c>
      <c r="CH56" s="38">
        <v>17.860406000000001</v>
      </c>
      <c r="CI56" s="24"/>
      <c r="CJ56" s="27">
        <f t="shared" si="659"/>
        <v>0</v>
      </c>
      <c r="CK56" s="38">
        <v>310573.18723699998</v>
      </c>
      <c r="CL56" s="38">
        <v>162883.622622</v>
      </c>
      <c r="CM56" s="38">
        <v>47.553868000000001</v>
      </c>
      <c r="CN56" s="38">
        <v>603.20237599999996</v>
      </c>
      <c r="CO56" s="38"/>
      <c r="CP56" s="38">
        <v>40.370269</v>
      </c>
      <c r="CQ56" s="38">
        <v>163.28239500000001</v>
      </c>
      <c r="CR56" s="38">
        <v>7019</v>
      </c>
      <c r="CS56" s="38">
        <v>18.205870000000001</v>
      </c>
      <c r="CT56" s="24"/>
    </row>
    <row r="57" spans="1:98" ht="13" x14ac:dyDescent="0.15">
      <c r="A57" s="8"/>
      <c r="B57" s="8"/>
      <c r="C57" s="8"/>
      <c r="D57" s="8"/>
      <c r="E57" s="27">
        <f t="shared" si="651"/>
        <v>0</v>
      </c>
      <c r="F57" s="38">
        <v>311397.71500500001</v>
      </c>
      <c r="G57" s="38">
        <v>30010.921330000001</v>
      </c>
      <c r="H57" s="38">
        <v>90.362510999999998</v>
      </c>
      <c r="I57" s="38">
        <v>598.68838000000005</v>
      </c>
      <c r="J57" s="24"/>
      <c r="K57" s="27">
        <f t="shared" si="652"/>
        <v>0</v>
      </c>
      <c r="L57" s="38">
        <v>320478.86563000001</v>
      </c>
      <c r="M57" s="38">
        <v>166320.114608</v>
      </c>
      <c r="N57" s="38">
        <v>48.102626000000001</v>
      </c>
      <c r="O57" s="38">
        <v>599.48169800000005</v>
      </c>
      <c r="P57" s="38"/>
      <c r="Q57" s="38">
        <v>1.7702150000000001</v>
      </c>
      <c r="R57" s="38">
        <v>28.45204</v>
      </c>
      <c r="S57" s="38">
        <v>1851</v>
      </c>
      <c r="T57" s="38">
        <v>17.675311000000001</v>
      </c>
      <c r="U57" s="24"/>
      <c r="V57" s="27">
        <f t="shared" si="653"/>
        <v>0</v>
      </c>
      <c r="W57" s="38">
        <v>314118.42936399998</v>
      </c>
      <c r="X57" s="38">
        <v>171393.05529300001</v>
      </c>
      <c r="Y57" s="38">
        <v>45.436804000000002</v>
      </c>
      <c r="Z57" s="38">
        <v>599.27423199999998</v>
      </c>
      <c r="AA57" s="38"/>
      <c r="AB57" s="38">
        <v>20.556725</v>
      </c>
      <c r="AC57" s="38">
        <v>80.099794000000003</v>
      </c>
      <c r="AD57" s="38">
        <v>4598</v>
      </c>
      <c r="AE57" s="38">
        <v>18.0398</v>
      </c>
      <c r="AF57" s="24"/>
      <c r="AG57" s="27">
        <f t="shared" si="654"/>
        <v>0</v>
      </c>
      <c r="AH57" s="38">
        <v>311392.51732300001</v>
      </c>
      <c r="AI57" s="38">
        <v>167500.05105499999</v>
      </c>
      <c r="AJ57" s="38">
        <v>46.209353</v>
      </c>
      <c r="AK57" s="38">
        <v>600.04595400000005</v>
      </c>
      <c r="AL57" s="38"/>
      <c r="AM57" s="38">
        <v>9.1472090000000001</v>
      </c>
      <c r="AN57" s="38">
        <v>49.816510999999998</v>
      </c>
      <c r="AO57" s="38">
        <v>2933</v>
      </c>
      <c r="AP57" s="38">
        <v>17.584385000000001</v>
      </c>
      <c r="AQ57" s="24"/>
      <c r="AR57" s="27">
        <f t="shared" si="655"/>
        <v>0</v>
      </c>
      <c r="AS57" s="38">
        <v>306397.31864499999</v>
      </c>
      <c r="AT57" s="38">
        <v>130020.719977</v>
      </c>
      <c r="AU57" s="38">
        <v>57.564667999999998</v>
      </c>
      <c r="AV57" s="38">
        <v>600.93657700000006</v>
      </c>
      <c r="AW57" s="38"/>
      <c r="AX57" s="38">
        <v>1.2933E-2</v>
      </c>
      <c r="AY57" s="38">
        <v>12.505512</v>
      </c>
      <c r="AZ57" s="38">
        <v>293</v>
      </c>
      <c r="BA57" s="38">
        <v>6.1331059999999997</v>
      </c>
      <c r="BB57" s="24"/>
      <c r="BC57" s="27">
        <f t="shared" si="656"/>
        <v>0</v>
      </c>
      <c r="BD57" s="38">
        <v>331634.725446</v>
      </c>
      <c r="BE57" s="38">
        <v>178770.14952899999</v>
      </c>
      <c r="BF57" s="38">
        <v>46.094261000000003</v>
      </c>
      <c r="BG57" s="38">
        <v>601.06482700000004</v>
      </c>
      <c r="BH57" s="38"/>
      <c r="BI57" s="38">
        <v>19.653296000000001</v>
      </c>
      <c r="BJ57" s="38">
        <v>93.584362999999996</v>
      </c>
      <c r="BK57" s="38">
        <v>4856</v>
      </c>
      <c r="BL57" s="38">
        <v>17.678542</v>
      </c>
      <c r="BM57" s="24"/>
      <c r="BN57" s="27">
        <f t="shared" si="657"/>
        <v>0</v>
      </c>
      <c r="BO57" s="38">
        <v>312138.940076</v>
      </c>
      <c r="BP57" s="38">
        <v>159212.07250400001</v>
      </c>
      <c r="BQ57" s="38">
        <v>48.993203999999999</v>
      </c>
      <c r="BR57" s="38">
        <v>599.184527</v>
      </c>
      <c r="BS57" s="38"/>
      <c r="BT57" s="38">
        <v>0.36492999999999998</v>
      </c>
      <c r="BU57" s="38">
        <v>11.788766000000001</v>
      </c>
      <c r="BV57" s="38">
        <v>931</v>
      </c>
      <c r="BW57" s="38">
        <v>17.896885000000001</v>
      </c>
      <c r="BX57" s="24"/>
      <c r="BY57" s="27">
        <f t="shared" si="658"/>
        <v>0</v>
      </c>
      <c r="BZ57" s="38">
        <v>336578.59509999998</v>
      </c>
      <c r="CA57" s="38">
        <v>181182.48736599999</v>
      </c>
      <c r="CB57" s="38">
        <v>46.169338000000003</v>
      </c>
      <c r="CC57" s="38">
        <v>602.094964</v>
      </c>
      <c r="CD57" s="38"/>
      <c r="CE57" s="38">
        <v>35.979165999999999</v>
      </c>
      <c r="CF57" s="38">
        <v>123.260032</v>
      </c>
      <c r="CG57" s="38">
        <v>6039</v>
      </c>
      <c r="CH57" s="38">
        <v>17.726776000000001</v>
      </c>
      <c r="CI57" s="24"/>
      <c r="CJ57" s="27">
        <f t="shared" si="659"/>
        <v>0</v>
      </c>
      <c r="CK57" s="38">
        <v>315370.094308</v>
      </c>
      <c r="CL57" s="38">
        <v>173548.91826999999</v>
      </c>
      <c r="CM57" s="38">
        <v>44.969760000000001</v>
      </c>
      <c r="CN57" s="38">
        <v>603.16413599999998</v>
      </c>
      <c r="CO57" s="38"/>
      <c r="CP57" s="38">
        <v>43.332816999999999</v>
      </c>
      <c r="CQ57" s="38">
        <v>158.805173</v>
      </c>
      <c r="CR57" s="38">
        <v>7057</v>
      </c>
      <c r="CS57" s="38">
        <v>18.307780000000001</v>
      </c>
      <c r="CT57" s="24"/>
    </row>
    <row r="58" spans="1:98" ht="13" x14ac:dyDescent="0.15">
      <c r="A58" s="8"/>
      <c r="B58" s="8"/>
      <c r="C58" s="8"/>
      <c r="D58" s="8"/>
      <c r="E58" s="27">
        <f t="shared" si="651"/>
        <v>0</v>
      </c>
      <c r="F58" s="38">
        <v>342883.897161</v>
      </c>
      <c r="G58" s="38">
        <v>30088.413097000001</v>
      </c>
      <c r="H58" s="38">
        <v>91.224897999999996</v>
      </c>
      <c r="I58" s="38">
        <v>598.67839600000002</v>
      </c>
      <c r="J58" s="24"/>
      <c r="K58" s="27">
        <f t="shared" si="652"/>
        <v>0</v>
      </c>
      <c r="L58" s="38">
        <v>285023.93085800001</v>
      </c>
      <c r="M58" s="38">
        <v>162226.290588</v>
      </c>
      <c r="N58" s="38">
        <v>43.083274000000003</v>
      </c>
      <c r="O58" s="38">
        <v>599.51268600000003</v>
      </c>
      <c r="P58" s="38"/>
      <c r="Q58" s="38">
        <v>2.20919</v>
      </c>
      <c r="R58" s="38">
        <v>27.610932999999999</v>
      </c>
      <c r="S58" s="38">
        <v>1706</v>
      </c>
      <c r="T58" s="38">
        <v>17.451347999999999</v>
      </c>
      <c r="U58" s="24"/>
      <c r="V58" s="27">
        <f t="shared" si="653"/>
        <v>0</v>
      </c>
      <c r="W58" s="38">
        <v>309207.744549</v>
      </c>
      <c r="X58" s="38">
        <v>171808.42624900001</v>
      </c>
      <c r="Y58" s="38">
        <v>44.435924</v>
      </c>
      <c r="Z58" s="38">
        <v>599.27495599999997</v>
      </c>
      <c r="AA58" s="38"/>
      <c r="AB58" s="38">
        <v>20.191116999999998</v>
      </c>
      <c r="AC58" s="38">
        <v>80.900148000000002</v>
      </c>
      <c r="AD58" s="38">
        <v>4734</v>
      </c>
      <c r="AE58" s="38">
        <v>17.667933999999999</v>
      </c>
      <c r="AF58" s="24"/>
      <c r="AG58" s="27">
        <f t="shared" si="654"/>
        <v>0</v>
      </c>
      <c r="AH58" s="38">
        <v>295605.10464999999</v>
      </c>
      <c r="AI58" s="38">
        <v>169883.942977</v>
      </c>
      <c r="AJ58" s="38">
        <v>42.530104999999999</v>
      </c>
      <c r="AK58" s="38">
        <v>600.035708</v>
      </c>
      <c r="AL58" s="38"/>
      <c r="AM58" s="38">
        <v>8.1475019999999994</v>
      </c>
      <c r="AN58" s="38">
        <v>50.322600999999999</v>
      </c>
      <c r="AO58" s="38">
        <v>2917</v>
      </c>
      <c r="AP58" s="38">
        <v>17.838190000000001</v>
      </c>
      <c r="AQ58" s="24"/>
      <c r="AR58" s="27">
        <f t="shared" si="655"/>
        <v>0</v>
      </c>
      <c r="AS58" s="38">
        <v>275201.17994100001</v>
      </c>
      <c r="AT58" s="38">
        <v>130015.21215399999</v>
      </c>
      <c r="AU58" s="38">
        <v>52.756303000000003</v>
      </c>
      <c r="AV58" s="38">
        <v>600.94675600000005</v>
      </c>
      <c r="AW58" s="38"/>
      <c r="AX58" s="38">
        <v>1.6664000000000002E-2</v>
      </c>
      <c r="AY58" s="38">
        <v>12.391308</v>
      </c>
      <c r="AZ58" s="38">
        <v>356</v>
      </c>
      <c r="BA58" s="38">
        <v>6.1151689999999999</v>
      </c>
      <c r="BB58" s="24"/>
      <c r="BC58" s="27">
        <f t="shared" si="656"/>
        <v>0</v>
      </c>
      <c r="BD58" s="38">
        <v>306593.755595</v>
      </c>
      <c r="BE58" s="38">
        <v>171944.652221</v>
      </c>
      <c r="BF58" s="38">
        <v>43.917757999999999</v>
      </c>
      <c r="BG58" s="38">
        <v>601.05743500000005</v>
      </c>
      <c r="BH58" s="38"/>
      <c r="BI58" s="38">
        <v>15.746155999999999</v>
      </c>
      <c r="BJ58" s="38">
        <v>94.847583999999998</v>
      </c>
      <c r="BK58" s="38">
        <v>4594</v>
      </c>
      <c r="BL58" s="38">
        <v>17.822811999999999</v>
      </c>
      <c r="BM58" s="24"/>
      <c r="BN58" s="27">
        <f t="shared" si="657"/>
        <v>0</v>
      </c>
      <c r="BO58" s="38">
        <v>332213.74986099999</v>
      </c>
      <c r="BP58" s="38">
        <v>152675.74869899999</v>
      </c>
      <c r="BQ58" s="38">
        <v>54.042917000000003</v>
      </c>
      <c r="BR58" s="38">
        <v>599.18027199999995</v>
      </c>
      <c r="BS58" s="38"/>
      <c r="BT58" s="38">
        <v>0.44135099999999999</v>
      </c>
      <c r="BU58" s="38">
        <v>11.680070000000001</v>
      </c>
      <c r="BV58" s="38">
        <v>720</v>
      </c>
      <c r="BW58" s="38">
        <v>16.726389000000001</v>
      </c>
      <c r="BX58" s="24"/>
      <c r="BY58" s="27">
        <f t="shared" si="658"/>
        <v>0</v>
      </c>
      <c r="BZ58" s="38">
        <v>357652.74781999999</v>
      </c>
      <c r="CA58" s="38">
        <v>173889.157217</v>
      </c>
      <c r="CB58" s="38">
        <v>51.380450000000003</v>
      </c>
      <c r="CC58" s="38">
        <v>602.07789300000002</v>
      </c>
      <c r="CD58" s="38"/>
      <c r="CE58" s="38">
        <v>27.652294000000001</v>
      </c>
      <c r="CF58" s="38">
        <v>132.49876599999999</v>
      </c>
      <c r="CG58" s="38">
        <v>5884</v>
      </c>
      <c r="CH58" s="38">
        <v>17.109788999999999</v>
      </c>
      <c r="CI58" s="24"/>
      <c r="CJ58" s="27">
        <f t="shared" si="659"/>
        <v>0</v>
      </c>
      <c r="CK58" s="38">
        <v>289115.93926800002</v>
      </c>
      <c r="CL58" s="38">
        <v>169089.411269</v>
      </c>
      <c r="CM58" s="38">
        <v>41.515016000000003</v>
      </c>
      <c r="CN58" s="38">
        <v>603.14690099999996</v>
      </c>
      <c r="CO58" s="38"/>
      <c r="CP58" s="38">
        <v>36.883285999999998</v>
      </c>
      <c r="CQ58" s="38">
        <v>165.47690700000001</v>
      </c>
      <c r="CR58" s="38">
        <v>6726</v>
      </c>
      <c r="CS58" s="38">
        <v>17.017395</v>
      </c>
      <c r="CT58" s="24"/>
    </row>
    <row r="59" spans="1:98" ht="13" x14ac:dyDescent="0.15">
      <c r="A59" s="8"/>
      <c r="B59" s="8"/>
      <c r="C59" s="8"/>
      <c r="D59" s="8"/>
      <c r="E59" s="27">
        <f t="shared" si="651"/>
        <v>0</v>
      </c>
      <c r="F59" s="38">
        <v>357898.38017299998</v>
      </c>
      <c r="G59" s="38">
        <v>30105.925318000001</v>
      </c>
      <c r="H59" s="38">
        <v>91.588136000000006</v>
      </c>
      <c r="I59" s="38">
        <v>598.72981600000003</v>
      </c>
      <c r="J59" s="24"/>
      <c r="K59" s="27">
        <f t="shared" si="652"/>
        <v>0</v>
      </c>
      <c r="L59" s="38">
        <v>283238.799222</v>
      </c>
      <c r="M59" s="38">
        <v>156634.89083700001</v>
      </c>
      <c r="N59" s="38">
        <v>44.698645999999997</v>
      </c>
      <c r="O59" s="38">
        <v>599.49025600000004</v>
      </c>
      <c r="P59" s="38"/>
      <c r="Q59" s="38">
        <v>2.4668619999999999</v>
      </c>
      <c r="R59" s="38">
        <v>28.429055999999999</v>
      </c>
      <c r="S59" s="38">
        <v>1834</v>
      </c>
      <c r="T59" s="38">
        <v>18.564885</v>
      </c>
      <c r="U59" s="24"/>
      <c r="V59" s="27">
        <f t="shared" si="653"/>
        <v>0</v>
      </c>
      <c r="W59" s="38">
        <v>324806.27557200001</v>
      </c>
      <c r="X59" s="38">
        <v>162042.54517</v>
      </c>
      <c r="Y59" s="38">
        <v>50.111018000000001</v>
      </c>
      <c r="Z59" s="38">
        <v>599.25757699999997</v>
      </c>
      <c r="AA59" s="38"/>
      <c r="AB59" s="38">
        <v>19.670452999999998</v>
      </c>
      <c r="AC59" s="38">
        <v>79.854738999999995</v>
      </c>
      <c r="AD59" s="38">
        <v>4617</v>
      </c>
      <c r="AE59" s="38">
        <v>17.405457999999999</v>
      </c>
      <c r="AF59" s="24"/>
      <c r="AG59" s="27">
        <f t="shared" si="654"/>
        <v>0</v>
      </c>
      <c r="AH59" s="38">
        <v>312225.36021100002</v>
      </c>
      <c r="AI59" s="38">
        <v>162463.39866400001</v>
      </c>
      <c r="AJ59" s="38">
        <v>47.965981999999997</v>
      </c>
      <c r="AK59" s="38">
        <v>600.050386</v>
      </c>
      <c r="AL59" s="38"/>
      <c r="AM59" s="38">
        <v>8.1535080000000004</v>
      </c>
      <c r="AN59" s="38">
        <v>50.601033999999999</v>
      </c>
      <c r="AO59" s="38">
        <v>3144</v>
      </c>
      <c r="AP59" s="38">
        <v>18.838740000000001</v>
      </c>
      <c r="AQ59" s="24"/>
      <c r="AR59" s="27">
        <f t="shared" si="655"/>
        <v>0</v>
      </c>
      <c r="AS59" s="38">
        <v>291166.648766</v>
      </c>
      <c r="AT59" s="38">
        <v>120007.402346</v>
      </c>
      <c r="AU59" s="38">
        <v>58.783946</v>
      </c>
      <c r="AV59" s="38">
        <v>600.88593300000002</v>
      </c>
      <c r="AW59" s="38"/>
      <c r="AX59" s="38">
        <v>1.1523E-2</v>
      </c>
      <c r="AY59" s="38">
        <v>12.872194</v>
      </c>
      <c r="AZ59" s="38">
        <v>255</v>
      </c>
      <c r="BA59" s="38">
        <v>6.2392159999999999</v>
      </c>
      <c r="BB59" s="24"/>
      <c r="BC59" s="27">
        <f t="shared" si="656"/>
        <v>0</v>
      </c>
      <c r="BD59" s="38">
        <v>314292.44674799999</v>
      </c>
      <c r="BE59" s="38">
        <v>167272.42863099999</v>
      </c>
      <c r="BF59" s="38">
        <v>46.778095</v>
      </c>
      <c r="BG59" s="38">
        <v>601.06294700000001</v>
      </c>
      <c r="BH59" s="38"/>
      <c r="BI59" s="38">
        <v>24.623154</v>
      </c>
      <c r="BJ59" s="38">
        <v>89.455590000000001</v>
      </c>
      <c r="BK59" s="38">
        <v>5320</v>
      </c>
      <c r="BL59" s="38">
        <v>19.153570999999999</v>
      </c>
      <c r="BM59" s="24"/>
      <c r="BN59" s="27">
        <f t="shared" si="657"/>
        <v>0</v>
      </c>
      <c r="BO59" s="38">
        <v>313363.87514900003</v>
      </c>
      <c r="BP59" s="38">
        <v>145165.89254</v>
      </c>
      <c r="BQ59" s="38">
        <v>53.674975000000003</v>
      </c>
      <c r="BR59" s="38">
        <v>599.18158700000004</v>
      </c>
      <c r="BS59" s="38"/>
      <c r="BT59" s="38">
        <v>0.83378799999999997</v>
      </c>
      <c r="BU59" s="38">
        <v>12.194867</v>
      </c>
      <c r="BV59" s="38">
        <v>987</v>
      </c>
      <c r="BW59" s="38">
        <v>20.360689000000001</v>
      </c>
      <c r="BX59" s="24"/>
      <c r="BY59" s="27">
        <f t="shared" si="658"/>
        <v>0</v>
      </c>
      <c r="BZ59" s="38">
        <v>270458.43256799999</v>
      </c>
      <c r="CA59" s="38">
        <v>167081.790347</v>
      </c>
      <c r="CB59" s="38">
        <v>38.222746999999998</v>
      </c>
      <c r="CC59" s="38">
        <v>602.12488399999995</v>
      </c>
      <c r="CD59" s="38"/>
      <c r="CE59" s="38">
        <v>33.238</v>
      </c>
      <c r="CF59" s="38">
        <v>129.01687799999999</v>
      </c>
      <c r="CG59" s="38">
        <v>5857</v>
      </c>
      <c r="CH59" s="38">
        <v>17.632746999999998</v>
      </c>
      <c r="CI59" s="24"/>
      <c r="CJ59" s="27">
        <f t="shared" si="659"/>
        <v>0</v>
      </c>
      <c r="CK59" s="38">
        <v>321227.11301700003</v>
      </c>
      <c r="CL59" s="38">
        <v>161431.882717</v>
      </c>
      <c r="CM59" s="38">
        <v>49.745249999999999</v>
      </c>
      <c r="CN59" s="38">
        <v>603.22194000000002</v>
      </c>
      <c r="CO59" s="38"/>
      <c r="CP59" s="38">
        <v>44.988115999999998</v>
      </c>
      <c r="CQ59" s="38">
        <v>161.07973699999999</v>
      </c>
      <c r="CR59" s="38">
        <v>6872</v>
      </c>
      <c r="CS59" s="38">
        <v>17.513387999999999</v>
      </c>
      <c r="CT59" s="24"/>
    </row>
    <row r="60" spans="1:98" ht="13" x14ac:dyDescent="0.15">
      <c r="A60" s="8"/>
      <c r="B60" s="8"/>
      <c r="C60" s="8"/>
      <c r="D60" s="8"/>
      <c r="E60" s="27">
        <f t="shared" si="651"/>
        <v>0</v>
      </c>
      <c r="F60" s="38">
        <v>257619.86544299999</v>
      </c>
      <c r="G60" s="38">
        <v>30693.318404000001</v>
      </c>
      <c r="H60" s="38">
        <v>88.085811000000007</v>
      </c>
      <c r="I60" s="38">
        <v>598.64573600000006</v>
      </c>
      <c r="J60" s="24"/>
      <c r="K60" s="27">
        <f t="shared" si="652"/>
        <v>0</v>
      </c>
      <c r="L60" s="38">
        <v>212176.05318300001</v>
      </c>
      <c r="M60" s="38">
        <v>108705.639312</v>
      </c>
      <c r="N60" s="38">
        <v>48.766302000000003</v>
      </c>
      <c r="O60" s="38">
        <v>599.45621500000004</v>
      </c>
      <c r="P60" s="38"/>
      <c r="Q60" s="38">
        <v>8.7671539999999997</v>
      </c>
      <c r="R60" s="38">
        <v>19.101870999999999</v>
      </c>
      <c r="S60" s="38">
        <v>2870</v>
      </c>
      <c r="T60" s="38">
        <v>20.639023999999999</v>
      </c>
      <c r="U60" s="24"/>
      <c r="V60" s="27">
        <f t="shared" si="653"/>
        <v>0</v>
      </c>
      <c r="W60" s="38">
        <v>191656.46417399999</v>
      </c>
      <c r="X60" s="38">
        <v>115624.229854</v>
      </c>
      <c r="Y60" s="38">
        <v>39.671104</v>
      </c>
      <c r="Z60" s="38">
        <v>599.09350700000005</v>
      </c>
      <c r="AA60" s="38"/>
      <c r="AB60" s="38">
        <v>42.174185999999999</v>
      </c>
      <c r="AC60" s="38">
        <v>48.042290000000001</v>
      </c>
      <c r="AD60" s="38">
        <v>6080</v>
      </c>
      <c r="AE60" s="38">
        <v>19.785526000000001</v>
      </c>
      <c r="AF60" s="24"/>
      <c r="AG60" s="27">
        <f t="shared" si="654"/>
        <v>0</v>
      </c>
      <c r="AH60" s="38">
        <v>200531.429343</v>
      </c>
      <c r="AI60" s="38">
        <v>110955.09487</v>
      </c>
      <c r="AJ60" s="38">
        <v>44.669474000000001</v>
      </c>
      <c r="AK60" s="38">
        <v>600.07446500000003</v>
      </c>
      <c r="AL60" s="38"/>
      <c r="AM60" s="38">
        <v>19.519501999999999</v>
      </c>
      <c r="AN60" s="38">
        <v>36.411369000000001</v>
      </c>
      <c r="AO60" s="38">
        <v>5423</v>
      </c>
      <c r="AP60" s="38">
        <v>19.544533000000001</v>
      </c>
      <c r="AQ60" s="24"/>
      <c r="AR60" s="27">
        <f t="shared" si="655"/>
        <v>0</v>
      </c>
      <c r="AS60" s="38">
        <v>200531.429343</v>
      </c>
      <c r="AT60" s="38">
        <v>73343.208375000002</v>
      </c>
      <c r="AU60" s="38">
        <v>63.425578999999999</v>
      </c>
      <c r="AV60" s="38">
        <v>601.08536600000002</v>
      </c>
      <c r="AW60" s="38"/>
      <c r="AX60" s="38">
        <v>7.5399999999999998E-3</v>
      </c>
      <c r="AY60" s="38">
        <v>9.8483920000000005</v>
      </c>
      <c r="AZ60" s="38">
        <v>185</v>
      </c>
      <c r="BA60" s="38">
        <v>18.351351000000001</v>
      </c>
      <c r="BB60" s="24"/>
      <c r="BC60" s="27">
        <f t="shared" si="656"/>
        <v>0</v>
      </c>
      <c r="BD60" s="38">
        <v>201129.97169499999</v>
      </c>
      <c r="BE60" s="38">
        <v>111878.468162</v>
      </c>
      <c r="BF60" s="38">
        <v>44.375039000000001</v>
      </c>
      <c r="BG60" s="38">
        <v>601.33841199999995</v>
      </c>
      <c r="BH60" s="38"/>
      <c r="BI60" s="38">
        <v>54.697066</v>
      </c>
      <c r="BJ60" s="38">
        <v>54.08249</v>
      </c>
      <c r="BK60" s="38">
        <v>7167</v>
      </c>
      <c r="BL60" s="38">
        <v>19.638760999999999</v>
      </c>
      <c r="BM60" s="24"/>
      <c r="BN60" s="27">
        <f t="shared" si="657"/>
        <v>0</v>
      </c>
      <c r="BO60" s="38">
        <v>199602.33945</v>
      </c>
      <c r="BP60" s="38">
        <v>106477.079701</v>
      </c>
      <c r="BQ60" s="38">
        <v>46.655394999999999</v>
      </c>
      <c r="BR60" s="38">
        <v>599.07312899999999</v>
      </c>
      <c r="BS60" s="38"/>
      <c r="BT60" s="38">
        <v>2.1580949999999999</v>
      </c>
      <c r="BU60" s="38">
        <v>9.5707210000000007</v>
      </c>
      <c r="BV60" s="38">
        <v>1525</v>
      </c>
      <c r="BW60" s="38">
        <v>19.899016</v>
      </c>
      <c r="BX60" s="24"/>
      <c r="BY60" s="27">
        <f t="shared" si="658"/>
        <v>0</v>
      </c>
      <c r="BZ60" s="38">
        <v>210131.405806</v>
      </c>
      <c r="CA60" s="38">
        <v>116367.786464</v>
      </c>
      <c r="CB60" s="38">
        <v>44.621420999999998</v>
      </c>
      <c r="CC60" s="38">
        <v>602.48720400000002</v>
      </c>
      <c r="CD60" s="38"/>
      <c r="CE60" s="38">
        <v>70.799948999999998</v>
      </c>
      <c r="CF60" s="38">
        <v>76.758512999999994</v>
      </c>
      <c r="CG60" s="38">
        <v>8008</v>
      </c>
      <c r="CH60" s="38">
        <v>18.967033000000001</v>
      </c>
      <c r="CI60" s="24"/>
      <c r="CJ60" s="27">
        <f t="shared" si="659"/>
        <v>0</v>
      </c>
      <c r="CK60" s="38">
        <v>200661.753</v>
      </c>
      <c r="CL60" s="38">
        <v>111936.445034</v>
      </c>
      <c r="CM60" s="38">
        <v>44.216352000000001</v>
      </c>
      <c r="CN60" s="38">
        <v>603.75988800000005</v>
      </c>
      <c r="CO60" s="38"/>
      <c r="CP60" s="38">
        <v>97.331120999999996</v>
      </c>
      <c r="CQ60" s="38">
        <v>98.464641</v>
      </c>
      <c r="CR60" s="38">
        <v>11146</v>
      </c>
      <c r="CS60" s="38">
        <v>19.970393000000001</v>
      </c>
      <c r="CT60" s="24"/>
    </row>
    <row r="61" spans="1:98" ht="13" x14ac:dyDescent="0.15">
      <c r="A61" s="8"/>
      <c r="B61" s="8"/>
      <c r="C61" s="8"/>
      <c r="D61" s="8"/>
      <c r="E61" s="27">
        <f t="shared" si="651"/>
        <v>0</v>
      </c>
      <c r="F61" s="38">
        <v>157169.35961300001</v>
      </c>
      <c r="G61" s="38">
        <v>30025.852768000001</v>
      </c>
      <c r="H61" s="38">
        <v>80.895860999999996</v>
      </c>
      <c r="I61" s="38">
        <v>598.69002499999999</v>
      </c>
      <c r="J61" s="24"/>
      <c r="K61" s="27">
        <f t="shared" si="652"/>
        <v>0</v>
      </c>
      <c r="L61" s="38">
        <v>174999.75509399999</v>
      </c>
      <c r="M61" s="38">
        <v>99328.514909000005</v>
      </c>
      <c r="N61" s="38">
        <v>43.240769</v>
      </c>
      <c r="O61" s="38">
        <v>599.44563600000004</v>
      </c>
      <c r="P61" s="38"/>
      <c r="Q61" s="38">
        <v>7.7135290000000003</v>
      </c>
      <c r="R61" s="38">
        <v>19.772841</v>
      </c>
      <c r="S61" s="38">
        <v>2505</v>
      </c>
      <c r="T61" s="38">
        <v>20.919360999999999</v>
      </c>
      <c r="U61" s="24"/>
      <c r="V61" s="27">
        <f t="shared" si="653"/>
        <v>0</v>
      </c>
      <c r="W61" s="38">
        <v>170995.07887900001</v>
      </c>
      <c r="X61" s="38">
        <v>103221.85806699999</v>
      </c>
      <c r="Y61" s="38">
        <v>39.634602999999998</v>
      </c>
      <c r="Z61" s="38">
        <v>599.09606900000006</v>
      </c>
      <c r="AA61" s="38"/>
      <c r="AB61" s="38">
        <v>44.498942</v>
      </c>
      <c r="AC61" s="38">
        <v>51.846116000000002</v>
      </c>
      <c r="AD61" s="38">
        <v>6860</v>
      </c>
      <c r="AE61" s="38">
        <v>20.128426000000001</v>
      </c>
      <c r="AF61" s="24"/>
      <c r="AG61" s="27">
        <f t="shared" si="654"/>
        <v>0</v>
      </c>
      <c r="AH61" s="38">
        <v>170995.07887900001</v>
      </c>
      <c r="AI61" s="38">
        <v>100006.672588</v>
      </c>
      <c r="AJ61" s="38">
        <v>41.514882999999998</v>
      </c>
      <c r="AK61" s="38">
        <v>600.050569</v>
      </c>
      <c r="AL61" s="38"/>
      <c r="AM61" s="38">
        <v>21.325866999999999</v>
      </c>
      <c r="AN61" s="38">
        <v>32.918931000000001</v>
      </c>
      <c r="AO61" s="38">
        <v>4338</v>
      </c>
      <c r="AP61" s="38">
        <v>21.306592999999999</v>
      </c>
      <c r="AQ61" s="24"/>
      <c r="AR61" s="27">
        <f t="shared" si="655"/>
        <v>0</v>
      </c>
      <c r="AS61" s="38">
        <v>161071.877079</v>
      </c>
      <c r="AT61" s="38">
        <v>50222.455000000002</v>
      </c>
      <c r="AU61" s="38">
        <v>68.819849000000005</v>
      </c>
      <c r="AV61" s="38">
        <v>601.15934100000004</v>
      </c>
      <c r="AW61" s="38"/>
      <c r="AX61" s="38">
        <v>2.4299999999999999E-3</v>
      </c>
      <c r="AY61" s="38">
        <v>9.6486070000000002</v>
      </c>
      <c r="AZ61" s="38">
        <v>58</v>
      </c>
      <c r="BA61" s="38">
        <v>18.551724</v>
      </c>
      <c r="BB61" s="24"/>
      <c r="BC61" s="27">
        <f t="shared" si="656"/>
        <v>0</v>
      </c>
      <c r="BD61" s="38">
        <v>160715.283547</v>
      </c>
      <c r="BE61" s="38">
        <v>102375.02222899999</v>
      </c>
      <c r="BF61" s="38">
        <v>36.300381999999999</v>
      </c>
      <c r="BG61" s="38">
        <v>601.28394400000002</v>
      </c>
      <c r="BH61" s="38"/>
      <c r="BI61" s="38">
        <v>39.715716</v>
      </c>
      <c r="BJ61" s="38">
        <v>62.375335999999997</v>
      </c>
      <c r="BK61" s="38">
        <v>6661</v>
      </c>
      <c r="BL61" s="38">
        <v>19.78877</v>
      </c>
      <c r="BM61" s="24"/>
      <c r="BN61" s="27">
        <f t="shared" si="657"/>
        <v>0</v>
      </c>
      <c r="BO61" s="38">
        <v>174999.75509399999</v>
      </c>
      <c r="BP61" s="38">
        <v>92001.446941999995</v>
      </c>
      <c r="BQ61" s="38">
        <v>47.427670999999997</v>
      </c>
      <c r="BR61" s="38">
        <v>599.12090499999999</v>
      </c>
      <c r="BS61" s="38"/>
      <c r="BT61" s="38">
        <v>2.4833430000000001</v>
      </c>
      <c r="BU61" s="38">
        <v>8.5392340000000004</v>
      </c>
      <c r="BV61" s="38">
        <v>1173</v>
      </c>
      <c r="BW61" s="38">
        <v>20.844842</v>
      </c>
      <c r="BX61" s="24"/>
      <c r="BY61" s="27">
        <f t="shared" si="658"/>
        <v>0</v>
      </c>
      <c r="BZ61" s="38">
        <v>157169.35961300001</v>
      </c>
      <c r="CA61" s="38">
        <v>99594.385498999996</v>
      </c>
      <c r="CB61" s="38">
        <v>36.632441999999998</v>
      </c>
      <c r="CC61" s="38">
        <v>602.49595099999999</v>
      </c>
      <c r="CD61" s="38"/>
      <c r="CE61" s="38">
        <v>97.727757999999994</v>
      </c>
      <c r="CF61" s="38">
        <v>72.314672999999999</v>
      </c>
      <c r="CG61" s="38">
        <v>10676</v>
      </c>
      <c r="CH61" s="38">
        <v>20.595821999999998</v>
      </c>
      <c r="CI61" s="24"/>
      <c r="CJ61" s="27">
        <f t="shared" si="659"/>
        <v>0</v>
      </c>
      <c r="CK61" s="38">
        <v>171236.85368100001</v>
      </c>
      <c r="CL61" s="38">
        <v>98409.805968000001</v>
      </c>
      <c r="CM61" s="38">
        <v>42.530008000000002</v>
      </c>
      <c r="CN61" s="38">
        <v>603.75181599999996</v>
      </c>
      <c r="CO61" s="38"/>
      <c r="CP61" s="38">
        <v>103.541759</v>
      </c>
      <c r="CQ61" s="38">
        <v>96.313263000000006</v>
      </c>
      <c r="CR61" s="38">
        <v>10766</v>
      </c>
      <c r="CS61" s="38">
        <v>20.568269999999998</v>
      </c>
      <c r="CT61" s="24"/>
    </row>
    <row r="62" spans="1:98" ht="13" x14ac:dyDescent="0.15">
      <c r="A62" s="8"/>
      <c r="B62" s="8"/>
      <c r="C62" s="8"/>
      <c r="D62" s="8"/>
      <c r="E62" s="27">
        <f t="shared" si="651"/>
        <v>0</v>
      </c>
      <c r="F62" s="38">
        <v>191443.52217000001</v>
      </c>
      <c r="G62" s="38">
        <v>30088.320625</v>
      </c>
      <c r="H62" s="38">
        <v>84.283448000000007</v>
      </c>
      <c r="I62" s="38">
        <v>598.69328299999995</v>
      </c>
      <c r="J62" s="24"/>
      <c r="K62" s="27">
        <f t="shared" si="652"/>
        <v>0</v>
      </c>
      <c r="L62" s="38">
        <v>183461.610033</v>
      </c>
      <c r="M62" s="38">
        <v>110000.554773</v>
      </c>
      <c r="N62" s="38">
        <v>40.041649999999997</v>
      </c>
      <c r="O62" s="38">
        <v>599.44731200000001</v>
      </c>
      <c r="P62" s="38"/>
      <c r="Q62" s="38">
        <v>5.7918989999999999</v>
      </c>
      <c r="R62" s="38">
        <v>22.311367000000001</v>
      </c>
      <c r="S62" s="38">
        <v>3052</v>
      </c>
      <c r="T62" s="38">
        <v>20.201180000000001</v>
      </c>
      <c r="U62" s="24"/>
      <c r="V62" s="27">
        <f t="shared" si="653"/>
        <v>0</v>
      </c>
      <c r="W62" s="38">
        <v>180294.82273799999</v>
      </c>
      <c r="X62" s="38">
        <v>113370.05557300001</v>
      </c>
      <c r="Y62" s="38">
        <v>37.119627999999999</v>
      </c>
      <c r="Z62" s="38">
        <v>599.06980299999998</v>
      </c>
      <c r="AA62" s="38"/>
      <c r="AB62" s="38">
        <v>52.092083000000002</v>
      </c>
      <c r="AC62" s="38">
        <v>45.104793000000001</v>
      </c>
      <c r="AD62" s="38">
        <v>7384</v>
      </c>
      <c r="AE62" s="38">
        <v>20.396127</v>
      </c>
      <c r="AF62" s="24"/>
      <c r="AG62" s="27">
        <f t="shared" si="654"/>
        <v>0</v>
      </c>
      <c r="AH62" s="38">
        <v>182600.08849299999</v>
      </c>
      <c r="AI62" s="38">
        <v>109089.704635</v>
      </c>
      <c r="AJ62" s="38">
        <v>40.257584000000001</v>
      </c>
      <c r="AK62" s="38">
        <v>600.08286099999998</v>
      </c>
      <c r="AL62" s="38"/>
      <c r="AM62" s="38">
        <v>16.820782999999999</v>
      </c>
      <c r="AN62" s="38">
        <v>37.569971000000002</v>
      </c>
      <c r="AO62" s="38">
        <v>4364</v>
      </c>
      <c r="AP62" s="38">
        <v>20.405132999999999</v>
      </c>
      <c r="AQ62" s="24"/>
      <c r="AR62" s="27">
        <f t="shared" si="655"/>
        <v>0</v>
      </c>
      <c r="AS62" s="38">
        <v>182600.08849299999</v>
      </c>
      <c r="AT62" s="38">
        <v>70061.171537999995</v>
      </c>
      <c r="AU62" s="38">
        <v>61.631359000000003</v>
      </c>
      <c r="AV62" s="38">
        <v>601.15761699999996</v>
      </c>
      <c r="AW62" s="38"/>
      <c r="AX62" s="38">
        <v>9.0010000000000003E-3</v>
      </c>
      <c r="AY62" s="38">
        <v>10.189935999999999</v>
      </c>
      <c r="AZ62" s="38">
        <v>235</v>
      </c>
      <c r="BA62" s="38">
        <v>18.595745000000001</v>
      </c>
      <c r="BB62" s="24"/>
      <c r="BC62" s="27">
        <f t="shared" si="656"/>
        <v>0</v>
      </c>
      <c r="BD62" s="38">
        <v>182600.08849299999</v>
      </c>
      <c r="BE62" s="38">
        <v>110092.99073400001</v>
      </c>
      <c r="BF62" s="38">
        <v>39.708139000000003</v>
      </c>
      <c r="BG62" s="38">
        <v>601.29927199999997</v>
      </c>
      <c r="BH62" s="38"/>
      <c r="BI62" s="38">
        <v>46.190801</v>
      </c>
      <c r="BJ62" s="38">
        <v>55.330235999999999</v>
      </c>
      <c r="BK62" s="38">
        <v>6563</v>
      </c>
      <c r="BL62" s="38">
        <v>20.563309</v>
      </c>
      <c r="BM62" s="24"/>
      <c r="BN62" s="27">
        <f t="shared" si="657"/>
        <v>0</v>
      </c>
      <c r="BO62" s="38">
        <v>182600.08849299999</v>
      </c>
      <c r="BP62" s="38">
        <v>104167.16715199999</v>
      </c>
      <c r="BQ62" s="38">
        <v>42.953386000000002</v>
      </c>
      <c r="BR62" s="38">
        <v>599.08705499999996</v>
      </c>
      <c r="BS62" s="38"/>
      <c r="BT62" s="38">
        <v>0.83361799999999997</v>
      </c>
      <c r="BU62" s="38">
        <v>10.774322</v>
      </c>
      <c r="BV62" s="38">
        <v>1249</v>
      </c>
      <c r="BW62" s="38">
        <v>20.285028000000001</v>
      </c>
      <c r="BX62" s="24"/>
      <c r="BY62" s="27">
        <f t="shared" si="658"/>
        <v>0</v>
      </c>
      <c r="BZ62" s="38">
        <v>193503.85410600001</v>
      </c>
      <c r="CA62" s="38">
        <v>108864.247221</v>
      </c>
      <c r="CB62" s="38">
        <v>43.740527999999998</v>
      </c>
      <c r="CC62" s="38">
        <v>602.57181000000003</v>
      </c>
      <c r="CD62" s="38"/>
      <c r="CE62" s="38">
        <v>84.374790000000004</v>
      </c>
      <c r="CF62" s="38">
        <v>71.912066999999993</v>
      </c>
      <c r="CG62" s="38">
        <v>8869</v>
      </c>
      <c r="CH62" s="38">
        <v>20.466794</v>
      </c>
      <c r="CI62" s="24"/>
      <c r="CJ62" s="27">
        <f t="shared" si="659"/>
        <v>0</v>
      </c>
      <c r="CK62" s="38">
        <v>182600.08849299999</v>
      </c>
      <c r="CL62" s="38">
        <v>103036.94880300001</v>
      </c>
      <c r="CM62" s="38">
        <v>43.572344999999999</v>
      </c>
      <c r="CN62" s="38">
        <v>603.87294199999997</v>
      </c>
      <c r="CO62" s="38"/>
      <c r="CP62" s="38">
        <v>133.227553</v>
      </c>
      <c r="CQ62" s="38">
        <v>86.186375999999996</v>
      </c>
      <c r="CR62" s="38">
        <v>11964</v>
      </c>
      <c r="CS62" s="38">
        <v>21.157138</v>
      </c>
      <c r="CT62" s="24"/>
    </row>
    <row r="63" spans="1:98" ht="13" x14ac:dyDescent="0.15">
      <c r="A63" s="8"/>
      <c r="B63" s="8"/>
      <c r="C63" s="8"/>
      <c r="D63" s="8"/>
      <c r="E63" s="27">
        <f t="shared" si="651"/>
        <v>0</v>
      </c>
      <c r="F63" s="38">
        <v>185684.63799700001</v>
      </c>
      <c r="G63" s="38">
        <v>30029.961756000001</v>
      </c>
      <c r="H63" s="38">
        <v>83.827438999999998</v>
      </c>
      <c r="I63" s="38">
        <v>598.661112</v>
      </c>
      <c r="J63" s="24"/>
      <c r="K63" s="27">
        <f t="shared" si="652"/>
        <v>0</v>
      </c>
      <c r="L63" s="38">
        <v>183262.171879</v>
      </c>
      <c r="M63" s="38">
        <v>100002.953358</v>
      </c>
      <c r="N63" s="38">
        <v>45.431753999999998</v>
      </c>
      <c r="O63" s="38">
        <v>599.40660800000001</v>
      </c>
      <c r="P63" s="38"/>
      <c r="Q63" s="38">
        <v>5.0844399999999998</v>
      </c>
      <c r="R63" s="38">
        <v>23.012598000000001</v>
      </c>
      <c r="S63" s="38">
        <v>3097</v>
      </c>
      <c r="T63" s="38">
        <v>20.473037999999999</v>
      </c>
      <c r="U63" s="24"/>
      <c r="V63" s="27">
        <f t="shared" si="653"/>
        <v>0</v>
      </c>
      <c r="W63" s="38">
        <v>193479.24873399999</v>
      </c>
      <c r="X63" s="38">
        <v>103793.92504</v>
      </c>
      <c r="Y63" s="38">
        <v>46.353976000000003</v>
      </c>
      <c r="Z63" s="38">
        <v>599.08007799999996</v>
      </c>
      <c r="AA63" s="38"/>
      <c r="AB63" s="38">
        <v>55.786225000000002</v>
      </c>
      <c r="AC63" s="38">
        <v>46.550074000000002</v>
      </c>
      <c r="AD63" s="38">
        <v>8314</v>
      </c>
      <c r="AE63" s="38">
        <v>20.041256000000001</v>
      </c>
      <c r="AF63" s="24"/>
      <c r="AG63" s="27">
        <f t="shared" si="654"/>
        <v>0</v>
      </c>
      <c r="AH63" s="38">
        <v>192052.60550000001</v>
      </c>
      <c r="AI63" s="38">
        <v>100001.26461300001</v>
      </c>
      <c r="AJ63" s="38">
        <v>47.930273999999997</v>
      </c>
      <c r="AK63" s="38">
        <v>600.07701999999995</v>
      </c>
      <c r="AL63" s="38"/>
      <c r="AM63" s="38">
        <v>23.229309000000001</v>
      </c>
      <c r="AN63" s="38">
        <v>32.554595999999997</v>
      </c>
      <c r="AO63" s="38">
        <v>4397</v>
      </c>
      <c r="AP63" s="38">
        <v>19.699567999999999</v>
      </c>
      <c r="AQ63" s="24"/>
      <c r="AR63" s="27">
        <f t="shared" si="655"/>
        <v>0</v>
      </c>
      <c r="AS63" s="38">
        <v>192682.34388999999</v>
      </c>
      <c r="AT63" s="38">
        <v>60000.553935999997</v>
      </c>
      <c r="AU63" s="38">
        <v>68.860377999999997</v>
      </c>
      <c r="AV63" s="38">
        <v>601.06387600000005</v>
      </c>
      <c r="AW63" s="38"/>
      <c r="AX63" s="38">
        <v>3.065E-3</v>
      </c>
      <c r="AY63" s="38">
        <v>10.000686999999999</v>
      </c>
      <c r="AZ63" s="38">
        <v>81</v>
      </c>
      <c r="BA63" s="38">
        <v>19.172840000000001</v>
      </c>
      <c r="BB63" s="24"/>
      <c r="BC63" s="27">
        <f t="shared" si="656"/>
        <v>0</v>
      </c>
      <c r="BD63" s="38">
        <v>189597.31528800001</v>
      </c>
      <c r="BE63" s="38">
        <v>105764.797745</v>
      </c>
      <c r="BF63" s="38">
        <v>44.216088999999997</v>
      </c>
      <c r="BG63" s="38">
        <v>601.27337699999998</v>
      </c>
      <c r="BH63" s="38"/>
      <c r="BI63" s="38">
        <v>50.808250000000001</v>
      </c>
      <c r="BJ63" s="38">
        <v>57.01652</v>
      </c>
      <c r="BK63" s="38">
        <v>7362</v>
      </c>
      <c r="BL63" s="38">
        <v>20.292584000000002</v>
      </c>
      <c r="BM63" s="24"/>
      <c r="BN63" s="27">
        <f t="shared" si="657"/>
        <v>0</v>
      </c>
      <c r="BO63" s="38">
        <v>192887.71573500001</v>
      </c>
      <c r="BP63" s="38">
        <v>99737.126541999998</v>
      </c>
      <c r="BQ63" s="38">
        <v>48.292650000000002</v>
      </c>
      <c r="BR63" s="38">
        <v>599.05655200000001</v>
      </c>
      <c r="BS63" s="38"/>
      <c r="BT63" s="38">
        <v>1.356584</v>
      </c>
      <c r="BU63" s="38">
        <v>10.115071</v>
      </c>
      <c r="BV63" s="38">
        <v>1454</v>
      </c>
      <c r="BW63" s="38">
        <v>19.847318000000001</v>
      </c>
      <c r="BX63" s="24"/>
      <c r="BY63" s="27">
        <f t="shared" si="658"/>
        <v>0</v>
      </c>
      <c r="BZ63" s="38">
        <v>196226.308586</v>
      </c>
      <c r="CA63" s="38">
        <v>104964.81763999999</v>
      </c>
      <c r="CB63" s="38">
        <v>46.508285000000001</v>
      </c>
      <c r="CC63" s="38">
        <v>602.53796399999999</v>
      </c>
      <c r="CD63" s="38"/>
      <c r="CE63" s="38">
        <v>68.439836999999997</v>
      </c>
      <c r="CF63" s="38">
        <v>81.011251000000001</v>
      </c>
      <c r="CG63" s="38">
        <v>8575</v>
      </c>
      <c r="CH63" s="38">
        <v>20.073119999999999</v>
      </c>
      <c r="CI63" s="24"/>
      <c r="CJ63" s="27">
        <f t="shared" si="659"/>
        <v>0</v>
      </c>
      <c r="CK63" s="38">
        <v>199748.94250999999</v>
      </c>
      <c r="CL63" s="38">
        <v>100312.610216</v>
      </c>
      <c r="CM63" s="38">
        <v>49.780655000000003</v>
      </c>
      <c r="CN63" s="38">
        <v>603.734734</v>
      </c>
      <c r="CO63" s="38"/>
      <c r="CP63" s="38">
        <v>118.238043</v>
      </c>
      <c r="CQ63" s="38">
        <v>90.322074000000001</v>
      </c>
      <c r="CR63" s="38">
        <v>10549</v>
      </c>
      <c r="CS63" s="38">
        <v>20.718836</v>
      </c>
      <c r="CT63" s="24"/>
    </row>
    <row r="64" spans="1:98" ht="13" x14ac:dyDescent="0.15">
      <c r="A64" s="8"/>
      <c r="B64" s="8"/>
      <c r="C64" s="8"/>
      <c r="D64" s="8"/>
      <c r="E64" s="27">
        <f t="shared" si="651"/>
        <v>0</v>
      </c>
      <c r="F64" s="38">
        <v>172091.65755999999</v>
      </c>
      <c r="G64" s="38">
        <v>40000.400089000002</v>
      </c>
      <c r="H64" s="38">
        <v>76.756339999999994</v>
      </c>
      <c r="I64" s="38">
        <v>598.66090599999995</v>
      </c>
      <c r="J64" s="24"/>
      <c r="K64" s="27">
        <f t="shared" si="652"/>
        <v>0</v>
      </c>
      <c r="L64" s="38">
        <v>191286.32454900001</v>
      </c>
      <c r="M64" s="38">
        <v>103946.075591</v>
      </c>
      <c r="N64" s="38">
        <v>45.659432000000002</v>
      </c>
      <c r="O64" s="38">
        <v>599.84442100000001</v>
      </c>
      <c r="P64" s="38"/>
      <c r="Q64" s="38">
        <v>7.5888730000000004</v>
      </c>
      <c r="R64" s="38">
        <v>20.708148999999999</v>
      </c>
      <c r="S64" s="38">
        <v>2633</v>
      </c>
      <c r="T64" s="38">
        <v>21.138245000000001</v>
      </c>
      <c r="U64" s="24"/>
      <c r="V64" s="27">
        <f t="shared" si="653"/>
        <v>0</v>
      </c>
      <c r="W64" s="38">
        <v>174274.11013399999</v>
      </c>
      <c r="X64" s="38">
        <v>104977.88645599999</v>
      </c>
      <c r="Y64" s="38">
        <v>39.762776000000002</v>
      </c>
      <c r="Z64" s="38">
        <v>599.49645599999997</v>
      </c>
      <c r="AA64" s="38"/>
      <c r="AB64" s="38">
        <v>51.898502000000001</v>
      </c>
      <c r="AC64" s="38">
        <v>43.847824000000003</v>
      </c>
      <c r="AD64" s="38">
        <v>6513</v>
      </c>
      <c r="AE64" s="38">
        <v>20.454322000000001</v>
      </c>
      <c r="AF64" s="24"/>
      <c r="AG64" s="27">
        <f t="shared" si="654"/>
        <v>0</v>
      </c>
      <c r="AH64" s="38">
        <v>172091.65755999999</v>
      </c>
      <c r="AI64" s="38">
        <v>103797.817864</v>
      </c>
      <c r="AJ64" s="38">
        <v>39.684573</v>
      </c>
      <c r="AK64" s="38">
        <v>600.50433599999997</v>
      </c>
      <c r="AL64" s="38"/>
      <c r="AM64" s="38">
        <v>23.513134999999998</v>
      </c>
      <c r="AN64" s="38">
        <v>32.537295</v>
      </c>
      <c r="AO64" s="38">
        <v>4483</v>
      </c>
      <c r="AP64" s="38">
        <v>20.547847000000001</v>
      </c>
      <c r="AQ64" s="24"/>
      <c r="AR64" s="27">
        <f t="shared" si="655"/>
        <v>0</v>
      </c>
      <c r="AS64" s="38">
        <v>172091.65755999999</v>
      </c>
      <c r="AT64" s="38">
        <v>61255.277657999999</v>
      </c>
      <c r="AU64" s="38">
        <v>64.405434999999997</v>
      </c>
      <c r="AV64" s="38">
        <v>601.689435</v>
      </c>
      <c r="AW64" s="38"/>
      <c r="AX64" s="38">
        <v>3.7460000000000002E-3</v>
      </c>
      <c r="AY64" s="38">
        <v>9.7707859999999993</v>
      </c>
      <c r="AZ64" s="38">
        <v>91</v>
      </c>
      <c r="BA64" s="38">
        <v>19.417581999999999</v>
      </c>
      <c r="BB64" s="24"/>
      <c r="BC64" s="27">
        <f t="shared" si="656"/>
        <v>0</v>
      </c>
      <c r="BD64" s="38">
        <v>194197.398265</v>
      </c>
      <c r="BE64" s="38">
        <v>103749.08701800001</v>
      </c>
      <c r="BF64" s="38">
        <v>46.575449999999996</v>
      </c>
      <c r="BG64" s="38">
        <v>601.76782900000001</v>
      </c>
      <c r="BH64" s="38"/>
      <c r="BI64" s="38">
        <v>50.299906</v>
      </c>
      <c r="BJ64" s="38">
        <v>54.863484</v>
      </c>
      <c r="BK64" s="38">
        <v>6453</v>
      </c>
      <c r="BL64" s="38">
        <v>20.904385999999999</v>
      </c>
      <c r="BM64" s="24"/>
      <c r="BN64" s="27">
        <f t="shared" si="657"/>
        <v>0</v>
      </c>
      <c r="BO64" s="38">
        <v>181768.216854</v>
      </c>
      <c r="BP64" s="38">
        <v>97240.267382999999</v>
      </c>
      <c r="BQ64" s="38">
        <v>46.503152</v>
      </c>
      <c r="BR64" s="38">
        <v>599.41443300000003</v>
      </c>
      <c r="BS64" s="38"/>
      <c r="BT64" s="38">
        <v>0.92079299999999997</v>
      </c>
      <c r="BU64" s="38">
        <v>10.558529</v>
      </c>
      <c r="BV64" s="38">
        <v>1345</v>
      </c>
      <c r="BW64" s="38">
        <v>20.359850999999999</v>
      </c>
      <c r="BX64" s="24"/>
      <c r="BY64" s="27">
        <f t="shared" si="658"/>
        <v>0</v>
      </c>
      <c r="BZ64" s="38">
        <v>181457.95235000001</v>
      </c>
      <c r="CA64" s="38">
        <v>105115.146637</v>
      </c>
      <c r="CB64" s="38">
        <v>42.071899000000002</v>
      </c>
      <c r="CC64" s="38">
        <v>602.98257999999998</v>
      </c>
      <c r="CD64" s="38"/>
      <c r="CE64" s="38">
        <v>71.489121999999995</v>
      </c>
      <c r="CF64" s="38">
        <v>77.813674000000006</v>
      </c>
      <c r="CG64" s="38">
        <v>8799</v>
      </c>
      <c r="CH64" s="38">
        <v>20.319354000000001</v>
      </c>
      <c r="CI64" s="24"/>
      <c r="CJ64" s="27">
        <f t="shared" si="659"/>
        <v>0</v>
      </c>
      <c r="CK64" s="38">
        <v>172193.03321600001</v>
      </c>
      <c r="CL64" s="38">
        <v>100689.050729</v>
      </c>
      <c r="CM64" s="38">
        <v>41.525478999999997</v>
      </c>
      <c r="CN64" s="38">
        <v>604.31091800000002</v>
      </c>
      <c r="CO64" s="38"/>
      <c r="CP64" s="38">
        <v>96.271427000000003</v>
      </c>
      <c r="CQ64" s="38">
        <v>95.564916999999994</v>
      </c>
      <c r="CR64" s="38">
        <v>9169</v>
      </c>
      <c r="CS64" s="38">
        <v>20.615006999999999</v>
      </c>
      <c r="CT64" s="24"/>
    </row>
    <row r="65" spans="1:98" ht="13" x14ac:dyDescent="0.15">
      <c r="A65" s="8"/>
      <c r="B65" s="8"/>
      <c r="C65" s="8"/>
      <c r="D65" s="8"/>
      <c r="E65" s="27">
        <f t="shared" si="651"/>
        <v>1</v>
      </c>
      <c r="F65" s="38">
        <v>40107.214347000001</v>
      </c>
      <c r="G65" s="38">
        <v>40107.214347000001</v>
      </c>
      <c r="H65" s="38">
        <v>0</v>
      </c>
      <c r="I65" s="38">
        <v>12.291606</v>
      </c>
      <c r="J65" s="24"/>
      <c r="K65" s="27">
        <f t="shared" si="652"/>
        <v>1</v>
      </c>
      <c r="L65" s="38">
        <v>40107.214347000001</v>
      </c>
      <c r="M65" s="38">
        <v>40107.214347000001</v>
      </c>
      <c r="N65" s="38">
        <v>0</v>
      </c>
      <c r="O65" s="38">
        <v>31.503881</v>
      </c>
      <c r="P65" s="38"/>
      <c r="Q65" s="38">
        <v>3.0969999999999999E-3</v>
      </c>
      <c r="R65" s="38">
        <v>2.4176549999999999</v>
      </c>
      <c r="S65" s="38">
        <v>71</v>
      </c>
      <c r="T65" s="38">
        <v>10.887324</v>
      </c>
      <c r="U65" s="24"/>
      <c r="V65" s="27">
        <f t="shared" si="653"/>
        <v>1</v>
      </c>
      <c r="W65" s="38">
        <v>40107.214347000001</v>
      </c>
      <c r="X65" s="38">
        <v>40107.214347000001</v>
      </c>
      <c r="Y65" s="38">
        <v>0</v>
      </c>
      <c r="Z65" s="38">
        <v>0.481742</v>
      </c>
      <c r="AA65" s="38"/>
      <c r="AB65" s="38">
        <v>8.9899999999999995E-4</v>
      </c>
      <c r="AC65" s="38">
        <v>4.8823999999999999E-2</v>
      </c>
      <c r="AD65" s="38">
        <v>17</v>
      </c>
      <c r="AE65" s="38">
        <v>10.705882000000001</v>
      </c>
      <c r="AF65" s="24"/>
      <c r="AG65" s="27">
        <f t="shared" si="654"/>
        <v>1</v>
      </c>
      <c r="AH65" s="38">
        <v>40107.214347000001</v>
      </c>
      <c r="AI65" s="38">
        <v>40107.214347000001</v>
      </c>
      <c r="AJ65" s="38">
        <v>0</v>
      </c>
      <c r="AK65" s="38">
        <v>62.383453000000003</v>
      </c>
      <c r="AL65" s="38"/>
      <c r="AM65" s="38">
        <v>5.9020000000000001E-3</v>
      </c>
      <c r="AN65" s="38">
        <v>4.7795690000000004</v>
      </c>
      <c r="AO65" s="38">
        <v>149</v>
      </c>
      <c r="AP65" s="38">
        <v>10.946308999999999</v>
      </c>
      <c r="AQ65" s="24"/>
      <c r="AR65" s="27">
        <f t="shared" si="655"/>
        <v>1</v>
      </c>
      <c r="AS65" s="38">
        <v>40107.214347000001</v>
      </c>
      <c r="AT65" s="38">
        <v>40107.214347000001</v>
      </c>
      <c r="AU65" s="38">
        <v>0</v>
      </c>
      <c r="AV65" s="38">
        <v>124.472065</v>
      </c>
      <c r="AW65" s="38"/>
      <c r="AX65" s="38">
        <v>1.1154000000000001E-2</v>
      </c>
      <c r="AY65" s="38">
        <v>9.4409729999999996</v>
      </c>
      <c r="AZ65" s="38">
        <v>287</v>
      </c>
      <c r="BA65" s="38">
        <v>10.972125</v>
      </c>
      <c r="BB65" s="24"/>
      <c r="BC65" s="27">
        <f t="shared" si="656"/>
        <v>1</v>
      </c>
      <c r="BD65" s="38">
        <v>40107.214347000001</v>
      </c>
      <c r="BE65" s="38">
        <v>40107.214347000001</v>
      </c>
      <c r="BF65" s="38">
        <v>0</v>
      </c>
      <c r="BG65" s="38">
        <v>124.34401699999999</v>
      </c>
      <c r="BH65" s="38"/>
      <c r="BI65" s="38">
        <v>1.2135E-2</v>
      </c>
      <c r="BJ65" s="38">
        <v>9.4516939999999998</v>
      </c>
      <c r="BK65" s="38">
        <v>297</v>
      </c>
      <c r="BL65" s="38">
        <v>10.962963</v>
      </c>
      <c r="BM65" s="24"/>
      <c r="BN65" s="27">
        <f t="shared" si="657"/>
        <v>1</v>
      </c>
      <c r="BO65" s="38">
        <v>40107.214347000001</v>
      </c>
      <c r="BP65" s="38">
        <v>40107.214347000001</v>
      </c>
      <c r="BQ65" s="38">
        <v>0</v>
      </c>
      <c r="BR65" s="38">
        <v>12.782386000000001</v>
      </c>
      <c r="BS65" s="38"/>
      <c r="BT65" s="38">
        <v>3.1830000000000001E-3</v>
      </c>
      <c r="BU65" s="38">
        <v>1.0397620000000001</v>
      </c>
      <c r="BV65" s="38">
        <v>55</v>
      </c>
      <c r="BW65" s="38">
        <v>10.672727</v>
      </c>
      <c r="BX65" s="24"/>
      <c r="BY65" s="27">
        <f t="shared" si="658"/>
        <v>1</v>
      </c>
      <c r="BZ65" s="38">
        <v>40107.214347000001</v>
      </c>
      <c r="CA65" s="38">
        <v>40107.214347000001</v>
      </c>
      <c r="CB65" s="38">
        <v>0</v>
      </c>
      <c r="CC65" s="38">
        <v>186.40085400000001</v>
      </c>
      <c r="CD65" s="38"/>
      <c r="CE65" s="38">
        <v>1.6882999999999999E-2</v>
      </c>
      <c r="CF65" s="38">
        <v>13.968211</v>
      </c>
      <c r="CG65" s="38">
        <v>437</v>
      </c>
      <c r="CH65" s="38">
        <v>10.967962999999999</v>
      </c>
      <c r="CI65" s="24"/>
      <c r="CJ65" s="27">
        <f t="shared" si="659"/>
        <v>1</v>
      </c>
      <c r="CK65" s="38">
        <v>40107.214347000001</v>
      </c>
      <c r="CL65" s="38">
        <v>40107.214347000001</v>
      </c>
      <c r="CM65" s="38">
        <v>0</v>
      </c>
      <c r="CN65" s="38">
        <v>248.320032</v>
      </c>
      <c r="CO65" s="38"/>
      <c r="CP65" s="38">
        <v>2.5495E-2</v>
      </c>
      <c r="CQ65" s="38">
        <v>18.611661999999999</v>
      </c>
      <c r="CR65" s="38">
        <v>643</v>
      </c>
      <c r="CS65" s="38">
        <v>10.968896000000001</v>
      </c>
      <c r="CT65" s="24"/>
    </row>
    <row r="66" spans="1:98" ht="13" x14ac:dyDescent="0.15">
      <c r="A66" s="8"/>
      <c r="B66" s="8"/>
      <c r="C66" s="8"/>
      <c r="D66" s="8"/>
      <c r="E66" s="27">
        <f t="shared" si="651"/>
        <v>1</v>
      </c>
      <c r="F66" s="38">
        <v>50072.336563999997</v>
      </c>
      <c r="G66" s="38">
        <v>50072.336563999997</v>
      </c>
      <c r="H66" s="38">
        <v>0</v>
      </c>
      <c r="I66" s="38">
        <v>69.038706000000005</v>
      </c>
      <c r="J66" s="24"/>
      <c r="K66" s="27">
        <f t="shared" si="652"/>
        <v>1</v>
      </c>
      <c r="L66" s="38">
        <v>50072.336563999997</v>
      </c>
      <c r="M66" s="38">
        <v>50072.336563999997</v>
      </c>
      <c r="N66" s="38">
        <v>0</v>
      </c>
      <c r="O66" s="38">
        <v>32.468468000000001</v>
      </c>
      <c r="P66" s="38"/>
      <c r="Q66" s="38">
        <v>2.5293E-2</v>
      </c>
      <c r="R66" s="38">
        <v>2.7915239999999999</v>
      </c>
      <c r="S66" s="38">
        <v>282</v>
      </c>
      <c r="T66" s="38">
        <v>10.98227</v>
      </c>
      <c r="U66" s="24"/>
      <c r="V66" s="27">
        <f t="shared" si="653"/>
        <v>1</v>
      </c>
      <c r="W66" s="38">
        <v>50072.336563999997</v>
      </c>
      <c r="X66" s="38">
        <v>50072.336563999997</v>
      </c>
      <c r="Y66" s="38">
        <v>0</v>
      </c>
      <c r="Z66" s="38">
        <v>1.1587130000000001</v>
      </c>
      <c r="AA66" s="38"/>
      <c r="AB66" s="38">
        <v>4.3559999999999996E-3</v>
      </c>
      <c r="AC66" s="38">
        <v>0.24429699999999999</v>
      </c>
      <c r="AD66" s="38">
        <v>61</v>
      </c>
      <c r="AE66" s="38">
        <v>10.95082</v>
      </c>
      <c r="AF66" s="24"/>
      <c r="AG66" s="27">
        <f t="shared" si="654"/>
        <v>1</v>
      </c>
      <c r="AH66" s="38">
        <v>50072.336563999997</v>
      </c>
      <c r="AI66" s="38">
        <v>50072.336563999997</v>
      </c>
      <c r="AJ66" s="38">
        <v>0</v>
      </c>
      <c r="AK66" s="38">
        <v>62.861531999999997</v>
      </c>
      <c r="AL66" s="38"/>
      <c r="AM66" s="38">
        <v>6.1180000000000002E-3</v>
      </c>
      <c r="AN66" s="38">
        <v>4.8156840000000001</v>
      </c>
      <c r="AO66" s="38">
        <v>82</v>
      </c>
      <c r="AP66" s="38">
        <v>10.902438999999999</v>
      </c>
      <c r="AQ66" s="24"/>
      <c r="AR66" s="27">
        <f t="shared" si="655"/>
        <v>1</v>
      </c>
      <c r="AS66" s="38">
        <v>50072.336563999997</v>
      </c>
      <c r="AT66" s="38">
        <v>50072.336563999997</v>
      </c>
      <c r="AU66" s="38">
        <v>0</v>
      </c>
      <c r="AV66" s="38">
        <v>140.38987499999999</v>
      </c>
      <c r="AW66" s="38"/>
      <c r="AX66" s="38">
        <v>2.5379999999999999E-3</v>
      </c>
      <c r="AY66" s="38">
        <v>9.2530909999999995</v>
      </c>
      <c r="AZ66" s="38">
        <v>70</v>
      </c>
      <c r="BA66" s="38">
        <v>11</v>
      </c>
      <c r="BB66" s="24"/>
      <c r="BC66" s="27">
        <f t="shared" si="656"/>
        <v>1</v>
      </c>
      <c r="BD66" s="38">
        <v>50072.336563999997</v>
      </c>
      <c r="BE66" s="38">
        <v>50072.336563999997</v>
      </c>
      <c r="BF66" s="38">
        <v>0</v>
      </c>
      <c r="BG66" s="38">
        <v>125.181202</v>
      </c>
      <c r="BH66" s="38"/>
      <c r="BI66" s="38">
        <v>5.9870000000000001E-3</v>
      </c>
      <c r="BJ66" s="38">
        <v>9.4166910000000001</v>
      </c>
      <c r="BK66" s="38">
        <v>121</v>
      </c>
      <c r="BL66" s="38">
        <v>10.975206999999999</v>
      </c>
      <c r="BM66" s="24"/>
      <c r="BN66" s="27">
        <f t="shared" si="657"/>
        <v>1</v>
      </c>
      <c r="BO66" s="38">
        <v>50072.336563999997</v>
      </c>
      <c r="BP66" s="38">
        <v>50072.336563999997</v>
      </c>
      <c r="BQ66" s="38">
        <v>0</v>
      </c>
      <c r="BR66" s="38">
        <v>13.934951</v>
      </c>
      <c r="BS66" s="38"/>
      <c r="BT66" s="38">
        <v>1.627E-3</v>
      </c>
      <c r="BU66" s="38">
        <v>1.006065</v>
      </c>
      <c r="BV66" s="38">
        <v>31</v>
      </c>
      <c r="BW66" s="38">
        <v>10.935484000000001</v>
      </c>
      <c r="BX66" s="24"/>
      <c r="BY66" s="27">
        <f t="shared" si="658"/>
        <v>1</v>
      </c>
      <c r="BZ66" s="38">
        <v>50072.336563999997</v>
      </c>
      <c r="CA66" s="38">
        <v>50072.336563999997</v>
      </c>
      <c r="CB66" s="38">
        <v>0</v>
      </c>
      <c r="CC66" s="38">
        <v>187.03106600000001</v>
      </c>
      <c r="CD66" s="38"/>
      <c r="CE66" s="38">
        <v>7.7270000000000004E-3</v>
      </c>
      <c r="CF66" s="38">
        <v>14.154572999999999</v>
      </c>
      <c r="CG66" s="38">
        <v>151</v>
      </c>
      <c r="CH66" s="38">
        <v>10.980131999999999</v>
      </c>
      <c r="CI66" s="24"/>
      <c r="CJ66" s="27">
        <f t="shared" si="659"/>
        <v>1</v>
      </c>
      <c r="CK66" s="38">
        <v>50072.336563999997</v>
      </c>
      <c r="CL66" s="38">
        <v>50072.336563999997</v>
      </c>
      <c r="CM66" s="38">
        <v>0</v>
      </c>
      <c r="CN66" s="38">
        <v>248.95451399999999</v>
      </c>
      <c r="CO66" s="38"/>
      <c r="CP66" s="38">
        <v>1.2362E-2</v>
      </c>
      <c r="CQ66" s="38">
        <v>18.741824999999999</v>
      </c>
      <c r="CR66" s="38">
        <v>196</v>
      </c>
      <c r="CS66" s="38">
        <v>10.933673000000001</v>
      </c>
      <c r="CT66" s="24"/>
    </row>
    <row r="67" spans="1:98" ht="13" x14ac:dyDescent="0.15">
      <c r="A67" s="8"/>
      <c r="B67" s="8"/>
      <c r="C67" s="8"/>
      <c r="D67" s="8"/>
      <c r="E67" s="27">
        <f t="shared" si="651"/>
        <v>1</v>
      </c>
      <c r="F67" s="38">
        <v>30441.641802999999</v>
      </c>
      <c r="G67" s="38">
        <v>30441.641802999999</v>
      </c>
      <c r="H67" s="38">
        <v>0</v>
      </c>
      <c r="I67" s="38">
        <v>5.6265039999999997</v>
      </c>
      <c r="J67" s="24"/>
      <c r="K67" s="27">
        <f t="shared" si="652"/>
        <v>1</v>
      </c>
      <c r="L67" s="38">
        <v>30441.641802999999</v>
      </c>
      <c r="M67" s="38">
        <v>30441.641802999999</v>
      </c>
      <c r="N67" s="38">
        <v>0</v>
      </c>
      <c r="O67" s="38">
        <v>31.289583</v>
      </c>
      <c r="P67" s="38"/>
      <c r="Q67" s="38">
        <v>3.5249999999999999E-3</v>
      </c>
      <c r="R67" s="38">
        <v>2.4209719999999999</v>
      </c>
      <c r="S67" s="38">
        <v>85</v>
      </c>
      <c r="T67" s="38">
        <v>10.964706</v>
      </c>
      <c r="U67" s="24"/>
      <c r="V67" s="27">
        <f t="shared" si="653"/>
        <v>1</v>
      </c>
      <c r="W67" s="38">
        <v>30441.641802999999</v>
      </c>
      <c r="X67" s="38">
        <v>30441.641802999999</v>
      </c>
      <c r="Y67" s="38">
        <v>0</v>
      </c>
      <c r="Z67" s="38">
        <v>0.25547199999999998</v>
      </c>
      <c r="AA67" s="38"/>
      <c r="AB67" s="38">
        <v>5.4799999999999998E-4</v>
      </c>
      <c r="AC67" s="38">
        <v>3.2499E-2</v>
      </c>
      <c r="AD67" s="38">
        <v>13</v>
      </c>
      <c r="AE67" s="38">
        <v>10.923076999999999</v>
      </c>
      <c r="AF67" s="24"/>
      <c r="AG67" s="27">
        <f t="shared" si="654"/>
        <v>1</v>
      </c>
      <c r="AH67" s="38">
        <v>30441.641802999999</v>
      </c>
      <c r="AI67" s="38">
        <v>30441.641802999999</v>
      </c>
      <c r="AJ67" s="38">
        <v>0</v>
      </c>
      <c r="AK67" s="38">
        <v>62.258583999999999</v>
      </c>
      <c r="AL67" s="38"/>
      <c r="AM67" s="38">
        <v>6.2049999999999996E-3</v>
      </c>
      <c r="AN67" s="38">
        <v>4.7596509999999999</v>
      </c>
      <c r="AO67" s="38">
        <v>151</v>
      </c>
      <c r="AP67" s="38">
        <v>10.986755</v>
      </c>
      <c r="AQ67" s="24"/>
      <c r="AR67" s="27">
        <f t="shared" si="655"/>
        <v>1</v>
      </c>
      <c r="AS67" s="38">
        <v>30441.641802999999</v>
      </c>
      <c r="AT67" s="38">
        <v>30441.641802999999</v>
      </c>
      <c r="AU67" s="38">
        <v>0</v>
      </c>
      <c r="AV67" s="38">
        <v>124.281395</v>
      </c>
      <c r="AW67" s="38"/>
      <c r="AX67" s="38">
        <v>9.8899999999999995E-3</v>
      </c>
      <c r="AY67" s="38">
        <v>9.5377080000000003</v>
      </c>
      <c r="AZ67" s="38">
        <v>270</v>
      </c>
      <c r="BA67" s="38">
        <v>10.988889</v>
      </c>
      <c r="BB67" s="24"/>
      <c r="BC67" s="27">
        <f t="shared" si="656"/>
        <v>1</v>
      </c>
      <c r="BD67" s="38">
        <v>30441.641802999999</v>
      </c>
      <c r="BE67" s="38">
        <v>30441.641802999999</v>
      </c>
      <c r="BF67" s="38">
        <v>0</v>
      </c>
      <c r="BG67" s="38">
        <v>124.29130000000001</v>
      </c>
      <c r="BH67" s="38"/>
      <c r="BI67" s="38">
        <v>1.0297000000000001E-2</v>
      </c>
      <c r="BJ67" s="38">
        <v>9.4282079999999997</v>
      </c>
      <c r="BK67" s="38">
        <v>262</v>
      </c>
      <c r="BL67" s="38">
        <v>10.984733</v>
      </c>
      <c r="BM67" s="24"/>
      <c r="BN67" s="27">
        <f t="shared" si="657"/>
        <v>1</v>
      </c>
      <c r="BO67" s="38">
        <v>30441.641802999999</v>
      </c>
      <c r="BP67" s="38">
        <v>30441.641802999999</v>
      </c>
      <c r="BQ67" s="38">
        <v>0</v>
      </c>
      <c r="BR67" s="38">
        <v>12.979965999999999</v>
      </c>
      <c r="BS67" s="38"/>
      <c r="BT67" s="38">
        <v>1.7373E-2</v>
      </c>
      <c r="BU67" s="38">
        <v>1.283771</v>
      </c>
      <c r="BV67" s="38">
        <v>247</v>
      </c>
      <c r="BW67" s="38">
        <v>10.425101</v>
      </c>
      <c r="BX67" s="24"/>
      <c r="BY67" s="27">
        <f t="shared" si="658"/>
        <v>1</v>
      </c>
      <c r="BZ67" s="38">
        <v>30441.641802999999</v>
      </c>
      <c r="CA67" s="38">
        <v>30441.641802999999</v>
      </c>
      <c r="CB67" s="38">
        <v>0</v>
      </c>
      <c r="CC67" s="38">
        <v>186.17187200000001</v>
      </c>
      <c r="CD67" s="38"/>
      <c r="CE67" s="38">
        <v>1.5786999999999999E-2</v>
      </c>
      <c r="CF67" s="38">
        <v>14.202996000000001</v>
      </c>
      <c r="CG67" s="38">
        <v>422</v>
      </c>
      <c r="CH67" s="38">
        <v>10.988151999999999</v>
      </c>
      <c r="CI67" s="24"/>
      <c r="CJ67" s="27">
        <f t="shared" si="659"/>
        <v>1</v>
      </c>
      <c r="CK67" s="38">
        <v>30441.641802999999</v>
      </c>
      <c r="CL67" s="38">
        <v>30441.641802999999</v>
      </c>
      <c r="CM67" s="38">
        <v>0</v>
      </c>
      <c r="CN67" s="38">
        <v>248.212264</v>
      </c>
      <c r="CO67" s="38"/>
      <c r="CP67" s="38">
        <v>2.1854999999999999E-2</v>
      </c>
      <c r="CQ67" s="38">
        <v>18.877704999999999</v>
      </c>
      <c r="CR67" s="38">
        <v>559</v>
      </c>
      <c r="CS67" s="38">
        <v>10.985689000000001</v>
      </c>
      <c r="CT67" s="24"/>
    </row>
    <row r="68" spans="1:98" ht="13" x14ac:dyDescent="0.15">
      <c r="A68" s="8"/>
      <c r="B68" s="8"/>
      <c r="C68" s="8"/>
      <c r="D68" s="8"/>
      <c r="E68" s="27">
        <f t="shared" si="651"/>
        <v>1</v>
      </c>
      <c r="F68" s="38">
        <v>40429.058965999997</v>
      </c>
      <c r="G68" s="38">
        <v>40429.058965999997</v>
      </c>
      <c r="H68" s="38">
        <v>0</v>
      </c>
      <c r="I68" s="38">
        <v>11.99015</v>
      </c>
      <c r="J68" s="24"/>
      <c r="K68" s="27">
        <f t="shared" si="652"/>
        <v>1</v>
      </c>
      <c r="L68" s="38">
        <v>40429.058965999997</v>
      </c>
      <c r="M68" s="38">
        <v>40429.058965999997</v>
      </c>
      <c r="N68" s="38">
        <v>0</v>
      </c>
      <c r="O68" s="38">
        <v>31.567737000000001</v>
      </c>
      <c r="P68" s="38"/>
      <c r="Q68" s="38">
        <v>4.1269999999999996E-3</v>
      </c>
      <c r="R68" s="38">
        <v>2.5044590000000002</v>
      </c>
      <c r="S68" s="38">
        <v>57</v>
      </c>
      <c r="T68" s="38">
        <v>10.719298</v>
      </c>
      <c r="U68" s="24"/>
      <c r="V68" s="27">
        <f t="shared" si="653"/>
        <v>1</v>
      </c>
      <c r="W68" s="38">
        <v>40429.058965999997</v>
      </c>
      <c r="X68" s="38">
        <v>40429.058965999997</v>
      </c>
      <c r="Y68" s="38">
        <v>0</v>
      </c>
      <c r="Z68" s="38">
        <v>0.64953000000000005</v>
      </c>
      <c r="AA68" s="38"/>
      <c r="AB68" s="38">
        <v>4.0639999999999999E-3</v>
      </c>
      <c r="AC68" s="38">
        <v>0.12996199999999999</v>
      </c>
      <c r="AD68" s="38">
        <v>38</v>
      </c>
      <c r="AE68" s="38">
        <v>10.736841999999999</v>
      </c>
      <c r="AF68" s="24"/>
      <c r="AG68" s="27">
        <f t="shared" si="654"/>
        <v>1</v>
      </c>
      <c r="AH68" s="38">
        <v>40429.058965999997</v>
      </c>
      <c r="AI68" s="38">
        <v>40429.058965999997</v>
      </c>
      <c r="AJ68" s="38">
        <v>0</v>
      </c>
      <c r="AK68" s="38">
        <v>62.813200000000002</v>
      </c>
      <c r="AL68" s="38"/>
      <c r="AM68" s="38">
        <v>2.1302999999999999E-2</v>
      </c>
      <c r="AN68" s="38">
        <v>5.1187290000000001</v>
      </c>
      <c r="AO68" s="38">
        <v>186</v>
      </c>
      <c r="AP68" s="38">
        <v>10.892473000000001</v>
      </c>
      <c r="AQ68" s="24"/>
      <c r="AR68" s="27">
        <f t="shared" si="655"/>
        <v>1</v>
      </c>
      <c r="AS68" s="38">
        <v>40429.058965999997</v>
      </c>
      <c r="AT68" s="38">
        <v>40429.058965999997</v>
      </c>
      <c r="AU68" s="38">
        <v>0</v>
      </c>
      <c r="AV68" s="38">
        <v>124.52302299999999</v>
      </c>
      <c r="AW68" s="38"/>
      <c r="AX68" s="38">
        <v>1.183E-3</v>
      </c>
      <c r="AY68" s="38">
        <v>9.4042890000000003</v>
      </c>
      <c r="AZ68" s="38">
        <v>30</v>
      </c>
      <c r="BA68" s="38">
        <v>10.7</v>
      </c>
      <c r="BB68" s="24"/>
      <c r="BC68" s="27">
        <f t="shared" si="656"/>
        <v>1</v>
      </c>
      <c r="BD68" s="38">
        <v>40429.058965999997</v>
      </c>
      <c r="BE68" s="38">
        <v>40429.058965999997</v>
      </c>
      <c r="BF68" s="38">
        <v>0</v>
      </c>
      <c r="BG68" s="38">
        <v>125.493201</v>
      </c>
      <c r="BH68" s="38"/>
      <c r="BI68" s="38">
        <v>0.16339000000000001</v>
      </c>
      <c r="BJ68" s="38">
        <v>10.283922</v>
      </c>
      <c r="BK68" s="38">
        <v>820</v>
      </c>
      <c r="BL68" s="38">
        <v>10.706098000000001</v>
      </c>
      <c r="BM68" s="24"/>
      <c r="BN68" s="27">
        <f t="shared" si="657"/>
        <v>1</v>
      </c>
      <c r="BO68" s="38">
        <v>40429.058965999997</v>
      </c>
      <c r="BP68" s="38">
        <v>40429.058965999997</v>
      </c>
      <c r="BQ68" s="38">
        <v>0</v>
      </c>
      <c r="BR68" s="38">
        <v>13.164481</v>
      </c>
      <c r="BS68" s="38"/>
      <c r="BT68" s="38">
        <v>3.2859999999999999E-3</v>
      </c>
      <c r="BU68" s="38">
        <v>1.1152070000000001</v>
      </c>
      <c r="BV68" s="38">
        <v>73</v>
      </c>
      <c r="BW68" s="38">
        <v>10.917808000000001</v>
      </c>
      <c r="BX68" s="24"/>
      <c r="BY68" s="27">
        <f t="shared" si="658"/>
        <v>1</v>
      </c>
      <c r="BZ68" s="38">
        <v>40429.058965999997</v>
      </c>
      <c r="CA68" s="38">
        <v>40429.058965999997</v>
      </c>
      <c r="CB68" s="38">
        <v>0</v>
      </c>
      <c r="CC68" s="38">
        <v>186.36976999999999</v>
      </c>
      <c r="CD68" s="38"/>
      <c r="CE68" s="38">
        <v>8.4659999999999996E-3</v>
      </c>
      <c r="CF68" s="38">
        <v>14.383908999999999</v>
      </c>
      <c r="CG68" s="38">
        <v>125</v>
      </c>
      <c r="CH68" s="38">
        <v>10.856</v>
      </c>
      <c r="CI68" s="24"/>
      <c r="CJ68" s="27">
        <f t="shared" si="659"/>
        <v>1</v>
      </c>
      <c r="CK68" s="38">
        <v>40429.058965999997</v>
      </c>
      <c r="CL68" s="38">
        <v>40429.058965999997</v>
      </c>
      <c r="CM68" s="38">
        <v>0</v>
      </c>
      <c r="CN68" s="38">
        <v>248.279899</v>
      </c>
      <c r="CO68" s="38"/>
      <c r="CP68" s="38">
        <v>5.2989999999999999E-3</v>
      </c>
      <c r="CQ68" s="38">
        <v>18.981736999999999</v>
      </c>
      <c r="CR68" s="38">
        <v>116</v>
      </c>
      <c r="CS68" s="38">
        <v>10.75</v>
      </c>
      <c r="CT68" s="24"/>
    </row>
    <row r="69" spans="1:98" ht="13" x14ac:dyDescent="0.15">
      <c r="A69" s="8"/>
      <c r="B69" s="8"/>
      <c r="C69" s="8"/>
      <c r="D69" s="8"/>
      <c r="E69" s="27">
        <f t="shared" si="651"/>
        <v>1</v>
      </c>
      <c r="F69" s="38">
        <v>40048.857686000003</v>
      </c>
      <c r="G69" s="38">
        <v>40048.857686000003</v>
      </c>
      <c r="H69" s="38">
        <v>0</v>
      </c>
      <c r="I69" s="38">
        <v>4.306705</v>
      </c>
      <c r="J69" s="24"/>
      <c r="K69" s="27">
        <f t="shared" si="652"/>
        <v>1</v>
      </c>
      <c r="L69" s="38">
        <v>40048.857686000003</v>
      </c>
      <c r="M69" s="38">
        <v>40048.857686000003</v>
      </c>
      <c r="N69" s="38">
        <v>0</v>
      </c>
      <c r="O69" s="38">
        <v>31.479966000000001</v>
      </c>
      <c r="P69" s="38"/>
      <c r="Q69" s="38">
        <v>2.47E-3</v>
      </c>
      <c r="R69" s="38">
        <v>2.3970470000000001</v>
      </c>
      <c r="S69" s="38">
        <v>60</v>
      </c>
      <c r="T69" s="38">
        <v>10.966666999999999</v>
      </c>
      <c r="U69" s="24"/>
      <c r="V69" s="27">
        <f t="shared" si="653"/>
        <v>1</v>
      </c>
      <c r="W69" s="38">
        <v>40048.857686000003</v>
      </c>
      <c r="X69" s="38">
        <v>40048.857686000003</v>
      </c>
      <c r="Y69" s="38">
        <v>0</v>
      </c>
      <c r="Z69" s="38">
        <v>0.39669100000000002</v>
      </c>
      <c r="AA69" s="38"/>
      <c r="AB69" s="38">
        <v>8.7699999999999996E-4</v>
      </c>
      <c r="AC69" s="38">
        <v>4.2207000000000001E-2</v>
      </c>
      <c r="AD69" s="38">
        <v>16</v>
      </c>
      <c r="AE69" s="38">
        <v>10.875</v>
      </c>
      <c r="AF69" s="24"/>
      <c r="AG69" s="27">
        <f t="shared" si="654"/>
        <v>1</v>
      </c>
      <c r="AH69" s="38">
        <v>40048.857686000003</v>
      </c>
      <c r="AI69" s="38">
        <v>40048.857686000003</v>
      </c>
      <c r="AJ69" s="38">
        <v>0</v>
      </c>
      <c r="AK69" s="38">
        <v>62.553730999999999</v>
      </c>
      <c r="AL69" s="38"/>
      <c r="AM69" s="38">
        <v>4.0439999999999999E-3</v>
      </c>
      <c r="AN69" s="38">
        <v>4.7284689999999996</v>
      </c>
      <c r="AO69" s="38">
        <v>106</v>
      </c>
      <c r="AP69" s="38">
        <v>10.981132000000001</v>
      </c>
      <c r="AQ69" s="24"/>
      <c r="AR69" s="27">
        <f t="shared" si="655"/>
        <v>1</v>
      </c>
      <c r="AS69" s="38">
        <v>40048.857686000003</v>
      </c>
      <c r="AT69" s="38">
        <v>40048.857686000003</v>
      </c>
      <c r="AU69" s="38">
        <v>0</v>
      </c>
      <c r="AV69" s="38">
        <v>124.533987</v>
      </c>
      <c r="AW69" s="38"/>
      <c r="AX69" s="38">
        <v>6.8079999999999998E-3</v>
      </c>
      <c r="AY69" s="38">
        <v>9.3718730000000008</v>
      </c>
      <c r="AZ69" s="38">
        <v>185</v>
      </c>
      <c r="BA69" s="38">
        <v>10.983784</v>
      </c>
      <c r="BB69" s="24"/>
      <c r="BC69" s="27">
        <f t="shared" si="656"/>
        <v>1</v>
      </c>
      <c r="BD69" s="38">
        <v>40048.857686000003</v>
      </c>
      <c r="BE69" s="38">
        <v>40048.857686000003</v>
      </c>
      <c r="BF69" s="38">
        <v>0</v>
      </c>
      <c r="BG69" s="38">
        <v>124.421189</v>
      </c>
      <c r="BH69" s="38"/>
      <c r="BI69" s="38">
        <v>7.8220000000000008E-3</v>
      </c>
      <c r="BJ69" s="38">
        <v>9.4709020000000006</v>
      </c>
      <c r="BK69" s="38">
        <v>188</v>
      </c>
      <c r="BL69" s="38">
        <v>10.978723</v>
      </c>
      <c r="BM69" s="24"/>
      <c r="BN69" s="27">
        <f t="shared" si="657"/>
        <v>1</v>
      </c>
      <c r="BO69" s="38">
        <v>40048.857686000003</v>
      </c>
      <c r="BP69" s="38">
        <v>40048.857686000003</v>
      </c>
      <c r="BQ69" s="38">
        <v>0</v>
      </c>
      <c r="BR69" s="38">
        <v>12.832267999999999</v>
      </c>
      <c r="BS69" s="38"/>
      <c r="BT69" s="38">
        <v>1.2080000000000001E-3</v>
      </c>
      <c r="BU69" s="38">
        <v>0.97781200000000001</v>
      </c>
      <c r="BV69" s="38">
        <v>32</v>
      </c>
      <c r="BW69" s="38">
        <v>10.9375</v>
      </c>
      <c r="BX69" s="24"/>
      <c r="BY69" s="27">
        <f t="shared" si="658"/>
        <v>1</v>
      </c>
      <c r="BZ69" s="38">
        <v>40048.857686000003</v>
      </c>
      <c r="CA69" s="38">
        <v>40048.857686000003</v>
      </c>
      <c r="CB69" s="38">
        <v>0</v>
      </c>
      <c r="CC69" s="38">
        <v>186.31143399999999</v>
      </c>
      <c r="CD69" s="38"/>
      <c r="CE69" s="38">
        <v>1.1284000000000001E-2</v>
      </c>
      <c r="CF69" s="38">
        <v>13.986637999999999</v>
      </c>
      <c r="CG69" s="38">
        <v>294</v>
      </c>
      <c r="CH69" s="38">
        <v>10.986395</v>
      </c>
      <c r="CI69" s="24"/>
      <c r="CJ69" s="27">
        <f t="shared" si="659"/>
        <v>1</v>
      </c>
      <c r="CK69" s="38">
        <v>40048.857686000003</v>
      </c>
      <c r="CL69" s="38">
        <v>40048.857686000003</v>
      </c>
      <c r="CM69" s="38">
        <v>0</v>
      </c>
      <c r="CN69" s="38">
        <v>248.43430699999999</v>
      </c>
      <c r="CO69" s="38"/>
      <c r="CP69" s="38">
        <v>1.5831000000000001E-2</v>
      </c>
      <c r="CQ69" s="38">
        <v>18.661566000000001</v>
      </c>
      <c r="CR69" s="38">
        <v>409</v>
      </c>
      <c r="CS69" s="38">
        <v>10.985329999999999</v>
      </c>
      <c r="CT69" s="24"/>
    </row>
    <row r="70" spans="1:98" ht="13" x14ac:dyDescent="0.15">
      <c r="A70" s="8"/>
      <c r="B70" s="8"/>
      <c r="C70" s="8"/>
      <c r="D70" s="8"/>
      <c r="E70" s="27">
        <f t="shared" si="651"/>
        <v>0</v>
      </c>
      <c r="F70" s="38">
        <v>386705.31042200001</v>
      </c>
      <c r="G70" s="38">
        <v>100004.796455</v>
      </c>
      <c r="H70" s="38">
        <v>74.139274999999998</v>
      </c>
      <c r="I70" s="38">
        <v>598.67979300000002</v>
      </c>
      <c r="J70" s="24"/>
      <c r="K70" s="27">
        <f t="shared" si="652"/>
        <v>0</v>
      </c>
      <c r="L70" s="38">
        <v>381093.829364</v>
      </c>
      <c r="M70" s="38">
        <v>293792.97005599999</v>
      </c>
      <c r="N70" s="38">
        <v>22.907969999999999</v>
      </c>
      <c r="O70" s="38">
        <v>598.82173399999999</v>
      </c>
      <c r="P70" s="38"/>
      <c r="Q70" s="38">
        <v>20.851592</v>
      </c>
      <c r="R70" s="38">
        <v>12.737228999999999</v>
      </c>
      <c r="S70" s="38">
        <v>26452</v>
      </c>
      <c r="T70" s="38">
        <v>7.9976940000000001</v>
      </c>
      <c r="U70" s="24"/>
      <c r="V70" s="27">
        <f t="shared" si="653"/>
        <v>0</v>
      </c>
      <c r="W70" s="38">
        <v>381093.829364</v>
      </c>
      <c r="X70" s="38">
        <v>150032.63089999999</v>
      </c>
      <c r="Y70" s="38">
        <v>60.631051999999997</v>
      </c>
      <c r="Z70" s="38">
        <v>598.91128000000003</v>
      </c>
      <c r="AA70" s="38"/>
      <c r="AB70" s="38">
        <v>64.894981999999999</v>
      </c>
      <c r="AC70" s="38">
        <v>6.7355029999999996</v>
      </c>
      <c r="AD70" s="38">
        <v>11440</v>
      </c>
      <c r="AE70" s="38">
        <v>7.997115</v>
      </c>
      <c r="AF70" s="24"/>
      <c r="AG70" s="27">
        <f t="shared" si="654"/>
        <v>0</v>
      </c>
      <c r="AH70" s="38">
        <v>384890.63877700001</v>
      </c>
      <c r="AI70" s="38">
        <v>298955.54613799998</v>
      </c>
      <c r="AJ70" s="38">
        <v>22.327145000000002</v>
      </c>
      <c r="AK70" s="38">
        <v>598.99026500000002</v>
      </c>
      <c r="AL70" s="38"/>
      <c r="AM70" s="38">
        <v>35.448675999999999</v>
      </c>
      <c r="AN70" s="38">
        <v>23.566597999999999</v>
      </c>
      <c r="AO70" s="38">
        <v>46053</v>
      </c>
      <c r="AP70" s="38">
        <v>7.9976330000000004</v>
      </c>
      <c r="AQ70" s="24"/>
      <c r="AR70" s="27">
        <f t="shared" si="655"/>
        <v>0</v>
      </c>
      <c r="AS70" s="38">
        <v>399399.236921</v>
      </c>
      <c r="AT70" s="38">
        <v>110003.288135</v>
      </c>
      <c r="AU70" s="38">
        <v>72.457812000000004</v>
      </c>
      <c r="AV70" s="38">
        <v>599.11253699999997</v>
      </c>
      <c r="AW70" s="38"/>
      <c r="AX70" s="38">
        <v>11.155461000000001</v>
      </c>
      <c r="AY70" s="38">
        <v>41.432234000000001</v>
      </c>
      <c r="AZ70" s="38">
        <v>82613</v>
      </c>
      <c r="BA70" s="38">
        <v>7.9980149999999997</v>
      </c>
      <c r="BB70" s="24"/>
      <c r="BC70" s="27">
        <f t="shared" si="656"/>
        <v>0</v>
      </c>
      <c r="BD70" s="38">
        <v>402135.09464899998</v>
      </c>
      <c r="BE70" s="38">
        <v>304328.62644600001</v>
      </c>
      <c r="BF70" s="38">
        <v>24.321794000000001</v>
      </c>
      <c r="BG70" s="38">
        <v>599.36234300000001</v>
      </c>
      <c r="BH70" s="38"/>
      <c r="BI70" s="38">
        <v>65.630149000000003</v>
      </c>
      <c r="BJ70" s="38">
        <v>44.262174999999999</v>
      </c>
      <c r="BK70" s="38">
        <v>84670</v>
      </c>
      <c r="BL70" s="38">
        <v>7.9978030000000002</v>
      </c>
      <c r="BM70" s="24"/>
      <c r="BN70" s="27">
        <f t="shared" si="657"/>
        <v>0</v>
      </c>
      <c r="BO70" s="38">
        <v>384890.63877700001</v>
      </c>
      <c r="BP70" s="38">
        <v>284098.481738</v>
      </c>
      <c r="BQ70" s="38">
        <v>26.18722</v>
      </c>
      <c r="BR70" s="38">
        <v>598.69232499999998</v>
      </c>
      <c r="BS70" s="38"/>
      <c r="BT70" s="38">
        <v>7.9084770000000004</v>
      </c>
      <c r="BU70" s="38">
        <v>5.4769009999999998</v>
      </c>
      <c r="BV70" s="38">
        <v>11736</v>
      </c>
      <c r="BW70" s="38">
        <v>7.9982110000000004</v>
      </c>
      <c r="BX70" s="24"/>
      <c r="BY70" s="27">
        <f t="shared" si="658"/>
        <v>0</v>
      </c>
      <c r="BZ70" s="38">
        <v>384890.63877700001</v>
      </c>
      <c r="CA70" s="38">
        <v>305634.92219399998</v>
      </c>
      <c r="CB70" s="38">
        <v>20.591750000000001</v>
      </c>
      <c r="CC70" s="38">
        <v>599.72416499999997</v>
      </c>
      <c r="CD70" s="38"/>
      <c r="CE70" s="38">
        <v>94.964648999999994</v>
      </c>
      <c r="CF70" s="38">
        <v>62.861348</v>
      </c>
      <c r="CG70" s="38">
        <v>132994</v>
      </c>
      <c r="CH70" s="38">
        <v>7.9976919999999998</v>
      </c>
      <c r="CI70" s="24"/>
      <c r="CJ70" s="27">
        <f t="shared" si="659"/>
        <v>0</v>
      </c>
      <c r="CK70" s="38">
        <v>405375.45755699999</v>
      </c>
      <c r="CL70" s="38">
        <v>304919.90140799998</v>
      </c>
      <c r="CM70" s="38">
        <v>24.780868000000002</v>
      </c>
      <c r="CN70" s="38">
        <v>600.07974100000001</v>
      </c>
      <c r="CO70" s="38"/>
      <c r="CP70" s="38">
        <v>98.062071000000003</v>
      </c>
      <c r="CQ70" s="38">
        <v>81.758598000000006</v>
      </c>
      <c r="CR70" s="38">
        <v>170321</v>
      </c>
      <c r="CS70" s="38">
        <v>7.9977280000000004</v>
      </c>
      <c r="CT70" s="24"/>
    </row>
    <row r="71" spans="1:98" ht="13" x14ac:dyDescent="0.15">
      <c r="A71" s="8"/>
      <c r="B71" s="8"/>
      <c r="C71" s="8"/>
      <c r="D71" s="8"/>
      <c r="E71" s="27">
        <f t="shared" si="651"/>
        <v>0</v>
      </c>
      <c r="F71" s="38">
        <v>430296.22006399999</v>
      </c>
      <c r="G71" s="38">
        <v>91368.895728999996</v>
      </c>
      <c r="H71" s="38">
        <v>78.766047</v>
      </c>
      <c r="I71" s="38">
        <v>598.67778499999997</v>
      </c>
      <c r="J71" s="24"/>
      <c r="K71" s="27">
        <f t="shared" si="652"/>
        <v>0</v>
      </c>
      <c r="L71" s="38">
        <v>419685.57792800001</v>
      </c>
      <c r="M71" s="38">
        <v>304706.05790299998</v>
      </c>
      <c r="N71" s="38">
        <v>27.396585999999999</v>
      </c>
      <c r="O71" s="38">
        <v>598.80422199999998</v>
      </c>
      <c r="P71" s="38"/>
      <c r="Q71" s="38">
        <v>19.874414000000002</v>
      </c>
      <c r="R71" s="38">
        <v>11.703697</v>
      </c>
      <c r="S71" s="38">
        <v>24484</v>
      </c>
      <c r="T71" s="38">
        <v>7.9970590000000001</v>
      </c>
      <c r="U71" s="24"/>
      <c r="V71" s="27">
        <f t="shared" si="653"/>
        <v>0</v>
      </c>
      <c r="W71" s="38">
        <v>411829.52611099998</v>
      </c>
      <c r="X71" s="38">
        <v>130019.2692</v>
      </c>
      <c r="Y71" s="38">
        <v>68.428861999999995</v>
      </c>
      <c r="Z71" s="38">
        <v>598.90871800000002</v>
      </c>
      <c r="AA71" s="38"/>
      <c r="AB71" s="38">
        <v>60.255662000000001</v>
      </c>
      <c r="AC71" s="38">
        <v>6.0393309999999998</v>
      </c>
      <c r="AD71" s="38">
        <v>9588</v>
      </c>
      <c r="AE71" s="38">
        <v>7.9950979999999996</v>
      </c>
      <c r="AF71" s="24"/>
      <c r="AG71" s="27">
        <f t="shared" si="654"/>
        <v>0</v>
      </c>
      <c r="AH71" s="38">
        <v>430324.82734199998</v>
      </c>
      <c r="AI71" s="38">
        <v>312797.52098299999</v>
      </c>
      <c r="AJ71" s="38">
        <v>27.311299999999999</v>
      </c>
      <c r="AK71" s="38">
        <v>598.98937799999999</v>
      </c>
      <c r="AL71" s="38"/>
      <c r="AM71" s="38">
        <v>30.021260999999999</v>
      </c>
      <c r="AN71" s="38">
        <v>23.274146000000002</v>
      </c>
      <c r="AO71" s="38">
        <v>44731</v>
      </c>
      <c r="AP71" s="38">
        <v>7.9979659999999999</v>
      </c>
      <c r="AQ71" s="24"/>
      <c r="AR71" s="27">
        <f t="shared" si="655"/>
        <v>0</v>
      </c>
      <c r="AS71" s="38">
        <v>419685.57792800001</v>
      </c>
      <c r="AT71" s="38">
        <v>110162.786941</v>
      </c>
      <c r="AU71" s="38">
        <v>73.751114000000001</v>
      </c>
      <c r="AV71" s="38">
        <v>599.09227199999998</v>
      </c>
      <c r="AW71" s="38"/>
      <c r="AX71" s="38">
        <v>11.353488</v>
      </c>
      <c r="AY71" s="38">
        <v>41.380540000000003</v>
      </c>
      <c r="AZ71" s="38">
        <v>83599</v>
      </c>
      <c r="BA71" s="38">
        <v>7.9984929999999999</v>
      </c>
      <c r="BB71" s="24"/>
      <c r="BC71" s="27">
        <f t="shared" si="656"/>
        <v>0</v>
      </c>
      <c r="BD71" s="38">
        <v>422687.94341299997</v>
      </c>
      <c r="BE71" s="38">
        <v>317581.963299</v>
      </c>
      <c r="BF71" s="38">
        <v>24.866094</v>
      </c>
      <c r="BG71" s="38">
        <v>599.38603699999999</v>
      </c>
      <c r="BH71" s="38"/>
      <c r="BI71" s="38">
        <v>72.966909000000001</v>
      </c>
      <c r="BJ71" s="38">
        <v>44.496923000000002</v>
      </c>
      <c r="BK71" s="38">
        <v>88140</v>
      </c>
      <c r="BL71" s="38">
        <v>7.9982980000000001</v>
      </c>
      <c r="BM71" s="24"/>
      <c r="BN71" s="27">
        <f t="shared" si="657"/>
        <v>0</v>
      </c>
      <c r="BO71" s="38">
        <v>411829.52611099998</v>
      </c>
      <c r="BP71" s="38">
        <v>287509.42433399998</v>
      </c>
      <c r="BQ71" s="38">
        <v>30.187273000000001</v>
      </c>
      <c r="BR71" s="38">
        <v>598.69959400000005</v>
      </c>
      <c r="BS71" s="38"/>
      <c r="BT71" s="38">
        <v>7.7545010000000003</v>
      </c>
      <c r="BU71" s="38">
        <v>5.6078020000000004</v>
      </c>
      <c r="BV71" s="38">
        <v>11541</v>
      </c>
      <c r="BW71" s="38">
        <v>7.9980070000000003</v>
      </c>
      <c r="BX71" s="24"/>
      <c r="BY71" s="27">
        <f t="shared" si="658"/>
        <v>0</v>
      </c>
      <c r="BZ71" s="38">
        <v>441303.00628700003</v>
      </c>
      <c r="CA71" s="38">
        <v>313547.220585</v>
      </c>
      <c r="CB71" s="38">
        <v>28.949674999999999</v>
      </c>
      <c r="CC71" s="38">
        <v>599.71047399999998</v>
      </c>
      <c r="CD71" s="38"/>
      <c r="CE71" s="38">
        <v>103.829511</v>
      </c>
      <c r="CF71" s="38">
        <v>64.536287999999999</v>
      </c>
      <c r="CG71" s="38">
        <v>124960</v>
      </c>
      <c r="CH71" s="38">
        <v>7.998488</v>
      </c>
      <c r="CI71" s="24"/>
      <c r="CJ71" s="27">
        <f t="shared" si="659"/>
        <v>0</v>
      </c>
      <c r="CK71" s="38">
        <v>452939.11132899998</v>
      </c>
      <c r="CL71" s="38">
        <v>311726.09335500002</v>
      </c>
      <c r="CM71" s="38">
        <v>31.177042</v>
      </c>
      <c r="CN71" s="38">
        <v>600.07463299999995</v>
      </c>
      <c r="CO71" s="38"/>
      <c r="CP71" s="38">
        <v>123.164832</v>
      </c>
      <c r="CQ71" s="38">
        <v>83.483690999999993</v>
      </c>
      <c r="CR71" s="38">
        <v>167293</v>
      </c>
      <c r="CS71" s="38">
        <v>7.9984700000000002</v>
      </c>
      <c r="CT71" s="24"/>
    </row>
    <row r="72" spans="1:98" ht="13" x14ac:dyDescent="0.15">
      <c r="A72" s="8"/>
      <c r="B72" s="8"/>
      <c r="C72" s="8"/>
      <c r="D72" s="8"/>
      <c r="E72" s="27">
        <f t="shared" si="651"/>
        <v>0</v>
      </c>
      <c r="F72" s="38">
        <v>412684.762774</v>
      </c>
      <c r="G72" s="38">
        <v>100005.469321</v>
      </c>
      <c r="H72" s="38">
        <v>75.767104000000003</v>
      </c>
      <c r="I72" s="38">
        <v>598.64828599999998</v>
      </c>
      <c r="J72" s="24"/>
      <c r="K72" s="27">
        <f t="shared" si="652"/>
        <v>0</v>
      </c>
      <c r="L72" s="38">
        <v>412684.762774</v>
      </c>
      <c r="M72" s="38">
        <v>298384.16480899998</v>
      </c>
      <c r="N72" s="38">
        <v>27.696829999999999</v>
      </c>
      <c r="O72" s="38">
        <v>598.81082200000003</v>
      </c>
      <c r="P72" s="38"/>
      <c r="Q72" s="38">
        <v>23.174088000000001</v>
      </c>
      <c r="R72" s="38">
        <v>12.620072</v>
      </c>
      <c r="S72" s="38">
        <v>26534</v>
      </c>
      <c r="T72" s="38">
        <v>7.9988320000000002</v>
      </c>
      <c r="U72" s="24"/>
      <c r="V72" s="27">
        <f t="shared" si="653"/>
        <v>0</v>
      </c>
      <c r="W72" s="38">
        <v>415973.10291800002</v>
      </c>
      <c r="X72" s="38">
        <v>253213.41416099999</v>
      </c>
      <c r="Y72" s="38">
        <v>39.127454999999998</v>
      </c>
      <c r="Z72" s="38">
        <v>598.88735399999996</v>
      </c>
      <c r="AA72" s="38"/>
      <c r="AB72" s="38">
        <v>68.334630000000004</v>
      </c>
      <c r="AC72" s="38">
        <v>6.3035880000000004</v>
      </c>
      <c r="AD72" s="38">
        <v>10879</v>
      </c>
      <c r="AE72" s="38">
        <v>7.9981619999999998</v>
      </c>
      <c r="AF72" s="24"/>
      <c r="AG72" s="27">
        <f t="shared" si="654"/>
        <v>0</v>
      </c>
      <c r="AH72" s="38">
        <v>415973.10291800002</v>
      </c>
      <c r="AI72" s="38">
        <v>305962.31421400001</v>
      </c>
      <c r="AJ72" s="38">
        <v>26.446611000000001</v>
      </c>
      <c r="AK72" s="38">
        <v>598.990724</v>
      </c>
      <c r="AL72" s="38"/>
      <c r="AM72" s="38">
        <v>31.107319</v>
      </c>
      <c r="AN72" s="38">
        <v>24.010757000000002</v>
      </c>
      <c r="AO72" s="38">
        <v>45444</v>
      </c>
      <c r="AP72" s="38">
        <v>7.9987459999999997</v>
      </c>
      <c r="AQ72" s="24"/>
      <c r="AR72" s="27">
        <f t="shared" si="655"/>
        <v>0</v>
      </c>
      <c r="AS72" s="38">
        <v>415973.10291800002</v>
      </c>
      <c r="AT72" s="38">
        <v>110016.25938</v>
      </c>
      <c r="AU72" s="38">
        <v>73.552074000000005</v>
      </c>
      <c r="AV72" s="38">
        <v>599.09066299999995</v>
      </c>
      <c r="AW72" s="38"/>
      <c r="AX72" s="38">
        <v>10.870288</v>
      </c>
      <c r="AY72" s="38">
        <v>42.416949000000002</v>
      </c>
      <c r="AZ72" s="38">
        <v>82650</v>
      </c>
      <c r="BA72" s="38">
        <v>7.9988630000000001</v>
      </c>
      <c r="BB72" s="24"/>
      <c r="BC72" s="27">
        <f t="shared" si="656"/>
        <v>0</v>
      </c>
      <c r="BD72" s="38">
        <v>412684.762774</v>
      </c>
      <c r="BE72" s="38">
        <v>312327.81982700003</v>
      </c>
      <c r="BF72" s="38">
        <v>24.318064</v>
      </c>
      <c r="BG72" s="38">
        <v>599.37198999999998</v>
      </c>
      <c r="BH72" s="38"/>
      <c r="BI72" s="38">
        <v>73.429337000000004</v>
      </c>
      <c r="BJ72" s="38">
        <v>44.877470000000002</v>
      </c>
      <c r="BK72" s="38">
        <v>91175</v>
      </c>
      <c r="BL72" s="38">
        <v>7.998596</v>
      </c>
      <c r="BM72" s="24"/>
      <c r="BN72" s="27">
        <f t="shared" si="657"/>
        <v>0</v>
      </c>
      <c r="BO72" s="38">
        <v>415973.10291800002</v>
      </c>
      <c r="BP72" s="38">
        <v>283842.74035699997</v>
      </c>
      <c r="BQ72" s="38">
        <v>31.76416</v>
      </c>
      <c r="BR72" s="38">
        <v>598.69178499999998</v>
      </c>
      <c r="BS72" s="38"/>
      <c r="BT72" s="38">
        <v>8.4175009999999997</v>
      </c>
      <c r="BU72" s="38">
        <v>5.4144329999999998</v>
      </c>
      <c r="BV72" s="38">
        <v>10250</v>
      </c>
      <c r="BW72" s="38">
        <v>7.9982439999999997</v>
      </c>
      <c r="BX72" s="24"/>
      <c r="BY72" s="27">
        <f t="shared" si="658"/>
        <v>0</v>
      </c>
      <c r="BZ72" s="38">
        <v>412684.762774</v>
      </c>
      <c r="CA72" s="38">
        <v>310883.38938499999</v>
      </c>
      <c r="CB72" s="38">
        <v>24.668071999999999</v>
      </c>
      <c r="CC72" s="38">
        <v>599.73034099999995</v>
      </c>
      <c r="CD72" s="38"/>
      <c r="CE72" s="38">
        <v>84.843832000000006</v>
      </c>
      <c r="CF72" s="38">
        <v>64.910115000000005</v>
      </c>
      <c r="CG72" s="38">
        <v>125126</v>
      </c>
      <c r="CH72" s="38">
        <v>7.9985929999999996</v>
      </c>
      <c r="CI72" s="24"/>
      <c r="CJ72" s="27">
        <f t="shared" si="659"/>
        <v>0</v>
      </c>
      <c r="CK72" s="38">
        <v>432685.10589499999</v>
      </c>
      <c r="CL72" s="38">
        <v>311709.379816</v>
      </c>
      <c r="CM72" s="38">
        <v>27.959299999999999</v>
      </c>
      <c r="CN72" s="38">
        <v>600.05556000000001</v>
      </c>
      <c r="CO72" s="38"/>
      <c r="CP72" s="38">
        <v>86.889735999999999</v>
      </c>
      <c r="CQ72" s="38">
        <v>83.517094999999998</v>
      </c>
      <c r="CR72" s="38">
        <v>157892</v>
      </c>
      <c r="CS72" s="38">
        <v>7.9986189999999997</v>
      </c>
      <c r="CT72" s="24"/>
    </row>
    <row r="73" spans="1:98" ht="13" x14ac:dyDescent="0.15">
      <c r="A73" s="8"/>
      <c r="B73" s="8"/>
      <c r="C73" s="8"/>
      <c r="D73" s="8"/>
      <c r="E73" s="27">
        <f t="shared" si="651"/>
        <v>0</v>
      </c>
      <c r="F73" s="38">
        <v>371446.35770599998</v>
      </c>
      <c r="G73" s="38">
        <v>100021.755187</v>
      </c>
      <c r="H73" s="38">
        <v>73.072355000000002</v>
      </c>
      <c r="I73" s="38">
        <v>598.65394900000001</v>
      </c>
      <c r="J73" s="24"/>
      <c r="K73" s="27">
        <f t="shared" si="652"/>
        <v>0</v>
      </c>
      <c r="L73" s="38">
        <v>402004.84576400003</v>
      </c>
      <c r="M73" s="38">
        <v>291677.29450000002</v>
      </c>
      <c r="N73" s="38">
        <v>27.444334000000001</v>
      </c>
      <c r="O73" s="38">
        <v>598.81626900000003</v>
      </c>
      <c r="P73" s="38"/>
      <c r="Q73" s="38">
        <v>21.677980999999999</v>
      </c>
      <c r="R73" s="38">
        <v>12.931393999999999</v>
      </c>
      <c r="S73" s="38">
        <v>25771</v>
      </c>
      <c r="T73" s="38">
        <v>7.9990690000000004</v>
      </c>
      <c r="U73" s="24"/>
      <c r="V73" s="27">
        <f t="shared" si="653"/>
        <v>0</v>
      </c>
      <c r="W73" s="38">
        <v>371446.35770599998</v>
      </c>
      <c r="X73" s="38">
        <v>161391.904523</v>
      </c>
      <c r="Y73" s="38">
        <v>56.550414000000004</v>
      </c>
      <c r="Z73" s="38">
        <v>598.92160999999999</v>
      </c>
      <c r="AA73" s="38"/>
      <c r="AB73" s="38">
        <v>62.646036000000002</v>
      </c>
      <c r="AC73" s="38">
        <v>6.3820839999999999</v>
      </c>
      <c r="AD73" s="38">
        <v>9927</v>
      </c>
      <c r="AE73" s="38">
        <v>7.9946609999999998</v>
      </c>
      <c r="AF73" s="24"/>
      <c r="AG73" s="27">
        <f t="shared" si="654"/>
        <v>0</v>
      </c>
      <c r="AH73" s="38">
        <v>371446.35770599998</v>
      </c>
      <c r="AI73" s="38">
        <v>298404.85067800002</v>
      </c>
      <c r="AJ73" s="38">
        <v>19.664079000000001</v>
      </c>
      <c r="AK73" s="38">
        <v>599.00874799999997</v>
      </c>
      <c r="AL73" s="38"/>
      <c r="AM73" s="38">
        <v>34.885347000000003</v>
      </c>
      <c r="AN73" s="38">
        <v>24.649684000000001</v>
      </c>
      <c r="AO73" s="38">
        <v>48980</v>
      </c>
      <c r="AP73" s="38">
        <v>7.9986730000000001</v>
      </c>
      <c r="AQ73" s="24"/>
      <c r="AR73" s="27">
        <f t="shared" si="655"/>
        <v>0</v>
      </c>
      <c r="AS73" s="38">
        <v>371446.35770599998</v>
      </c>
      <c r="AT73" s="38">
        <v>110006.707264</v>
      </c>
      <c r="AU73" s="38">
        <v>70.384227999999993</v>
      </c>
      <c r="AV73" s="38">
        <v>599.10594400000002</v>
      </c>
      <c r="AW73" s="38"/>
      <c r="AX73" s="38">
        <v>10.575737999999999</v>
      </c>
      <c r="AY73" s="38">
        <v>42.712525999999997</v>
      </c>
      <c r="AZ73" s="38">
        <v>88759</v>
      </c>
      <c r="BA73" s="38">
        <v>7.999155</v>
      </c>
      <c r="BB73" s="24"/>
      <c r="BC73" s="27">
        <f t="shared" si="656"/>
        <v>0</v>
      </c>
      <c r="BD73" s="38">
        <v>371446.35770599998</v>
      </c>
      <c r="BE73" s="38">
        <v>301790.647444</v>
      </c>
      <c r="BF73" s="38">
        <v>18.752562000000001</v>
      </c>
      <c r="BG73" s="38">
        <v>599.41343900000004</v>
      </c>
      <c r="BH73" s="38"/>
      <c r="BI73" s="38">
        <v>48.754598999999999</v>
      </c>
      <c r="BJ73" s="38">
        <v>45.732776999999999</v>
      </c>
      <c r="BK73" s="38">
        <v>88143</v>
      </c>
      <c r="BL73" s="38">
        <v>7.9989559999999997</v>
      </c>
      <c r="BM73" s="24"/>
      <c r="BN73" s="27">
        <f t="shared" si="657"/>
        <v>0</v>
      </c>
      <c r="BO73" s="38">
        <v>402004.84576400003</v>
      </c>
      <c r="BP73" s="38">
        <v>277921.925078</v>
      </c>
      <c r="BQ73" s="38">
        <v>30.866026000000002</v>
      </c>
      <c r="BR73" s="38">
        <v>598.69495300000005</v>
      </c>
      <c r="BS73" s="38"/>
      <c r="BT73" s="38">
        <v>7.7428270000000001</v>
      </c>
      <c r="BU73" s="38">
        <v>6.1175090000000001</v>
      </c>
      <c r="BV73" s="38">
        <v>12450</v>
      </c>
      <c r="BW73" s="38">
        <v>7.9987149999999998</v>
      </c>
      <c r="BX73" s="24"/>
      <c r="BY73" s="27">
        <f t="shared" si="658"/>
        <v>0</v>
      </c>
      <c r="BZ73" s="38">
        <v>371446.35770599998</v>
      </c>
      <c r="CA73" s="38">
        <v>304329.40202099999</v>
      </c>
      <c r="CB73" s="38">
        <v>18.069084</v>
      </c>
      <c r="CC73" s="38">
        <v>599.75989700000002</v>
      </c>
      <c r="CD73" s="38"/>
      <c r="CE73" s="38">
        <v>68.108559</v>
      </c>
      <c r="CF73" s="38">
        <v>65.133937000000003</v>
      </c>
      <c r="CG73" s="38">
        <v>133011</v>
      </c>
      <c r="CH73" s="38">
        <v>7.9989470000000003</v>
      </c>
      <c r="CI73" s="24"/>
      <c r="CJ73" s="27">
        <f t="shared" si="659"/>
        <v>0</v>
      </c>
      <c r="CK73" s="38">
        <v>371446.35770599998</v>
      </c>
      <c r="CL73" s="38">
        <v>301379.60359399999</v>
      </c>
      <c r="CM73" s="38">
        <v>18.863223000000001</v>
      </c>
      <c r="CN73" s="38">
        <v>600.06562399999996</v>
      </c>
      <c r="CO73" s="38"/>
      <c r="CP73" s="38">
        <v>65.179167000000007</v>
      </c>
      <c r="CQ73" s="38">
        <v>83.250788999999997</v>
      </c>
      <c r="CR73" s="38">
        <v>167929</v>
      </c>
      <c r="CS73" s="38">
        <v>7.9991070000000004</v>
      </c>
      <c r="CT73" s="24"/>
    </row>
    <row r="74" spans="1:98" ht="13" x14ac:dyDescent="0.15">
      <c r="A74" s="8"/>
      <c r="B74" s="8"/>
      <c r="C74" s="8"/>
      <c r="D74" s="8"/>
      <c r="E74" s="27">
        <f t="shared" si="651"/>
        <v>0</v>
      </c>
      <c r="F74" s="38">
        <v>435767.93603500002</v>
      </c>
      <c r="G74" s="38">
        <v>100045.014453</v>
      </c>
      <c r="H74" s="38">
        <v>77.041675999999995</v>
      </c>
      <c r="I74" s="38">
        <v>598.68416300000001</v>
      </c>
      <c r="J74" s="24"/>
      <c r="K74" s="27">
        <f t="shared" si="652"/>
        <v>0</v>
      </c>
      <c r="L74" s="38">
        <v>418195.65656700003</v>
      </c>
      <c r="M74" s="38">
        <v>295449.60206</v>
      </c>
      <c r="N74" s="38">
        <v>29.351345999999999</v>
      </c>
      <c r="O74" s="38">
        <v>598.814526</v>
      </c>
      <c r="P74" s="38"/>
      <c r="Q74" s="38">
        <v>21.474751999999999</v>
      </c>
      <c r="R74" s="38">
        <v>12.587141000000001</v>
      </c>
      <c r="S74" s="38">
        <v>25754</v>
      </c>
      <c r="T74" s="38">
        <v>7.9987959999999996</v>
      </c>
      <c r="U74" s="24"/>
      <c r="V74" s="27">
        <f t="shared" si="653"/>
        <v>0</v>
      </c>
      <c r="W74" s="38">
        <v>422411.025494</v>
      </c>
      <c r="X74" s="38">
        <v>150264.804233</v>
      </c>
      <c r="Y74" s="38">
        <v>64.426873999999998</v>
      </c>
      <c r="Z74" s="38">
        <v>598.90901399999996</v>
      </c>
      <c r="AA74" s="38"/>
      <c r="AB74" s="38">
        <v>74.303831000000002</v>
      </c>
      <c r="AC74" s="38">
        <v>5.5679280000000002</v>
      </c>
      <c r="AD74" s="38">
        <v>9830</v>
      </c>
      <c r="AE74" s="38">
        <v>7.9948119999999996</v>
      </c>
      <c r="AF74" s="24"/>
      <c r="AG74" s="27">
        <f t="shared" si="654"/>
        <v>0</v>
      </c>
      <c r="AH74" s="38">
        <v>426205.69945199997</v>
      </c>
      <c r="AI74" s="38">
        <v>304712.37757800001</v>
      </c>
      <c r="AJ74" s="38">
        <v>28.505794999999999</v>
      </c>
      <c r="AK74" s="38">
        <v>598.98781099999997</v>
      </c>
      <c r="AL74" s="38"/>
      <c r="AM74" s="38">
        <v>39.950226000000001</v>
      </c>
      <c r="AN74" s="38">
        <v>23.824819000000002</v>
      </c>
      <c r="AO74" s="38">
        <v>47352</v>
      </c>
      <c r="AP74" s="38">
        <v>7.9988380000000001</v>
      </c>
      <c r="AQ74" s="24"/>
      <c r="AR74" s="27">
        <f t="shared" si="655"/>
        <v>0</v>
      </c>
      <c r="AS74" s="38">
        <v>422411.025494</v>
      </c>
      <c r="AT74" s="38">
        <v>110006.91879500001</v>
      </c>
      <c r="AU74" s="38">
        <v>73.957374999999999</v>
      </c>
      <c r="AV74" s="38">
        <v>599.13205400000004</v>
      </c>
      <c r="AW74" s="38"/>
      <c r="AX74" s="38">
        <v>11.335886</v>
      </c>
      <c r="AY74" s="38">
        <v>42.187479000000003</v>
      </c>
      <c r="AZ74" s="38">
        <v>83694</v>
      </c>
      <c r="BA74" s="38">
        <v>7.999104</v>
      </c>
      <c r="BB74" s="24"/>
      <c r="BC74" s="27">
        <f t="shared" si="656"/>
        <v>0</v>
      </c>
      <c r="BD74" s="38">
        <v>421978.90494400001</v>
      </c>
      <c r="BE74" s="38">
        <v>310894.27427400002</v>
      </c>
      <c r="BF74" s="38">
        <v>26.324687999999998</v>
      </c>
      <c r="BG74" s="38">
        <v>599.37091399999997</v>
      </c>
      <c r="BH74" s="38"/>
      <c r="BI74" s="38">
        <v>61.085979999999999</v>
      </c>
      <c r="BJ74" s="38">
        <v>45.015762000000002</v>
      </c>
      <c r="BK74" s="38">
        <v>87530</v>
      </c>
      <c r="BL74" s="38">
        <v>7.998983</v>
      </c>
      <c r="BM74" s="24"/>
      <c r="BN74" s="27">
        <f t="shared" si="657"/>
        <v>0</v>
      </c>
      <c r="BO74" s="38">
        <v>418195.65656700003</v>
      </c>
      <c r="BP74" s="38">
        <v>285063.50638500002</v>
      </c>
      <c r="BQ74" s="38">
        <v>31.834894999999999</v>
      </c>
      <c r="BR74" s="38">
        <v>598.69351900000004</v>
      </c>
      <c r="BS74" s="38"/>
      <c r="BT74" s="38">
        <v>8.5925999999999991</v>
      </c>
      <c r="BU74" s="38">
        <v>5.4416830000000003</v>
      </c>
      <c r="BV74" s="38">
        <v>11569</v>
      </c>
      <c r="BW74" s="38">
        <v>7.9990490000000003</v>
      </c>
      <c r="BX74" s="24"/>
      <c r="BY74" s="27">
        <f t="shared" si="658"/>
        <v>0</v>
      </c>
      <c r="BZ74" s="38">
        <v>424469.78747099999</v>
      </c>
      <c r="CA74" s="38">
        <v>311405.74161799997</v>
      </c>
      <c r="CB74" s="38">
        <v>26.636536</v>
      </c>
      <c r="CC74" s="38">
        <v>599.70914400000004</v>
      </c>
      <c r="CD74" s="38"/>
      <c r="CE74" s="38">
        <v>77.466216000000003</v>
      </c>
      <c r="CF74" s="38">
        <v>64.737954000000002</v>
      </c>
      <c r="CG74" s="38">
        <v>132293</v>
      </c>
      <c r="CH74" s="38">
        <v>7.9990019999999999</v>
      </c>
      <c r="CI74" s="24"/>
      <c r="CJ74" s="27">
        <f t="shared" si="659"/>
        <v>0</v>
      </c>
      <c r="CK74" s="38">
        <v>457977.49176599999</v>
      </c>
      <c r="CL74" s="38">
        <v>311655.78234999999</v>
      </c>
      <c r="CM74" s="38">
        <v>31.949542000000001</v>
      </c>
      <c r="CN74" s="38">
        <v>600.07339999999999</v>
      </c>
      <c r="CO74" s="38"/>
      <c r="CP74" s="38">
        <v>108.66026100000001</v>
      </c>
      <c r="CQ74" s="38">
        <v>83.361299000000002</v>
      </c>
      <c r="CR74" s="38">
        <v>169779</v>
      </c>
      <c r="CS74" s="38">
        <v>7.999028</v>
      </c>
      <c r="CT74" s="24"/>
    </row>
    <row r="75" spans="1:98" ht="13" x14ac:dyDescent="0.15">
      <c r="A75" s="8"/>
      <c r="B75" s="8"/>
      <c r="C75" s="8"/>
      <c r="D75" s="8"/>
      <c r="E75" s="27">
        <f t="shared" si="651"/>
        <v>1</v>
      </c>
      <c r="F75" s="38">
        <v>0.39748099999999997</v>
      </c>
      <c r="G75" s="38">
        <v>0.39748099999999997</v>
      </c>
      <c r="H75" s="38">
        <v>0</v>
      </c>
      <c r="I75" s="38">
        <v>1.6861000000000001E-2</v>
      </c>
      <c r="J75" s="24"/>
      <c r="K75" s="27">
        <f t="shared" si="652"/>
        <v>1</v>
      </c>
      <c r="L75" s="38">
        <v>0.39748099999999997</v>
      </c>
      <c r="M75" s="38">
        <v>0.39748099999999997</v>
      </c>
      <c r="N75" s="38">
        <v>0</v>
      </c>
      <c r="O75" s="38">
        <v>0.18067900000000001</v>
      </c>
      <c r="P75" s="38"/>
      <c r="Q75" s="38">
        <v>0</v>
      </c>
      <c r="R75" s="38">
        <v>4.1529999999999996E-3</v>
      </c>
      <c r="S75" s="38">
        <v>0</v>
      </c>
      <c r="T75" s="38">
        <v>0</v>
      </c>
      <c r="U75" s="24"/>
      <c r="V75" s="27">
        <f t="shared" si="653"/>
        <v>1</v>
      </c>
      <c r="W75" s="38">
        <v>0.39748099999999997</v>
      </c>
      <c r="X75" s="38">
        <v>0.39748099999999997</v>
      </c>
      <c r="Y75" s="38">
        <v>0</v>
      </c>
      <c r="Z75" s="38">
        <v>0.18714</v>
      </c>
      <c r="AA75" s="38"/>
      <c r="AB75" s="38">
        <v>0</v>
      </c>
      <c r="AC75" s="38">
        <v>4.346E-3</v>
      </c>
      <c r="AD75" s="38">
        <v>0</v>
      </c>
      <c r="AE75" s="38">
        <v>0</v>
      </c>
      <c r="AF75" s="24"/>
      <c r="AG75" s="27">
        <f t="shared" si="654"/>
        <v>1</v>
      </c>
      <c r="AH75" s="38">
        <v>0.39748099999999997</v>
      </c>
      <c r="AI75" s="38">
        <v>0.39748099999999997</v>
      </c>
      <c r="AJ75" s="38">
        <v>0</v>
      </c>
      <c r="AK75" s="38">
        <v>0.194132</v>
      </c>
      <c r="AL75" s="38"/>
      <c r="AM75" s="38">
        <v>0</v>
      </c>
      <c r="AN75" s="38">
        <v>4.3639999999999998E-3</v>
      </c>
      <c r="AO75" s="38">
        <v>0</v>
      </c>
      <c r="AP75" s="38">
        <v>0</v>
      </c>
      <c r="AQ75" s="24"/>
      <c r="AR75" s="27">
        <f t="shared" si="655"/>
        <v>1</v>
      </c>
      <c r="AS75" s="38">
        <v>0.39748099999999997</v>
      </c>
      <c r="AT75" s="38">
        <v>0.39748099999999997</v>
      </c>
      <c r="AU75" s="38">
        <v>0</v>
      </c>
      <c r="AV75" s="38">
        <v>0.18706500000000001</v>
      </c>
      <c r="AW75" s="38"/>
      <c r="AX75" s="38">
        <v>0</v>
      </c>
      <c r="AY75" s="38">
        <v>4.339E-3</v>
      </c>
      <c r="AZ75" s="38">
        <v>0</v>
      </c>
      <c r="BA75" s="38">
        <v>0</v>
      </c>
      <c r="BB75" s="24"/>
      <c r="BC75" s="27">
        <f t="shared" si="656"/>
        <v>1</v>
      </c>
      <c r="BD75" s="38">
        <v>0.39748099999999997</v>
      </c>
      <c r="BE75" s="38">
        <v>0.39748099999999997</v>
      </c>
      <c r="BF75" s="38">
        <v>0</v>
      </c>
      <c r="BG75" s="38">
        <v>0.17962700000000001</v>
      </c>
      <c r="BH75" s="38"/>
      <c r="BI75" s="38">
        <v>0</v>
      </c>
      <c r="BJ75" s="38">
        <v>4.1590000000000004E-3</v>
      </c>
      <c r="BK75" s="38">
        <v>0</v>
      </c>
      <c r="BL75" s="38">
        <v>0</v>
      </c>
      <c r="BM75" s="24"/>
      <c r="BN75" s="27">
        <f t="shared" si="657"/>
        <v>1</v>
      </c>
      <c r="BO75" s="38">
        <v>0.39748099999999997</v>
      </c>
      <c r="BP75" s="38">
        <v>0.39748099999999997</v>
      </c>
      <c r="BQ75" s="38">
        <v>0</v>
      </c>
      <c r="BR75" s="38">
        <v>0.17907899999999999</v>
      </c>
      <c r="BS75" s="38"/>
      <c r="BT75" s="38">
        <v>0</v>
      </c>
      <c r="BU75" s="38">
        <v>4.1279999999999997E-3</v>
      </c>
      <c r="BV75" s="38">
        <v>0</v>
      </c>
      <c r="BW75" s="38">
        <v>0</v>
      </c>
      <c r="BX75" s="24"/>
      <c r="BY75" s="27">
        <f t="shared" si="658"/>
        <v>1</v>
      </c>
      <c r="BZ75" s="38">
        <v>0.39748099999999997</v>
      </c>
      <c r="CA75" s="38">
        <v>0.39748099999999997</v>
      </c>
      <c r="CB75" s="38">
        <v>0</v>
      </c>
      <c r="CC75" s="38">
        <v>0.18890299999999999</v>
      </c>
      <c r="CD75" s="38"/>
      <c r="CE75" s="38">
        <v>0</v>
      </c>
      <c r="CF75" s="38">
        <v>4.352E-3</v>
      </c>
      <c r="CG75" s="38">
        <v>0</v>
      </c>
      <c r="CH75" s="38">
        <v>0</v>
      </c>
      <c r="CI75" s="24"/>
      <c r="CJ75" s="27">
        <f t="shared" si="659"/>
        <v>1</v>
      </c>
      <c r="CK75" s="38">
        <v>0.39748099999999997</v>
      </c>
      <c r="CL75" s="38">
        <v>0.39748099999999997</v>
      </c>
      <c r="CM75" s="38">
        <v>0</v>
      </c>
      <c r="CN75" s="38">
        <v>0.18098400000000001</v>
      </c>
      <c r="CO75" s="38"/>
      <c r="CP75" s="38">
        <v>0</v>
      </c>
      <c r="CQ75" s="38">
        <v>4.156E-3</v>
      </c>
      <c r="CR75" s="38">
        <v>0</v>
      </c>
      <c r="CS75" s="38">
        <v>0</v>
      </c>
      <c r="CT75" s="24"/>
    </row>
    <row r="76" spans="1:98" ht="13" x14ac:dyDescent="0.15">
      <c r="A76" s="8"/>
      <c r="B76" s="8"/>
      <c r="C76" s="8"/>
      <c r="D76" s="8"/>
      <c r="E76" s="27">
        <f t="shared" si="651"/>
        <v>1</v>
      </c>
      <c r="F76" s="38">
        <v>0.40640300000000001</v>
      </c>
      <c r="G76" s="38">
        <v>0.40640300000000001</v>
      </c>
      <c r="H76" s="38">
        <v>0</v>
      </c>
      <c r="I76" s="38">
        <v>1.7847999999999999E-2</v>
      </c>
      <c r="J76" s="24"/>
      <c r="K76" s="27">
        <f t="shared" si="652"/>
        <v>1</v>
      </c>
      <c r="L76" s="38">
        <v>0.40640300000000001</v>
      </c>
      <c r="M76" s="38">
        <v>0.40640300000000001</v>
      </c>
      <c r="N76" s="38">
        <v>0</v>
      </c>
      <c r="O76" s="38">
        <v>0.205927</v>
      </c>
      <c r="P76" s="38"/>
      <c r="Q76" s="38">
        <v>0</v>
      </c>
      <c r="R76" s="38">
        <v>4.5970000000000004E-3</v>
      </c>
      <c r="S76" s="38">
        <v>0</v>
      </c>
      <c r="T76" s="38">
        <v>0</v>
      </c>
      <c r="U76" s="24"/>
      <c r="V76" s="27">
        <f t="shared" si="653"/>
        <v>1</v>
      </c>
      <c r="W76" s="38">
        <v>0.40640300000000001</v>
      </c>
      <c r="X76" s="38">
        <v>0.40640300000000001</v>
      </c>
      <c r="Y76" s="38">
        <v>0</v>
      </c>
      <c r="Z76" s="38">
        <v>0.19426399999999999</v>
      </c>
      <c r="AA76" s="38"/>
      <c r="AB76" s="38">
        <v>0</v>
      </c>
      <c r="AC76" s="38">
        <v>4.3750000000000004E-3</v>
      </c>
      <c r="AD76" s="38">
        <v>0</v>
      </c>
      <c r="AE76" s="38">
        <v>0</v>
      </c>
      <c r="AF76" s="24"/>
      <c r="AG76" s="27">
        <f t="shared" si="654"/>
        <v>1</v>
      </c>
      <c r="AH76" s="38">
        <v>0.40640300000000001</v>
      </c>
      <c r="AI76" s="38">
        <v>0.40640300000000001</v>
      </c>
      <c r="AJ76" s="38">
        <v>0</v>
      </c>
      <c r="AK76" s="38">
        <v>0.20419200000000001</v>
      </c>
      <c r="AL76" s="38"/>
      <c r="AM76" s="38">
        <v>0</v>
      </c>
      <c r="AN76" s="38">
        <v>4.6090000000000002E-3</v>
      </c>
      <c r="AO76" s="38">
        <v>0</v>
      </c>
      <c r="AP76" s="38">
        <v>0</v>
      </c>
      <c r="AQ76" s="24"/>
      <c r="AR76" s="27">
        <f t="shared" si="655"/>
        <v>1</v>
      </c>
      <c r="AS76" s="38">
        <v>0.40640300000000001</v>
      </c>
      <c r="AT76" s="38">
        <v>0.40640300000000001</v>
      </c>
      <c r="AU76" s="38">
        <v>0</v>
      </c>
      <c r="AV76" s="38">
        <v>0.194081</v>
      </c>
      <c r="AW76" s="38"/>
      <c r="AX76" s="38">
        <v>0</v>
      </c>
      <c r="AY76" s="38">
        <v>4.365E-3</v>
      </c>
      <c r="AZ76" s="38">
        <v>0</v>
      </c>
      <c r="BA76" s="38">
        <v>0</v>
      </c>
      <c r="BB76" s="24"/>
      <c r="BC76" s="27">
        <f t="shared" si="656"/>
        <v>1</v>
      </c>
      <c r="BD76" s="38">
        <v>0.40640300000000001</v>
      </c>
      <c r="BE76" s="38">
        <v>0.40640300000000001</v>
      </c>
      <c r="BF76" s="38">
        <v>0</v>
      </c>
      <c r="BG76" s="38">
        <v>0.20515700000000001</v>
      </c>
      <c r="BH76" s="38"/>
      <c r="BI76" s="38">
        <v>0</v>
      </c>
      <c r="BJ76" s="38">
        <v>4.581E-3</v>
      </c>
      <c r="BK76" s="38">
        <v>0</v>
      </c>
      <c r="BL76" s="38">
        <v>0</v>
      </c>
      <c r="BM76" s="24"/>
      <c r="BN76" s="27">
        <f t="shared" si="657"/>
        <v>1</v>
      </c>
      <c r="BO76" s="38">
        <v>0.40640300000000001</v>
      </c>
      <c r="BP76" s="38">
        <v>0.40640300000000001</v>
      </c>
      <c r="BQ76" s="38">
        <v>0</v>
      </c>
      <c r="BR76" s="38">
        <v>0.18060300000000001</v>
      </c>
      <c r="BS76" s="38"/>
      <c r="BT76" s="38">
        <v>0</v>
      </c>
      <c r="BU76" s="38">
        <v>4.1390000000000003E-3</v>
      </c>
      <c r="BV76" s="38">
        <v>0</v>
      </c>
      <c r="BW76" s="38">
        <v>0</v>
      </c>
      <c r="BX76" s="24"/>
      <c r="BY76" s="27">
        <f t="shared" si="658"/>
        <v>1</v>
      </c>
      <c r="BZ76" s="38">
        <v>0.40640300000000001</v>
      </c>
      <c r="CA76" s="38">
        <v>0.40640300000000001</v>
      </c>
      <c r="CB76" s="38">
        <v>0</v>
      </c>
      <c r="CC76" s="38">
        <v>0.18738099999999999</v>
      </c>
      <c r="CD76" s="38"/>
      <c r="CE76" s="38">
        <v>0</v>
      </c>
      <c r="CF76" s="38">
        <v>4.3220000000000003E-3</v>
      </c>
      <c r="CG76" s="38">
        <v>0</v>
      </c>
      <c r="CH76" s="38">
        <v>0</v>
      </c>
      <c r="CI76" s="24"/>
      <c r="CJ76" s="27">
        <f t="shared" si="659"/>
        <v>1</v>
      </c>
      <c r="CK76" s="38">
        <v>0.40640300000000001</v>
      </c>
      <c r="CL76" s="38">
        <v>0.40640300000000001</v>
      </c>
      <c r="CM76" s="38">
        <v>0</v>
      </c>
      <c r="CN76" s="38">
        <v>0.18860099999999999</v>
      </c>
      <c r="CO76" s="38"/>
      <c r="CP76" s="38">
        <v>0</v>
      </c>
      <c r="CQ76" s="38">
        <v>4.333E-3</v>
      </c>
      <c r="CR76" s="38">
        <v>0</v>
      </c>
      <c r="CS76" s="38">
        <v>0</v>
      </c>
      <c r="CT76" s="24"/>
    </row>
    <row r="77" spans="1:98" ht="13" x14ac:dyDescent="0.15">
      <c r="A77" s="8"/>
      <c r="B77" s="8"/>
      <c r="C77" s="8"/>
      <c r="D77" s="8"/>
      <c r="E77" s="27">
        <f t="shared" si="651"/>
        <v>1</v>
      </c>
      <c r="F77" s="38">
        <v>0.41699199999999997</v>
      </c>
      <c r="G77" s="38">
        <v>0.41699199999999997</v>
      </c>
      <c r="H77" s="38">
        <v>0</v>
      </c>
      <c r="I77" s="38">
        <v>1.8984000000000001E-2</v>
      </c>
      <c r="J77" s="24"/>
      <c r="K77" s="27">
        <f t="shared" si="652"/>
        <v>1</v>
      </c>
      <c r="L77" s="38">
        <v>0.41699199999999997</v>
      </c>
      <c r="M77" s="38">
        <v>0.41699199999999997</v>
      </c>
      <c r="N77" s="38">
        <v>0</v>
      </c>
      <c r="O77" s="38">
        <v>0.18623700000000001</v>
      </c>
      <c r="P77" s="38"/>
      <c r="Q77" s="38">
        <v>0</v>
      </c>
      <c r="R77" s="38">
        <v>4.5589999999999997E-3</v>
      </c>
      <c r="S77" s="38">
        <v>0</v>
      </c>
      <c r="T77" s="38">
        <v>0</v>
      </c>
      <c r="U77" s="24"/>
      <c r="V77" s="27">
        <f t="shared" si="653"/>
        <v>1</v>
      </c>
      <c r="W77" s="38">
        <v>0.41699199999999997</v>
      </c>
      <c r="X77" s="38">
        <v>0.41699199999999997</v>
      </c>
      <c r="Y77" s="38">
        <v>0</v>
      </c>
      <c r="Z77" s="38">
        <v>0.18890100000000001</v>
      </c>
      <c r="AA77" s="38"/>
      <c r="AB77" s="38">
        <v>0</v>
      </c>
      <c r="AC77" s="38">
        <v>4.5820000000000001E-3</v>
      </c>
      <c r="AD77" s="38">
        <v>0</v>
      </c>
      <c r="AE77" s="38">
        <v>0</v>
      </c>
      <c r="AF77" s="24"/>
      <c r="AG77" s="27">
        <f t="shared" si="654"/>
        <v>1</v>
      </c>
      <c r="AH77" s="38">
        <v>0.41699199999999997</v>
      </c>
      <c r="AI77" s="38">
        <v>0.41699199999999997</v>
      </c>
      <c r="AJ77" s="38">
        <v>0</v>
      </c>
      <c r="AK77" s="38">
        <v>0.19294600000000001</v>
      </c>
      <c r="AL77" s="38"/>
      <c r="AM77" s="38">
        <v>0</v>
      </c>
      <c r="AN77" s="38">
        <v>4.6080000000000001E-3</v>
      </c>
      <c r="AO77" s="38">
        <v>0</v>
      </c>
      <c r="AP77" s="38">
        <v>0</v>
      </c>
      <c r="AQ77" s="24"/>
      <c r="AR77" s="27">
        <f t="shared" si="655"/>
        <v>1</v>
      </c>
      <c r="AS77" s="38">
        <v>0.41699199999999997</v>
      </c>
      <c r="AT77" s="38">
        <v>0.41699199999999997</v>
      </c>
      <c r="AU77" s="38">
        <v>0</v>
      </c>
      <c r="AV77" s="38">
        <v>0.186302</v>
      </c>
      <c r="AW77" s="38"/>
      <c r="AX77" s="38">
        <v>0</v>
      </c>
      <c r="AY77" s="38">
        <v>4.5840000000000004E-3</v>
      </c>
      <c r="AZ77" s="38">
        <v>0</v>
      </c>
      <c r="BA77" s="38">
        <v>0</v>
      </c>
      <c r="BB77" s="24"/>
      <c r="BC77" s="27">
        <f t="shared" si="656"/>
        <v>1</v>
      </c>
      <c r="BD77" s="38">
        <v>0.41699199999999997</v>
      </c>
      <c r="BE77" s="38">
        <v>0.41699199999999997</v>
      </c>
      <c r="BF77" s="38">
        <v>0</v>
      </c>
      <c r="BG77" s="38">
        <v>0.18695500000000001</v>
      </c>
      <c r="BH77" s="38"/>
      <c r="BI77" s="38">
        <v>0</v>
      </c>
      <c r="BJ77" s="38">
        <v>4.5519999999999996E-3</v>
      </c>
      <c r="BK77" s="38">
        <v>0</v>
      </c>
      <c r="BL77" s="38">
        <v>0</v>
      </c>
      <c r="BM77" s="24"/>
      <c r="BN77" s="27">
        <f t="shared" si="657"/>
        <v>1</v>
      </c>
      <c r="BO77" s="38">
        <v>0.41699199999999997</v>
      </c>
      <c r="BP77" s="38">
        <v>0.41699199999999997</v>
      </c>
      <c r="BQ77" s="38">
        <v>0</v>
      </c>
      <c r="BR77" s="38">
        <v>0.187638</v>
      </c>
      <c r="BS77" s="38"/>
      <c r="BT77" s="38">
        <v>0</v>
      </c>
      <c r="BU77" s="38">
        <v>4.5580000000000004E-3</v>
      </c>
      <c r="BV77" s="38">
        <v>0</v>
      </c>
      <c r="BW77" s="38">
        <v>0</v>
      </c>
      <c r="BX77" s="24"/>
      <c r="BY77" s="27">
        <f t="shared" si="658"/>
        <v>1</v>
      </c>
      <c r="BZ77" s="38">
        <v>0.41699199999999997</v>
      </c>
      <c r="CA77" s="38">
        <v>0.41699199999999997</v>
      </c>
      <c r="CB77" s="38">
        <v>0</v>
      </c>
      <c r="CC77" s="38">
        <v>0.17918500000000001</v>
      </c>
      <c r="CD77" s="38"/>
      <c r="CE77" s="38">
        <v>0</v>
      </c>
      <c r="CF77" s="38">
        <v>4.365E-3</v>
      </c>
      <c r="CG77" s="38">
        <v>0</v>
      </c>
      <c r="CH77" s="38">
        <v>0</v>
      </c>
      <c r="CI77" s="24"/>
      <c r="CJ77" s="27">
        <f t="shared" si="659"/>
        <v>1</v>
      </c>
      <c r="CK77" s="38">
        <v>0.41699199999999997</v>
      </c>
      <c r="CL77" s="38">
        <v>0.41699199999999997</v>
      </c>
      <c r="CM77" s="38">
        <v>0</v>
      </c>
      <c r="CN77" s="38">
        <v>0.17991199999999999</v>
      </c>
      <c r="CO77" s="38"/>
      <c r="CP77" s="38">
        <v>0</v>
      </c>
      <c r="CQ77" s="38">
        <v>4.3689999999999996E-3</v>
      </c>
      <c r="CR77" s="38">
        <v>0</v>
      </c>
      <c r="CS77" s="38">
        <v>0</v>
      </c>
      <c r="CT77" s="24"/>
    </row>
    <row r="78" spans="1:98" ht="13" x14ac:dyDescent="0.15">
      <c r="A78" s="8"/>
      <c r="B78" s="8"/>
      <c r="C78" s="8"/>
      <c r="D78" s="8"/>
      <c r="E78" s="27">
        <f t="shared" si="651"/>
        <v>1</v>
      </c>
      <c r="F78" s="38">
        <v>0.423045</v>
      </c>
      <c r="G78" s="38">
        <v>0.423045</v>
      </c>
      <c r="H78" s="38">
        <v>0</v>
      </c>
      <c r="I78" s="38">
        <v>1.8619E-2</v>
      </c>
      <c r="J78" s="24"/>
      <c r="K78" s="27">
        <f t="shared" si="652"/>
        <v>1</v>
      </c>
      <c r="L78" s="38">
        <v>0.423045</v>
      </c>
      <c r="M78" s="38">
        <v>0.423045</v>
      </c>
      <c r="N78" s="38">
        <v>0</v>
      </c>
      <c r="O78" s="38">
        <v>0.204622</v>
      </c>
      <c r="P78" s="38"/>
      <c r="Q78" s="38">
        <v>0</v>
      </c>
      <c r="R78" s="38">
        <v>4.6589999999999999E-3</v>
      </c>
      <c r="S78" s="38">
        <v>0</v>
      </c>
      <c r="T78" s="38">
        <v>0</v>
      </c>
      <c r="U78" s="24"/>
      <c r="V78" s="27">
        <f t="shared" si="653"/>
        <v>1</v>
      </c>
      <c r="W78" s="38">
        <v>0.423045</v>
      </c>
      <c r="X78" s="38">
        <v>0.423045</v>
      </c>
      <c r="Y78" s="38">
        <v>0</v>
      </c>
      <c r="Z78" s="38">
        <v>0.19411200000000001</v>
      </c>
      <c r="AA78" s="38"/>
      <c r="AB78" s="38">
        <v>0</v>
      </c>
      <c r="AC78" s="38">
        <v>4.398E-3</v>
      </c>
      <c r="AD78" s="38">
        <v>0</v>
      </c>
      <c r="AE78" s="38">
        <v>0</v>
      </c>
      <c r="AF78" s="24"/>
      <c r="AG78" s="27">
        <f t="shared" si="654"/>
        <v>1</v>
      </c>
      <c r="AH78" s="38">
        <v>0.423045</v>
      </c>
      <c r="AI78" s="38">
        <v>0.423045</v>
      </c>
      <c r="AJ78" s="38">
        <v>0</v>
      </c>
      <c r="AK78" s="38">
        <v>0.19317799999999999</v>
      </c>
      <c r="AL78" s="38"/>
      <c r="AM78" s="38">
        <v>0</v>
      </c>
      <c r="AN78" s="38">
        <v>4.3990000000000001E-3</v>
      </c>
      <c r="AO78" s="38">
        <v>0</v>
      </c>
      <c r="AP78" s="38">
        <v>0</v>
      </c>
      <c r="AQ78" s="24"/>
      <c r="AR78" s="27">
        <f t="shared" si="655"/>
        <v>1</v>
      </c>
      <c r="AS78" s="38">
        <v>0.423045</v>
      </c>
      <c r="AT78" s="38">
        <v>0.423045</v>
      </c>
      <c r="AU78" s="38">
        <v>0</v>
      </c>
      <c r="AV78" s="38">
        <v>0.194246</v>
      </c>
      <c r="AW78" s="38"/>
      <c r="AX78" s="38">
        <v>0</v>
      </c>
      <c r="AY78" s="38">
        <v>4.3969999999999999E-3</v>
      </c>
      <c r="AZ78" s="38">
        <v>0</v>
      </c>
      <c r="BA78" s="38">
        <v>0</v>
      </c>
      <c r="BB78" s="24"/>
      <c r="BC78" s="27">
        <f t="shared" si="656"/>
        <v>1</v>
      </c>
      <c r="BD78" s="38">
        <v>0.423045</v>
      </c>
      <c r="BE78" s="38">
        <v>0.423045</v>
      </c>
      <c r="BF78" s="38">
        <v>0</v>
      </c>
      <c r="BG78" s="38">
        <v>0.19714699999999999</v>
      </c>
      <c r="BH78" s="38"/>
      <c r="BI78" s="38">
        <v>0</v>
      </c>
      <c r="BJ78" s="38">
        <v>4.4229999999999998E-3</v>
      </c>
      <c r="BK78" s="38">
        <v>0</v>
      </c>
      <c r="BL78" s="38">
        <v>0</v>
      </c>
      <c r="BM78" s="24"/>
      <c r="BN78" s="27">
        <f t="shared" si="657"/>
        <v>1</v>
      </c>
      <c r="BO78" s="38">
        <v>0.423045</v>
      </c>
      <c r="BP78" s="38">
        <v>0.423045</v>
      </c>
      <c r="BQ78" s="38">
        <v>0</v>
      </c>
      <c r="BR78" s="38">
        <v>0.20516899999999999</v>
      </c>
      <c r="BS78" s="38"/>
      <c r="BT78" s="38">
        <v>0</v>
      </c>
      <c r="BU78" s="38">
        <v>4.6470000000000001E-3</v>
      </c>
      <c r="BV78" s="38">
        <v>0</v>
      </c>
      <c r="BW78" s="38">
        <v>0</v>
      </c>
      <c r="BX78" s="24"/>
      <c r="BY78" s="27">
        <f t="shared" si="658"/>
        <v>1</v>
      </c>
      <c r="BZ78" s="38">
        <v>0.423045</v>
      </c>
      <c r="CA78" s="38">
        <v>0.423045</v>
      </c>
      <c r="CB78" s="38">
        <v>0</v>
      </c>
      <c r="CC78" s="38">
        <v>0.17888299999999999</v>
      </c>
      <c r="CD78" s="38"/>
      <c r="CE78" s="38">
        <v>0</v>
      </c>
      <c r="CF78" s="38">
        <v>4.1580000000000002E-3</v>
      </c>
      <c r="CG78" s="38">
        <v>0</v>
      </c>
      <c r="CH78" s="38">
        <v>0</v>
      </c>
      <c r="CI78" s="24"/>
      <c r="CJ78" s="27">
        <f t="shared" si="659"/>
        <v>1</v>
      </c>
      <c r="CK78" s="38">
        <v>0.423045</v>
      </c>
      <c r="CL78" s="38">
        <v>0.423045</v>
      </c>
      <c r="CM78" s="38">
        <v>0</v>
      </c>
      <c r="CN78" s="38">
        <v>0.18762999999999999</v>
      </c>
      <c r="CO78" s="38"/>
      <c r="CP78" s="38">
        <v>0</v>
      </c>
      <c r="CQ78" s="38">
        <v>4.3530000000000001E-3</v>
      </c>
      <c r="CR78" s="38">
        <v>0</v>
      </c>
      <c r="CS78" s="38">
        <v>0</v>
      </c>
      <c r="CT78" s="24"/>
    </row>
    <row r="79" spans="1:98" ht="13" x14ac:dyDescent="0.15">
      <c r="A79" s="8"/>
      <c r="B79" s="8"/>
      <c r="C79" s="8"/>
      <c r="D79" s="8"/>
      <c r="E79" s="27">
        <f t="shared" si="651"/>
        <v>1</v>
      </c>
      <c r="F79" s="38">
        <v>0.41071400000000002</v>
      </c>
      <c r="G79" s="38">
        <v>0.41071400000000002</v>
      </c>
      <c r="H79" s="38">
        <v>0</v>
      </c>
      <c r="I79" s="38">
        <v>1.8404E-2</v>
      </c>
      <c r="J79" s="24"/>
      <c r="K79" s="27">
        <f t="shared" si="652"/>
        <v>1</v>
      </c>
      <c r="L79" s="38">
        <v>0.41071400000000002</v>
      </c>
      <c r="M79" s="38">
        <v>0.41071400000000002</v>
      </c>
      <c r="N79" s="38">
        <v>0</v>
      </c>
      <c r="O79" s="38">
        <v>0.18017900000000001</v>
      </c>
      <c r="P79" s="38"/>
      <c r="Q79" s="38">
        <v>0</v>
      </c>
      <c r="R79" s="38">
        <v>4.1289999999999999E-3</v>
      </c>
      <c r="S79" s="38">
        <v>0</v>
      </c>
      <c r="T79" s="38">
        <v>0</v>
      </c>
      <c r="U79" s="24"/>
      <c r="V79" s="27">
        <f t="shared" si="653"/>
        <v>1</v>
      </c>
      <c r="W79" s="38">
        <v>0.41071400000000002</v>
      </c>
      <c r="X79" s="38">
        <v>0.41071400000000002</v>
      </c>
      <c r="Y79" s="38">
        <v>0</v>
      </c>
      <c r="Z79" s="38">
        <v>0.17819599999999999</v>
      </c>
      <c r="AA79" s="38"/>
      <c r="AB79" s="38">
        <v>0</v>
      </c>
      <c r="AC79" s="38">
        <v>4.1330000000000004E-3</v>
      </c>
      <c r="AD79" s="38">
        <v>0</v>
      </c>
      <c r="AE79" s="38">
        <v>0</v>
      </c>
      <c r="AF79" s="24"/>
      <c r="AG79" s="27">
        <f t="shared" si="654"/>
        <v>1</v>
      </c>
      <c r="AH79" s="38">
        <v>0.41071400000000002</v>
      </c>
      <c r="AI79" s="38">
        <v>0.41071400000000002</v>
      </c>
      <c r="AJ79" s="38">
        <v>0</v>
      </c>
      <c r="AK79" s="38">
        <v>0.19392300000000001</v>
      </c>
      <c r="AL79" s="38"/>
      <c r="AM79" s="38">
        <v>0</v>
      </c>
      <c r="AN79" s="38">
        <v>4.3810000000000003E-3</v>
      </c>
      <c r="AO79" s="38">
        <v>0</v>
      </c>
      <c r="AP79" s="38">
        <v>0</v>
      </c>
      <c r="AQ79" s="24"/>
      <c r="AR79" s="27">
        <f t="shared" si="655"/>
        <v>1</v>
      </c>
      <c r="AS79" s="38">
        <v>0.41071400000000002</v>
      </c>
      <c r="AT79" s="38">
        <v>0.41071400000000002</v>
      </c>
      <c r="AU79" s="38">
        <v>0</v>
      </c>
      <c r="AV79" s="38">
        <v>0.189697</v>
      </c>
      <c r="AW79" s="38"/>
      <c r="AX79" s="38">
        <v>0</v>
      </c>
      <c r="AY79" s="38">
        <v>4.3530000000000001E-3</v>
      </c>
      <c r="AZ79" s="38">
        <v>0</v>
      </c>
      <c r="BA79" s="38">
        <v>0</v>
      </c>
      <c r="BB79" s="24"/>
      <c r="BC79" s="27">
        <f t="shared" si="656"/>
        <v>1</v>
      </c>
      <c r="BD79" s="38">
        <v>0.41071400000000002</v>
      </c>
      <c r="BE79" s="38">
        <v>0.41071400000000002</v>
      </c>
      <c r="BF79" s="38">
        <v>0</v>
      </c>
      <c r="BG79" s="38">
        <v>0.17944299999999999</v>
      </c>
      <c r="BH79" s="38"/>
      <c r="BI79" s="38">
        <v>0</v>
      </c>
      <c r="BJ79" s="38">
        <v>4.1260000000000003E-3</v>
      </c>
      <c r="BK79" s="38">
        <v>0</v>
      </c>
      <c r="BL79" s="38">
        <v>0</v>
      </c>
      <c r="BM79" s="24"/>
      <c r="BN79" s="27">
        <f t="shared" si="657"/>
        <v>1</v>
      </c>
      <c r="BO79" s="38">
        <v>0.41071400000000002</v>
      </c>
      <c r="BP79" s="38">
        <v>0.41071400000000002</v>
      </c>
      <c r="BQ79" s="38">
        <v>0</v>
      </c>
      <c r="BR79" s="38">
        <v>0.18870999999999999</v>
      </c>
      <c r="BS79" s="38"/>
      <c r="BT79" s="38">
        <v>0</v>
      </c>
      <c r="BU79" s="38">
        <v>4.3270000000000001E-3</v>
      </c>
      <c r="BV79" s="38">
        <v>0</v>
      </c>
      <c r="BW79" s="38">
        <v>0</v>
      </c>
      <c r="BX79" s="24"/>
      <c r="BY79" s="27">
        <f t="shared" si="658"/>
        <v>1</v>
      </c>
      <c r="BZ79" s="38">
        <v>0.41071400000000002</v>
      </c>
      <c r="CA79" s="38">
        <v>0.41071400000000002</v>
      </c>
      <c r="CB79" s="38">
        <v>0</v>
      </c>
      <c r="CC79" s="38">
        <v>0.178312</v>
      </c>
      <c r="CD79" s="38"/>
      <c r="CE79" s="38">
        <v>0</v>
      </c>
      <c r="CF79" s="38">
        <v>4.1159999999999999E-3</v>
      </c>
      <c r="CG79" s="38">
        <v>0</v>
      </c>
      <c r="CH79" s="38">
        <v>0</v>
      </c>
      <c r="CI79" s="24"/>
      <c r="CJ79" s="27">
        <f t="shared" si="659"/>
        <v>1</v>
      </c>
      <c r="CK79" s="38">
        <v>0.41071400000000002</v>
      </c>
      <c r="CL79" s="38">
        <v>0.41071400000000002</v>
      </c>
      <c r="CM79" s="38">
        <v>0</v>
      </c>
      <c r="CN79" s="38">
        <v>0.18108299999999999</v>
      </c>
      <c r="CO79" s="38"/>
      <c r="CP79" s="38">
        <v>0</v>
      </c>
      <c r="CQ79" s="38">
        <v>4.143E-3</v>
      </c>
      <c r="CR79" s="38">
        <v>0</v>
      </c>
      <c r="CS79" s="38">
        <v>0</v>
      </c>
      <c r="CT79" s="24"/>
    </row>
    <row r="80" spans="1:98" ht="13" x14ac:dyDescent="0.15">
      <c r="A80" s="8"/>
      <c r="B80" s="8"/>
      <c r="C80" s="8"/>
      <c r="D80" s="8"/>
      <c r="E80" s="27">
        <f t="shared" si="651"/>
        <v>0</v>
      </c>
      <c r="F80" s="38">
        <v>60051.087342999999</v>
      </c>
      <c r="G80" s="38">
        <v>60009.94814</v>
      </c>
      <c r="H80" s="38">
        <v>6.8506999999999998E-2</v>
      </c>
      <c r="I80" s="38">
        <v>598.62562200000002</v>
      </c>
      <c r="J80" s="24"/>
      <c r="K80" s="27">
        <f t="shared" si="652"/>
        <v>1</v>
      </c>
      <c r="L80" s="38">
        <v>60051.087342999999</v>
      </c>
      <c r="M80" s="38">
        <v>60051.087342999999</v>
      </c>
      <c r="N80" s="38">
        <v>0</v>
      </c>
      <c r="O80" s="38">
        <v>35.148206999999999</v>
      </c>
      <c r="P80" s="38"/>
      <c r="Q80" s="38">
        <v>0.18385699999999999</v>
      </c>
      <c r="R80" s="38">
        <v>4.4042649999999997</v>
      </c>
      <c r="S80" s="38">
        <v>2287</v>
      </c>
      <c r="T80" s="38">
        <v>16.067774</v>
      </c>
      <c r="U80" s="24"/>
      <c r="V80" s="27">
        <f t="shared" si="653"/>
        <v>1</v>
      </c>
      <c r="W80" s="38">
        <v>60051.087342999999</v>
      </c>
      <c r="X80" s="38">
        <v>60051.087342999999</v>
      </c>
      <c r="Y80" s="38">
        <v>0</v>
      </c>
      <c r="Z80" s="38">
        <v>8.3444529999999997</v>
      </c>
      <c r="AA80" s="38"/>
      <c r="AB80" s="38">
        <v>4.2012000000000001E-2</v>
      </c>
      <c r="AC80" s="38">
        <v>0.77381200000000006</v>
      </c>
      <c r="AD80" s="38">
        <v>267</v>
      </c>
      <c r="AE80" s="38">
        <v>16.689139000000001</v>
      </c>
      <c r="AF80" s="24"/>
      <c r="AG80" s="27">
        <f t="shared" si="654"/>
        <v>1</v>
      </c>
      <c r="AH80" s="38">
        <v>60051.087342999999</v>
      </c>
      <c r="AI80" s="38">
        <v>60051.087342999999</v>
      </c>
      <c r="AJ80" s="38">
        <v>0</v>
      </c>
      <c r="AK80" s="38">
        <v>63.148679999999999</v>
      </c>
      <c r="AL80" s="38"/>
      <c r="AM80" s="38">
        <v>0.113883</v>
      </c>
      <c r="AN80" s="38">
        <v>7.4610989999999999</v>
      </c>
      <c r="AO80" s="38">
        <v>3349</v>
      </c>
      <c r="AP80" s="38">
        <v>15.77665</v>
      </c>
      <c r="AQ80" s="24"/>
      <c r="AR80" s="27">
        <f t="shared" si="655"/>
        <v>1</v>
      </c>
      <c r="AS80" s="38">
        <v>60051.087342999999</v>
      </c>
      <c r="AT80" s="38">
        <v>60051.087342999999</v>
      </c>
      <c r="AU80" s="38">
        <v>0</v>
      </c>
      <c r="AV80" s="38">
        <v>137.44862699999999</v>
      </c>
      <c r="AW80" s="38"/>
      <c r="AX80" s="38">
        <v>0.214533</v>
      </c>
      <c r="AY80" s="38">
        <v>14.147773000000001</v>
      </c>
      <c r="AZ80" s="38">
        <v>6280</v>
      </c>
      <c r="BA80" s="38">
        <v>15.767675000000001</v>
      </c>
      <c r="BB80" s="24"/>
      <c r="BC80" s="27">
        <f t="shared" si="656"/>
        <v>1</v>
      </c>
      <c r="BD80" s="38">
        <v>60051.087342999999</v>
      </c>
      <c r="BE80" s="38">
        <v>60051.087342999999</v>
      </c>
      <c r="BF80" s="38">
        <v>0</v>
      </c>
      <c r="BG80" s="38">
        <v>124.99043500000001</v>
      </c>
      <c r="BH80" s="38"/>
      <c r="BI80" s="38">
        <v>0.37349399999999999</v>
      </c>
      <c r="BJ80" s="38">
        <v>14.900884</v>
      </c>
      <c r="BK80" s="38">
        <v>6901</v>
      </c>
      <c r="BL80" s="38">
        <v>15.796117000000001</v>
      </c>
      <c r="BM80" s="24"/>
      <c r="BN80" s="27">
        <f t="shared" si="657"/>
        <v>1</v>
      </c>
      <c r="BO80" s="38">
        <v>60051.087342999999</v>
      </c>
      <c r="BP80" s="38">
        <v>60051.087342999999</v>
      </c>
      <c r="BQ80" s="38">
        <v>0</v>
      </c>
      <c r="BR80" s="38">
        <v>17.746578</v>
      </c>
      <c r="BS80" s="38"/>
      <c r="BT80" s="38">
        <v>6.9664000000000004E-2</v>
      </c>
      <c r="BU80" s="38">
        <v>2.061658</v>
      </c>
      <c r="BV80" s="38">
        <v>992</v>
      </c>
      <c r="BW80" s="38">
        <v>15.943548</v>
      </c>
      <c r="BX80" s="24"/>
      <c r="BY80" s="27">
        <f t="shared" si="658"/>
        <v>1</v>
      </c>
      <c r="BZ80" s="38">
        <v>60051.087342999999</v>
      </c>
      <c r="CA80" s="38">
        <v>60051.087342999999</v>
      </c>
      <c r="CB80" s="38">
        <v>0</v>
      </c>
      <c r="CC80" s="38">
        <v>184.971147</v>
      </c>
      <c r="CD80" s="38"/>
      <c r="CE80" s="38">
        <v>0.33050099999999999</v>
      </c>
      <c r="CF80" s="38">
        <v>20.471028</v>
      </c>
      <c r="CG80" s="38">
        <v>9569</v>
      </c>
      <c r="CH80" s="38">
        <v>15.745113999999999</v>
      </c>
      <c r="CI80" s="24"/>
      <c r="CJ80" s="27">
        <f t="shared" si="659"/>
        <v>1</v>
      </c>
      <c r="CK80" s="38">
        <v>60051.087342999999</v>
      </c>
      <c r="CL80" s="38">
        <v>60051.087342999999</v>
      </c>
      <c r="CM80" s="38">
        <v>0</v>
      </c>
      <c r="CN80" s="38">
        <v>249.781554</v>
      </c>
      <c r="CO80" s="38"/>
      <c r="CP80" s="38">
        <v>0.9788</v>
      </c>
      <c r="CQ80" s="38">
        <v>27.285184000000001</v>
      </c>
      <c r="CR80" s="38">
        <v>12936</v>
      </c>
      <c r="CS80" s="38">
        <v>15.785945999999999</v>
      </c>
      <c r="CT80" s="24"/>
    </row>
    <row r="81" spans="1:98" ht="13" x14ac:dyDescent="0.15">
      <c r="A81" s="8"/>
      <c r="B81" s="8"/>
      <c r="C81" s="8"/>
      <c r="D81" s="8"/>
      <c r="E81" s="27">
        <f t="shared" si="651"/>
        <v>1</v>
      </c>
      <c r="F81" s="38">
        <v>40272.230583999997</v>
      </c>
      <c r="G81" s="38">
        <v>40272.230583999997</v>
      </c>
      <c r="H81" s="38">
        <v>0</v>
      </c>
      <c r="I81" s="38">
        <v>34.538366000000003</v>
      </c>
      <c r="J81" s="24"/>
      <c r="K81" s="27">
        <f t="shared" si="652"/>
        <v>1</v>
      </c>
      <c r="L81" s="38">
        <v>40272.230583999997</v>
      </c>
      <c r="M81" s="38">
        <v>40272.230583999997</v>
      </c>
      <c r="N81" s="38">
        <v>0</v>
      </c>
      <c r="O81" s="38">
        <v>31.648410999999999</v>
      </c>
      <c r="P81" s="38"/>
      <c r="Q81" s="38">
        <v>3.5123000000000001E-2</v>
      </c>
      <c r="R81" s="38">
        <v>3.4233120000000001</v>
      </c>
      <c r="S81" s="38">
        <v>592</v>
      </c>
      <c r="T81" s="38">
        <v>15.989865</v>
      </c>
      <c r="U81" s="24"/>
      <c r="V81" s="27">
        <f t="shared" si="653"/>
        <v>1</v>
      </c>
      <c r="W81" s="38">
        <v>40272.230583999997</v>
      </c>
      <c r="X81" s="38">
        <v>40272.230583999997</v>
      </c>
      <c r="Y81" s="38">
        <v>0</v>
      </c>
      <c r="Z81" s="38">
        <v>1.5154909999999999</v>
      </c>
      <c r="AA81" s="38"/>
      <c r="AB81" s="38">
        <v>1.6003E-2</v>
      </c>
      <c r="AC81" s="38">
        <v>0.42766399999999999</v>
      </c>
      <c r="AD81" s="38">
        <v>190</v>
      </c>
      <c r="AE81" s="38">
        <v>16.989474000000001</v>
      </c>
      <c r="AF81" s="24"/>
      <c r="AG81" s="27">
        <f t="shared" si="654"/>
        <v>1</v>
      </c>
      <c r="AH81" s="38">
        <v>40272.230583999997</v>
      </c>
      <c r="AI81" s="38">
        <v>40272.230583999997</v>
      </c>
      <c r="AJ81" s="38">
        <v>0</v>
      </c>
      <c r="AK81" s="38">
        <v>62.061427000000002</v>
      </c>
      <c r="AL81" s="38"/>
      <c r="AM81" s="38">
        <v>2.3231000000000002E-2</v>
      </c>
      <c r="AN81" s="38">
        <v>6.1528239999999998</v>
      </c>
      <c r="AO81" s="38">
        <v>565</v>
      </c>
      <c r="AP81" s="38">
        <v>16.130973000000001</v>
      </c>
      <c r="AQ81" s="24"/>
      <c r="AR81" s="27">
        <f t="shared" si="655"/>
        <v>1</v>
      </c>
      <c r="AS81" s="38">
        <v>40272.230583999997</v>
      </c>
      <c r="AT81" s="38">
        <v>40272.230583999997</v>
      </c>
      <c r="AU81" s="38">
        <v>0</v>
      </c>
      <c r="AV81" s="38">
        <v>125.05488200000001</v>
      </c>
      <c r="AW81" s="38"/>
      <c r="AX81" s="38">
        <v>3.1352999999999999E-2</v>
      </c>
      <c r="AY81" s="38">
        <v>11.768514</v>
      </c>
      <c r="AZ81" s="38">
        <v>1013</v>
      </c>
      <c r="BA81" s="38">
        <v>16.068114999999999</v>
      </c>
      <c r="BB81" s="24"/>
      <c r="BC81" s="27">
        <f t="shared" si="656"/>
        <v>1</v>
      </c>
      <c r="BD81" s="38">
        <v>40272.230583999997</v>
      </c>
      <c r="BE81" s="38">
        <v>40272.230583999997</v>
      </c>
      <c r="BF81" s="38">
        <v>0</v>
      </c>
      <c r="BG81" s="38">
        <v>122.80319</v>
      </c>
      <c r="BH81" s="38"/>
      <c r="BI81" s="38">
        <v>3.6449000000000002E-2</v>
      </c>
      <c r="BJ81" s="38">
        <v>11.843451</v>
      </c>
      <c r="BK81" s="38">
        <v>1037</v>
      </c>
      <c r="BL81" s="38">
        <v>16.077145999999999</v>
      </c>
      <c r="BM81" s="24"/>
      <c r="BN81" s="27">
        <f t="shared" si="657"/>
        <v>1</v>
      </c>
      <c r="BO81" s="38">
        <v>40272.230583999997</v>
      </c>
      <c r="BP81" s="38">
        <v>40272.230583999997</v>
      </c>
      <c r="BQ81" s="38">
        <v>0</v>
      </c>
      <c r="BR81" s="38">
        <v>15.916197</v>
      </c>
      <c r="BS81" s="38"/>
      <c r="BT81" s="38">
        <v>1.0599000000000001E-2</v>
      </c>
      <c r="BU81" s="38">
        <v>1.467956</v>
      </c>
      <c r="BV81" s="38">
        <v>216</v>
      </c>
      <c r="BW81" s="38">
        <v>16.236111000000001</v>
      </c>
      <c r="BX81" s="24"/>
      <c r="BY81" s="27">
        <f t="shared" si="658"/>
        <v>1</v>
      </c>
      <c r="BZ81" s="38">
        <v>40272.230583999997</v>
      </c>
      <c r="CA81" s="38">
        <v>40272.230583999997</v>
      </c>
      <c r="CB81" s="38">
        <v>0</v>
      </c>
      <c r="CC81" s="38">
        <v>184.72938400000001</v>
      </c>
      <c r="CD81" s="38"/>
      <c r="CE81" s="38">
        <v>5.6693E-2</v>
      </c>
      <c r="CF81" s="38">
        <v>17.718734999999999</v>
      </c>
      <c r="CG81" s="38">
        <v>1638</v>
      </c>
      <c r="CH81" s="38">
        <v>16.072649999999999</v>
      </c>
      <c r="CI81" s="24"/>
      <c r="CJ81" s="27">
        <f t="shared" si="659"/>
        <v>1</v>
      </c>
      <c r="CK81" s="38">
        <v>40272.230583999997</v>
      </c>
      <c r="CL81" s="38">
        <v>40272.230583999997</v>
      </c>
      <c r="CM81" s="38">
        <v>0</v>
      </c>
      <c r="CN81" s="38">
        <v>244.82337899999999</v>
      </c>
      <c r="CO81" s="38"/>
      <c r="CP81" s="38">
        <v>7.1818000000000007E-2</v>
      </c>
      <c r="CQ81" s="38">
        <v>23.458159999999999</v>
      </c>
      <c r="CR81" s="38">
        <v>2166</v>
      </c>
      <c r="CS81" s="38">
        <v>16.052631999999999</v>
      </c>
      <c r="CT81" s="24"/>
    </row>
    <row r="82" spans="1:98" ht="13" x14ac:dyDescent="0.15">
      <c r="A82" s="8"/>
      <c r="B82" s="8"/>
      <c r="C82" s="8"/>
      <c r="D82" s="8"/>
      <c r="E82" s="27">
        <f t="shared" si="651"/>
        <v>1</v>
      </c>
      <c r="F82" s="38">
        <v>50364.383117999998</v>
      </c>
      <c r="G82" s="38">
        <v>50364.383117999998</v>
      </c>
      <c r="H82" s="38">
        <v>0</v>
      </c>
      <c r="I82" s="38">
        <v>170.51208199999999</v>
      </c>
      <c r="J82" s="24"/>
      <c r="K82" s="27">
        <f t="shared" si="652"/>
        <v>1</v>
      </c>
      <c r="L82" s="38">
        <v>50364.383117999998</v>
      </c>
      <c r="M82" s="38">
        <v>50364.383117999998</v>
      </c>
      <c r="N82" s="38">
        <v>0</v>
      </c>
      <c r="O82" s="38">
        <v>34.782392000000002</v>
      </c>
      <c r="P82" s="38"/>
      <c r="Q82" s="38">
        <v>5.2394999999999997E-2</v>
      </c>
      <c r="R82" s="38">
        <v>3.6360579999999998</v>
      </c>
      <c r="S82" s="38">
        <v>1371</v>
      </c>
      <c r="T82" s="38">
        <v>15.528810999999999</v>
      </c>
      <c r="U82" s="24"/>
      <c r="V82" s="27">
        <f t="shared" si="653"/>
        <v>1</v>
      </c>
      <c r="W82" s="38">
        <v>50364.383117999998</v>
      </c>
      <c r="X82" s="38">
        <v>50364.383117999998</v>
      </c>
      <c r="Y82" s="38">
        <v>0</v>
      </c>
      <c r="Z82" s="38">
        <v>7.0162259999999996</v>
      </c>
      <c r="AA82" s="38"/>
      <c r="AB82" s="38">
        <v>2.3508999999999999E-2</v>
      </c>
      <c r="AC82" s="38">
        <v>0.67871000000000004</v>
      </c>
      <c r="AD82" s="38">
        <v>147</v>
      </c>
      <c r="AE82" s="38">
        <v>16.421769000000001</v>
      </c>
      <c r="AF82" s="24"/>
      <c r="AG82" s="27">
        <f t="shared" si="654"/>
        <v>1</v>
      </c>
      <c r="AH82" s="38">
        <v>50364.383117999998</v>
      </c>
      <c r="AI82" s="38">
        <v>50364.383117999998</v>
      </c>
      <c r="AJ82" s="38">
        <v>0</v>
      </c>
      <c r="AK82" s="38">
        <v>63.643880000000003</v>
      </c>
      <c r="AL82" s="38"/>
      <c r="AM82" s="38">
        <v>0.19627600000000001</v>
      </c>
      <c r="AN82" s="38">
        <v>7.7240789999999997</v>
      </c>
      <c r="AO82" s="38">
        <v>2739</v>
      </c>
      <c r="AP82" s="38">
        <v>15.619204</v>
      </c>
      <c r="AQ82" s="24"/>
      <c r="AR82" s="27">
        <f t="shared" si="655"/>
        <v>1</v>
      </c>
      <c r="AS82" s="38">
        <v>50364.383117999998</v>
      </c>
      <c r="AT82" s="38">
        <v>50364.383117999998</v>
      </c>
      <c r="AU82" s="38">
        <v>0</v>
      </c>
      <c r="AV82" s="38">
        <v>126.960283</v>
      </c>
      <c r="AW82" s="38"/>
      <c r="AX82" s="38">
        <v>0.15001500000000001</v>
      </c>
      <c r="AY82" s="38">
        <v>13.140711</v>
      </c>
      <c r="AZ82" s="38">
        <v>4807</v>
      </c>
      <c r="BA82" s="38">
        <v>15.441231999999999</v>
      </c>
      <c r="BB82" s="24"/>
      <c r="BC82" s="27">
        <f t="shared" si="656"/>
        <v>1</v>
      </c>
      <c r="BD82" s="38">
        <v>50364.383117999998</v>
      </c>
      <c r="BE82" s="38">
        <v>50364.383117999998</v>
      </c>
      <c r="BF82" s="38">
        <v>0</v>
      </c>
      <c r="BG82" s="38">
        <v>123.311924</v>
      </c>
      <c r="BH82" s="38"/>
      <c r="BI82" s="38">
        <v>0.19627700000000001</v>
      </c>
      <c r="BJ82" s="38">
        <v>13.370808</v>
      </c>
      <c r="BK82" s="38">
        <v>4977</v>
      </c>
      <c r="BL82" s="38">
        <v>15.434799999999999</v>
      </c>
      <c r="BM82" s="24"/>
      <c r="BN82" s="27">
        <f t="shared" si="657"/>
        <v>1</v>
      </c>
      <c r="BO82" s="38">
        <v>50364.383117999998</v>
      </c>
      <c r="BP82" s="38">
        <v>50364.383117999998</v>
      </c>
      <c r="BQ82" s="38">
        <v>0</v>
      </c>
      <c r="BR82" s="38">
        <v>14.371074</v>
      </c>
      <c r="BS82" s="38"/>
      <c r="BT82" s="38">
        <v>6.7575999999999997E-2</v>
      </c>
      <c r="BU82" s="38">
        <v>2.3626749999999999</v>
      </c>
      <c r="BV82" s="38">
        <v>837</v>
      </c>
      <c r="BW82" s="38">
        <v>15.761051</v>
      </c>
      <c r="BX82" s="24"/>
      <c r="BY82" s="27">
        <f t="shared" si="658"/>
        <v>1</v>
      </c>
      <c r="BZ82" s="38">
        <v>50364.383117999998</v>
      </c>
      <c r="CA82" s="38">
        <v>50364.383117999998</v>
      </c>
      <c r="CB82" s="38">
        <v>0</v>
      </c>
      <c r="CC82" s="38">
        <v>184.66289800000001</v>
      </c>
      <c r="CD82" s="38"/>
      <c r="CE82" s="38">
        <v>0.214619</v>
      </c>
      <c r="CF82" s="38">
        <v>18.978379</v>
      </c>
      <c r="CG82" s="38">
        <v>6787</v>
      </c>
      <c r="CH82" s="38">
        <v>15.425224999999999</v>
      </c>
      <c r="CI82" s="24"/>
      <c r="CJ82" s="27">
        <f t="shared" si="659"/>
        <v>1</v>
      </c>
      <c r="CK82" s="38">
        <v>50364.383117999998</v>
      </c>
      <c r="CL82" s="38">
        <v>50364.383117999998</v>
      </c>
      <c r="CM82" s="38">
        <v>0</v>
      </c>
      <c r="CN82" s="38">
        <v>246.81455700000001</v>
      </c>
      <c r="CO82" s="38"/>
      <c r="CP82" s="38">
        <v>0.28800199999999998</v>
      </c>
      <c r="CQ82" s="38">
        <v>24.598644</v>
      </c>
      <c r="CR82" s="38">
        <v>8859</v>
      </c>
      <c r="CS82" s="38">
        <v>15.433232</v>
      </c>
      <c r="CT82" s="24"/>
    </row>
    <row r="83" spans="1:98" ht="13" x14ac:dyDescent="0.15">
      <c r="A83" s="8"/>
      <c r="B83" s="8"/>
      <c r="C83" s="8"/>
      <c r="D83" s="8"/>
      <c r="E83" s="27">
        <f t="shared" si="651"/>
        <v>1</v>
      </c>
      <c r="F83" s="38">
        <v>50439.752527999997</v>
      </c>
      <c r="G83" s="38">
        <v>50439.752527999997</v>
      </c>
      <c r="H83" s="38">
        <v>0</v>
      </c>
      <c r="I83" s="38">
        <v>209.47466800000001</v>
      </c>
      <c r="J83" s="24"/>
      <c r="K83" s="27">
        <f t="shared" si="652"/>
        <v>1</v>
      </c>
      <c r="L83" s="38">
        <v>50439.752527999997</v>
      </c>
      <c r="M83" s="38">
        <v>50439.752527999997</v>
      </c>
      <c r="N83" s="38">
        <v>0</v>
      </c>
      <c r="O83" s="38">
        <v>32.251078999999997</v>
      </c>
      <c r="P83" s="38"/>
      <c r="Q83" s="38">
        <v>4.9626999999999998E-2</v>
      </c>
      <c r="R83" s="38">
        <v>3.6277710000000001</v>
      </c>
      <c r="S83" s="38">
        <v>984</v>
      </c>
      <c r="T83" s="38">
        <v>16.140243999999999</v>
      </c>
      <c r="U83" s="24"/>
      <c r="V83" s="27">
        <f t="shared" si="653"/>
        <v>1</v>
      </c>
      <c r="W83" s="38">
        <v>50439.752527999997</v>
      </c>
      <c r="X83" s="38">
        <v>50439.752527999997</v>
      </c>
      <c r="Y83" s="38">
        <v>0</v>
      </c>
      <c r="Z83" s="38">
        <v>2.837809</v>
      </c>
      <c r="AA83" s="38"/>
      <c r="AB83" s="38">
        <v>1.5692999999999999E-2</v>
      </c>
      <c r="AC83" s="38">
        <v>0.39708399999999999</v>
      </c>
      <c r="AD83" s="38">
        <v>130</v>
      </c>
      <c r="AE83" s="38">
        <v>16.761538000000002</v>
      </c>
      <c r="AF83" s="24"/>
      <c r="AG83" s="27">
        <f t="shared" si="654"/>
        <v>1</v>
      </c>
      <c r="AH83" s="38">
        <v>50439.752527999997</v>
      </c>
      <c r="AI83" s="38">
        <v>50439.752527999997</v>
      </c>
      <c r="AJ83" s="38">
        <v>0</v>
      </c>
      <c r="AK83" s="38">
        <v>62.238867999999997</v>
      </c>
      <c r="AL83" s="38"/>
      <c r="AM83" s="38">
        <v>5.6117E-2</v>
      </c>
      <c r="AN83" s="38">
        <v>6.5198419999999997</v>
      </c>
      <c r="AO83" s="38">
        <v>1667</v>
      </c>
      <c r="AP83" s="38">
        <v>16.027594000000001</v>
      </c>
      <c r="AQ83" s="24"/>
      <c r="AR83" s="27">
        <f t="shared" si="655"/>
        <v>1</v>
      </c>
      <c r="AS83" s="38">
        <v>50439.752527999997</v>
      </c>
      <c r="AT83" s="38">
        <v>50439.752527999997</v>
      </c>
      <c r="AU83" s="38">
        <v>0</v>
      </c>
      <c r="AV83" s="38">
        <v>128.12774400000001</v>
      </c>
      <c r="AW83" s="38"/>
      <c r="AX83" s="38">
        <v>0.101272</v>
      </c>
      <c r="AY83" s="38">
        <v>12.591074000000001</v>
      </c>
      <c r="AZ83" s="38">
        <v>3256</v>
      </c>
      <c r="BA83" s="38">
        <v>15.974201000000001</v>
      </c>
      <c r="BB83" s="24"/>
      <c r="BC83" s="27">
        <f t="shared" si="656"/>
        <v>1</v>
      </c>
      <c r="BD83" s="38">
        <v>50439.752527999997</v>
      </c>
      <c r="BE83" s="38">
        <v>50439.752527999997</v>
      </c>
      <c r="BF83" s="38">
        <v>0</v>
      </c>
      <c r="BG83" s="38">
        <v>124.085145</v>
      </c>
      <c r="BH83" s="38"/>
      <c r="BI83" s="38">
        <v>0.13239500000000001</v>
      </c>
      <c r="BJ83" s="38">
        <v>12.850371000000001</v>
      </c>
      <c r="BK83" s="38">
        <v>3467</v>
      </c>
      <c r="BL83" s="38">
        <v>16.110759000000002</v>
      </c>
      <c r="BM83" s="24"/>
      <c r="BN83" s="27">
        <f t="shared" si="657"/>
        <v>1</v>
      </c>
      <c r="BO83" s="38">
        <v>50439.752527999997</v>
      </c>
      <c r="BP83" s="38">
        <v>50439.752527999997</v>
      </c>
      <c r="BQ83" s="38">
        <v>0</v>
      </c>
      <c r="BR83" s="38">
        <v>14.261104</v>
      </c>
      <c r="BS83" s="38"/>
      <c r="BT83" s="38">
        <v>2.1521999999999999E-2</v>
      </c>
      <c r="BU83" s="38">
        <v>1.5507040000000001</v>
      </c>
      <c r="BV83" s="38">
        <v>469</v>
      </c>
      <c r="BW83" s="38">
        <v>16.208955</v>
      </c>
      <c r="BX83" s="24"/>
      <c r="BY83" s="27">
        <f t="shared" si="658"/>
        <v>1</v>
      </c>
      <c r="BZ83" s="38">
        <v>50439.752527999997</v>
      </c>
      <c r="CA83" s="38">
        <v>50439.752527999997</v>
      </c>
      <c r="CB83" s="38">
        <v>0</v>
      </c>
      <c r="CC83" s="38">
        <v>184.91787400000001</v>
      </c>
      <c r="CD83" s="38"/>
      <c r="CE83" s="38">
        <v>0.221165</v>
      </c>
      <c r="CF83" s="38">
        <v>18.842064000000001</v>
      </c>
      <c r="CG83" s="38">
        <v>5191</v>
      </c>
      <c r="CH83" s="38">
        <v>16.016760000000001</v>
      </c>
      <c r="CI83" s="24"/>
      <c r="CJ83" s="27">
        <f t="shared" si="659"/>
        <v>1</v>
      </c>
      <c r="CK83" s="38">
        <v>50439.752527999997</v>
      </c>
      <c r="CL83" s="38">
        <v>50439.752527999997</v>
      </c>
      <c r="CM83" s="38">
        <v>0</v>
      </c>
      <c r="CN83" s="38">
        <v>245.13663099999999</v>
      </c>
      <c r="CO83" s="38"/>
      <c r="CP83" s="38">
        <v>0.21923400000000001</v>
      </c>
      <c r="CQ83" s="38">
        <v>24.229144000000002</v>
      </c>
      <c r="CR83" s="38">
        <v>6613</v>
      </c>
      <c r="CS83" s="38">
        <v>15.977316999999999</v>
      </c>
      <c r="CT83" s="24"/>
    </row>
    <row r="84" spans="1:98" ht="13" x14ac:dyDescent="0.15">
      <c r="A84" s="8"/>
      <c r="B84" s="8"/>
      <c r="C84" s="8"/>
      <c r="D84" s="8"/>
      <c r="E84" s="27">
        <f t="shared" si="651"/>
        <v>1</v>
      </c>
      <c r="F84" s="38">
        <v>50190.500265000002</v>
      </c>
      <c r="G84" s="38">
        <v>50190.500265000002</v>
      </c>
      <c r="H84" s="38">
        <v>0</v>
      </c>
      <c r="I84" s="38">
        <v>179.884592</v>
      </c>
      <c r="J84" s="24"/>
      <c r="K84" s="27">
        <f t="shared" si="652"/>
        <v>1</v>
      </c>
      <c r="L84" s="38">
        <v>50190.500265000002</v>
      </c>
      <c r="M84" s="38">
        <v>50190.500265000002</v>
      </c>
      <c r="N84" s="38">
        <v>0</v>
      </c>
      <c r="O84" s="38">
        <v>33.197882</v>
      </c>
      <c r="P84" s="38"/>
      <c r="Q84" s="38">
        <v>0.101603</v>
      </c>
      <c r="R84" s="38">
        <v>4.1793659999999999</v>
      </c>
      <c r="S84" s="38">
        <v>1733</v>
      </c>
      <c r="T84" s="38">
        <v>15.824581999999999</v>
      </c>
      <c r="U84" s="24"/>
      <c r="V84" s="27">
        <f t="shared" si="653"/>
        <v>1</v>
      </c>
      <c r="W84" s="38">
        <v>50190.500265000002</v>
      </c>
      <c r="X84" s="38">
        <v>50190.500265000002</v>
      </c>
      <c r="Y84" s="38">
        <v>0</v>
      </c>
      <c r="Z84" s="38">
        <v>4.2718249999999998</v>
      </c>
      <c r="AA84" s="38"/>
      <c r="AB84" s="38">
        <v>2.4267E-2</v>
      </c>
      <c r="AC84" s="38">
        <v>0.426535</v>
      </c>
      <c r="AD84" s="38">
        <v>201</v>
      </c>
      <c r="AE84" s="38">
        <v>16.159203999999999</v>
      </c>
      <c r="AF84" s="24"/>
      <c r="AG84" s="27">
        <f t="shared" si="654"/>
        <v>1</v>
      </c>
      <c r="AH84" s="38">
        <v>50190.500265000002</v>
      </c>
      <c r="AI84" s="38">
        <v>50190.500265000002</v>
      </c>
      <c r="AJ84" s="38">
        <v>0</v>
      </c>
      <c r="AK84" s="38">
        <v>64.209337000000005</v>
      </c>
      <c r="AL84" s="38"/>
      <c r="AM84" s="38">
        <v>9.7442000000000001E-2</v>
      </c>
      <c r="AN84" s="38">
        <v>7.2064719999999998</v>
      </c>
      <c r="AO84" s="38">
        <v>2742</v>
      </c>
      <c r="AP84" s="38">
        <v>15.860321000000001</v>
      </c>
      <c r="AQ84" s="24"/>
      <c r="AR84" s="27">
        <f t="shared" si="655"/>
        <v>1</v>
      </c>
      <c r="AS84" s="38">
        <v>50190.500265000002</v>
      </c>
      <c r="AT84" s="38">
        <v>50190.500265000002</v>
      </c>
      <c r="AU84" s="38">
        <v>0</v>
      </c>
      <c r="AV84" s="38">
        <v>126.576594</v>
      </c>
      <c r="AW84" s="38"/>
      <c r="AX84" s="38">
        <v>0.171321</v>
      </c>
      <c r="AY84" s="38">
        <v>13.786923</v>
      </c>
      <c r="AZ84" s="38">
        <v>5783</v>
      </c>
      <c r="BA84" s="38">
        <v>15.775202999999999</v>
      </c>
      <c r="BB84" s="24"/>
      <c r="BC84" s="27">
        <f t="shared" si="656"/>
        <v>1</v>
      </c>
      <c r="BD84" s="38">
        <v>50190.500265000002</v>
      </c>
      <c r="BE84" s="38">
        <v>50190.500265000002</v>
      </c>
      <c r="BF84" s="38">
        <v>0</v>
      </c>
      <c r="BG84" s="38">
        <v>123.23657799999999</v>
      </c>
      <c r="BH84" s="38"/>
      <c r="BI84" s="38">
        <v>0.21266099999999999</v>
      </c>
      <c r="BJ84" s="38">
        <v>13.923864999999999</v>
      </c>
      <c r="BK84" s="38">
        <v>5824</v>
      </c>
      <c r="BL84" s="38">
        <v>15.796188000000001</v>
      </c>
      <c r="BM84" s="24"/>
      <c r="BN84" s="27">
        <f t="shared" si="657"/>
        <v>1</v>
      </c>
      <c r="BO84" s="38">
        <v>50190.500265000002</v>
      </c>
      <c r="BP84" s="38">
        <v>50190.500265000002</v>
      </c>
      <c r="BQ84" s="38">
        <v>0</v>
      </c>
      <c r="BR84" s="38">
        <v>14.368200999999999</v>
      </c>
      <c r="BS84" s="38"/>
      <c r="BT84" s="38">
        <v>0.15101000000000001</v>
      </c>
      <c r="BU84" s="38">
        <v>2.0197630000000002</v>
      </c>
      <c r="BV84" s="38">
        <v>1051</v>
      </c>
      <c r="BW84" s="38">
        <v>16.081827000000001</v>
      </c>
      <c r="BX84" s="24"/>
      <c r="BY84" s="27">
        <f t="shared" si="658"/>
        <v>1</v>
      </c>
      <c r="BZ84" s="38">
        <v>50190.500265000002</v>
      </c>
      <c r="CA84" s="38">
        <v>50190.500265000002</v>
      </c>
      <c r="CB84" s="38">
        <v>0</v>
      </c>
      <c r="CC84" s="38">
        <v>184.10649599999999</v>
      </c>
      <c r="CD84" s="38"/>
      <c r="CE84" s="38">
        <v>0.36948599999999998</v>
      </c>
      <c r="CF84" s="38">
        <v>19.795580000000001</v>
      </c>
      <c r="CG84" s="38">
        <v>8277</v>
      </c>
      <c r="CH84" s="38">
        <v>15.775523</v>
      </c>
      <c r="CI84" s="24"/>
      <c r="CJ84" s="27">
        <f t="shared" si="659"/>
        <v>1</v>
      </c>
      <c r="CK84" s="38">
        <v>50190.500265000002</v>
      </c>
      <c r="CL84" s="38">
        <v>50190.500265000002</v>
      </c>
      <c r="CM84" s="38">
        <v>0</v>
      </c>
      <c r="CN84" s="38">
        <v>246.45777899999999</v>
      </c>
      <c r="CO84" s="38"/>
      <c r="CP84" s="38">
        <v>0.34950999999999999</v>
      </c>
      <c r="CQ84" s="38">
        <v>25.700704999999999</v>
      </c>
      <c r="CR84" s="38">
        <v>10587</v>
      </c>
      <c r="CS84" s="38">
        <v>15.769906000000001</v>
      </c>
      <c r="CT84" s="24"/>
    </row>
    <row r="85" spans="1:98" ht="13" x14ac:dyDescent="0.15">
      <c r="A85" s="8"/>
      <c r="B85" s="8"/>
      <c r="C85" s="8"/>
      <c r="D85" s="8"/>
      <c r="E85" s="27">
        <f t="shared" si="651"/>
        <v>1</v>
      </c>
      <c r="F85" s="38">
        <v>202.21805499999999</v>
      </c>
      <c r="G85" s="38">
        <v>202.21805499999999</v>
      </c>
      <c r="H85" s="38">
        <v>0</v>
      </c>
      <c r="I85" s="38">
        <v>1.4966999999999999E-2</v>
      </c>
      <c r="J85" s="24"/>
      <c r="K85" s="27">
        <f t="shared" si="652"/>
        <v>1</v>
      </c>
      <c r="L85" s="38">
        <v>202.21805499999999</v>
      </c>
      <c r="M85" s="38">
        <v>202.21805499999999</v>
      </c>
      <c r="N85" s="38">
        <v>0</v>
      </c>
      <c r="O85" s="38">
        <v>9.0631000000000003E-2</v>
      </c>
      <c r="P85" s="38"/>
      <c r="Q85" s="38">
        <v>0</v>
      </c>
      <c r="R85" s="38">
        <v>4.6880000000000003E-3</v>
      </c>
      <c r="S85" s="38">
        <v>0</v>
      </c>
      <c r="T85" s="38">
        <v>0</v>
      </c>
      <c r="U85" s="24"/>
      <c r="V85" s="27">
        <f t="shared" si="653"/>
        <v>1</v>
      </c>
      <c r="W85" s="38">
        <v>202.21805499999999</v>
      </c>
      <c r="X85" s="38">
        <v>202.21805499999999</v>
      </c>
      <c r="Y85" s="38">
        <v>0</v>
      </c>
      <c r="Z85" s="38">
        <v>9.1416999999999998E-2</v>
      </c>
      <c r="AA85" s="38"/>
      <c r="AB85" s="38">
        <v>0</v>
      </c>
      <c r="AC85" s="38">
        <v>4.4790000000000003E-3</v>
      </c>
      <c r="AD85" s="38">
        <v>0</v>
      </c>
      <c r="AE85" s="38">
        <v>0</v>
      </c>
      <c r="AF85" s="24"/>
      <c r="AG85" s="27">
        <f t="shared" si="654"/>
        <v>1</v>
      </c>
      <c r="AH85" s="38">
        <v>202.21805499999999</v>
      </c>
      <c r="AI85" s="38">
        <v>202.21805499999999</v>
      </c>
      <c r="AJ85" s="38">
        <v>0</v>
      </c>
      <c r="AK85" s="38">
        <v>8.7206000000000006E-2</v>
      </c>
      <c r="AL85" s="38"/>
      <c r="AM85" s="38">
        <v>0</v>
      </c>
      <c r="AN85" s="38">
        <v>4.4000000000000003E-3</v>
      </c>
      <c r="AO85" s="38">
        <v>0</v>
      </c>
      <c r="AP85" s="38">
        <v>0</v>
      </c>
      <c r="AQ85" s="24"/>
      <c r="AR85" s="27">
        <f t="shared" si="655"/>
        <v>1</v>
      </c>
      <c r="AS85" s="38">
        <v>202.21805499999999</v>
      </c>
      <c r="AT85" s="38">
        <v>202.21805499999999</v>
      </c>
      <c r="AU85" s="38">
        <v>0</v>
      </c>
      <c r="AV85" s="38">
        <v>9.4450999999999993E-2</v>
      </c>
      <c r="AW85" s="38"/>
      <c r="AX85" s="38">
        <v>0</v>
      </c>
      <c r="AY85" s="38">
        <v>4.7580000000000001E-3</v>
      </c>
      <c r="AZ85" s="38">
        <v>0</v>
      </c>
      <c r="BA85" s="38">
        <v>0</v>
      </c>
      <c r="BB85" s="24"/>
      <c r="BC85" s="27">
        <f t="shared" si="656"/>
        <v>1</v>
      </c>
      <c r="BD85" s="38">
        <v>202.21805499999999</v>
      </c>
      <c r="BE85" s="38">
        <v>202.21805499999999</v>
      </c>
      <c r="BF85" s="38">
        <v>0</v>
      </c>
      <c r="BG85" s="38">
        <v>9.4541E-2</v>
      </c>
      <c r="BH85" s="38"/>
      <c r="BI85" s="38">
        <v>0</v>
      </c>
      <c r="BJ85" s="38">
        <v>4.8859999999999997E-3</v>
      </c>
      <c r="BK85" s="38">
        <v>0</v>
      </c>
      <c r="BL85" s="38">
        <v>0</v>
      </c>
      <c r="BM85" s="24"/>
      <c r="BN85" s="27">
        <f t="shared" si="657"/>
        <v>1</v>
      </c>
      <c r="BO85" s="38">
        <v>202.21805499999999</v>
      </c>
      <c r="BP85" s="38">
        <v>202.21805499999999</v>
      </c>
      <c r="BQ85" s="38">
        <v>0</v>
      </c>
      <c r="BR85" s="38">
        <v>8.4151000000000004E-2</v>
      </c>
      <c r="BS85" s="38"/>
      <c r="BT85" s="38">
        <v>0</v>
      </c>
      <c r="BU85" s="38">
        <v>4.4060000000000002E-3</v>
      </c>
      <c r="BV85" s="38">
        <v>0</v>
      </c>
      <c r="BW85" s="38">
        <v>0</v>
      </c>
      <c r="BX85" s="24"/>
      <c r="BY85" s="27">
        <f t="shared" si="658"/>
        <v>1</v>
      </c>
      <c r="BZ85" s="38">
        <v>202.21805499999999</v>
      </c>
      <c r="CA85" s="38">
        <v>202.21805499999999</v>
      </c>
      <c r="CB85" s="38">
        <v>0</v>
      </c>
      <c r="CC85" s="38">
        <v>9.1767000000000001E-2</v>
      </c>
      <c r="CD85" s="38"/>
      <c r="CE85" s="38">
        <v>0</v>
      </c>
      <c r="CF85" s="38">
        <v>4.6509999999999998E-3</v>
      </c>
      <c r="CG85" s="38">
        <v>0</v>
      </c>
      <c r="CH85" s="38">
        <v>0</v>
      </c>
      <c r="CI85" s="24"/>
      <c r="CJ85" s="27">
        <f t="shared" si="659"/>
        <v>1</v>
      </c>
      <c r="CK85" s="38">
        <v>202.21805499999999</v>
      </c>
      <c r="CL85" s="38">
        <v>202.21805499999999</v>
      </c>
      <c r="CM85" s="38">
        <v>0</v>
      </c>
      <c r="CN85" s="38">
        <v>9.0573000000000001E-2</v>
      </c>
      <c r="CO85" s="38"/>
      <c r="CP85" s="38">
        <v>0</v>
      </c>
      <c r="CQ85" s="38">
        <v>4.5490000000000001E-3</v>
      </c>
      <c r="CR85" s="38">
        <v>0</v>
      </c>
      <c r="CS85" s="38">
        <v>0</v>
      </c>
      <c r="CT85" s="24"/>
    </row>
    <row r="86" spans="1:98" ht="13" x14ac:dyDescent="0.15">
      <c r="A86" s="8"/>
      <c r="B86" s="8"/>
      <c r="C86" s="8"/>
      <c r="D86" s="8"/>
      <c r="E86" s="27">
        <f t="shared" si="651"/>
        <v>1</v>
      </c>
      <c r="F86" s="38">
        <v>795.55097699999999</v>
      </c>
      <c r="G86" s="38">
        <v>795.55097699999999</v>
      </c>
      <c r="H86" s="38">
        <v>0</v>
      </c>
      <c r="I86" s="38">
        <v>1.4393E-2</v>
      </c>
      <c r="J86" s="24"/>
      <c r="K86" s="27">
        <f t="shared" si="652"/>
        <v>1</v>
      </c>
      <c r="L86" s="38">
        <v>795.55097699999999</v>
      </c>
      <c r="M86" s="38">
        <v>795.55097699999999</v>
      </c>
      <c r="N86" s="38">
        <v>0</v>
      </c>
      <c r="O86" s="38">
        <v>8.2424999999999998E-2</v>
      </c>
      <c r="P86" s="38"/>
      <c r="Q86" s="38">
        <v>0</v>
      </c>
      <c r="R86" s="38">
        <v>3.7130000000000002E-3</v>
      </c>
      <c r="S86" s="38">
        <v>0</v>
      </c>
      <c r="T86" s="38">
        <v>0</v>
      </c>
      <c r="U86" s="24"/>
      <c r="V86" s="27">
        <f t="shared" si="653"/>
        <v>1</v>
      </c>
      <c r="W86" s="38">
        <v>795.55097699999999</v>
      </c>
      <c r="X86" s="38">
        <v>795.55097699999999</v>
      </c>
      <c r="Y86" s="38">
        <v>0</v>
      </c>
      <c r="Z86" s="38">
        <v>8.6506E-2</v>
      </c>
      <c r="AA86" s="38"/>
      <c r="AB86" s="38">
        <v>0</v>
      </c>
      <c r="AC86" s="38">
        <v>3.882E-3</v>
      </c>
      <c r="AD86" s="38">
        <v>0</v>
      </c>
      <c r="AE86" s="38">
        <v>0</v>
      </c>
      <c r="AF86" s="24"/>
      <c r="AG86" s="27">
        <f t="shared" si="654"/>
        <v>1</v>
      </c>
      <c r="AH86" s="38">
        <v>795.55097699999999</v>
      </c>
      <c r="AI86" s="38">
        <v>795.55097699999999</v>
      </c>
      <c r="AJ86" s="38">
        <v>0</v>
      </c>
      <c r="AK86" s="38">
        <v>9.4353999999999993E-2</v>
      </c>
      <c r="AL86" s="38"/>
      <c r="AM86" s="38">
        <v>0</v>
      </c>
      <c r="AN86" s="38">
        <v>4.0740000000000004E-3</v>
      </c>
      <c r="AO86" s="38">
        <v>0</v>
      </c>
      <c r="AP86" s="38">
        <v>0</v>
      </c>
      <c r="AQ86" s="24"/>
      <c r="AR86" s="27">
        <f t="shared" si="655"/>
        <v>1</v>
      </c>
      <c r="AS86" s="38">
        <v>795.55097699999999</v>
      </c>
      <c r="AT86" s="38">
        <v>795.55097699999999</v>
      </c>
      <c r="AU86" s="38">
        <v>0</v>
      </c>
      <c r="AV86" s="38">
        <v>8.6015999999999995E-2</v>
      </c>
      <c r="AW86" s="38"/>
      <c r="AX86" s="38">
        <v>0</v>
      </c>
      <c r="AY86" s="38">
        <v>3.8570000000000002E-3</v>
      </c>
      <c r="AZ86" s="38">
        <v>0</v>
      </c>
      <c r="BA86" s="38">
        <v>0</v>
      </c>
      <c r="BB86" s="24"/>
      <c r="BC86" s="27">
        <f t="shared" si="656"/>
        <v>1</v>
      </c>
      <c r="BD86" s="38">
        <v>795.55097699999999</v>
      </c>
      <c r="BE86" s="38">
        <v>795.55097699999999</v>
      </c>
      <c r="BF86" s="38">
        <v>0</v>
      </c>
      <c r="BG86" s="38">
        <v>8.7799000000000002E-2</v>
      </c>
      <c r="BH86" s="38"/>
      <c r="BI86" s="38">
        <v>0</v>
      </c>
      <c r="BJ86" s="38">
        <v>3.967E-3</v>
      </c>
      <c r="BK86" s="38">
        <v>0</v>
      </c>
      <c r="BL86" s="38">
        <v>0</v>
      </c>
      <c r="BM86" s="24"/>
      <c r="BN86" s="27">
        <f t="shared" si="657"/>
        <v>1</v>
      </c>
      <c r="BO86" s="38">
        <v>795.55097699999999</v>
      </c>
      <c r="BP86" s="38">
        <v>795.55097699999999</v>
      </c>
      <c r="BQ86" s="38">
        <v>0</v>
      </c>
      <c r="BR86" s="38">
        <v>8.6150000000000004E-2</v>
      </c>
      <c r="BS86" s="38"/>
      <c r="BT86" s="38">
        <v>0</v>
      </c>
      <c r="BU86" s="38">
        <v>3.8579999999999999E-3</v>
      </c>
      <c r="BV86" s="38">
        <v>0</v>
      </c>
      <c r="BW86" s="38">
        <v>0</v>
      </c>
      <c r="BX86" s="24"/>
      <c r="BY86" s="27">
        <f t="shared" si="658"/>
        <v>1</v>
      </c>
      <c r="BZ86" s="38">
        <v>795.55097699999999</v>
      </c>
      <c r="CA86" s="38">
        <v>795.55097699999999</v>
      </c>
      <c r="CB86" s="38">
        <v>0</v>
      </c>
      <c r="CC86" s="38">
        <v>8.5725999999999997E-2</v>
      </c>
      <c r="CD86" s="38"/>
      <c r="CE86" s="38">
        <v>0</v>
      </c>
      <c r="CF86" s="38">
        <v>3.8700000000000002E-3</v>
      </c>
      <c r="CG86" s="38">
        <v>0</v>
      </c>
      <c r="CH86" s="38">
        <v>0</v>
      </c>
      <c r="CI86" s="24"/>
      <c r="CJ86" s="27">
        <f t="shared" si="659"/>
        <v>1</v>
      </c>
      <c r="CK86" s="38">
        <v>795.55097699999999</v>
      </c>
      <c r="CL86" s="38">
        <v>795.55097699999999</v>
      </c>
      <c r="CM86" s="38">
        <v>0</v>
      </c>
      <c r="CN86" s="38">
        <v>8.8671E-2</v>
      </c>
      <c r="CO86" s="38"/>
      <c r="CP86" s="38">
        <v>0</v>
      </c>
      <c r="CQ86" s="38">
        <v>3.9139999999999999E-3</v>
      </c>
      <c r="CR86" s="38">
        <v>0</v>
      </c>
      <c r="CS86" s="38">
        <v>0</v>
      </c>
      <c r="CT86" s="24"/>
    </row>
    <row r="87" spans="1:98" ht="13" x14ac:dyDescent="0.15">
      <c r="A87" s="8"/>
      <c r="B87" s="8"/>
      <c r="C87" s="8"/>
      <c r="D87" s="8"/>
      <c r="E87" s="27">
        <f t="shared" ref="E87:E109" si="660">IF(H87 &lt; 0.0001,1,0)</f>
        <v>1</v>
      </c>
      <c r="F87" s="38">
        <v>2219.580395</v>
      </c>
      <c r="G87" s="38">
        <v>2219.580395</v>
      </c>
      <c r="H87" s="38">
        <v>0</v>
      </c>
      <c r="I87" s="38">
        <v>1.5086E-2</v>
      </c>
      <c r="J87" s="24"/>
      <c r="K87" s="27">
        <f t="shared" si="652"/>
        <v>1</v>
      </c>
      <c r="L87" s="38">
        <v>2219.580395</v>
      </c>
      <c r="M87" s="38">
        <v>2219.580395</v>
      </c>
      <c r="N87" s="38">
        <v>0</v>
      </c>
      <c r="O87" s="38">
        <v>9.0148000000000006E-2</v>
      </c>
      <c r="P87" s="38"/>
      <c r="Q87" s="38">
        <v>0</v>
      </c>
      <c r="R87" s="38">
        <v>4.1650000000000003E-3</v>
      </c>
      <c r="S87" s="38">
        <v>0</v>
      </c>
      <c r="T87" s="38">
        <v>0</v>
      </c>
      <c r="U87" s="24"/>
      <c r="V87" s="27">
        <f t="shared" si="653"/>
        <v>1</v>
      </c>
      <c r="W87" s="38">
        <v>2219.580395</v>
      </c>
      <c r="X87" s="38">
        <v>2219.580395</v>
      </c>
      <c r="Y87" s="38">
        <v>0</v>
      </c>
      <c r="Z87" s="38">
        <v>9.4464999999999993E-2</v>
      </c>
      <c r="AA87" s="38"/>
      <c r="AB87" s="38">
        <v>0</v>
      </c>
      <c r="AC87" s="38">
        <v>4.2449999999999996E-3</v>
      </c>
      <c r="AD87" s="38">
        <v>0</v>
      </c>
      <c r="AE87" s="38">
        <v>0</v>
      </c>
      <c r="AF87" s="24"/>
      <c r="AG87" s="27">
        <f t="shared" si="654"/>
        <v>1</v>
      </c>
      <c r="AH87" s="38">
        <v>2219.580395</v>
      </c>
      <c r="AI87" s="38">
        <v>2219.580395</v>
      </c>
      <c r="AJ87" s="38">
        <v>0</v>
      </c>
      <c r="AK87" s="38">
        <v>9.5077999999999996E-2</v>
      </c>
      <c r="AL87" s="38"/>
      <c r="AM87" s="38">
        <v>0</v>
      </c>
      <c r="AN87" s="38">
        <v>4.1310000000000001E-3</v>
      </c>
      <c r="AO87" s="38">
        <v>0</v>
      </c>
      <c r="AP87" s="38">
        <v>0</v>
      </c>
      <c r="AQ87" s="24"/>
      <c r="AR87" s="27">
        <f t="shared" si="655"/>
        <v>1</v>
      </c>
      <c r="AS87" s="38">
        <v>2219.580395</v>
      </c>
      <c r="AT87" s="38">
        <v>2219.580395</v>
      </c>
      <c r="AU87" s="38">
        <v>0</v>
      </c>
      <c r="AV87" s="38">
        <v>9.7438999999999998E-2</v>
      </c>
      <c r="AW87" s="38"/>
      <c r="AX87" s="38">
        <v>0</v>
      </c>
      <c r="AY87" s="38">
        <v>4.437E-3</v>
      </c>
      <c r="AZ87" s="38">
        <v>0</v>
      </c>
      <c r="BA87" s="38">
        <v>0</v>
      </c>
      <c r="BB87" s="24"/>
      <c r="BC87" s="27">
        <f t="shared" si="656"/>
        <v>1</v>
      </c>
      <c r="BD87" s="38">
        <v>2219.580395</v>
      </c>
      <c r="BE87" s="38">
        <v>2219.580395</v>
      </c>
      <c r="BF87" s="38">
        <v>0</v>
      </c>
      <c r="BG87" s="38">
        <v>0.101246</v>
      </c>
      <c r="BH87" s="38"/>
      <c r="BI87" s="38">
        <v>0</v>
      </c>
      <c r="BJ87" s="38">
        <v>4.6649999999999999E-3</v>
      </c>
      <c r="BK87" s="38">
        <v>0</v>
      </c>
      <c r="BL87" s="38">
        <v>0</v>
      </c>
      <c r="BM87" s="24"/>
      <c r="BN87" s="27">
        <f t="shared" si="657"/>
        <v>1</v>
      </c>
      <c r="BO87" s="38">
        <v>2219.580395</v>
      </c>
      <c r="BP87" s="38">
        <v>2219.580395</v>
      </c>
      <c r="BQ87" s="38">
        <v>0</v>
      </c>
      <c r="BR87" s="38">
        <v>0.105201</v>
      </c>
      <c r="BS87" s="38"/>
      <c r="BT87" s="38">
        <v>0</v>
      </c>
      <c r="BU87" s="38">
        <v>4.6160000000000003E-3</v>
      </c>
      <c r="BV87" s="38">
        <v>0</v>
      </c>
      <c r="BW87" s="38">
        <v>0</v>
      </c>
      <c r="BX87" s="24"/>
      <c r="BY87" s="27">
        <f t="shared" si="658"/>
        <v>1</v>
      </c>
      <c r="BZ87" s="38">
        <v>2219.580395</v>
      </c>
      <c r="CA87" s="38">
        <v>2219.580395</v>
      </c>
      <c r="CB87" s="38">
        <v>0</v>
      </c>
      <c r="CC87" s="38">
        <v>9.4514000000000001E-2</v>
      </c>
      <c r="CD87" s="38"/>
      <c r="CE87" s="38">
        <v>0</v>
      </c>
      <c r="CF87" s="38">
        <v>4.2929999999999999E-3</v>
      </c>
      <c r="CG87" s="38">
        <v>0</v>
      </c>
      <c r="CH87" s="38">
        <v>0</v>
      </c>
      <c r="CI87" s="24"/>
      <c r="CJ87" s="27">
        <f t="shared" si="659"/>
        <v>1</v>
      </c>
      <c r="CK87" s="38">
        <v>2219.580395</v>
      </c>
      <c r="CL87" s="38">
        <v>2219.580395</v>
      </c>
      <c r="CM87" s="38">
        <v>0</v>
      </c>
      <c r="CN87" s="38">
        <v>9.9734000000000003E-2</v>
      </c>
      <c r="CO87" s="38"/>
      <c r="CP87" s="38">
        <v>0</v>
      </c>
      <c r="CQ87" s="38">
        <v>4.4050000000000001E-3</v>
      </c>
      <c r="CR87" s="38">
        <v>0</v>
      </c>
      <c r="CS87" s="38">
        <v>0</v>
      </c>
      <c r="CT87" s="24"/>
    </row>
    <row r="88" spans="1:98" ht="13" x14ac:dyDescent="0.15">
      <c r="A88" s="8"/>
      <c r="B88" s="8"/>
      <c r="C88" s="8"/>
      <c r="D88" s="8"/>
      <c r="E88" s="27">
        <f t="shared" si="660"/>
        <v>1</v>
      </c>
      <c r="F88" s="38">
        <v>10461.36822</v>
      </c>
      <c r="G88" s="38">
        <v>10461.36822</v>
      </c>
      <c r="H88" s="38">
        <v>0</v>
      </c>
      <c r="I88" s="38">
        <v>0.381573</v>
      </c>
      <c r="J88" s="24"/>
      <c r="K88" s="27">
        <f t="shared" si="652"/>
        <v>1</v>
      </c>
      <c r="L88" s="38">
        <v>10461.36822</v>
      </c>
      <c r="M88" s="38">
        <v>10461.36822</v>
      </c>
      <c r="N88" s="38">
        <v>0</v>
      </c>
      <c r="O88" s="38">
        <v>0.19599800000000001</v>
      </c>
      <c r="P88" s="38"/>
      <c r="Q88" s="38">
        <v>8.6000000000000003E-5</v>
      </c>
      <c r="R88" s="38">
        <v>2.2745999999999999E-2</v>
      </c>
      <c r="S88" s="38">
        <v>3</v>
      </c>
      <c r="T88" s="38">
        <v>34</v>
      </c>
      <c r="U88" s="24"/>
      <c r="V88" s="27">
        <f t="shared" si="653"/>
        <v>1</v>
      </c>
      <c r="W88" s="38">
        <v>10461.36822</v>
      </c>
      <c r="X88" s="38">
        <v>10461.36822</v>
      </c>
      <c r="Y88" s="38">
        <v>0</v>
      </c>
      <c r="Z88" s="38">
        <v>0.22122600000000001</v>
      </c>
      <c r="AA88" s="38"/>
      <c r="AB88" s="38">
        <v>9.7999999999999997E-5</v>
      </c>
      <c r="AC88" s="38">
        <v>2.4986000000000001E-2</v>
      </c>
      <c r="AD88" s="38">
        <v>3</v>
      </c>
      <c r="AE88" s="38">
        <v>34</v>
      </c>
      <c r="AF88" s="24"/>
      <c r="AG88" s="27">
        <f t="shared" si="654"/>
        <v>1</v>
      </c>
      <c r="AH88" s="38">
        <v>10461.36822</v>
      </c>
      <c r="AI88" s="38">
        <v>10461.36822</v>
      </c>
      <c r="AJ88" s="38">
        <v>0</v>
      </c>
      <c r="AK88" s="38">
        <v>0.21425</v>
      </c>
      <c r="AL88" s="38"/>
      <c r="AM88" s="38">
        <v>9.2999999999999997E-5</v>
      </c>
      <c r="AN88" s="38">
        <v>2.4119999999999999E-2</v>
      </c>
      <c r="AO88" s="38">
        <v>3</v>
      </c>
      <c r="AP88" s="38">
        <v>34</v>
      </c>
      <c r="AQ88" s="24"/>
      <c r="AR88" s="27">
        <f t="shared" si="655"/>
        <v>1</v>
      </c>
      <c r="AS88" s="38">
        <v>10461.36822</v>
      </c>
      <c r="AT88" s="38">
        <v>10461.36822</v>
      </c>
      <c r="AU88" s="38">
        <v>0</v>
      </c>
      <c r="AV88" s="38">
        <v>0.221358</v>
      </c>
      <c r="AW88" s="38"/>
      <c r="AX88" s="38">
        <v>1E-4</v>
      </c>
      <c r="AY88" s="38">
        <v>2.4892999999999998E-2</v>
      </c>
      <c r="AZ88" s="38">
        <v>3</v>
      </c>
      <c r="BA88" s="38">
        <v>34</v>
      </c>
      <c r="BB88" s="24"/>
      <c r="BC88" s="27">
        <f t="shared" si="656"/>
        <v>1</v>
      </c>
      <c r="BD88" s="38">
        <v>10461.36822</v>
      </c>
      <c r="BE88" s="38">
        <v>10461.36822</v>
      </c>
      <c r="BF88" s="38">
        <v>0</v>
      </c>
      <c r="BG88" s="38">
        <v>0.20013900000000001</v>
      </c>
      <c r="BH88" s="38"/>
      <c r="BI88" s="38">
        <v>8.7000000000000001E-5</v>
      </c>
      <c r="BJ88" s="38">
        <v>2.3389E-2</v>
      </c>
      <c r="BK88" s="38">
        <v>3</v>
      </c>
      <c r="BL88" s="38">
        <v>34</v>
      </c>
      <c r="BM88" s="24"/>
      <c r="BN88" s="27">
        <f t="shared" si="657"/>
        <v>1</v>
      </c>
      <c r="BO88" s="38">
        <v>10461.36822</v>
      </c>
      <c r="BP88" s="38">
        <v>10461.36822</v>
      </c>
      <c r="BQ88" s="38">
        <v>0</v>
      </c>
      <c r="BR88" s="38">
        <v>0.19767799999999999</v>
      </c>
      <c r="BS88" s="38"/>
      <c r="BT88" s="38">
        <v>8.6000000000000003E-5</v>
      </c>
      <c r="BU88" s="38">
        <v>2.2891000000000002E-2</v>
      </c>
      <c r="BV88" s="38">
        <v>3</v>
      </c>
      <c r="BW88" s="38">
        <v>34</v>
      </c>
      <c r="BX88" s="24"/>
      <c r="BY88" s="27">
        <f t="shared" si="658"/>
        <v>1</v>
      </c>
      <c r="BZ88" s="38">
        <v>10461.36822</v>
      </c>
      <c r="CA88" s="38">
        <v>10461.36822</v>
      </c>
      <c r="CB88" s="38">
        <v>0</v>
      </c>
      <c r="CC88" s="38">
        <v>0.20202999999999999</v>
      </c>
      <c r="CD88" s="38"/>
      <c r="CE88" s="38">
        <v>8.8999999999999995E-5</v>
      </c>
      <c r="CF88" s="38">
        <v>2.3001000000000001E-2</v>
      </c>
      <c r="CG88" s="38">
        <v>3</v>
      </c>
      <c r="CH88" s="38">
        <v>34</v>
      </c>
      <c r="CI88" s="24"/>
      <c r="CJ88" s="27">
        <f t="shared" si="659"/>
        <v>1</v>
      </c>
      <c r="CK88" s="38">
        <v>10461.36822</v>
      </c>
      <c r="CL88" s="38">
        <v>10461.36822</v>
      </c>
      <c r="CM88" s="38">
        <v>0</v>
      </c>
      <c r="CN88" s="38">
        <v>0.21773799999999999</v>
      </c>
      <c r="CO88" s="38"/>
      <c r="CP88" s="38">
        <v>9.7E-5</v>
      </c>
      <c r="CQ88" s="38">
        <v>2.4944000000000001E-2</v>
      </c>
      <c r="CR88" s="38">
        <v>3</v>
      </c>
      <c r="CS88" s="38">
        <v>34</v>
      </c>
      <c r="CT88" s="24"/>
    </row>
    <row r="89" spans="1:98" ht="13" x14ac:dyDescent="0.15">
      <c r="A89" s="8"/>
      <c r="B89" s="8"/>
      <c r="C89" s="8"/>
      <c r="D89" s="8"/>
      <c r="E89" s="27">
        <f t="shared" si="660"/>
        <v>1</v>
      </c>
      <c r="F89" s="38">
        <v>305.93743599999999</v>
      </c>
      <c r="G89" s="38">
        <v>305.93743599999999</v>
      </c>
      <c r="H89" s="38">
        <v>0</v>
      </c>
      <c r="I89" s="38">
        <v>1.5417999999999999E-2</v>
      </c>
      <c r="J89" s="24"/>
      <c r="K89" s="27">
        <f t="shared" si="652"/>
        <v>1</v>
      </c>
      <c r="L89" s="38">
        <v>305.93743599999999</v>
      </c>
      <c r="M89" s="38">
        <v>305.93743599999999</v>
      </c>
      <c r="N89" s="38">
        <v>0</v>
      </c>
      <c r="O89" s="38">
        <v>8.1577999999999998E-2</v>
      </c>
      <c r="P89" s="38"/>
      <c r="Q89" s="38">
        <v>0</v>
      </c>
      <c r="R89" s="38">
        <v>4.2770000000000004E-3</v>
      </c>
      <c r="S89" s="38">
        <v>0</v>
      </c>
      <c r="T89" s="38">
        <v>0</v>
      </c>
      <c r="U89" s="24"/>
      <c r="V89" s="27">
        <f t="shared" si="653"/>
        <v>1</v>
      </c>
      <c r="W89" s="38">
        <v>305.93743599999999</v>
      </c>
      <c r="X89" s="38">
        <v>305.93743599999999</v>
      </c>
      <c r="Y89" s="38">
        <v>0</v>
      </c>
      <c r="Z89" s="38">
        <v>9.5784999999999995E-2</v>
      </c>
      <c r="AA89" s="38"/>
      <c r="AB89" s="38">
        <v>0</v>
      </c>
      <c r="AC89" s="38">
        <v>4.8409999999999998E-3</v>
      </c>
      <c r="AD89" s="38">
        <v>0</v>
      </c>
      <c r="AE89" s="38">
        <v>0</v>
      </c>
      <c r="AF89" s="24"/>
      <c r="AG89" s="27">
        <f t="shared" si="654"/>
        <v>1</v>
      </c>
      <c r="AH89" s="38">
        <v>305.93743599999999</v>
      </c>
      <c r="AI89" s="38">
        <v>305.93743599999999</v>
      </c>
      <c r="AJ89" s="38">
        <v>0</v>
      </c>
      <c r="AK89" s="38">
        <v>8.8880000000000001E-2</v>
      </c>
      <c r="AL89" s="38"/>
      <c r="AM89" s="38">
        <v>0</v>
      </c>
      <c r="AN89" s="38">
        <v>4.5469999999999998E-3</v>
      </c>
      <c r="AO89" s="38">
        <v>0</v>
      </c>
      <c r="AP89" s="38">
        <v>0</v>
      </c>
      <c r="AQ89" s="24"/>
      <c r="AR89" s="27">
        <f t="shared" si="655"/>
        <v>1</v>
      </c>
      <c r="AS89" s="38">
        <v>305.93743599999999</v>
      </c>
      <c r="AT89" s="38">
        <v>305.93743599999999</v>
      </c>
      <c r="AU89" s="38">
        <v>0</v>
      </c>
      <c r="AV89" s="38">
        <v>9.3795000000000003E-2</v>
      </c>
      <c r="AW89" s="38"/>
      <c r="AX89" s="38">
        <v>0</v>
      </c>
      <c r="AY89" s="38">
        <v>4.8450000000000003E-3</v>
      </c>
      <c r="AZ89" s="38">
        <v>0</v>
      </c>
      <c r="BA89" s="38">
        <v>0</v>
      </c>
      <c r="BB89" s="24"/>
      <c r="BC89" s="27">
        <f t="shared" si="656"/>
        <v>1</v>
      </c>
      <c r="BD89" s="38">
        <v>305.93743599999999</v>
      </c>
      <c r="BE89" s="38">
        <v>305.93743599999999</v>
      </c>
      <c r="BF89" s="38">
        <v>0</v>
      </c>
      <c r="BG89" s="38">
        <v>8.4332000000000004E-2</v>
      </c>
      <c r="BH89" s="38"/>
      <c r="BI89" s="38">
        <v>0</v>
      </c>
      <c r="BJ89" s="38">
        <v>4.3350000000000003E-3</v>
      </c>
      <c r="BK89" s="38">
        <v>0</v>
      </c>
      <c r="BL89" s="38">
        <v>0</v>
      </c>
      <c r="BM89" s="24"/>
      <c r="BN89" s="27">
        <f t="shared" si="657"/>
        <v>1</v>
      </c>
      <c r="BO89" s="38">
        <v>305.93743599999999</v>
      </c>
      <c r="BP89" s="38">
        <v>305.93743599999999</v>
      </c>
      <c r="BQ89" s="38">
        <v>0</v>
      </c>
      <c r="BR89" s="38">
        <v>8.2043000000000005E-2</v>
      </c>
      <c r="BS89" s="38"/>
      <c r="BT89" s="38">
        <v>0</v>
      </c>
      <c r="BU89" s="38">
        <v>4.2100000000000002E-3</v>
      </c>
      <c r="BV89" s="38">
        <v>0</v>
      </c>
      <c r="BW89" s="38">
        <v>0</v>
      </c>
      <c r="BX89" s="24"/>
      <c r="BY89" s="27">
        <f t="shared" si="658"/>
        <v>1</v>
      </c>
      <c r="BZ89" s="38">
        <v>305.93743599999999</v>
      </c>
      <c r="CA89" s="38">
        <v>305.93743599999999</v>
      </c>
      <c r="CB89" s="38">
        <v>0</v>
      </c>
      <c r="CC89" s="38">
        <v>8.6528999999999995E-2</v>
      </c>
      <c r="CD89" s="38"/>
      <c r="CE89" s="38">
        <v>0</v>
      </c>
      <c r="CF89" s="38">
        <v>4.5360000000000001E-3</v>
      </c>
      <c r="CG89" s="38">
        <v>0</v>
      </c>
      <c r="CH89" s="38">
        <v>0</v>
      </c>
      <c r="CI89" s="24"/>
      <c r="CJ89" s="27">
        <f t="shared" si="659"/>
        <v>1</v>
      </c>
      <c r="CK89" s="38">
        <v>305.93743599999999</v>
      </c>
      <c r="CL89" s="38">
        <v>305.93743599999999</v>
      </c>
      <c r="CM89" s="38">
        <v>0</v>
      </c>
      <c r="CN89" s="38">
        <v>8.2083000000000003E-2</v>
      </c>
      <c r="CO89" s="38"/>
      <c r="CP89" s="38">
        <v>0</v>
      </c>
      <c r="CQ89" s="38">
        <v>4.2599999999999999E-3</v>
      </c>
      <c r="CR89" s="38">
        <v>0</v>
      </c>
      <c r="CS89" s="38">
        <v>0</v>
      </c>
      <c r="CT89" s="24"/>
    </row>
    <row r="90" spans="1:98" ht="13" x14ac:dyDescent="0.15">
      <c r="A90" s="8"/>
      <c r="B90" s="8"/>
      <c r="C90" s="8"/>
      <c r="D90" s="8"/>
      <c r="E90" s="27">
        <f t="shared" si="660"/>
        <v>0</v>
      </c>
      <c r="F90" s="38">
        <v>754388.31494399998</v>
      </c>
      <c r="G90" s="38">
        <v>60067.601054999999</v>
      </c>
      <c r="H90" s="38">
        <v>92.037575000000004</v>
      </c>
      <c r="I90" s="38">
        <v>598.59442200000001</v>
      </c>
      <c r="J90" s="24"/>
      <c r="K90" s="27">
        <f t="shared" si="652"/>
        <v>0</v>
      </c>
      <c r="L90" s="38">
        <v>742710.87534200004</v>
      </c>
      <c r="M90" s="38">
        <v>376265.74766499997</v>
      </c>
      <c r="N90" s="38">
        <v>49.338867</v>
      </c>
      <c r="O90" s="38">
        <v>598.94868599999995</v>
      </c>
      <c r="P90" s="38"/>
      <c r="Q90" s="38">
        <v>23.008039</v>
      </c>
      <c r="R90" s="38">
        <v>15.162618999999999</v>
      </c>
      <c r="S90" s="38">
        <v>26497</v>
      </c>
      <c r="T90" s="38">
        <v>9.9910180000000004</v>
      </c>
      <c r="U90" s="24"/>
      <c r="V90" s="27">
        <f t="shared" si="653"/>
        <v>0</v>
      </c>
      <c r="W90" s="38">
        <v>744450.46799999999</v>
      </c>
      <c r="X90" s="38">
        <v>307601.88132699998</v>
      </c>
      <c r="Y90" s="38">
        <v>58.680678999999998</v>
      </c>
      <c r="Z90" s="38">
        <v>598.98368300000004</v>
      </c>
      <c r="AA90" s="38"/>
      <c r="AB90" s="38">
        <v>95.001853999999994</v>
      </c>
      <c r="AC90" s="38">
        <v>7.9807309999999996</v>
      </c>
      <c r="AD90" s="38">
        <v>7675</v>
      </c>
      <c r="AE90" s="38">
        <v>9.9811069999999997</v>
      </c>
      <c r="AF90" s="24"/>
      <c r="AG90" s="27">
        <f t="shared" si="654"/>
        <v>0</v>
      </c>
      <c r="AH90" s="38">
        <v>763428.24096299999</v>
      </c>
      <c r="AI90" s="38">
        <v>385440.56236099999</v>
      </c>
      <c r="AJ90" s="38">
        <v>49.511881000000002</v>
      </c>
      <c r="AK90" s="38">
        <v>599.18968299999995</v>
      </c>
      <c r="AL90" s="38"/>
      <c r="AM90" s="38">
        <v>51.838982000000001</v>
      </c>
      <c r="AN90" s="38">
        <v>27.606159999999999</v>
      </c>
      <c r="AO90" s="38">
        <v>47052</v>
      </c>
      <c r="AP90" s="38">
        <v>9.9900540000000007</v>
      </c>
      <c r="AQ90" s="24"/>
      <c r="AR90" s="27">
        <f t="shared" si="655"/>
        <v>0</v>
      </c>
      <c r="AS90" s="38">
        <v>781878.93096000003</v>
      </c>
      <c r="AT90" s="38">
        <v>100003.63839199999</v>
      </c>
      <c r="AU90" s="38">
        <v>87.209830999999994</v>
      </c>
      <c r="AV90" s="38">
        <v>599.37748099999999</v>
      </c>
      <c r="AW90" s="38"/>
      <c r="AX90" s="38">
        <v>7.4557520000000004</v>
      </c>
      <c r="AY90" s="38">
        <v>43.291925999999997</v>
      </c>
      <c r="AZ90" s="38">
        <v>78881</v>
      </c>
      <c r="BA90" s="38">
        <v>9.9903270000000006</v>
      </c>
      <c r="BB90" s="24"/>
      <c r="BC90" s="27">
        <f t="shared" si="656"/>
        <v>0</v>
      </c>
      <c r="BD90" s="38">
        <v>773474.56970999995</v>
      </c>
      <c r="BE90" s="38">
        <v>397642.50466500001</v>
      </c>
      <c r="BF90" s="38">
        <v>48.5901</v>
      </c>
      <c r="BG90" s="38">
        <v>599.67623900000001</v>
      </c>
      <c r="BH90" s="38"/>
      <c r="BI90" s="38">
        <v>104.500141</v>
      </c>
      <c r="BJ90" s="38">
        <v>49.584387999999997</v>
      </c>
      <c r="BK90" s="38">
        <v>86664</v>
      </c>
      <c r="BL90" s="38">
        <v>9.9902149999999992</v>
      </c>
      <c r="BM90" s="24"/>
      <c r="BN90" s="27">
        <f t="shared" si="657"/>
        <v>0</v>
      </c>
      <c r="BO90" s="38">
        <v>722949.69642499997</v>
      </c>
      <c r="BP90" s="38">
        <v>350724.20057599997</v>
      </c>
      <c r="BQ90" s="38">
        <v>51.487053000000003</v>
      </c>
      <c r="BR90" s="38">
        <v>598.78334299999995</v>
      </c>
      <c r="BS90" s="38"/>
      <c r="BT90" s="38">
        <v>7.8129790000000003</v>
      </c>
      <c r="BU90" s="38">
        <v>6.2455239999999996</v>
      </c>
      <c r="BV90" s="38">
        <v>10728</v>
      </c>
      <c r="BW90" s="38">
        <v>9.9921699999999998</v>
      </c>
      <c r="BX90" s="24"/>
      <c r="BY90" s="27">
        <f t="shared" si="658"/>
        <v>0</v>
      </c>
      <c r="BZ90" s="38">
        <v>829758.93203899998</v>
      </c>
      <c r="CA90" s="38">
        <v>402716.49037299998</v>
      </c>
      <c r="CB90" s="38">
        <v>51.465843999999997</v>
      </c>
      <c r="CC90" s="38">
        <v>600.04766199999995</v>
      </c>
      <c r="CD90" s="38"/>
      <c r="CE90" s="38">
        <v>153.628601</v>
      </c>
      <c r="CF90" s="38">
        <v>69.702736999999999</v>
      </c>
      <c r="CG90" s="38">
        <v>126885</v>
      </c>
      <c r="CH90" s="38">
        <v>9.9899520000000006</v>
      </c>
      <c r="CI90" s="24"/>
      <c r="CJ90" s="27">
        <f t="shared" si="659"/>
        <v>0</v>
      </c>
      <c r="CK90" s="38">
        <v>1003080.868068</v>
      </c>
      <c r="CL90" s="38">
        <v>401075.53956200002</v>
      </c>
      <c r="CM90" s="38">
        <v>60.015633000000001</v>
      </c>
      <c r="CN90" s="38">
        <v>600.44625199999996</v>
      </c>
      <c r="CO90" s="38"/>
      <c r="CP90" s="38">
        <v>205.50348</v>
      </c>
      <c r="CQ90" s="38">
        <v>84.094106999999994</v>
      </c>
      <c r="CR90" s="38">
        <v>156243</v>
      </c>
      <c r="CS90" s="38">
        <v>9.9908479999999997</v>
      </c>
      <c r="CT90" s="24"/>
    </row>
    <row r="91" spans="1:98" ht="13" x14ac:dyDescent="0.15">
      <c r="A91" s="8"/>
      <c r="B91" s="8"/>
      <c r="C91" s="8"/>
      <c r="D91" s="8"/>
      <c r="E91" s="27">
        <f t="shared" si="660"/>
        <v>0</v>
      </c>
      <c r="F91" s="38">
        <v>742153.991117</v>
      </c>
      <c r="G91" s="38">
        <v>60288.788951000002</v>
      </c>
      <c r="H91" s="38">
        <v>91.876512000000005</v>
      </c>
      <c r="I91" s="38">
        <v>598.59192099999996</v>
      </c>
      <c r="J91" s="24"/>
      <c r="K91" s="27">
        <f t="shared" si="652"/>
        <v>0</v>
      </c>
      <c r="L91" s="38">
        <v>746603.83037500002</v>
      </c>
      <c r="M91" s="38">
        <v>373150.29527499998</v>
      </c>
      <c r="N91" s="38">
        <v>50.020308</v>
      </c>
      <c r="O91" s="38">
        <v>598.92246999999998</v>
      </c>
      <c r="P91" s="38"/>
      <c r="Q91" s="38">
        <v>24.332830000000001</v>
      </c>
      <c r="R91" s="38">
        <v>14.499706</v>
      </c>
      <c r="S91" s="38">
        <v>22618</v>
      </c>
      <c r="T91" s="38">
        <v>9.9828899999999994</v>
      </c>
      <c r="U91" s="24"/>
      <c r="V91" s="27">
        <f t="shared" si="653"/>
        <v>0</v>
      </c>
      <c r="W91" s="38">
        <v>783593.67458899994</v>
      </c>
      <c r="X91" s="38">
        <v>309942.18881700002</v>
      </c>
      <c r="Y91" s="38">
        <v>60.446058000000001</v>
      </c>
      <c r="Z91" s="38">
        <v>598.97393199999999</v>
      </c>
      <c r="AA91" s="38"/>
      <c r="AB91" s="38">
        <v>92.056027999999998</v>
      </c>
      <c r="AC91" s="38">
        <v>8.0351029999999994</v>
      </c>
      <c r="AD91" s="38">
        <v>8267</v>
      </c>
      <c r="AE91" s="38">
        <v>9.9920159999999996</v>
      </c>
      <c r="AF91" s="24"/>
      <c r="AG91" s="27">
        <f t="shared" si="654"/>
        <v>0</v>
      </c>
      <c r="AH91" s="38">
        <v>746672.90196699998</v>
      </c>
      <c r="AI91" s="38">
        <v>385829.53451600001</v>
      </c>
      <c r="AJ91" s="38">
        <v>48.326833000000001</v>
      </c>
      <c r="AK91" s="38">
        <v>599.16497000000004</v>
      </c>
      <c r="AL91" s="38"/>
      <c r="AM91" s="38">
        <v>48.135328999999999</v>
      </c>
      <c r="AN91" s="38">
        <v>28.018478000000002</v>
      </c>
      <c r="AO91" s="38">
        <v>46182</v>
      </c>
      <c r="AP91" s="38">
        <v>9.9871379999999998</v>
      </c>
      <c r="AQ91" s="24"/>
      <c r="AR91" s="27">
        <f t="shared" si="655"/>
        <v>0</v>
      </c>
      <c r="AS91" s="38">
        <v>755217.72638699994</v>
      </c>
      <c r="AT91" s="38">
        <v>110010.72713499999</v>
      </c>
      <c r="AU91" s="38">
        <v>85.433244000000002</v>
      </c>
      <c r="AV91" s="38">
        <v>599.32262200000002</v>
      </c>
      <c r="AW91" s="38"/>
      <c r="AX91" s="38">
        <v>7.3144419999999997</v>
      </c>
      <c r="AY91" s="38">
        <v>42.405881999999998</v>
      </c>
      <c r="AZ91" s="38">
        <v>80525</v>
      </c>
      <c r="BA91" s="38">
        <v>9.9864759999999997</v>
      </c>
      <c r="BB91" s="24"/>
      <c r="BC91" s="27">
        <f t="shared" si="656"/>
        <v>0</v>
      </c>
      <c r="BD91" s="38">
        <v>765104.25176899997</v>
      </c>
      <c r="BE91" s="38">
        <v>394872.269149</v>
      </c>
      <c r="BF91" s="38">
        <v>48.389743000000003</v>
      </c>
      <c r="BG91" s="38">
        <v>599.63270699999998</v>
      </c>
      <c r="BH91" s="38"/>
      <c r="BI91" s="38">
        <v>100.987818</v>
      </c>
      <c r="BJ91" s="38">
        <v>49.455480000000001</v>
      </c>
      <c r="BK91" s="38">
        <v>82865</v>
      </c>
      <c r="BL91" s="38">
        <v>9.985989</v>
      </c>
      <c r="BM91" s="24"/>
      <c r="BN91" s="27">
        <f t="shared" si="657"/>
        <v>0</v>
      </c>
      <c r="BO91" s="38">
        <v>786717.23078600003</v>
      </c>
      <c r="BP91" s="38">
        <v>358362.99586299999</v>
      </c>
      <c r="BQ91" s="38">
        <v>54.448309999999999</v>
      </c>
      <c r="BR91" s="38">
        <v>598.75109899999995</v>
      </c>
      <c r="BS91" s="38"/>
      <c r="BT91" s="38">
        <v>7.3339160000000003</v>
      </c>
      <c r="BU91" s="38">
        <v>7.2647719999999998</v>
      </c>
      <c r="BV91" s="38">
        <v>11047</v>
      </c>
      <c r="BW91" s="38">
        <v>9.9798139999999993</v>
      </c>
      <c r="BX91" s="24"/>
      <c r="BY91" s="27">
        <f t="shared" si="658"/>
        <v>0</v>
      </c>
      <c r="BZ91" s="38">
        <v>832961.074899</v>
      </c>
      <c r="CA91" s="38">
        <v>397542.44927799999</v>
      </c>
      <c r="CB91" s="38">
        <v>52.273586000000002</v>
      </c>
      <c r="CC91" s="38">
        <v>600.04731200000003</v>
      </c>
      <c r="CD91" s="38"/>
      <c r="CE91" s="38">
        <v>155.15512200000001</v>
      </c>
      <c r="CF91" s="38">
        <v>68.828404000000006</v>
      </c>
      <c r="CG91" s="38">
        <v>125352</v>
      </c>
      <c r="CH91" s="38">
        <v>9.9881770000000003</v>
      </c>
      <c r="CI91" s="24"/>
      <c r="CJ91" s="27">
        <f t="shared" si="659"/>
        <v>0</v>
      </c>
      <c r="CK91" s="38">
        <v>834683.95630700001</v>
      </c>
      <c r="CL91" s="38">
        <v>398169.58946300001</v>
      </c>
      <c r="CM91" s="38">
        <v>52.296964000000003</v>
      </c>
      <c r="CN91" s="38">
        <v>600.48601599999995</v>
      </c>
      <c r="CO91" s="38"/>
      <c r="CP91" s="38">
        <v>193.94479699999999</v>
      </c>
      <c r="CQ91" s="38">
        <v>85.097093999999998</v>
      </c>
      <c r="CR91" s="38">
        <v>152703</v>
      </c>
      <c r="CS91" s="38">
        <v>9.9882650000000002</v>
      </c>
      <c r="CT91" s="24"/>
    </row>
    <row r="92" spans="1:98" ht="13" x14ac:dyDescent="0.15">
      <c r="A92" s="8"/>
      <c r="B92" s="8"/>
      <c r="C92" s="8"/>
      <c r="D92" s="8"/>
      <c r="E92" s="27">
        <f t="shared" si="660"/>
        <v>0</v>
      </c>
      <c r="F92" s="38">
        <v>703299.961412</v>
      </c>
      <c r="G92" s="38">
        <v>60030.583336999996</v>
      </c>
      <c r="H92" s="38">
        <v>91.464440999999994</v>
      </c>
      <c r="I92" s="38">
        <v>598.61633099999995</v>
      </c>
      <c r="J92" s="24"/>
      <c r="K92" s="27">
        <f t="shared" si="652"/>
        <v>0</v>
      </c>
      <c r="L92" s="38">
        <v>823627.89216599998</v>
      </c>
      <c r="M92" s="38">
        <v>371364.98350999999</v>
      </c>
      <c r="N92" s="38">
        <v>54.911071999999997</v>
      </c>
      <c r="O92" s="38">
        <v>598.94858299999999</v>
      </c>
      <c r="P92" s="38"/>
      <c r="Q92" s="38">
        <v>20.370560999999999</v>
      </c>
      <c r="R92" s="38">
        <v>15.699039000000001</v>
      </c>
      <c r="S92" s="38">
        <v>27072</v>
      </c>
      <c r="T92" s="38">
        <v>9.9872189999999996</v>
      </c>
      <c r="U92" s="24"/>
      <c r="V92" s="27">
        <f t="shared" si="653"/>
        <v>0</v>
      </c>
      <c r="W92" s="38">
        <v>863941.71507499996</v>
      </c>
      <c r="X92" s="38">
        <v>309692.847955</v>
      </c>
      <c r="Y92" s="38">
        <v>64.153502000000003</v>
      </c>
      <c r="Z92" s="38">
        <v>598.95959700000003</v>
      </c>
      <c r="AA92" s="38"/>
      <c r="AB92" s="38">
        <v>95.673196000000004</v>
      </c>
      <c r="AC92" s="38">
        <v>8.4993149999999993</v>
      </c>
      <c r="AD92" s="38">
        <v>7845</v>
      </c>
      <c r="AE92" s="38">
        <v>9.993627</v>
      </c>
      <c r="AF92" s="24"/>
      <c r="AG92" s="27">
        <f t="shared" si="654"/>
        <v>0</v>
      </c>
      <c r="AH92" s="38">
        <v>865702.94614400005</v>
      </c>
      <c r="AI92" s="38">
        <v>381997.14335199998</v>
      </c>
      <c r="AJ92" s="38">
        <v>55.874338999999999</v>
      </c>
      <c r="AK92" s="38">
        <v>599.21224099999995</v>
      </c>
      <c r="AL92" s="38"/>
      <c r="AM92" s="38">
        <v>47.351087</v>
      </c>
      <c r="AN92" s="38">
        <v>29.058408</v>
      </c>
      <c r="AO92" s="38">
        <v>48938</v>
      </c>
      <c r="AP92" s="38">
        <v>9.9859209999999994</v>
      </c>
      <c r="AQ92" s="24"/>
      <c r="AR92" s="27">
        <f t="shared" si="655"/>
        <v>0</v>
      </c>
      <c r="AS92" s="38">
        <v>783262.63546400005</v>
      </c>
      <c r="AT92" s="38">
        <v>90057.005193000005</v>
      </c>
      <c r="AU92" s="38">
        <v>88.502323000000004</v>
      </c>
      <c r="AV92" s="38">
        <v>599.39948000000004</v>
      </c>
      <c r="AW92" s="38"/>
      <c r="AX92" s="38">
        <v>7.1139099999999997</v>
      </c>
      <c r="AY92" s="38">
        <v>42.189051999999997</v>
      </c>
      <c r="AZ92" s="38">
        <v>83291</v>
      </c>
      <c r="BA92" s="38">
        <v>9.9887139999999999</v>
      </c>
      <c r="BB92" s="24"/>
      <c r="BC92" s="27">
        <f t="shared" si="656"/>
        <v>0</v>
      </c>
      <c r="BD92" s="38">
        <v>791604.26238099998</v>
      </c>
      <c r="BE92" s="38">
        <v>394356.79462399997</v>
      </c>
      <c r="BF92" s="38">
        <v>50.182583000000001</v>
      </c>
      <c r="BG92" s="38">
        <v>599.63324499999999</v>
      </c>
      <c r="BH92" s="38"/>
      <c r="BI92" s="38">
        <v>97.806776999999997</v>
      </c>
      <c r="BJ92" s="38">
        <v>49.268172999999997</v>
      </c>
      <c r="BK92" s="38">
        <v>91381</v>
      </c>
      <c r="BL92" s="38">
        <v>9.9892319999999994</v>
      </c>
      <c r="BM92" s="24"/>
      <c r="BN92" s="27">
        <f t="shared" si="657"/>
        <v>0</v>
      </c>
      <c r="BO92" s="38">
        <v>714867.80013800005</v>
      </c>
      <c r="BP92" s="38">
        <v>350035.40201000002</v>
      </c>
      <c r="BQ92" s="38">
        <v>51.034945999999998</v>
      </c>
      <c r="BR92" s="38">
        <v>598.76883099999998</v>
      </c>
      <c r="BS92" s="38"/>
      <c r="BT92" s="38">
        <v>7.9339269999999997</v>
      </c>
      <c r="BU92" s="38">
        <v>7.3955409999999997</v>
      </c>
      <c r="BV92" s="38">
        <v>11818</v>
      </c>
      <c r="BW92" s="38">
        <v>9.9895080000000007</v>
      </c>
      <c r="BX92" s="24"/>
      <c r="BY92" s="27">
        <f t="shared" si="658"/>
        <v>0</v>
      </c>
      <c r="BZ92" s="38">
        <v>730813.58423000004</v>
      </c>
      <c r="CA92" s="38">
        <v>391540.19502899999</v>
      </c>
      <c r="CB92" s="38">
        <v>46.424067000000001</v>
      </c>
      <c r="CC92" s="38">
        <v>600.15467899999999</v>
      </c>
      <c r="CD92" s="38"/>
      <c r="CE92" s="38">
        <v>155.35069999999999</v>
      </c>
      <c r="CF92" s="38">
        <v>67.160841000000005</v>
      </c>
      <c r="CG92" s="38">
        <v>119327</v>
      </c>
      <c r="CH92" s="38">
        <v>9.9886110000000006</v>
      </c>
      <c r="CI92" s="24"/>
      <c r="CJ92" s="27">
        <f t="shared" si="659"/>
        <v>0</v>
      </c>
      <c r="CK92" s="38">
        <v>1052970.8351720001</v>
      </c>
      <c r="CL92" s="38">
        <v>395416.59921199997</v>
      </c>
      <c r="CM92" s="38">
        <v>62.447526000000003</v>
      </c>
      <c r="CN92" s="38">
        <v>600.60070399999995</v>
      </c>
      <c r="CO92" s="38"/>
      <c r="CP92" s="38">
        <v>210.151149</v>
      </c>
      <c r="CQ92" s="38">
        <v>80.392930000000007</v>
      </c>
      <c r="CR92" s="38">
        <v>146417</v>
      </c>
      <c r="CS92" s="38">
        <v>9.9883279999999992</v>
      </c>
      <c r="CT92" s="24"/>
    </row>
    <row r="93" spans="1:98" ht="13" x14ac:dyDescent="0.15">
      <c r="A93" s="8"/>
      <c r="B93" s="8"/>
      <c r="C93" s="8"/>
      <c r="D93" s="8"/>
      <c r="E93" s="27">
        <f t="shared" si="660"/>
        <v>0</v>
      </c>
      <c r="F93" s="38">
        <v>713557.12257400004</v>
      </c>
      <c r="G93" s="38">
        <v>60028.217140000001</v>
      </c>
      <c r="H93" s="38">
        <v>91.587468999999999</v>
      </c>
      <c r="I93" s="38">
        <v>598.63146900000004</v>
      </c>
      <c r="J93" s="24"/>
      <c r="K93" s="27">
        <f t="shared" si="652"/>
        <v>0</v>
      </c>
      <c r="L93" s="38">
        <v>732056.54380600003</v>
      </c>
      <c r="M93" s="38">
        <v>385297.15812400001</v>
      </c>
      <c r="N93" s="38">
        <v>47.367842000000003</v>
      </c>
      <c r="O93" s="38">
        <v>598.95483899999999</v>
      </c>
      <c r="P93" s="38"/>
      <c r="Q93" s="38">
        <v>24.272278</v>
      </c>
      <c r="R93" s="38">
        <v>15.195518</v>
      </c>
      <c r="S93" s="38">
        <v>27473</v>
      </c>
      <c r="T93" s="38">
        <v>9.9749569999999999</v>
      </c>
      <c r="U93" s="24"/>
      <c r="V93" s="27">
        <f t="shared" si="653"/>
        <v>0</v>
      </c>
      <c r="W93" s="38">
        <v>851063.37428500003</v>
      </c>
      <c r="X93" s="38">
        <v>322221.24948499998</v>
      </c>
      <c r="Y93" s="38">
        <v>62.138983000000003</v>
      </c>
      <c r="Z93" s="38">
        <v>598.96366799999998</v>
      </c>
      <c r="AA93" s="38"/>
      <c r="AB93" s="38">
        <v>94.830241000000001</v>
      </c>
      <c r="AC93" s="38">
        <v>10.177322999999999</v>
      </c>
      <c r="AD93" s="38">
        <v>10675</v>
      </c>
      <c r="AE93" s="38">
        <v>9.9681499999999996</v>
      </c>
      <c r="AF93" s="24"/>
      <c r="AG93" s="27">
        <f t="shared" si="654"/>
        <v>0</v>
      </c>
      <c r="AH93" s="38">
        <v>808365.96815900004</v>
      </c>
      <c r="AI93" s="38">
        <v>396474.60926200001</v>
      </c>
      <c r="AJ93" s="38">
        <v>50.953575000000001</v>
      </c>
      <c r="AK93" s="38">
        <v>599.19180800000004</v>
      </c>
      <c r="AL93" s="38"/>
      <c r="AM93" s="38">
        <v>48.564300000000003</v>
      </c>
      <c r="AN93" s="38">
        <v>28.145136999999998</v>
      </c>
      <c r="AO93" s="38">
        <v>49160</v>
      </c>
      <c r="AP93" s="38">
        <v>9.9762210000000007</v>
      </c>
      <c r="AQ93" s="24"/>
      <c r="AR93" s="27">
        <f t="shared" si="655"/>
        <v>0</v>
      </c>
      <c r="AS93" s="38">
        <v>765314.48229399999</v>
      </c>
      <c r="AT93" s="38">
        <v>100006.97966899999</v>
      </c>
      <c r="AU93" s="38">
        <v>86.932563999999999</v>
      </c>
      <c r="AV93" s="38">
        <v>599.32651999999996</v>
      </c>
      <c r="AW93" s="38"/>
      <c r="AX93" s="38">
        <v>7.1953129999999996</v>
      </c>
      <c r="AY93" s="38">
        <v>42.037211999999997</v>
      </c>
      <c r="AZ93" s="38">
        <v>83018</v>
      </c>
      <c r="BA93" s="38">
        <v>9.975873</v>
      </c>
      <c r="BB93" s="24"/>
      <c r="BC93" s="27">
        <f t="shared" si="656"/>
        <v>0</v>
      </c>
      <c r="BD93" s="38">
        <v>802640.51365500002</v>
      </c>
      <c r="BE93" s="38">
        <v>405954.34138599999</v>
      </c>
      <c r="BF93" s="38">
        <v>49.422645000000003</v>
      </c>
      <c r="BG93" s="38">
        <v>599.65234599999997</v>
      </c>
      <c r="BH93" s="38"/>
      <c r="BI93" s="38">
        <v>100.714225</v>
      </c>
      <c r="BJ93" s="38">
        <v>49.455092999999998</v>
      </c>
      <c r="BK93" s="38">
        <v>89992</v>
      </c>
      <c r="BL93" s="38">
        <v>9.9767089999999996</v>
      </c>
      <c r="BM93" s="24"/>
      <c r="BN93" s="27">
        <f t="shared" si="657"/>
        <v>0</v>
      </c>
      <c r="BO93" s="38">
        <v>751678.40068700002</v>
      </c>
      <c r="BP93" s="38">
        <v>357182.66440299997</v>
      </c>
      <c r="BQ93" s="38">
        <v>52.481983999999997</v>
      </c>
      <c r="BR93" s="38">
        <v>598.78071699999998</v>
      </c>
      <c r="BS93" s="38"/>
      <c r="BT93" s="38">
        <v>7.8173050000000002</v>
      </c>
      <c r="BU93" s="38">
        <v>6.3219770000000004</v>
      </c>
      <c r="BV93" s="38">
        <v>10864</v>
      </c>
      <c r="BW93" s="38">
        <v>9.9767119999999991</v>
      </c>
      <c r="BX93" s="24"/>
      <c r="BY93" s="27">
        <f t="shared" si="658"/>
        <v>0</v>
      </c>
      <c r="BZ93" s="38">
        <v>872212.75823000004</v>
      </c>
      <c r="CA93" s="38">
        <v>407751.37980900001</v>
      </c>
      <c r="CB93" s="38">
        <v>53.250926999999997</v>
      </c>
      <c r="CC93" s="38">
        <v>600.12361699999997</v>
      </c>
      <c r="CD93" s="38"/>
      <c r="CE93" s="38">
        <v>150.481629</v>
      </c>
      <c r="CF93" s="38">
        <v>70.385212999999993</v>
      </c>
      <c r="CG93" s="38">
        <v>121863</v>
      </c>
      <c r="CH93" s="38">
        <v>9.9773680000000002</v>
      </c>
      <c r="CI93" s="24"/>
      <c r="CJ93" s="27">
        <f t="shared" si="659"/>
        <v>0</v>
      </c>
      <c r="CK93" s="38">
        <v>883875.64100099995</v>
      </c>
      <c r="CL93" s="38">
        <v>406109.33291900001</v>
      </c>
      <c r="CM93" s="38">
        <v>54.053567000000001</v>
      </c>
      <c r="CN93" s="38">
        <v>600.53387199999997</v>
      </c>
      <c r="CO93" s="38"/>
      <c r="CP93" s="38">
        <v>213.92110500000001</v>
      </c>
      <c r="CQ93" s="38">
        <v>84.026698999999994</v>
      </c>
      <c r="CR93" s="38">
        <v>151207</v>
      </c>
      <c r="CS93" s="38">
        <v>9.9795250000000006</v>
      </c>
      <c r="CT93" s="24"/>
    </row>
    <row r="94" spans="1:98" ht="13" x14ac:dyDescent="0.15">
      <c r="A94" s="8"/>
      <c r="B94" s="8"/>
      <c r="C94" s="8"/>
      <c r="D94" s="8"/>
      <c r="E94" s="27">
        <f t="shared" si="660"/>
        <v>0</v>
      </c>
      <c r="F94" s="38">
        <v>735352.38991300005</v>
      </c>
      <c r="G94" s="38">
        <v>70011.835475999993</v>
      </c>
      <c r="H94" s="38">
        <v>90.479145000000003</v>
      </c>
      <c r="I94" s="38">
        <v>598.61622799999998</v>
      </c>
      <c r="J94" s="24"/>
      <c r="K94" s="27">
        <f t="shared" si="652"/>
        <v>0</v>
      </c>
      <c r="L94" s="38">
        <v>833282.79644800001</v>
      </c>
      <c r="M94" s="38">
        <v>371348.98778299999</v>
      </c>
      <c r="N94" s="38">
        <v>55.435419000000003</v>
      </c>
      <c r="O94" s="38">
        <v>598.94523900000002</v>
      </c>
      <c r="P94" s="38"/>
      <c r="Q94" s="38">
        <v>22.267994000000002</v>
      </c>
      <c r="R94" s="38">
        <v>15.945304</v>
      </c>
      <c r="S94" s="38">
        <v>27286</v>
      </c>
      <c r="T94" s="38">
        <v>9.9769480000000001</v>
      </c>
      <c r="U94" s="24"/>
      <c r="V94" s="27">
        <f t="shared" si="653"/>
        <v>0</v>
      </c>
      <c r="W94" s="38">
        <v>725261.753792</v>
      </c>
      <c r="X94" s="38">
        <v>306883.37068599998</v>
      </c>
      <c r="Y94" s="38">
        <v>57.686535999999997</v>
      </c>
      <c r="Z94" s="38">
        <v>598.98429299999998</v>
      </c>
      <c r="AA94" s="38"/>
      <c r="AB94" s="38">
        <v>91.792055000000005</v>
      </c>
      <c r="AC94" s="38">
        <v>8.2462459999999993</v>
      </c>
      <c r="AD94" s="38">
        <v>8133</v>
      </c>
      <c r="AE94" s="38">
        <v>9.9947130000000008</v>
      </c>
      <c r="AF94" s="24"/>
      <c r="AG94" s="27">
        <f t="shared" si="654"/>
        <v>0</v>
      </c>
      <c r="AH94" s="38">
        <v>733198.06648000004</v>
      </c>
      <c r="AI94" s="38">
        <v>385981.63966699998</v>
      </c>
      <c r="AJ94" s="38">
        <v>47.356430000000003</v>
      </c>
      <c r="AK94" s="38">
        <v>599.18653700000004</v>
      </c>
      <c r="AL94" s="38"/>
      <c r="AM94" s="38">
        <v>49.201714000000003</v>
      </c>
      <c r="AN94" s="38">
        <v>28.238505</v>
      </c>
      <c r="AO94" s="38">
        <v>48727</v>
      </c>
      <c r="AP94" s="38">
        <v>9.9726440000000007</v>
      </c>
      <c r="AQ94" s="24"/>
      <c r="AR94" s="27">
        <f t="shared" si="655"/>
        <v>0</v>
      </c>
      <c r="AS94" s="38">
        <v>742274.76232600003</v>
      </c>
      <c r="AT94" s="38">
        <v>110003.143935</v>
      </c>
      <c r="AU94" s="38">
        <v>85.180266000000003</v>
      </c>
      <c r="AV94" s="38">
        <v>599.38478099999998</v>
      </c>
      <c r="AW94" s="38"/>
      <c r="AX94" s="38">
        <v>7.4103750000000002</v>
      </c>
      <c r="AY94" s="38">
        <v>42.901746000000003</v>
      </c>
      <c r="AZ94" s="38">
        <v>79615</v>
      </c>
      <c r="BA94" s="38">
        <v>9.9780189999999997</v>
      </c>
      <c r="BB94" s="24"/>
      <c r="BC94" s="27">
        <f t="shared" si="656"/>
        <v>0</v>
      </c>
      <c r="BD94" s="38">
        <v>814374.81125499995</v>
      </c>
      <c r="BE94" s="38">
        <v>403498.23380799999</v>
      </c>
      <c r="BF94" s="38">
        <v>50.453006999999999</v>
      </c>
      <c r="BG94" s="38">
        <v>599.68449099999998</v>
      </c>
      <c r="BH94" s="38"/>
      <c r="BI94" s="38">
        <v>105.290916</v>
      </c>
      <c r="BJ94" s="38">
        <v>49.023369000000002</v>
      </c>
      <c r="BK94" s="38">
        <v>91335</v>
      </c>
      <c r="BL94" s="38">
        <v>9.9797779999999996</v>
      </c>
      <c r="BM94" s="24"/>
      <c r="BN94" s="27">
        <f t="shared" si="657"/>
        <v>0</v>
      </c>
      <c r="BO94" s="38">
        <v>772177.95394499996</v>
      </c>
      <c r="BP94" s="38">
        <v>357033.98531000002</v>
      </c>
      <c r="BQ94" s="38">
        <v>53.762732999999997</v>
      </c>
      <c r="BR94" s="38">
        <v>598.78973199999996</v>
      </c>
      <c r="BS94" s="38"/>
      <c r="BT94" s="38">
        <v>7.1035490000000001</v>
      </c>
      <c r="BU94" s="38">
        <v>6.7439590000000003</v>
      </c>
      <c r="BV94" s="38">
        <v>11712</v>
      </c>
      <c r="BW94" s="38">
        <v>9.9766910000000006</v>
      </c>
      <c r="BX94" s="24"/>
      <c r="BY94" s="27">
        <f t="shared" si="658"/>
        <v>0</v>
      </c>
      <c r="BZ94" s="38">
        <v>1032338.676482</v>
      </c>
      <c r="CA94" s="38">
        <v>404407.02692799998</v>
      </c>
      <c r="CB94" s="38">
        <v>60.826127999999997</v>
      </c>
      <c r="CC94" s="38">
        <v>600.06870200000003</v>
      </c>
      <c r="CD94" s="38"/>
      <c r="CE94" s="38">
        <v>150.95631599999999</v>
      </c>
      <c r="CF94" s="38">
        <v>70.528515999999996</v>
      </c>
      <c r="CG94" s="38">
        <v>121670</v>
      </c>
      <c r="CH94" s="38">
        <v>9.9807919999999992</v>
      </c>
      <c r="CI94" s="24"/>
      <c r="CJ94" s="27">
        <f t="shared" si="659"/>
        <v>0</v>
      </c>
      <c r="CK94" s="38">
        <v>932470.50994699995</v>
      </c>
      <c r="CL94" s="38">
        <v>408933.11833199998</v>
      </c>
      <c r="CM94" s="38">
        <v>56.145195999999999</v>
      </c>
      <c r="CN94" s="38">
        <v>600.49518899999998</v>
      </c>
      <c r="CO94" s="38"/>
      <c r="CP94" s="38">
        <v>210.26359199999999</v>
      </c>
      <c r="CQ94" s="38">
        <v>85.470179999999999</v>
      </c>
      <c r="CR94" s="38">
        <v>150545</v>
      </c>
      <c r="CS94" s="38">
        <v>9.9811750000000004</v>
      </c>
      <c r="CT94" s="24"/>
    </row>
    <row r="95" spans="1:98" ht="13" x14ac:dyDescent="0.15">
      <c r="A95" s="8"/>
      <c r="B95" s="8"/>
      <c r="C95" s="8"/>
      <c r="D95" s="8"/>
      <c r="E95" s="27">
        <f t="shared" si="660"/>
        <v>1</v>
      </c>
      <c r="F95" s="38">
        <v>9.8944379999999992</v>
      </c>
      <c r="G95" s="38">
        <v>9.8944379999999992</v>
      </c>
      <c r="H95" s="38">
        <v>0</v>
      </c>
      <c r="I95" s="38">
        <v>1.2293E-2</v>
      </c>
      <c r="J95" s="24"/>
      <c r="K95" s="27">
        <f t="shared" si="652"/>
        <v>1</v>
      </c>
      <c r="L95" s="38">
        <v>9.8944379999999992</v>
      </c>
      <c r="M95" s="38">
        <v>9.8944379999999992</v>
      </c>
      <c r="N95" s="38">
        <v>0</v>
      </c>
      <c r="O95" s="38">
        <v>6.7436999999999997E-2</v>
      </c>
      <c r="P95" s="38"/>
      <c r="Q95" s="38">
        <v>0</v>
      </c>
      <c r="R95" s="38">
        <v>3.8760000000000001E-3</v>
      </c>
      <c r="S95" s="38">
        <v>0</v>
      </c>
      <c r="T95" s="38">
        <v>0</v>
      </c>
      <c r="U95" s="24"/>
      <c r="V95" s="27">
        <f t="shared" si="653"/>
        <v>1</v>
      </c>
      <c r="W95" s="38">
        <v>9.8944379999999992</v>
      </c>
      <c r="X95" s="38">
        <v>9.8944379999999992</v>
      </c>
      <c r="Y95" s="38">
        <v>0</v>
      </c>
      <c r="Z95" s="38">
        <v>6.5811999999999996E-2</v>
      </c>
      <c r="AA95" s="38"/>
      <c r="AB95" s="38">
        <v>0</v>
      </c>
      <c r="AC95" s="38">
        <v>3.7559999999999998E-3</v>
      </c>
      <c r="AD95" s="38">
        <v>0</v>
      </c>
      <c r="AE95" s="38">
        <v>0</v>
      </c>
      <c r="AF95" s="24"/>
      <c r="AG95" s="27">
        <f t="shared" si="654"/>
        <v>1</v>
      </c>
      <c r="AH95" s="38">
        <v>9.8944379999999992</v>
      </c>
      <c r="AI95" s="38">
        <v>9.8944379999999992</v>
      </c>
      <c r="AJ95" s="38">
        <v>0</v>
      </c>
      <c r="AK95" s="38">
        <v>7.3498999999999995E-2</v>
      </c>
      <c r="AL95" s="38"/>
      <c r="AM95" s="38">
        <v>0</v>
      </c>
      <c r="AN95" s="38">
        <v>4.0169999999999997E-3</v>
      </c>
      <c r="AO95" s="38">
        <v>0</v>
      </c>
      <c r="AP95" s="38">
        <v>0</v>
      </c>
      <c r="AQ95" s="24"/>
      <c r="AR95" s="27">
        <f t="shared" si="655"/>
        <v>1</v>
      </c>
      <c r="AS95" s="38">
        <v>9.8944379999999992</v>
      </c>
      <c r="AT95" s="38">
        <v>9.8944379999999992</v>
      </c>
      <c r="AU95" s="38">
        <v>0</v>
      </c>
      <c r="AV95" s="38">
        <v>6.7947999999999995E-2</v>
      </c>
      <c r="AW95" s="38"/>
      <c r="AX95" s="38">
        <v>0</v>
      </c>
      <c r="AY95" s="38">
        <v>3.5980000000000001E-3</v>
      </c>
      <c r="AZ95" s="38">
        <v>0</v>
      </c>
      <c r="BA95" s="38">
        <v>0</v>
      </c>
      <c r="BB95" s="24"/>
      <c r="BC95" s="27">
        <f t="shared" si="656"/>
        <v>1</v>
      </c>
      <c r="BD95" s="38">
        <v>9.8944379999999992</v>
      </c>
      <c r="BE95" s="38">
        <v>9.8944379999999992</v>
      </c>
      <c r="BF95" s="38">
        <v>0</v>
      </c>
      <c r="BG95" s="38">
        <v>6.8789000000000003E-2</v>
      </c>
      <c r="BH95" s="38"/>
      <c r="BI95" s="38">
        <v>0</v>
      </c>
      <c r="BJ95" s="38">
        <v>3.9269999999999999E-3</v>
      </c>
      <c r="BK95" s="38">
        <v>0</v>
      </c>
      <c r="BL95" s="38">
        <v>0</v>
      </c>
      <c r="BM95" s="24"/>
      <c r="BN95" s="27">
        <f t="shared" si="657"/>
        <v>1</v>
      </c>
      <c r="BO95" s="38">
        <v>9.8944379999999992</v>
      </c>
      <c r="BP95" s="38">
        <v>9.8944379999999992</v>
      </c>
      <c r="BQ95" s="38">
        <v>0</v>
      </c>
      <c r="BR95" s="38">
        <v>6.5261E-2</v>
      </c>
      <c r="BS95" s="38"/>
      <c r="BT95" s="38">
        <v>0</v>
      </c>
      <c r="BU95" s="38">
        <v>3.637E-3</v>
      </c>
      <c r="BV95" s="38">
        <v>0</v>
      </c>
      <c r="BW95" s="38">
        <v>0</v>
      </c>
      <c r="BX95" s="24"/>
      <c r="BY95" s="27">
        <f t="shared" si="658"/>
        <v>1</v>
      </c>
      <c r="BZ95" s="38">
        <v>9.8944379999999992</v>
      </c>
      <c r="CA95" s="38">
        <v>9.8944379999999992</v>
      </c>
      <c r="CB95" s="38">
        <v>0</v>
      </c>
      <c r="CC95" s="38">
        <v>6.7889000000000005E-2</v>
      </c>
      <c r="CD95" s="38"/>
      <c r="CE95" s="38">
        <v>0</v>
      </c>
      <c r="CF95" s="38">
        <v>3.715E-3</v>
      </c>
      <c r="CG95" s="38">
        <v>0</v>
      </c>
      <c r="CH95" s="38">
        <v>0</v>
      </c>
      <c r="CI95" s="24"/>
      <c r="CJ95" s="27">
        <f t="shared" si="659"/>
        <v>1</v>
      </c>
      <c r="CK95" s="38">
        <v>9.8944379999999992</v>
      </c>
      <c r="CL95" s="38">
        <v>9.8944379999999992</v>
      </c>
      <c r="CM95" s="38">
        <v>0</v>
      </c>
      <c r="CN95" s="38">
        <v>6.8689E-2</v>
      </c>
      <c r="CO95" s="38"/>
      <c r="CP95" s="38">
        <v>0</v>
      </c>
      <c r="CQ95" s="38">
        <v>3.8709999999999999E-3</v>
      </c>
      <c r="CR95" s="38">
        <v>0</v>
      </c>
      <c r="CS95" s="38">
        <v>0</v>
      </c>
      <c r="CT95" s="24"/>
    </row>
    <row r="96" spans="1:98" ht="13" x14ac:dyDescent="0.15">
      <c r="A96" s="8"/>
      <c r="B96" s="8"/>
      <c r="C96" s="8"/>
      <c r="D96" s="8"/>
      <c r="E96" s="27">
        <f t="shared" si="660"/>
        <v>1</v>
      </c>
      <c r="F96" s="38">
        <v>16.038454999999999</v>
      </c>
      <c r="G96" s="38">
        <v>16.038454999999999</v>
      </c>
      <c r="H96" s="38">
        <v>0</v>
      </c>
      <c r="I96" s="38">
        <v>1.1825E-2</v>
      </c>
      <c r="J96" s="24"/>
      <c r="K96" s="27">
        <f t="shared" si="652"/>
        <v>1</v>
      </c>
      <c r="L96" s="38">
        <v>16.038454999999999</v>
      </c>
      <c r="M96" s="38">
        <v>16.038454999999999</v>
      </c>
      <c r="N96" s="38">
        <v>0</v>
      </c>
      <c r="O96" s="38">
        <v>7.2571999999999998E-2</v>
      </c>
      <c r="P96" s="38"/>
      <c r="Q96" s="38">
        <v>0</v>
      </c>
      <c r="R96" s="38">
        <v>4.2069999999999998E-3</v>
      </c>
      <c r="S96" s="38">
        <v>0</v>
      </c>
      <c r="T96" s="38">
        <v>0</v>
      </c>
      <c r="U96" s="24"/>
      <c r="V96" s="27">
        <f t="shared" si="653"/>
        <v>1</v>
      </c>
      <c r="W96" s="38">
        <v>16.038454999999999</v>
      </c>
      <c r="X96" s="38">
        <v>16.038454999999999</v>
      </c>
      <c r="Y96" s="38">
        <v>0</v>
      </c>
      <c r="Z96" s="38">
        <v>7.2511000000000006E-2</v>
      </c>
      <c r="AA96" s="38"/>
      <c r="AB96" s="38">
        <v>0</v>
      </c>
      <c r="AC96" s="38">
        <v>4.0670000000000003E-3</v>
      </c>
      <c r="AD96" s="38">
        <v>0</v>
      </c>
      <c r="AE96" s="38">
        <v>0</v>
      </c>
      <c r="AF96" s="24"/>
      <c r="AG96" s="27">
        <f t="shared" si="654"/>
        <v>1</v>
      </c>
      <c r="AH96" s="38">
        <v>16.038454999999999</v>
      </c>
      <c r="AI96" s="38">
        <v>16.038454999999999</v>
      </c>
      <c r="AJ96" s="38">
        <v>0</v>
      </c>
      <c r="AK96" s="38">
        <v>7.2287000000000004E-2</v>
      </c>
      <c r="AL96" s="38"/>
      <c r="AM96" s="38">
        <v>0</v>
      </c>
      <c r="AN96" s="38">
        <v>3.9119999999999997E-3</v>
      </c>
      <c r="AO96" s="38">
        <v>0</v>
      </c>
      <c r="AP96" s="38">
        <v>0</v>
      </c>
      <c r="AQ96" s="24"/>
      <c r="AR96" s="27">
        <f t="shared" si="655"/>
        <v>1</v>
      </c>
      <c r="AS96" s="38">
        <v>16.038454999999999</v>
      </c>
      <c r="AT96" s="38">
        <v>16.038454999999999</v>
      </c>
      <c r="AU96" s="38">
        <v>0</v>
      </c>
      <c r="AV96" s="38">
        <v>7.4366000000000002E-2</v>
      </c>
      <c r="AW96" s="38"/>
      <c r="AX96" s="38">
        <v>0</v>
      </c>
      <c r="AY96" s="38">
        <v>4.346E-3</v>
      </c>
      <c r="AZ96" s="38">
        <v>0</v>
      </c>
      <c r="BA96" s="38">
        <v>0</v>
      </c>
      <c r="BB96" s="24"/>
      <c r="BC96" s="27">
        <f t="shared" si="656"/>
        <v>1</v>
      </c>
      <c r="BD96" s="38">
        <v>16.038454999999999</v>
      </c>
      <c r="BE96" s="38">
        <v>16.038454999999999</v>
      </c>
      <c r="BF96" s="38">
        <v>0</v>
      </c>
      <c r="BG96" s="38">
        <v>7.6840000000000006E-2</v>
      </c>
      <c r="BH96" s="38"/>
      <c r="BI96" s="38">
        <v>0</v>
      </c>
      <c r="BJ96" s="38">
        <v>4.4200000000000003E-3</v>
      </c>
      <c r="BK96" s="38">
        <v>0</v>
      </c>
      <c r="BL96" s="38">
        <v>0</v>
      </c>
      <c r="BM96" s="24"/>
      <c r="BN96" s="27">
        <f t="shared" si="657"/>
        <v>1</v>
      </c>
      <c r="BO96" s="38">
        <v>16.038454999999999</v>
      </c>
      <c r="BP96" s="38">
        <v>16.038454999999999</v>
      </c>
      <c r="BQ96" s="38">
        <v>0</v>
      </c>
      <c r="BR96" s="38">
        <v>7.1946999999999997E-2</v>
      </c>
      <c r="BS96" s="38"/>
      <c r="BT96" s="38">
        <v>0</v>
      </c>
      <c r="BU96" s="38">
        <v>3.8509999999999998E-3</v>
      </c>
      <c r="BV96" s="38">
        <v>0</v>
      </c>
      <c r="BW96" s="38">
        <v>0</v>
      </c>
      <c r="BX96" s="24"/>
      <c r="BY96" s="27">
        <f t="shared" si="658"/>
        <v>1</v>
      </c>
      <c r="BZ96" s="38">
        <v>16.038454999999999</v>
      </c>
      <c r="CA96" s="38">
        <v>16.038454999999999</v>
      </c>
      <c r="CB96" s="38">
        <v>0</v>
      </c>
      <c r="CC96" s="38">
        <v>7.6952000000000007E-2</v>
      </c>
      <c r="CD96" s="38"/>
      <c r="CE96" s="38">
        <v>0</v>
      </c>
      <c r="CF96" s="38">
        <v>4.333E-3</v>
      </c>
      <c r="CG96" s="38">
        <v>0</v>
      </c>
      <c r="CH96" s="38">
        <v>0</v>
      </c>
      <c r="CI96" s="24"/>
      <c r="CJ96" s="27">
        <f t="shared" si="659"/>
        <v>1</v>
      </c>
      <c r="CK96" s="38">
        <v>16.038454999999999</v>
      </c>
      <c r="CL96" s="38">
        <v>16.038454999999999</v>
      </c>
      <c r="CM96" s="38">
        <v>0</v>
      </c>
      <c r="CN96" s="38">
        <v>7.7631000000000006E-2</v>
      </c>
      <c r="CO96" s="38"/>
      <c r="CP96" s="38">
        <v>0</v>
      </c>
      <c r="CQ96" s="38">
        <v>4.4140000000000004E-3</v>
      </c>
      <c r="CR96" s="38">
        <v>0</v>
      </c>
      <c r="CS96" s="38">
        <v>0</v>
      </c>
      <c r="CT96" s="24"/>
    </row>
    <row r="97" spans="1:98" ht="13" x14ac:dyDescent="0.15">
      <c r="A97" s="8"/>
      <c r="B97" s="8"/>
      <c r="C97" s="8"/>
      <c r="D97" s="8"/>
      <c r="E97" s="27">
        <f t="shared" si="660"/>
        <v>1</v>
      </c>
      <c r="F97" s="38">
        <v>19.619862999999999</v>
      </c>
      <c r="G97" s="38">
        <v>19.619862999999999</v>
      </c>
      <c r="H97" s="38">
        <v>0</v>
      </c>
      <c r="I97" s="38">
        <v>1.3835E-2</v>
      </c>
      <c r="J97" s="24"/>
      <c r="K97" s="27">
        <f t="shared" si="652"/>
        <v>1</v>
      </c>
      <c r="L97" s="38">
        <v>19.619862999999999</v>
      </c>
      <c r="M97" s="38">
        <v>19.619862999999999</v>
      </c>
      <c r="N97" s="38">
        <v>0</v>
      </c>
      <c r="O97" s="38">
        <v>7.4700000000000003E-2</v>
      </c>
      <c r="P97" s="38"/>
      <c r="Q97" s="38">
        <v>0</v>
      </c>
      <c r="R97" s="38">
        <v>5.0109999999999998E-3</v>
      </c>
      <c r="S97" s="38">
        <v>0</v>
      </c>
      <c r="T97" s="38">
        <v>0</v>
      </c>
      <c r="U97" s="24"/>
      <c r="V97" s="27">
        <f t="shared" si="653"/>
        <v>1</v>
      </c>
      <c r="W97" s="38">
        <v>19.619862999999999</v>
      </c>
      <c r="X97" s="38">
        <v>19.619862999999999</v>
      </c>
      <c r="Y97" s="38">
        <v>0</v>
      </c>
      <c r="Z97" s="38">
        <v>7.7658000000000005E-2</v>
      </c>
      <c r="AA97" s="38"/>
      <c r="AB97" s="38">
        <v>0</v>
      </c>
      <c r="AC97" s="38">
        <v>5.1000000000000004E-3</v>
      </c>
      <c r="AD97" s="38">
        <v>0</v>
      </c>
      <c r="AE97" s="38">
        <v>0</v>
      </c>
      <c r="AF97" s="24"/>
      <c r="AG97" s="27">
        <f t="shared" si="654"/>
        <v>1</v>
      </c>
      <c r="AH97" s="38">
        <v>19.619862999999999</v>
      </c>
      <c r="AI97" s="38">
        <v>19.619862999999999</v>
      </c>
      <c r="AJ97" s="38">
        <v>0</v>
      </c>
      <c r="AK97" s="38">
        <v>7.3470999999999995E-2</v>
      </c>
      <c r="AL97" s="38"/>
      <c r="AM97" s="38">
        <v>0</v>
      </c>
      <c r="AN97" s="38">
        <v>4.8719999999999996E-3</v>
      </c>
      <c r="AO97" s="38">
        <v>0</v>
      </c>
      <c r="AP97" s="38">
        <v>0</v>
      </c>
      <c r="AQ97" s="24"/>
      <c r="AR97" s="27">
        <f t="shared" si="655"/>
        <v>1</v>
      </c>
      <c r="AS97" s="38">
        <v>19.619862999999999</v>
      </c>
      <c r="AT97" s="38">
        <v>19.619862999999999</v>
      </c>
      <c r="AU97" s="38">
        <v>0</v>
      </c>
      <c r="AV97" s="38">
        <v>8.0433000000000004E-2</v>
      </c>
      <c r="AW97" s="38"/>
      <c r="AX97" s="38">
        <v>0</v>
      </c>
      <c r="AY97" s="38">
        <v>5.2589999999999998E-3</v>
      </c>
      <c r="AZ97" s="38">
        <v>0</v>
      </c>
      <c r="BA97" s="38">
        <v>0</v>
      </c>
      <c r="BB97" s="24"/>
      <c r="BC97" s="27">
        <f t="shared" si="656"/>
        <v>1</v>
      </c>
      <c r="BD97" s="38">
        <v>19.619862999999999</v>
      </c>
      <c r="BE97" s="38">
        <v>19.619862999999999</v>
      </c>
      <c r="BF97" s="38">
        <v>0</v>
      </c>
      <c r="BG97" s="38">
        <v>7.4027999999999997E-2</v>
      </c>
      <c r="BH97" s="38"/>
      <c r="BI97" s="38">
        <v>0</v>
      </c>
      <c r="BJ97" s="38">
        <v>4.7390000000000002E-3</v>
      </c>
      <c r="BK97" s="38">
        <v>0</v>
      </c>
      <c r="BL97" s="38">
        <v>0</v>
      </c>
      <c r="BM97" s="24"/>
      <c r="BN97" s="27">
        <f t="shared" si="657"/>
        <v>1</v>
      </c>
      <c r="BO97" s="38">
        <v>19.619862999999999</v>
      </c>
      <c r="BP97" s="38">
        <v>19.619862999999999</v>
      </c>
      <c r="BQ97" s="38">
        <v>0</v>
      </c>
      <c r="BR97" s="38">
        <v>6.7954000000000001E-2</v>
      </c>
      <c r="BS97" s="38"/>
      <c r="BT97" s="38">
        <v>0</v>
      </c>
      <c r="BU97" s="38">
        <v>4.2500000000000003E-3</v>
      </c>
      <c r="BV97" s="38">
        <v>0</v>
      </c>
      <c r="BW97" s="38">
        <v>0</v>
      </c>
      <c r="BX97" s="24"/>
      <c r="BY97" s="27">
        <f t="shared" si="658"/>
        <v>1</v>
      </c>
      <c r="BZ97" s="38">
        <v>19.619862999999999</v>
      </c>
      <c r="CA97" s="38">
        <v>19.619862999999999</v>
      </c>
      <c r="CB97" s="38">
        <v>0</v>
      </c>
      <c r="CC97" s="38">
        <v>7.6796000000000003E-2</v>
      </c>
      <c r="CD97" s="38"/>
      <c r="CE97" s="38">
        <v>0</v>
      </c>
      <c r="CF97" s="38">
        <v>5.2009999999999999E-3</v>
      </c>
      <c r="CG97" s="38">
        <v>0</v>
      </c>
      <c r="CH97" s="38">
        <v>0</v>
      </c>
      <c r="CI97" s="24"/>
      <c r="CJ97" s="27">
        <f t="shared" si="659"/>
        <v>1</v>
      </c>
      <c r="CK97" s="38">
        <v>19.619862999999999</v>
      </c>
      <c r="CL97" s="38">
        <v>19.619862999999999</v>
      </c>
      <c r="CM97" s="38">
        <v>0</v>
      </c>
      <c r="CN97" s="38">
        <v>7.9588999999999993E-2</v>
      </c>
      <c r="CO97" s="38"/>
      <c r="CP97" s="38">
        <v>0</v>
      </c>
      <c r="CQ97" s="38">
        <v>5.2490000000000002E-3</v>
      </c>
      <c r="CR97" s="38">
        <v>0</v>
      </c>
      <c r="CS97" s="38">
        <v>0</v>
      </c>
      <c r="CT97" s="24"/>
    </row>
    <row r="98" spans="1:98" ht="13" x14ac:dyDescent="0.15">
      <c r="A98" s="8"/>
      <c r="B98" s="8"/>
      <c r="C98" s="8"/>
      <c r="D98" s="8"/>
      <c r="E98" s="27">
        <f t="shared" si="660"/>
        <v>1</v>
      </c>
      <c r="F98" s="38">
        <v>28.083525999999999</v>
      </c>
      <c r="G98" s="38">
        <v>28.083525999999999</v>
      </c>
      <c r="H98" s="38">
        <v>0</v>
      </c>
      <c r="I98" s="38">
        <v>1.3114000000000001E-2</v>
      </c>
      <c r="J98" s="24"/>
      <c r="K98" s="27">
        <f t="shared" si="652"/>
        <v>1</v>
      </c>
      <c r="L98" s="38">
        <v>28.083525999999999</v>
      </c>
      <c r="M98" s="38">
        <v>28.083525999999999</v>
      </c>
      <c r="N98" s="38">
        <v>0</v>
      </c>
      <c r="O98" s="38">
        <v>6.6754999999999995E-2</v>
      </c>
      <c r="P98" s="38"/>
      <c r="Q98" s="38">
        <v>0</v>
      </c>
      <c r="R98" s="38">
        <v>3.7529999999999998E-3</v>
      </c>
      <c r="S98" s="38">
        <v>0</v>
      </c>
      <c r="T98" s="38">
        <v>0</v>
      </c>
      <c r="U98" s="24"/>
      <c r="V98" s="27">
        <f t="shared" si="653"/>
        <v>1</v>
      </c>
      <c r="W98" s="38">
        <v>28.083525999999999</v>
      </c>
      <c r="X98" s="38">
        <v>28.083525999999999</v>
      </c>
      <c r="Y98" s="38">
        <v>0</v>
      </c>
      <c r="Z98" s="38">
        <v>6.6733000000000001E-2</v>
      </c>
      <c r="AA98" s="38"/>
      <c r="AB98" s="38">
        <v>0</v>
      </c>
      <c r="AC98" s="38">
        <v>3.604E-3</v>
      </c>
      <c r="AD98" s="38">
        <v>0</v>
      </c>
      <c r="AE98" s="38">
        <v>0</v>
      </c>
      <c r="AF98" s="24"/>
      <c r="AG98" s="27">
        <f t="shared" si="654"/>
        <v>1</v>
      </c>
      <c r="AH98" s="38">
        <v>28.083525999999999</v>
      </c>
      <c r="AI98" s="38">
        <v>28.083525999999999</v>
      </c>
      <c r="AJ98" s="38">
        <v>0</v>
      </c>
      <c r="AK98" s="38">
        <v>7.5063000000000005E-2</v>
      </c>
      <c r="AL98" s="38"/>
      <c r="AM98" s="38">
        <v>0</v>
      </c>
      <c r="AN98" s="38">
        <v>4.0090000000000004E-3</v>
      </c>
      <c r="AO98" s="38">
        <v>0</v>
      </c>
      <c r="AP98" s="38">
        <v>0</v>
      </c>
      <c r="AQ98" s="24"/>
      <c r="AR98" s="27">
        <f t="shared" si="655"/>
        <v>1</v>
      </c>
      <c r="AS98" s="38">
        <v>28.083525999999999</v>
      </c>
      <c r="AT98" s="38">
        <v>28.083525999999999</v>
      </c>
      <c r="AU98" s="38">
        <v>0</v>
      </c>
      <c r="AV98" s="38">
        <v>7.0418999999999995E-2</v>
      </c>
      <c r="AW98" s="38"/>
      <c r="AX98" s="38">
        <v>0</v>
      </c>
      <c r="AY98" s="38">
        <v>4.0229999999999997E-3</v>
      </c>
      <c r="AZ98" s="38">
        <v>0</v>
      </c>
      <c r="BA98" s="38">
        <v>0</v>
      </c>
      <c r="BB98" s="24"/>
      <c r="BC98" s="27">
        <f t="shared" si="656"/>
        <v>1</v>
      </c>
      <c r="BD98" s="38">
        <v>28.083525999999999</v>
      </c>
      <c r="BE98" s="38">
        <v>28.083525999999999</v>
      </c>
      <c r="BF98" s="38">
        <v>0</v>
      </c>
      <c r="BG98" s="38">
        <v>6.9858000000000003E-2</v>
      </c>
      <c r="BH98" s="38"/>
      <c r="BI98" s="38">
        <v>0</v>
      </c>
      <c r="BJ98" s="38">
        <v>3.9960000000000004E-3</v>
      </c>
      <c r="BK98" s="38">
        <v>0</v>
      </c>
      <c r="BL98" s="38">
        <v>0</v>
      </c>
      <c r="BM98" s="24"/>
      <c r="BN98" s="27">
        <f t="shared" si="657"/>
        <v>1</v>
      </c>
      <c r="BO98" s="38">
        <v>28.083525999999999</v>
      </c>
      <c r="BP98" s="38">
        <v>28.083525999999999</v>
      </c>
      <c r="BQ98" s="38">
        <v>0</v>
      </c>
      <c r="BR98" s="38">
        <v>6.9675000000000001E-2</v>
      </c>
      <c r="BS98" s="38"/>
      <c r="BT98" s="38">
        <v>0</v>
      </c>
      <c r="BU98" s="38">
        <v>3.663E-3</v>
      </c>
      <c r="BV98" s="38">
        <v>0</v>
      </c>
      <c r="BW98" s="38">
        <v>0</v>
      </c>
      <c r="BX98" s="24"/>
      <c r="BY98" s="27">
        <f t="shared" si="658"/>
        <v>1</v>
      </c>
      <c r="BZ98" s="38">
        <v>28.083525999999999</v>
      </c>
      <c r="CA98" s="38">
        <v>28.083525999999999</v>
      </c>
      <c r="CB98" s="38">
        <v>0</v>
      </c>
      <c r="CC98" s="38">
        <v>7.2581000000000007E-2</v>
      </c>
      <c r="CD98" s="38"/>
      <c r="CE98" s="38">
        <v>0</v>
      </c>
      <c r="CF98" s="38">
        <v>3.9960000000000004E-3</v>
      </c>
      <c r="CG98" s="38">
        <v>0</v>
      </c>
      <c r="CH98" s="38">
        <v>0</v>
      </c>
      <c r="CI98" s="24"/>
      <c r="CJ98" s="27">
        <f t="shared" si="659"/>
        <v>1</v>
      </c>
      <c r="CK98" s="38">
        <v>28.083525999999999</v>
      </c>
      <c r="CL98" s="38">
        <v>28.083525999999999</v>
      </c>
      <c r="CM98" s="38">
        <v>0</v>
      </c>
      <c r="CN98" s="38">
        <v>7.9485E-2</v>
      </c>
      <c r="CO98" s="38"/>
      <c r="CP98" s="38">
        <v>0</v>
      </c>
      <c r="CQ98" s="38">
        <v>4.3759999999999997E-3</v>
      </c>
      <c r="CR98" s="38">
        <v>0</v>
      </c>
      <c r="CS98" s="38">
        <v>0</v>
      </c>
      <c r="CT98" s="24"/>
    </row>
    <row r="99" spans="1:98" ht="13" x14ac:dyDescent="0.15">
      <c r="A99" s="8"/>
      <c r="B99" s="8"/>
      <c r="C99" s="8"/>
      <c r="D99" s="8"/>
      <c r="E99" s="27">
        <f t="shared" si="660"/>
        <v>1</v>
      </c>
      <c r="F99" s="38">
        <v>9.5936629999999994</v>
      </c>
      <c r="G99" s="38">
        <v>9.5936629999999994</v>
      </c>
      <c r="H99" s="38">
        <v>0</v>
      </c>
      <c r="I99" s="38">
        <v>1.3853000000000001E-2</v>
      </c>
      <c r="J99" s="24"/>
      <c r="K99" s="27">
        <f t="shared" si="652"/>
        <v>1</v>
      </c>
      <c r="L99" s="38">
        <v>9.5936629999999994</v>
      </c>
      <c r="M99" s="38">
        <v>9.5936629999999994</v>
      </c>
      <c r="N99" s="38">
        <v>0</v>
      </c>
      <c r="O99" s="38">
        <v>6.9962999999999997E-2</v>
      </c>
      <c r="P99" s="38"/>
      <c r="Q99" s="38">
        <v>0</v>
      </c>
      <c r="R99" s="38">
        <v>3.5400000000000002E-3</v>
      </c>
      <c r="S99" s="38">
        <v>0</v>
      </c>
      <c r="T99" s="38">
        <v>0</v>
      </c>
      <c r="U99" s="24"/>
      <c r="V99" s="27">
        <f t="shared" si="653"/>
        <v>1</v>
      </c>
      <c r="W99" s="38">
        <v>9.5936629999999994</v>
      </c>
      <c r="X99" s="38">
        <v>9.5936629999999994</v>
      </c>
      <c r="Y99" s="38">
        <v>0</v>
      </c>
      <c r="Z99" s="38">
        <v>7.2831000000000007E-2</v>
      </c>
      <c r="AA99" s="38"/>
      <c r="AB99" s="38">
        <v>0</v>
      </c>
      <c r="AC99" s="38">
        <v>3.6600000000000001E-3</v>
      </c>
      <c r="AD99" s="38">
        <v>0</v>
      </c>
      <c r="AE99" s="38">
        <v>0</v>
      </c>
      <c r="AF99" s="24"/>
      <c r="AG99" s="27">
        <f t="shared" si="654"/>
        <v>1</v>
      </c>
      <c r="AH99" s="38">
        <v>9.5936629999999994</v>
      </c>
      <c r="AI99" s="38">
        <v>9.5936629999999994</v>
      </c>
      <c r="AJ99" s="38">
        <v>0</v>
      </c>
      <c r="AK99" s="38">
        <v>7.5045000000000001E-2</v>
      </c>
      <c r="AL99" s="38"/>
      <c r="AM99" s="38">
        <v>0</v>
      </c>
      <c r="AN99" s="38">
        <v>3.437E-3</v>
      </c>
      <c r="AO99" s="38">
        <v>0</v>
      </c>
      <c r="AP99" s="38">
        <v>0</v>
      </c>
      <c r="AQ99" s="24"/>
      <c r="AR99" s="27">
        <f t="shared" si="655"/>
        <v>1</v>
      </c>
      <c r="AS99" s="38">
        <v>9.5936629999999994</v>
      </c>
      <c r="AT99" s="38">
        <v>9.5936629999999994</v>
      </c>
      <c r="AU99" s="38">
        <v>0</v>
      </c>
      <c r="AV99" s="38">
        <v>7.4065000000000006E-2</v>
      </c>
      <c r="AW99" s="38"/>
      <c r="AX99" s="38">
        <v>0</v>
      </c>
      <c r="AY99" s="38">
        <v>3.7000000000000002E-3</v>
      </c>
      <c r="AZ99" s="38">
        <v>0</v>
      </c>
      <c r="BA99" s="38">
        <v>0</v>
      </c>
      <c r="BB99" s="24"/>
      <c r="BC99" s="27">
        <f t="shared" si="656"/>
        <v>1</v>
      </c>
      <c r="BD99" s="38">
        <v>9.5936629999999994</v>
      </c>
      <c r="BE99" s="38">
        <v>9.5936629999999994</v>
      </c>
      <c r="BF99" s="38">
        <v>0</v>
      </c>
      <c r="BG99" s="38">
        <v>7.3432999999999998E-2</v>
      </c>
      <c r="BH99" s="38"/>
      <c r="BI99" s="38">
        <v>0</v>
      </c>
      <c r="BJ99" s="38">
        <v>3.702E-3</v>
      </c>
      <c r="BK99" s="38">
        <v>0</v>
      </c>
      <c r="BL99" s="38">
        <v>0</v>
      </c>
      <c r="BM99" s="24"/>
      <c r="BN99" s="27">
        <f t="shared" si="657"/>
        <v>1</v>
      </c>
      <c r="BO99" s="38">
        <v>9.5936629999999994</v>
      </c>
      <c r="BP99" s="38">
        <v>9.5936629999999994</v>
      </c>
      <c r="BQ99" s="38">
        <v>0</v>
      </c>
      <c r="BR99" s="38">
        <v>7.2929999999999995E-2</v>
      </c>
      <c r="BS99" s="38"/>
      <c r="BT99" s="38">
        <v>0</v>
      </c>
      <c r="BU99" s="38">
        <v>3.5539999999999999E-3</v>
      </c>
      <c r="BV99" s="38">
        <v>0</v>
      </c>
      <c r="BW99" s="38">
        <v>0</v>
      </c>
      <c r="BX99" s="24"/>
      <c r="BY99" s="27">
        <f t="shared" si="658"/>
        <v>1</v>
      </c>
      <c r="BZ99" s="38">
        <v>9.5936629999999994</v>
      </c>
      <c r="CA99" s="38">
        <v>9.5936629999999994</v>
      </c>
      <c r="CB99" s="38">
        <v>0</v>
      </c>
      <c r="CC99" s="38">
        <v>7.4274000000000007E-2</v>
      </c>
      <c r="CD99" s="38"/>
      <c r="CE99" s="38">
        <v>0</v>
      </c>
      <c r="CF99" s="38">
        <v>3.7320000000000001E-3</v>
      </c>
      <c r="CG99" s="38">
        <v>0</v>
      </c>
      <c r="CH99" s="38">
        <v>0</v>
      </c>
      <c r="CI99" s="24"/>
      <c r="CJ99" s="27">
        <f t="shared" si="659"/>
        <v>1</v>
      </c>
      <c r="CK99" s="38">
        <v>9.5936629999999994</v>
      </c>
      <c r="CL99" s="38">
        <v>9.5936629999999994</v>
      </c>
      <c r="CM99" s="38">
        <v>0</v>
      </c>
      <c r="CN99" s="38">
        <v>7.4121999999999993E-2</v>
      </c>
      <c r="CO99" s="38"/>
      <c r="CP99" s="38">
        <v>0</v>
      </c>
      <c r="CQ99" s="38">
        <v>3.7829999999999999E-3</v>
      </c>
      <c r="CR99" s="38">
        <v>0</v>
      </c>
      <c r="CS99" s="38">
        <v>0</v>
      </c>
      <c r="CT99" s="24"/>
    </row>
    <row r="100" spans="1:98" ht="13" x14ac:dyDescent="0.15">
      <c r="A100" s="8"/>
      <c r="B100" s="8"/>
      <c r="C100" s="8"/>
      <c r="D100" s="8"/>
      <c r="E100" s="27">
        <f t="shared" si="660"/>
        <v>1</v>
      </c>
      <c r="F100" s="38">
        <v>140.926524</v>
      </c>
      <c r="G100" s="38">
        <v>140.926524</v>
      </c>
      <c r="H100" s="38">
        <v>0</v>
      </c>
      <c r="I100" s="38">
        <v>1.7125000000000001E-2</v>
      </c>
      <c r="J100" s="24"/>
      <c r="K100" s="27">
        <f t="shared" si="652"/>
        <v>1</v>
      </c>
      <c r="L100" s="38">
        <v>140.926524</v>
      </c>
      <c r="M100" s="38">
        <v>140.926524</v>
      </c>
      <c r="N100" s="38">
        <v>0</v>
      </c>
      <c r="O100" s="38">
        <v>0.18434700000000001</v>
      </c>
      <c r="P100" s="38"/>
      <c r="Q100" s="38">
        <v>0</v>
      </c>
      <c r="R100" s="38">
        <v>5.548E-3</v>
      </c>
      <c r="S100" s="38">
        <v>0</v>
      </c>
      <c r="T100" s="38">
        <v>0</v>
      </c>
      <c r="U100" s="24"/>
      <c r="V100" s="27">
        <f t="shared" si="653"/>
        <v>1</v>
      </c>
      <c r="W100" s="38">
        <v>140.926524</v>
      </c>
      <c r="X100" s="38">
        <v>140.926524</v>
      </c>
      <c r="Y100" s="38">
        <v>0</v>
      </c>
      <c r="Z100" s="38">
        <v>0.17322899999999999</v>
      </c>
      <c r="AA100" s="38"/>
      <c r="AB100" s="38">
        <v>0</v>
      </c>
      <c r="AC100" s="38">
        <v>5.4169999999999999E-3</v>
      </c>
      <c r="AD100" s="38">
        <v>0</v>
      </c>
      <c r="AE100" s="38">
        <v>0</v>
      </c>
      <c r="AF100" s="24"/>
      <c r="AG100" s="27">
        <f t="shared" si="654"/>
        <v>1</v>
      </c>
      <c r="AH100" s="38">
        <v>140.926524</v>
      </c>
      <c r="AI100" s="38">
        <v>140.926524</v>
      </c>
      <c r="AJ100" s="38">
        <v>0</v>
      </c>
      <c r="AK100" s="38">
        <v>0.185922</v>
      </c>
      <c r="AL100" s="38"/>
      <c r="AM100" s="38">
        <v>0</v>
      </c>
      <c r="AN100" s="38">
        <v>5.6049999999999997E-3</v>
      </c>
      <c r="AO100" s="38">
        <v>0</v>
      </c>
      <c r="AP100" s="38">
        <v>0</v>
      </c>
      <c r="AQ100" s="24"/>
      <c r="AR100" s="27">
        <f t="shared" si="655"/>
        <v>1</v>
      </c>
      <c r="AS100" s="38">
        <v>140.926524</v>
      </c>
      <c r="AT100" s="38">
        <v>140.926524</v>
      </c>
      <c r="AU100" s="38">
        <v>0</v>
      </c>
      <c r="AV100" s="38">
        <v>0.179456</v>
      </c>
      <c r="AW100" s="38"/>
      <c r="AX100" s="38">
        <v>0</v>
      </c>
      <c r="AY100" s="38">
        <v>5.5380000000000004E-3</v>
      </c>
      <c r="AZ100" s="38">
        <v>0</v>
      </c>
      <c r="BA100" s="38">
        <v>0</v>
      </c>
      <c r="BB100" s="24"/>
      <c r="BC100" s="27">
        <f t="shared" si="656"/>
        <v>1</v>
      </c>
      <c r="BD100" s="38">
        <v>140.926524</v>
      </c>
      <c r="BE100" s="38">
        <v>140.926524</v>
      </c>
      <c r="BF100" s="38">
        <v>0</v>
      </c>
      <c r="BG100" s="38">
        <v>0.198545</v>
      </c>
      <c r="BH100" s="38"/>
      <c r="BI100" s="38">
        <v>0</v>
      </c>
      <c r="BJ100" s="38">
        <v>5.8820000000000001E-3</v>
      </c>
      <c r="BK100" s="38">
        <v>0</v>
      </c>
      <c r="BL100" s="38">
        <v>0</v>
      </c>
      <c r="BM100" s="24"/>
      <c r="BN100" s="27">
        <f t="shared" si="657"/>
        <v>1</v>
      </c>
      <c r="BO100" s="38">
        <v>140.926524</v>
      </c>
      <c r="BP100" s="38">
        <v>140.926524</v>
      </c>
      <c r="BQ100" s="38">
        <v>0</v>
      </c>
      <c r="BR100" s="38">
        <v>0.19640299999999999</v>
      </c>
      <c r="BS100" s="38"/>
      <c r="BT100" s="38">
        <v>0</v>
      </c>
      <c r="BU100" s="38">
        <v>5.8659999999999997E-3</v>
      </c>
      <c r="BV100" s="38">
        <v>0</v>
      </c>
      <c r="BW100" s="38">
        <v>0</v>
      </c>
      <c r="BX100" s="24"/>
      <c r="BY100" s="27">
        <f t="shared" si="658"/>
        <v>1</v>
      </c>
      <c r="BZ100" s="38">
        <v>140.926524</v>
      </c>
      <c r="CA100" s="38">
        <v>140.926524</v>
      </c>
      <c r="CB100" s="38">
        <v>0</v>
      </c>
      <c r="CC100" s="38">
        <v>0.17049</v>
      </c>
      <c r="CD100" s="38"/>
      <c r="CE100" s="38">
        <v>0</v>
      </c>
      <c r="CF100" s="38">
        <v>4.9740000000000001E-3</v>
      </c>
      <c r="CG100" s="38">
        <v>0</v>
      </c>
      <c r="CH100" s="38">
        <v>0</v>
      </c>
      <c r="CI100" s="24"/>
      <c r="CJ100" s="27">
        <f t="shared" si="659"/>
        <v>1</v>
      </c>
      <c r="CK100" s="38">
        <v>140.926524</v>
      </c>
      <c r="CL100" s="38">
        <v>140.926524</v>
      </c>
      <c r="CM100" s="38">
        <v>0</v>
      </c>
      <c r="CN100" s="38">
        <v>0.18193500000000001</v>
      </c>
      <c r="CO100" s="38"/>
      <c r="CP100" s="38">
        <v>0</v>
      </c>
      <c r="CQ100" s="38">
        <v>5.6670000000000002E-3</v>
      </c>
      <c r="CR100" s="38">
        <v>0</v>
      </c>
      <c r="CS100" s="38">
        <v>0</v>
      </c>
      <c r="CT100" s="24"/>
    </row>
    <row r="101" spans="1:98" ht="13" x14ac:dyDescent="0.15">
      <c r="A101" s="8"/>
      <c r="B101" s="8"/>
      <c r="C101" s="8"/>
      <c r="D101" s="8"/>
      <c r="E101" s="27">
        <f t="shared" si="660"/>
        <v>1</v>
      </c>
      <c r="F101" s="38">
        <v>68.121810999999994</v>
      </c>
      <c r="G101" s="38">
        <v>68.121810999999994</v>
      </c>
      <c r="H101" s="38">
        <v>0</v>
      </c>
      <c r="I101" s="38">
        <v>1.6652E-2</v>
      </c>
      <c r="J101" s="24"/>
      <c r="K101" s="27">
        <f t="shared" si="652"/>
        <v>1</v>
      </c>
      <c r="L101" s="38">
        <v>68.121810999999994</v>
      </c>
      <c r="M101" s="38">
        <v>68.121810999999994</v>
      </c>
      <c r="N101" s="38">
        <v>0</v>
      </c>
      <c r="O101" s="38">
        <v>0.16116900000000001</v>
      </c>
      <c r="P101" s="38"/>
      <c r="Q101" s="38">
        <v>0</v>
      </c>
      <c r="R101" s="38">
        <v>5.306E-3</v>
      </c>
      <c r="S101" s="38">
        <v>0</v>
      </c>
      <c r="T101" s="38">
        <v>0</v>
      </c>
      <c r="U101" s="24"/>
      <c r="V101" s="27">
        <f t="shared" si="653"/>
        <v>1</v>
      </c>
      <c r="W101" s="38">
        <v>68.121810999999994</v>
      </c>
      <c r="X101" s="38">
        <v>68.121810999999994</v>
      </c>
      <c r="Y101" s="38">
        <v>0</v>
      </c>
      <c r="Z101" s="38">
        <v>0.16061</v>
      </c>
      <c r="AA101" s="38"/>
      <c r="AB101" s="38">
        <v>0</v>
      </c>
      <c r="AC101" s="38">
        <v>5.7070000000000003E-3</v>
      </c>
      <c r="AD101" s="38">
        <v>0</v>
      </c>
      <c r="AE101" s="38">
        <v>0</v>
      </c>
      <c r="AF101" s="24"/>
      <c r="AG101" s="27">
        <f t="shared" si="654"/>
        <v>1</v>
      </c>
      <c r="AH101" s="38">
        <v>68.121810999999994</v>
      </c>
      <c r="AI101" s="38">
        <v>68.121810999999994</v>
      </c>
      <c r="AJ101" s="38">
        <v>0</v>
      </c>
      <c r="AK101" s="38">
        <v>0.16362499999999999</v>
      </c>
      <c r="AL101" s="38"/>
      <c r="AM101" s="38">
        <v>0</v>
      </c>
      <c r="AN101" s="38">
        <v>5.7279999999999996E-3</v>
      </c>
      <c r="AO101" s="38">
        <v>0</v>
      </c>
      <c r="AP101" s="38">
        <v>0</v>
      </c>
      <c r="AQ101" s="24"/>
      <c r="AR101" s="27">
        <f t="shared" si="655"/>
        <v>1</v>
      </c>
      <c r="AS101" s="38">
        <v>68.121810999999994</v>
      </c>
      <c r="AT101" s="38">
        <v>68.121810999999994</v>
      </c>
      <c r="AU101" s="38">
        <v>0</v>
      </c>
      <c r="AV101" s="38">
        <v>0.14904400000000001</v>
      </c>
      <c r="AW101" s="38"/>
      <c r="AX101" s="38">
        <v>0</v>
      </c>
      <c r="AY101" s="38">
        <v>5.326E-3</v>
      </c>
      <c r="AZ101" s="38">
        <v>0</v>
      </c>
      <c r="BA101" s="38">
        <v>0</v>
      </c>
      <c r="BB101" s="24"/>
      <c r="BC101" s="27">
        <f t="shared" si="656"/>
        <v>1</v>
      </c>
      <c r="BD101" s="38">
        <v>68.121810999999994</v>
      </c>
      <c r="BE101" s="38">
        <v>68.121810999999994</v>
      </c>
      <c r="BF101" s="38">
        <v>0</v>
      </c>
      <c r="BG101" s="38">
        <v>0.16196099999999999</v>
      </c>
      <c r="BH101" s="38"/>
      <c r="BI101" s="38">
        <v>0</v>
      </c>
      <c r="BJ101" s="38">
        <v>5.372E-3</v>
      </c>
      <c r="BK101" s="38">
        <v>0</v>
      </c>
      <c r="BL101" s="38">
        <v>0</v>
      </c>
      <c r="BM101" s="24"/>
      <c r="BN101" s="27">
        <f t="shared" si="657"/>
        <v>1</v>
      </c>
      <c r="BO101" s="38">
        <v>68.121810999999994</v>
      </c>
      <c r="BP101" s="38">
        <v>68.121810999999994</v>
      </c>
      <c r="BQ101" s="38">
        <v>0</v>
      </c>
      <c r="BR101" s="38">
        <v>0.16472899999999999</v>
      </c>
      <c r="BS101" s="38"/>
      <c r="BT101" s="38">
        <v>0</v>
      </c>
      <c r="BU101" s="38">
        <v>5.5449999999999996E-3</v>
      </c>
      <c r="BV101" s="38">
        <v>0</v>
      </c>
      <c r="BW101" s="38">
        <v>0</v>
      </c>
      <c r="BX101" s="24"/>
      <c r="BY101" s="27">
        <f t="shared" si="658"/>
        <v>1</v>
      </c>
      <c r="BZ101" s="38">
        <v>68.121810999999994</v>
      </c>
      <c r="CA101" s="38">
        <v>68.121810999999994</v>
      </c>
      <c r="CB101" s="38">
        <v>0</v>
      </c>
      <c r="CC101" s="38">
        <v>0.169879</v>
      </c>
      <c r="CD101" s="38"/>
      <c r="CE101" s="38">
        <v>0</v>
      </c>
      <c r="CF101" s="38">
        <v>5.5989999999999998E-3</v>
      </c>
      <c r="CG101" s="38">
        <v>0</v>
      </c>
      <c r="CH101" s="38">
        <v>0</v>
      </c>
      <c r="CI101" s="24"/>
      <c r="CJ101" s="27">
        <f t="shared" si="659"/>
        <v>1</v>
      </c>
      <c r="CK101" s="38">
        <v>68.121810999999994</v>
      </c>
      <c r="CL101" s="38">
        <v>68.121810999999994</v>
      </c>
      <c r="CM101" s="38">
        <v>0</v>
      </c>
      <c r="CN101" s="38">
        <v>0.17035800000000001</v>
      </c>
      <c r="CO101" s="38"/>
      <c r="CP101" s="38">
        <v>0</v>
      </c>
      <c r="CQ101" s="38">
        <v>5.9020000000000001E-3</v>
      </c>
      <c r="CR101" s="38">
        <v>0</v>
      </c>
      <c r="CS101" s="38">
        <v>0</v>
      </c>
      <c r="CT101" s="24"/>
    </row>
    <row r="102" spans="1:98" ht="13" x14ac:dyDescent="0.15">
      <c r="A102" s="8"/>
      <c r="B102" s="8"/>
      <c r="C102" s="8"/>
      <c r="D102" s="8"/>
      <c r="E102" s="27">
        <f t="shared" si="660"/>
        <v>1</v>
      </c>
      <c r="F102" s="38">
        <v>130.34714099999999</v>
      </c>
      <c r="G102" s="38">
        <v>130.34714099999999</v>
      </c>
      <c r="H102" s="38">
        <v>0</v>
      </c>
      <c r="I102" s="38">
        <v>1.7568E-2</v>
      </c>
      <c r="J102" s="24"/>
      <c r="K102" s="27">
        <f t="shared" si="652"/>
        <v>1</v>
      </c>
      <c r="L102" s="38">
        <v>130.34714099999999</v>
      </c>
      <c r="M102" s="38">
        <v>130.34714099999999</v>
      </c>
      <c r="N102" s="38">
        <v>0</v>
      </c>
      <c r="O102" s="38">
        <v>0.166655</v>
      </c>
      <c r="P102" s="38"/>
      <c r="Q102" s="38">
        <v>0</v>
      </c>
      <c r="R102" s="38">
        <v>6.2529999999999999E-3</v>
      </c>
      <c r="S102" s="38">
        <v>0</v>
      </c>
      <c r="T102" s="38">
        <v>0</v>
      </c>
      <c r="U102" s="24"/>
      <c r="V102" s="27">
        <f t="shared" si="653"/>
        <v>1</v>
      </c>
      <c r="W102" s="38">
        <v>130.34714099999999</v>
      </c>
      <c r="X102" s="38">
        <v>130.34714099999999</v>
      </c>
      <c r="Y102" s="38">
        <v>0</v>
      </c>
      <c r="Z102" s="38">
        <v>0.165656</v>
      </c>
      <c r="AA102" s="38"/>
      <c r="AB102" s="38">
        <v>0</v>
      </c>
      <c r="AC102" s="38">
        <v>6.3920000000000001E-3</v>
      </c>
      <c r="AD102" s="38">
        <v>0</v>
      </c>
      <c r="AE102" s="38">
        <v>0</v>
      </c>
      <c r="AF102" s="24"/>
      <c r="AG102" s="27">
        <f t="shared" si="654"/>
        <v>1</v>
      </c>
      <c r="AH102" s="38">
        <v>130.34714099999999</v>
      </c>
      <c r="AI102" s="38">
        <v>130.34714099999999</v>
      </c>
      <c r="AJ102" s="38">
        <v>0</v>
      </c>
      <c r="AK102" s="38">
        <v>0.16856699999999999</v>
      </c>
      <c r="AL102" s="38"/>
      <c r="AM102" s="38">
        <v>0</v>
      </c>
      <c r="AN102" s="38">
        <v>6.2290000000000002E-3</v>
      </c>
      <c r="AO102" s="38">
        <v>0</v>
      </c>
      <c r="AP102" s="38">
        <v>0</v>
      </c>
      <c r="AQ102" s="24"/>
      <c r="AR102" s="27">
        <f t="shared" si="655"/>
        <v>1</v>
      </c>
      <c r="AS102" s="38">
        <v>130.34714099999999</v>
      </c>
      <c r="AT102" s="38">
        <v>130.34714099999999</v>
      </c>
      <c r="AU102" s="38">
        <v>0</v>
      </c>
      <c r="AV102" s="38">
        <v>0.15549499999999999</v>
      </c>
      <c r="AW102" s="38"/>
      <c r="AX102" s="38">
        <v>0</v>
      </c>
      <c r="AY102" s="38">
        <v>5.9309999999999996E-3</v>
      </c>
      <c r="AZ102" s="38">
        <v>0</v>
      </c>
      <c r="BA102" s="38">
        <v>0</v>
      </c>
      <c r="BB102" s="24"/>
      <c r="BC102" s="27">
        <f t="shared" si="656"/>
        <v>1</v>
      </c>
      <c r="BD102" s="38">
        <v>130.34714099999999</v>
      </c>
      <c r="BE102" s="38">
        <v>130.34714099999999</v>
      </c>
      <c r="BF102" s="38">
        <v>0</v>
      </c>
      <c r="BG102" s="38">
        <v>0.16555400000000001</v>
      </c>
      <c r="BH102" s="38"/>
      <c r="BI102" s="38">
        <v>0</v>
      </c>
      <c r="BJ102" s="38">
        <v>6.3449999999999999E-3</v>
      </c>
      <c r="BK102" s="38">
        <v>0</v>
      </c>
      <c r="BL102" s="38">
        <v>0</v>
      </c>
      <c r="BM102" s="24"/>
      <c r="BN102" s="27">
        <f t="shared" si="657"/>
        <v>1</v>
      </c>
      <c r="BO102" s="38">
        <v>130.34714099999999</v>
      </c>
      <c r="BP102" s="38">
        <v>130.34714099999999</v>
      </c>
      <c r="BQ102" s="38">
        <v>0</v>
      </c>
      <c r="BR102" s="38">
        <v>0.181281</v>
      </c>
      <c r="BS102" s="38"/>
      <c r="BT102" s="38">
        <v>0</v>
      </c>
      <c r="BU102" s="38">
        <v>6.783E-3</v>
      </c>
      <c r="BV102" s="38">
        <v>0</v>
      </c>
      <c r="BW102" s="38">
        <v>0</v>
      </c>
      <c r="BX102" s="24"/>
      <c r="BY102" s="27">
        <f t="shared" si="658"/>
        <v>1</v>
      </c>
      <c r="BZ102" s="38">
        <v>130.34714099999999</v>
      </c>
      <c r="CA102" s="38">
        <v>130.34714099999999</v>
      </c>
      <c r="CB102" s="38">
        <v>0</v>
      </c>
      <c r="CC102" s="38">
        <v>0.158196</v>
      </c>
      <c r="CD102" s="38"/>
      <c r="CE102" s="38">
        <v>0</v>
      </c>
      <c r="CF102" s="38">
        <v>5.8440000000000002E-3</v>
      </c>
      <c r="CG102" s="38">
        <v>0</v>
      </c>
      <c r="CH102" s="38">
        <v>0</v>
      </c>
      <c r="CI102" s="24"/>
      <c r="CJ102" s="27">
        <f t="shared" si="659"/>
        <v>1</v>
      </c>
      <c r="CK102" s="38">
        <v>130.34714099999999</v>
      </c>
      <c r="CL102" s="38">
        <v>130.34714099999999</v>
      </c>
      <c r="CM102" s="38">
        <v>0</v>
      </c>
      <c r="CN102" s="38">
        <v>0.15837000000000001</v>
      </c>
      <c r="CO102" s="38"/>
      <c r="CP102" s="38">
        <v>0</v>
      </c>
      <c r="CQ102" s="38">
        <v>5.914E-3</v>
      </c>
      <c r="CR102" s="38">
        <v>0</v>
      </c>
      <c r="CS102" s="38">
        <v>0</v>
      </c>
      <c r="CT102" s="24"/>
    </row>
    <row r="103" spans="1:98" ht="13" x14ac:dyDescent="0.15">
      <c r="A103" s="8"/>
      <c r="B103" s="8"/>
      <c r="C103" s="8"/>
      <c r="D103" s="8"/>
      <c r="E103" s="27">
        <f t="shared" si="660"/>
        <v>1</v>
      </c>
      <c r="F103" s="38">
        <v>55.69914</v>
      </c>
      <c r="G103" s="38">
        <v>55.69914</v>
      </c>
      <c r="H103" s="38">
        <v>0</v>
      </c>
      <c r="I103" s="38">
        <v>1.6348000000000001E-2</v>
      </c>
      <c r="J103" s="24"/>
      <c r="K103" s="27">
        <f t="shared" si="652"/>
        <v>1</v>
      </c>
      <c r="L103" s="38">
        <v>55.69914</v>
      </c>
      <c r="M103" s="38">
        <v>55.69914</v>
      </c>
      <c r="N103" s="38">
        <v>0</v>
      </c>
      <c r="O103" s="38">
        <v>0.16564999999999999</v>
      </c>
      <c r="P103" s="38"/>
      <c r="Q103" s="38">
        <v>0</v>
      </c>
      <c r="R103" s="38">
        <v>5.1960000000000001E-3</v>
      </c>
      <c r="S103" s="38">
        <v>0</v>
      </c>
      <c r="T103" s="38">
        <v>0</v>
      </c>
      <c r="U103" s="24"/>
      <c r="V103" s="27">
        <f t="shared" si="653"/>
        <v>1</v>
      </c>
      <c r="W103" s="38">
        <v>55.69914</v>
      </c>
      <c r="X103" s="38">
        <v>55.69914</v>
      </c>
      <c r="Y103" s="38">
        <v>0</v>
      </c>
      <c r="Z103" s="38">
        <v>0.15263299999999999</v>
      </c>
      <c r="AA103" s="38"/>
      <c r="AB103" s="38">
        <v>0</v>
      </c>
      <c r="AC103" s="38">
        <v>5.1289999999999999E-3</v>
      </c>
      <c r="AD103" s="38">
        <v>0</v>
      </c>
      <c r="AE103" s="38">
        <v>0</v>
      </c>
      <c r="AF103" s="24"/>
      <c r="AG103" s="27">
        <f t="shared" si="654"/>
        <v>1</v>
      </c>
      <c r="AH103" s="38">
        <v>55.69914</v>
      </c>
      <c r="AI103" s="38">
        <v>55.69914</v>
      </c>
      <c r="AJ103" s="38">
        <v>0</v>
      </c>
      <c r="AK103" s="38">
        <v>0.174568</v>
      </c>
      <c r="AL103" s="38"/>
      <c r="AM103" s="38">
        <v>0</v>
      </c>
      <c r="AN103" s="38">
        <v>5.7590000000000002E-3</v>
      </c>
      <c r="AO103" s="38">
        <v>0</v>
      </c>
      <c r="AP103" s="38">
        <v>0</v>
      </c>
      <c r="AQ103" s="24"/>
      <c r="AR103" s="27">
        <f t="shared" si="655"/>
        <v>1</v>
      </c>
      <c r="AS103" s="38">
        <v>55.69914</v>
      </c>
      <c r="AT103" s="38">
        <v>55.69914</v>
      </c>
      <c r="AU103" s="38">
        <v>0</v>
      </c>
      <c r="AV103" s="38">
        <v>0.159715</v>
      </c>
      <c r="AW103" s="38"/>
      <c r="AX103" s="38">
        <v>0</v>
      </c>
      <c r="AY103" s="38">
        <v>5.5040000000000002E-3</v>
      </c>
      <c r="AZ103" s="38">
        <v>0</v>
      </c>
      <c r="BA103" s="38">
        <v>0</v>
      </c>
      <c r="BB103" s="24"/>
      <c r="BC103" s="27">
        <f t="shared" si="656"/>
        <v>1</v>
      </c>
      <c r="BD103" s="38">
        <v>55.69914</v>
      </c>
      <c r="BE103" s="38">
        <v>55.69914</v>
      </c>
      <c r="BF103" s="38">
        <v>0</v>
      </c>
      <c r="BG103" s="38">
        <v>0.174428</v>
      </c>
      <c r="BH103" s="38"/>
      <c r="BI103" s="38">
        <v>0</v>
      </c>
      <c r="BJ103" s="38">
        <v>5.6020000000000002E-3</v>
      </c>
      <c r="BK103" s="38">
        <v>0</v>
      </c>
      <c r="BL103" s="38">
        <v>0</v>
      </c>
      <c r="BM103" s="24"/>
      <c r="BN103" s="27">
        <f t="shared" si="657"/>
        <v>1</v>
      </c>
      <c r="BO103" s="38">
        <v>55.69914</v>
      </c>
      <c r="BP103" s="38">
        <v>55.69914</v>
      </c>
      <c r="BQ103" s="38">
        <v>0</v>
      </c>
      <c r="BR103" s="38">
        <v>0.15</v>
      </c>
      <c r="BS103" s="38"/>
      <c r="BT103" s="38">
        <v>0</v>
      </c>
      <c r="BU103" s="38">
        <v>4.9179999999999996E-3</v>
      </c>
      <c r="BV103" s="38">
        <v>0</v>
      </c>
      <c r="BW103" s="38">
        <v>0</v>
      </c>
      <c r="BX103" s="24"/>
      <c r="BY103" s="27">
        <f t="shared" si="658"/>
        <v>1</v>
      </c>
      <c r="BZ103" s="38">
        <v>55.69914</v>
      </c>
      <c r="CA103" s="38">
        <v>55.69914</v>
      </c>
      <c r="CB103" s="38">
        <v>0</v>
      </c>
      <c r="CC103" s="38">
        <v>0.150087</v>
      </c>
      <c r="CD103" s="38"/>
      <c r="CE103" s="38">
        <v>0</v>
      </c>
      <c r="CF103" s="38">
        <v>5.1399999999999996E-3</v>
      </c>
      <c r="CG103" s="38">
        <v>0</v>
      </c>
      <c r="CH103" s="38">
        <v>0</v>
      </c>
      <c r="CI103" s="24"/>
      <c r="CJ103" s="27">
        <f t="shared" si="659"/>
        <v>1</v>
      </c>
      <c r="CK103" s="38">
        <v>55.69914</v>
      </c>
      <c r="CL103" s="38">
        <v>55.69914</v>
      </c>
      <c r="CM103" s="38">
        <v>0</v>
      </c>
      <c r="CN103" s="38">
        <v>0.153944</v>
      </c>
      <c r="CO103" s="38"/>
      <c r="CP103" s="38">
        <v>0</v>
      </c>
      <c r="CQ103" s="38">
        <v>5.2719999999999998E-3</v>
      </c>
      <c r="CR103" s="38">
        <v>0</v>
      </c>
      <c r="CS103" s="38">
        <v>0</v>
      </c>
      <c r="CT103" s="24"/>
    </row>
    <row r="104" spans="1:98" ht="13" x14ac:dyDescent="0.15">
      <c r="A104" s="8"/>
      <c r="B104" s="8"/>
      <c r="C104" s="8"/>
      <c r="D104" s="8"/>
      <c r="E104" s="27">
        <f t="shared" si="660"/>
        <v>1</v>
      </c>
      <c r="F104" s="38">
        <v>25.134740000000001</v>
      </c>
      <c r="G104" s="38">
        <v>25.134740000000001</v>
      </c>
      <c r="H104" s="38">
        <v>0</v>
      </c>
      <c r="I104" s="38">
        <v>1.5859999999999999E-2</v>
      </c>
      <c r="J104" s="24"/>
      <c r="K104" s="27">
        <f t="shared" si="652"/>
        <v>1</v>
      </c>
      <c r="L104" s="38">
        <v>25.134740000000001</v>
      </c>
      <c r="M104" s="38">
        <v>25.134740000000001</v>
      </c>
      <c r="N104" s="38">
        <v>0</v>
      </c>
      <c r="O104" s="38">
        <v>0.149116</v>
      </c>
      <c r="P104" s="38"/>
      <c r="Q104" s="38">
        <v>0</v>
      </c>
      <c r="R104" s="38">
        <v>4.8719999999999996E-3</v>
      </c>
      <c r="S104" s="38">
        <v>0</v>
      </c>
      <c r="T104" s="38">
        <v>0</v>
      </c>
      <c r="U104" s="24"/>
      <c r="V104" s="27">
        <f t="shared" si="653"/>
        <v>1</v>
      </c>
      <c r="W104" s="38">
        <v>25.134740000000001</v>
      </c>
      <c r="X104" s="38">
        <v>25.134740000000001</v>
      </c>
      <c r="Y104" s="38">
        <v>0</v>
      </c>
      <c r="Z104" s="38">
        <v>0.14962500000000001</v>
      </c>
      <c r="AA104" s="38"/>
      <c r="AB104" s="38">
        <v>0</v>
      </c>
      <c r="AC104" s="38">
        <v>4.9480000000000001E-3</v>
      </c>
      <c r="AD104" s="38">
        <v>0</v>
      </c>
      <c r="AE104" s="38">
        <v>0</v>
      </c>
      <c r="AF104" s="24"/>
      <c r="AG104" s="27">
        <f t="shared" si="654"/>
        <v>1</v>
      </c>
      <c r="AH104" s="38">
        <v>25.134740000000001</v>
      </c>
      <c r="AI104" s="38">
        <v>25.134740000000001</v>
      </c>
      <c r="AJ104" s="38">
        <v>0</v>
      </c>
      <c r="AK104" s="38">
        <v>0.15103</v>
      </c>
      <c r="AL104" s="38"/>
      <c r="AM104" s="38">
        <v>0</v>
      </c>
      <c r="AN104" s="38">
        <v>4.6899999999999997E-3</v>
      </c>
      <c r="AO104" s="38">
        <v>0</v>
      </c>
      <c r="AP104" s="38">
        <v>0</v>
      </c>
      <c r="AQ104" s="24"/>
      <c r="AR104" s="27">
        <f t="shared" si="655"/>
        <v>1</v>
      </c>
      <c r="AS104" s="38">
        <v>25.134740000000001</v>
      </c>
      <c r="AT104" s="38">
        <v>25.134740000000001</v>
      </c>
      <c r="AU104" s="38">
        <v>0</v>
      </c>
      <c r="AV104" s="38">
        <v>0.15053900000000001</v>
      </c>
      <c r="AW104" s="38"/>
      <c r="AX104" s="38">
        <v>0</v>
      </c>
      <c r="AY104" s="38">
        <v>4.9940000000000002E-3</v>
      </c>
      <c r="AZ104" s="38">
        <v>0</v>
      </c>
      <c r="BA104" s="38">
        <v>0</v>
      </c>
      <c r="BB104" s="24"/>
      <c r="BC104" s="27">
        <f t="shared" si="656"/>
        <v>1</v>
      </c>
      <c r="BD104" s="38">
        <v>25.134740000000001</v>
      </c>
      <c r="BE104" s="38">
        <v>25.134740000000001</v>
      </c>
      <c r="BF104" s="38">
        <v>0</v>
      </c>
      <c r="BG104" s="38">
        <v>0.14403299999999999</v>
      </c>
      <c r="BH104" s="38"/>
      <c r="BI104" s="38">
        <v>0</v>
      </c>
      <c r="BJ104" s="38">
        <v>4.6959999999999997E-3</v>
      </c>
      <c r="BK104" s="38">
        <v>0</v>
      </c>
      <c r="BL104" s="38">
        <v>0</v>
      </c>
      <c r="BM104" s="24"/>
      <c r="BN104" s="27">
        <f t="shared" si="657"/>
        <v>1</v>
      </c>
      <c r="BO104" s="38">
        <v>25.134740000000001</v>
      </c>
      <c r="BP104" s="38">
        <v>25.134740000000001</v>
      </c>
      <c r="BQ104" s="38">
        <v>0</v>
      </c>
      <c r="BR104" s="38">
        <v>0.15335699999999999</v>
      </c>
      <c r="BS104" s="38"/>
      <c r="BT104" s="38">
        <v>0</v>
      </c>
      <c r="BU104" s="38">
        <v>5.0470000000000003E-3</v>
      </c>
      <c r="BV104" s="38">
        <v>0</v>
      </c>
      <c r="BW104" s="38">
        <v>0</v>
      </c>
      <c r="BX104" s="24"/>
      <c r="BY104" s="27">
        <f t="shared" si="658"/>
        <v>1</v>
      </c>
      <c r="BZ104" s="38">
        <v>25.134740000000001</v>
      </c>
      <c r="CA104" s="38">
        <v>25.134740000000001</v>
      </c>
      <c r="CB104" s="38">
        <v>0</v>
      </c>
      <c r="CC104" s="38">
        <v>0.14948900000000001</v>
      </c>
      <c r="CD104" s="38"/>
      <c r="CE104" s="38">
        <v>0</v>
      </c>
      <c r="CF104" s="38">
        <v>4.9589999999999999E-3</v>
      </c>
      <c r="CG104" s="38">
        <v>0</v>
      </c>
      <c r="CH104" s="38">
        <v>0</v>
      </c>
      <c r="CI104" s="24"/>
      <c r="CJ104" s="27">
        <f t="shared" si="659"/>
        <v>1</v>
      </c>
      <c r="CK104" s="38">
        <v>25.134740000000001</v>
      </c>
      <c r="CL104" s="38">
        <v>25.134740000000001</v>
      </c>
      <c r="CM104" s="38">
        <v>0</v>
      </c>
      <c r="CN104" s="38">
        <v>0.14266200000000001</v>
      </c>
      <c r="CO104" s="38"/>
      <c r="CP104" s="38">
        <v>0</v>
      </c>
      <c r="CQ104" s="38">
        <v>4.7879999999999997E-3</v>
      </c>
      <c r="CR104" s="38">
        <v>0</v>
      </c>
      <c r="CS104" s="38">
        <v>0</v>
      </c>
      <c r="CT104" s="24"/>
    </row>
    <row r="105" spans="1:98" ht="13" x14ac:dyDescent="0.15">
      <c r="A105" s="8"/>
      <c r="B105" s="8"/>
      <c r="C105" s="8"/>
      <c r="D105" s="8"/>
      <c r="E105" s="27">
        <f t="shared" si="660"/>
        <v>1</v>
      </c>
      <c r="F105" s="38">
        <v>260.998041</v>
      </c>
      <c r="G105" s="38">
        <v>260.998041</v>
      </c>
      <c r="H105" s="38">
        <v>0</v>
      </c>
      <c r="I105" s="38">
        <v>1.0291E-2</v>
      </c>
      <c r="J105" s="24"/>
      <c r="K105" s="27">
        <f t="shared" si="652"/>
        <v>1</v>
      </c>
      <c r="L105" s="38">
        <v>260.998041</v>
      </c>
      <c r="M105" s="38">
        <v>260.998041</v>
      </c>
      <c r="N105" s="38">
        <v>0</v>
      </c>
      <c r="O105" s="38">
        <v>3.7004000000000002E-2</v>
      </c>
      <c r="P105" s="38"/>
      <c r="Q105" s="38">
        <v>0</v>
      </c>
      <c r="R105" s="38">
        <v>2.0209999999999998E-3</v>
      </c>
      <c r="S105" s="38">
        <v>0</v>
      </c>
      <c r="T105" s="38">
        <v>0</v>
      </c>
      <c r="U105" s="24"/>
      <c r="V105" s="27">
        <f t="shared" si="653"/>
        <v>1</v>
      </c>
      <c r="W105" s="38">
        <v>260.998041</v>
      </c>
      <c r="X105" s="38">
        <v>260.998041</v>
      </c>
      <c r="Y105" s="38">
        <v>0</v>
      </c>
      <c r="Z105" s="38">
        <v>4.1138000000000001E-2</v>
      </c>
      <c r="AA105" s="38"/>
      <c r="AB105" s="38">
        <v>0</v>
      </c>
      <c r="AC105" s="38">
        <v>2.1689999999999999E-3</v>
      </c>
      <c r="AD105" s="38">
        <v>0</v>
      </c>
      <c r="AE105" s="38">
        <v>0</v>
      </c>
      <c r="AF105" s="24"/>
      <c r="AG105" s="27">
        <f t="shared" si="654"/>
        <v>1</v>
      </c>
      <c r="AH105" s="38">
        <v>260.998041</v>
      </c>
      <c r="AI105" s="38">
        <v>260.998041</v>
      </c>
      <c r="AJ105" s="38">
        <v>0</v>
      </c>
      <c r="AK105" s="38">
        <v>4.1126999999999997E-2</v>
      </c>
      <c r="AL105" s="38"/>
      <c r="AM105" s="38">
        <v>0</v>
      </c>
      <c r="AN105" s="38">
        <v>2.1480000000000002E-3</v>
      </c>
      <c r="AO105" s="38">
        <v>0</v>
      </c>
      <c r="AP105" s="38">
        <v>0</v>
      </c>
      <c r="AQ105" s="24"/>
      <c r="AR105" s="27">
        <f t="shared" si="655"/>
        <v>1</v>
      </c>
      <c r="AS105" s="38">
        <v>260.998041</v>
      </c>
      <c r="AT105" s="38">
        <v>260.998041</v>
      </c>
      <c r="AU105" s="38">
        <v>0</v>
      </c>
      <c r="AV105" s="38">
        <v>4.2715000000000003E-2</v>
      </c>
      <c r="AW105" s="38"/>
      <c r="AX105" s="38">
        <v>0</v>
      </c>
      <c r="AY105" s="38">
        <v>2.2650000000000001E-3</v>
      </c>
      <c r="AZ105" s="38">
        <v>0</v>
      </c>
      <c r="BA105" s="38">
        <v>0</v>
      </c>
      <c r="BB105" s="24"/>
      <c r="BC105" s="27">
        <f t="shared" si="656"/>
        <v>1</v>
      </c>
      <c r="BD105" s="38">
        <v>260.998041</v>
      </c>
      <c r="BE105" s="38">
        <v>260.998041</v>
      </c>
      <c r="BF105" s="38">
        <v>0</v>
      </c>
      <c r="BG105" s="38">
        <v>3.7902999999999999E-2</v>
      </c>
      <c r="BH105" s="38"/>
      <c r="BI105" s="38">
        <v>0</v>
      </c>
      <c r="BJ105" s="38">
        <v>2.036E-3</v>
      </c>
      <c r="BK105" s="38">
        <v>0</v>
      </c>
      <c r="BL105" s="38">
        <v>0</v>
      </c>
      <c r="BM105" s="24"/>
      <c r="BN105" s="27">
        <f t="shared" si="657"/>
        <v>1</v>
      </c>
      <c r="BO105" s="38">
        <v>260.998041</v>
      </c>
      <c r="BP105" s="38">
        <v>260.998041</v>
      </c>
      <c r="BQ105" s="38">
        <v>0</v>
      </c>
      <c r="BR105" s="38">
        <v>4.3066E-2</v>
      </c>
      <c r="BS105" s="38"/>
      <c r="BT105" s="38">
        <v>0</v>
      </c>
      <c r="BU105" s="38">
        <v>2.3440000000000002E-3</v>
      </c>
      <c r="BV105" s="38">
        <v>0</v>
      </c>
      <c r="BW105" s="38">
        <v>0</v>
      </c>
      <c r="BX105" s="24"/>
      <c r="BY105" s="27">
        <f t="shared" si="658"/>
        <v>1</v>
      </c>
      <c r="BZ105" s="38">
        <v>260.998041</v>
      </c>
      <c r="CA105" s="38">
        <v>260.998041</v>
      </c>
      <c r="CB105" s="38">
        <v>0</v>
      </c>
      <c r="CC105" s="38">
        <v>3.7347999999999999E-2</v>
      </c>
      <c r="CD105" s="38"/>
      <c r="CE105" s="38">
        <v>0</v>
      </c>
      <c r="CF105" s="38">
        <v>2.0560000000000001E-3</v>
      </c>
      <c r="CG105" s="38">
        <v>0</v>
      </c>
      <c r="CH105" s="38">
        <v>0</v>
      </c>
      <c r="CI105" s="24"/>
      <c r="CJ105" s="27">
        <f t="shared" si="659"/>
        <v>1</v>
      </c>
      <c r="CK105" s="38">
        <v>260.998041</v>
      </c>
      <c r="CL105" s="38">
        <v>260.998041</v>
      </c>
      <c r="CM105" s="38">
        <v>0</v>
      </c>
      <c r="CN105" s="38">
        <v>4.0367E-2</v>
      </c>
      <c r="CO105" s="38"/>
      <c r="CP105" s="38">
        <v>0</v>
      </c>
      <c r="CQ105" s="38">
        <v>2.1810000000000002E-3</v>
      </c>
      <c r="CR105" s="38">
        <v>0</v>
      </c>
      <c r="CS105" s="38">
        <v>0</v>
      </c>
      <c r="CT105" s="24"/>
    </row>
    <row r="106" spans="1:98" ht="13" x14ac:dyDescent="0.15">
      <c r="A106" s="8"/>
      <c r="B106" s="8"/>
      <c r="C106" s="8"/>
      <c r="D106" s="8"/>
      <c r="E106" s="27">
        <f t="shared" si="660"/>
        <v>1</v>
      </c>
      <c r="F106" s="38">
        <v>636.618514</v>
      </c>
      <c r="G106" s="38">
        <v>636.618514</v>
      </c>
      <c r="H106" s="38">
        <v>0</v>
      </c>
      <c r="I106" s="38">
        <v>9.6120000000000008E-3</v>
      </c>
      <c r="J106" s="24"/>
      <c r="K106" s="27">
        <f t="shared" si="652"/>
        <v>1</v>
      </c>
      <c r="L106" s="38">
        <v>636.618514</v>
      </c>
      <c r="M106" s="38">
        <v>636.618514</v>
      </c>
      <c r="N106" s="38">
        <v>0</v>
      </c>
      <c r="O106" s="38">
        <v>4.5307E-2</v>
      </c>
      <c r="P106" s="38"/>
      <c r="Q106" s="38">
        <v>0</v>
      </c>
      <c r="R106" s="38">
        <v>2.408E-3</v>
      </c>
      <c r="S106" s="38">
        <v>0</v>
      </c>
      <c r="T106" s="38">
        <v>0</v>
      </c>
      <c r="U106" s="24"/>
      <c r="V106" s="27">
        <f t="shared" si="653"/>
        <v>1</v>
      </c>
      <c r="W106" s="38">
        <v>636.618514</v>
      </c>
      <c r="X106" s="38">
        <v>636.618514</v>
      </c>
      <c r="Y106" s="38">
        <v>0</v>
      </c>
      <c r="Z106" s="38">
        <v>3.9410000000000001E-2</v>
      </c>
      <c r="AA106" s="38"/>
      <c r="AB106" s="38">
        <v>0</v>
      </c>
      <c r="AC106" s="38">
        <v>2.202E-3</v>
      </c>
      <c r="AD106" s="38">
        <v>0</v>
      </c>
      <c r="AE106" s="38">
        <v>0</v>
      </c>
      <c r="AF106" s="24"/>
      <c r="AG106" s="27">
        <f t="shared" si="654"/>
        <v>1</v>
      </c>
      <c r="AH106" s="38">
        <v>636.618514</v>
      </c>
      <c r="AI106" s="38">
        <v>636.618514</v>
      </c>
      <c r="AJ106" s="38">
        <v>0</v>
      </c>
      <c r="AK106" s="38">
        <v>4.4896999999999999E-2</v>
      </c>
      <c r="AL106" s="38"/>
      <c r="AM106" s="38">
        <v>0</v>
      </c>
      <c r="AN106" s="38">
        <v>2.3760000000000001E-3</v>
      </c>
      <c r="AO106" s="38">
        <v>0</v>
      </c>
      <c r="AP106" s="38">
        <v>0</v>
      </c>
      <c r="AQ106" s="24"/>
      <c r="AR106" s="27">
        <f t="shared" si="655"/>
        <v>1</v>
      </c>
      <c r="AS106" s="38">
        <v>636.618514</v>
      </c>
      <c r="AT106" s="38">
        <v>636.618514</v>
      </c>
      <c r="AU106" s="38">
        <v>0</v>
      </c>
      <c r="AV106" s="38">
        <v>3.9627000000000002E-2</v>
      </c>
      <c r="AW106" s="38"/>
      <c r="AX106" s="38">
        <v>0</v>
      </c>
      <c r="AY106" s="38">
        <v>2.2030000000000001E-3</v>
      </c>
      <c r="AZ106" s="38">
        <v>0</v>
      </c>
      <c r="BA106" s="38">
        <v>0</v>
      </c>
      <c r="BB106" s="24"/>
      <c r="BC106" s="27">
        <f t="shared" si="656"/>
        <v>1</v>
      </c>
      <c r="BD106" s="38">
        <v>636.618514</v>
      </c>
      <c r="BE106" s="38">
        <v>636.618514</v>
      </c>
      <c r="BF106" s="38">
        <v>0</v>
      </c>
      <c r="BG106" s="38">
        <v>4.4588000000000003E-2</v>
      </c>
      <c r="BH106" s="38"/>
      <c r="BI106" s="38">
        <v>0</v>
      </c>
      <c r="BJ106" s="38">
        <v>2.4520000000000002E-3</v>
      </c>
      <c r="BK106" s="38">
        <v>0</v>
      </c>
      <c r="BL106" s="38">
        <v>0</v>
      </c>
      <c r="BM106" s="24"/>
      <c r="BN106" s="27">
        <f t="shared" si="657"/>
        <v>1</v>
      </c>
      <c r="BO106" s="38">
        <v>636.618514</v>
      </c>
      <c r="BP106" s="38">
        <v>636.618514</v>
      </c>
      <c r="BQ106" s="38">
        <v>0</v>
      </c>
      <c r="BR106" s="38">
        <v>3.8814000000000001E-2</v>
      </c>
      <c r="BS106" s="38"/>
      <c r="BT106" s="38">
        <v>0</v>
      </c>
      <c r="BU106" s="38">
        <v>2.2079999999999999E-3</v>
      </c>
      <c r="BV106" s="38">
        <v>0</v>
      </c>
      <c r="BW106" s="38">
        <v>0</v>
      </c>
      <c r="BX106" s="24"/>
      <c r="BY106" s="27">
        <f t="shared" si="658"/>
        <v>1</v>
      </c>
      <c r="BZ106" s="38">
        <v>636.618514</v>
      </c>
      <c r="CA106" s="38">
        <v>636.618514</v>
      </c>
      <c r="CB106" s="38">
        <v>0</v>
      </c>
      <c r="CC106" s="38">
        <v>4.0336999999999998E-2</v>
      </c>
      <c r="CD106" s="38"/>
      <c r="CE106" s="38">
        <v>0</v>
      </c>
      <c r="CF106" s="38">
        <v>2.2520000000000001E-3</v>
      </c>
      <c r="CG106" s="38">
        <v>0</v>
      </c>
      <c r="CH106" s="38">
        <v>0</v>
      </c>
      <c r="CI106" s="24"/>
      <c r="CJ106" s="27">
        <f t="shared" si="659"/>
        <v>1</v>
      </c>
      <c r="CK106" s="38">
        <v>636.618514</v>
      </c>
      <c r="CL106" s="38">
        <v>636.618514</v>
      </c>
      <c r="CM106" s="38">
        <v>0</v>
      </c>
      <c r="CN106" s="38">
        <v>4.1273999999999998E-2</v>
      </c>
      <c r="CO106" s="38"/>
      <c r="CP106" s="38">
        <v>0</v>
      </c>
      <c r="CQ106" s="38">
        <v>2.2620000000000001E-3</v>
      </c>
      <c r="CR106" s="38">
        <v>0</v>
      </c>
      <c r="CS106" s="38">
        <v>0</v>
      </c>
      <c r="CT106" s="24"/>
    </row>
    <row r="107" spans="1:98" ht="13" x14ac:dyDescent="0.15">
      <c r="A107" s="8"/>
      <c r="B107" s="8"/>
      <c r="C107" s="8"/>
      <c r="D107" s="8"/>
      <c r="E107" s="27">
        <f t="shared" si="660"/>
        <v>1</v>
      </c>
      <c r="F107" s="38">
        <v>8186.3680770000001</v>
      </c>
      <c r="G107" s="38">
        <v>8186.3680770000001</v>
      </c>
      <c r="H107" s="38">
        <v>0</v>
      </c>
      <c r="I107" s="38">
        <v>1.0855E-2</v>
      </c>
      <c r="J107" s="24"/>
      <c r="K107" s="27">
        <f t="shared" si="652"/>
        <v>1</v>
      </c>
      <c r="L107" s="38">
        <v>8186.3680770000001</v>
      </c>
      <c r="M107" s="38">
        <v>8186.3680770000001</v>
      </c>
      <c r="N107" s="38">
        <v>0</v>
      </c>
      <c r="O107" s="38">
        <v>4.7030000000000002E-2</v>
      </c>
      <c r="P107" s="38"/>
      <c r="Q107" s="38">
        <v>0</v>
      </c>
      <c r="R107" s="38">
        <v>2.4710000000000001E-3</v>
      </c>
      <c r="S107" s="38">
        <v>0</v>
      </c>
      <c r="T107" s="38">
        <v>0</v>
      </c>
      <c r="U107" s="24"/>
      <c r="V107" s="27">
        <f t="shared" si="653"/>
        <v>1</v>
      </c>
      <c r="W107" s="38">
        <v>8186.3680770000001</v>
      </c>
      <c r="X107" s="38">
        <v>8186.3680770000001</v>
      </c>
      <c r="Y107" s="38">
        <v>0</v>
      </c>
      <c r="Z107" s="38">
        <v>4.4068000000000003E-2</v>
      </c>
      <c r="AA107" s="38"/>
      <c r="AB107" s="38">
        <v>0</v>
      </c>
      <c r="AC107" s="38">
        <v>2.3540000000000002E-3</v>
      </c>
      <c r="AD107" s="38">
        <v>0</v>
      </c>
      <c r="AE107" s="38">
        <v>0</v>
      </c>
      <c r="AF107" s="24"/>
      <c r="AG107" s="27">
        <f t="shared" si="654"/>
        <v>1</v>
      </c>
      <c r="AH107" s="38">
        <v>8186.3680770000001</v>
      </c>
      <c r="AI107" s="38">
        <v>8186.3680770000001</v>
      </c>
      <c r="AJ107" s="38">
        <v>0</v>
      </c>
      <c r="AK107" s="38">
        <v>4.3867999999999997E-2</v>
      </c>
      <c r="AL107" s="38"/>
      <c r="AM107" s="38">
        <v>0</v>
      </c>
      <c r="AN107" s="38">
        <v>2.408E-3</v>
      </c>
      <c r="AO107" s="38">
        <v>0</v>
      </c>
      <c r="AP107" s="38">
        <v>0</v>
      </c>
      <c r="AQ107" s="24"/>
      <c r="AR107" s="27">
        <f t="shared" si="655"/>
        <v>1</v>
      </c>
      <c r="AS107" s="38">
        <v>8186.3680770000001</v>
      </c>
      <c r="AT107" s="38">
        <v>8186.3680770000001</v>
      </c>
      <c r="AU107" s="38">
        <v>0</v>
      </c>
      <c r="AV107" s="38">
        <v>4.7510999999999998E-2</v>
      </c>
      <c r="AW107" s="38"/>
      <c r="AX107" s="38">
        <v>0</v>
      </c>
      <c r="AY107" s="38">
        <v>2.5170000000000001E-3</v>
      </c>
      <c r="AZ107" s="38">
        <v>0</v>
      </c>
      <c r="BA107" s="38">
        <v>0</v>
      </c>
      <c r="BB107" s="24"/>
      <c r="BC107" s="27">
        <f t="shared" si="656"/>
        <v>1</v>
      </c>
      <c r="BD107" s="38">
        <v>8186.3680770000001</v>
      </c>
      <c r="BE107" s="38">
        <v>8186.3680770000001</v>
      </c>
      <c r="BF107" s="38">
        <v>0</v>
      </c>
      <c r="BG107" s="38">
        <v>4.7593999999999997E-2</v>
      </c>
      <c r="BH107" s="38"/>
      <c r="BI107" s="38">
        <v>0</v>
      </c>
      <c r="BJ107" s="38">
        <v>2.5560000000000001E-3</v>
      </c>
      <c r="BK107" s="38">
        <v>0</v>
      </c>
      <c r="BL107" s="38">
        <v>0</v>
      </c>
      <c r="BM107" s="24"/>
      <c r="BN107" s="27">
        <f t="shared" si="657"/>
        <v>1</v>
      </c>
      <c r="BO107" s="38">
        <v>8186.3680770000001</v>
      </c>
      <c r="BP107" s="38">
        <v>8186.3680770000001</v>
      </c>
      <c r="BQ107" s="38">
        <v>0</v>
      </c>
      <c r="BR107" s="38">
        <v>4.2093999999999999E-2</v>
      </c>
      <c r="BS107" s="38"/>
      <c r="BT107" s="38">
        <v>0</v>
      </c>
      <c r="BU107" s="38">
        <v>2.3479999999999998E-3</v>
      </c>
      <c r="BV107" s="38">
        <v>0</v>
      </c>
      <c r="BW107" s="38">
        <v>0</v>
      </c>
      <c r="BX107" s="24"/>
      <c r="BY107" s="27">
        <f t="shared" si="658"/>
        <v>1</v>
      </c>
      <c r="BZ107" s="38">
        <v>8186.3680770000001</v>
      </c>
      <c r="CA107" s="38">
        <v>8186.3680770000001</v>
      </c>
      <c r="CB107" s="38">
        <v>0</v>
      </c>
      <c r="CC107" s="38">
        <v>4.2160999999999997E-2</v>
      </c>
      <c r="CD107" s="38"/>
      <c r="CE107" s="38">
        <v>0</v>
      </c>
      <c r="CF107" s="38">
        <v>2.392E-3</v>
      </c>
      <c r="CG107" s="38">
        <v>0</v>
      </c>
      <c r="CH107" s="38">
        <v>0</v>
      </c>
      <c r="CI107" s="24"/>
      <c r="CJ107" s="27">
        <f t="shared" si="659"/>
        <v>1</v>
      </c>
      <c r="CK107" s="38">
        <v>8186.3680770000001</v>
      </c>
      <c r="CL107" s="38">
        <v>8186.3680770000001</v>
      </c>
      <c r="CM107" s="38">
        <v>0</v>
      </c>
      <c r="CN107" s="38">
        <v>4.1866E-2</v>
      </c>
      <c r="CO107" s="38"/>
      <c r="CP107" s="38">
        <v>0</v>
      </c>
      <c r="CQ107" s="38">
        <v>2.3479999999999998E-3</v>
      </c>
      <c r="CR107" s="38">
        <v>0</v>
      </c>
      <c r="CS107" s="38">
        <v>0</v>
      </c>
      <c r="CT107" s="24"/>
    </row>
    <row r="108" spans="1:98" ht="13" x14ac:dyDescent="0.15">
      <c r="A108" s="8"/>
      <c r="B108" s="8"/>
      <c r="C108" s="8"/>
      <c r="D108" s="8"/>
      <c r="E108" s="27">
        <f t="shared" si="660"/>
        <v>1</v>
      </c>
      <c r="F108" s="38">
        <v>674.33452799999998</v>
      </c>
      <c r="G108" s="38">
        <v>674.33452799999998</v>
      </c>
      <c r="H108" s="38">
        <v>0</v>
      </c>
      <c r="I108" s="38">
        <v>9.0989999999999994E-3</v>
      </c>
      <c r="J108" s="24"/>
      <c r="K108" s="27">
        <f t="shared" si="652"/>
        <v>1</v>
      </c>
      <c r="L108" s="38">
        <v>674.33452799999998</v>
      </c>
      <c r="M108" s="38">
        <v>674.33452799999998</v>
      </c>
      <c r="N108" s="38">
        <v>0</v>
      </c>
      <c r="O108" s="38">
        <v>4.3406E-2</v>
      </c>
      <c r="P108" s="38"/>
      <c r="Q108" s="38">
        <v>0</v>
      </c>
      <c r="R108" s="38">
        <v>2.2300000000000002E-3</v>
      </c>
      <c r="S108" s="38">
        <v>0</v>
      </c>
      <c r="T108" s="38">
        <v>0</v>
      </c>
      <c r="U108" s="24"/>
      <c r="V108" s="27">
        <f t="shared" si="653"/>
        <v>1</v>
      </c>
      <c r="W108" s="38">
        <v>674.33452799999998</v>
      </c>
      <c r="X108" s="38">
        <v>674.33452799999998</v>
      </c>
      <c r="Y108" s="38">
        <v>0</v>
      </c>
      <c r="Z108" s="38">
        <v>3.9025999999999998E-2</v>
      </c>
      <c r="AA108" s="38"/>
      <c r="AB108" s="38">
        <v>0</v>
      </c>
      <c r="AC108" s="38">
        <v>2.1570000000000001E-3</v>
      </c>
      <c r="AD108" s="38">
        <v>0</v>
      </c>
      <c r="AE108" s="38">
        <v>0</v>
      </c>
      <c r="AF108" s="24"/>
      <c r="AG108" s="27">
        <f t="shared" si="654"/>
        <v>1</v>
      </c>
      <c r="AH108" s="38">
        <v>674.33452799999998</v>
      </c>
      <c r="AI108" s="38">
        <v>674.33452799999998</v>
      </c>
      <c r="AJ108" s="38">
        <v>0</v>
      </c>
      <c r="AK108" s="38">
        <v>4.3004000000000001E-2</v>
      </c>
      <c r="AL108" s="38"/>
      <c r="AM108" s="38">
        <v>0</v>
      </c>
      <c r="AN108" s="38">
        <v>2.2499999999999998E-3</v>
      </c>
      <c r="AO108" s="38">
        <v>0</v>
      </c>
      <c r="AP108" s="38">
        <v>0</v>
      </c>
      <c r="AQ108" s="24"/>
      <c r="AR108" s="27">
        <f t="shared" si="655"/>
        <v>1</v>
      </c>
      <c r="AS108" s="38">
        <v>674.33452799999998</v>
      </c>
      <c r="AT108" s="38">
        <v>674.33452799999998</v>
      </c>
      <c r="AU108" s="38">
        <v>0</v>
      </c>
      <c r="AV108" s="38">
        <v>4.0593999999999998E-2</v>
      </c>
      <c r="AW108" s="38"/>
      <c r="AX108" s="38">
        <v>0</v>
      </c>
      <c r="AY108" s="38">
        <v>2.199E-3</v>
      </c>
      <c r="AZ108" s="38">
        <v>0</v>
      </c>
      <c r="BA108" s="38">
        <v>0</v>
      </c>
      <c r="BB108" s="24"/>
      <c r="BC108" s="27">
        <f t="shared" si="656"/>
        <v>1</v>
      </c>
      <c r="BD108" s="38">
        <v>674.33452799999998</v>
      </c>
      <c r="BE108" s="38">
        <v>674.33452799999998</v>
      </c>
      <c r="BF108" s="38">
        <v>0</v>
      </c>
      <c r="BG108" s="38">
        <v>4.8688000000000002E-2</v>
      </c>
      <c r="BH108" s="38"/>
      <c r="BI108" s="38">
        <v>0</v>
      </c>
      <c r="BJ108" s="38">
        <v>2.3900000000000002E-3</v>
      </c>
      <c r="BK108" s="38">
        <v>0</v>
      </c>
      <c r="BL108" s="38">
        <v>0</v>
      </c>
      <c r="BM108" s="24"/>
      <c r="BN108" s="27">
        <f t="shared" si="657"/>
        <v>1</v>
      </c>
      <c r="BO108" s="38">
        <v>674.33452799999998</v>
      </c>
      <c r="BP108" s="38">
        <v>674.33452799999998</v>
      </c>
      <c r="BQ108" s="38">
        <v>0</v>
      </c>
      <c r="BR108" s="38">
        <v>3.9955999999999998E-2</v>
      </c>
      <c r="BS108" s="38"/>
      <c r="BT108" s="38">
        <v>0</v>
      </c>
      <c r="BU108" s="38">
        <v>2.2049999999999999E-3</v>
      </c>
      <c r="BV108" s="38">
        <v>0</v>
      </c>
      <c r="BW108" s="38">
        <v>0</v>
      </c>
      <c r="BX108" s="24"/>
      <c r="BY108" s="27">
        <f t="shared" si="658"/>
        <v>1</v>
      </c>
      <c r="BZ108" s="38">
        <v>674.33452799999998</v>
      </c>
      <c r="CA108" s="38">
        <v>674.33452799999998</v>
      </c>
      <c r="CB108" s="38">
        <v>0</v>
      </c>
      <c r="CC108" s="38">
        <v>4.4019999999999997E-2</v>
      </c>
      <c r="CD108" s="38"/>
      <c r="CE108" s="38">
        <v>0</v>
      </c>
      <c r="CF108" s="38">
        <v>2.3340000000000001E-3</v>
      </c>
      <c r="CG108" s="38">
        <v>0</v>
      </c>
      <c r="CH108" s="38">
        <v>0</v>
      </c>
      <c r="CI108" s="24"/>
      <c r="CJ108" s="27">
        <f t="shared" si="659"/>
        <v>1</v>
      </c>
      <c r="CK108" s="38">
        <v>674.33452799999998</v>
      </c>
      <c r="CL108" s="38">
        <v>674.33452799999998</v>
      </c>
      <c r="CM108" s="38">
        <v>0</v>
      </c>
      <c r="CN108" s="38">
        <v>4.5246000000000001E-2</v>
      </c>
      <c r="CO108" s="38"/>
      <c r="CP108" s="38">
        <v>0</v>
      </c>
      <c r="CQ108" s="38">
        <v>2.4329999999999998E-3</v>
      </c>
      <c r="CR108" s="38">
        <v>0</v>
      </c>
      <c r="CS108" s="38">
        <v>0</v>
      </c>
      <c r="CT108" s="24"/>
    </row>
    <row r="109" spans="1:98" ht="13" x14ac:dyDescent="0.15">
      <c r="A109" s="8"/>
      <c r="B109" s="8"/>
      <c r="C109" s="8"/>
      <c r="D109" s="8"/>
      <c r="E109" s="27">
        <f t="shared" si="660"/>
        <v>1</v>
      </c>
      <c r="F109" s="38">
        <v>1551.161486</v>
      </c>
      <c r="G109" s="38">
        <v>1551.161486</v>
      </c>
      <c r="H109" s="38">
        <v>0</v>
      </c>
      <c r="I109" s="38">
        <v>9.1979999999999996E-3</v>
      </c>
      <c r="J109" s="24"/>
      <c r="K109" s="27">
        <f t="shared" si="652"/>
        <v>1</v>
      </c>
      <c r="L109" s="38">
        <v>1551.161486</v>
      </c>
      <c r="M109" s="38">
        <v>1551.161486</v>
      </c>
      <c r="N109" s="38">
        <v>0</v>
      </c>
      <c r="O109" s="38">
        <v>4.2166000000000002E-2</v>
      </c>
      <c r="P109" s="38"/>
      <c r="Q109" s="38">
        <v>0</v>
      </c>
      <c r="R109" s="38">
        <v>2.222E-3</v>
      </c>
      <c r="S109" s="38">
        <v>0</v>
      </c>
      <c r="T109" s="38">
        <v>0</v>
      </c>
      <c r="U109" s="24"/>
      <c r="V109" s="27">
        <f t="shared" si="653"/>
        <v>1</v>
      </c>
      <c r="W109" s="38">
        <v>1551.161486</v>
      </c>
      <c r="X109" s="38">
        <v>1551.161486</v>
      </c>
      <c r="Y109" s="38">
        <v>0</v>
      </c>
      <c r="Z109" s="38">
        <v>4.0210999999999997E-2</v>
      </c>
      <c r="AA109" s="38"/>
      <c r="AB109" s="38">
        <v>0</v>
      </c>
      <c r="AC109" s="38">
        <v>2.281E-3</v>
      </c>
      <c r="AD109" s="38">
        <v>0</v>
      </c>
      <c r="AE109" s="38">
        <v>0</v>
      </c>
      <c r="AF109" s="24"/>
      <c r="AG109" s="27">
        <f t="shared" si="654"/>
        <v>1</v>
      </c>
      <c r="AH109" s="38">
        <v>1551.161486</v>
      </c>
      <c r="AI109" s="38">
        <v>1551.161486</v>
      </c>
      <c r="AJ109" s="38">
        <v>0</v>
      </c>
      <c r="AK109" s="38">
        <v>3.8712000000000003E-2</v>
      </c>
      <c r="AL109" s="38"/>
      <c r="AM109" s="38">
        <v>0</v>
      </c>
      <c r="AN109" s="38">
        <v>2.166E-3</v>
      </c>
      <c r="AO109" s="38">
        <v>0</v>
      </c>
      <c r="AP109" s="38">
        <v>0</v>
      </c>
      <c r="AQ109" s="24"/>
      <c r="AR109" s="27">
        <f t="shared" si="655"/>
        <v>1</v>
      </c>
      <c r="AS109" s="38">
        <v>1551.161486</v>
      </c>
      <c r="AT109" s="38">
        <v>1551.161486</v>
      </c>
      <c r="AU109" s="38">
        <v>0</v>
      </c>
      <c r="AV109" s="38">
        <v>4.0752999999999998E-2</v>
      </c>
      <c r="AW109" s="38"/>
      <c r="AX109" s="38">
        <v>0</v>
      </c>
      <c r="AY109" s="38">
        <v>2.2980000000000001E-3</v>
      </c>
      <c r="AZ109" s="38">
        <v>0</v>
      </c>
      <c r="BA109" s="38">
        <v>0</v>
      </c>
      <c r="BB109" s="24"/>
      <c r="BC109" s="27">
        <f t="shared" si="656"/>
        <v>1</v>
      </c>
      <c r="BD109" s="38">
        <v>1551.161486</v>
      </c>
      <c r="BE109" s="38">
        <v>1551.161486</v>
      </c>
      <c r="BF109" s="38">
        <v>0</v>
      </c>
      <c r="BG109" s="38">
        <v>4.4420000000000001E-2</v>
      </c>
      <c r="BH109" s="38"/>
      <c r="BI109" s="38">
        <v>0</v>
      </c>
      <c r="BJ109" s="38">
        <v>2.4520000000000002E-3</v>
      </c>
      <c r="BK109" s="38">
        <v>0</v>
      </c>
      <c r="BL109" s="38">
        <v>0</v>
      </c>
      <c r="BM109" s="24"/>
      <c r="BN109" s="27">
        <f t="shared" si="657"/>
        <v>1</v>
      </c>
      <c r="BO109" s="38">
        <v>1551.161486</v>
      </c>
      <c r="BP109" s="38">
        <v>1551.161486</v>
      </c>
      <c r="BQ109" s="38">
        <v>0</v>
      </c>
      <c r="BR109" s="38">
        <v>4.3316E-2</v>
      </c>
      <c r="BS109" s="38"/>
      <c r="BT109" s="38">
        <v>0</v>
      </c>
      <c r="BU109" s="38">
        <v>2.4369999999999999E-3</v>
      </c>
      <c r="BV109" s="38">
        <v>0</v>
      </c>
      <c r="BW109" s="38">
        <v>0</v>
      </c>
      <c r="BX109" s="24"/>
      <c r="BY109" s="27">
        <f t="shared" si="658"/>
        <v>1</v>
      </c>
      <c r="BZ109" s="38">
        <v>1551.161486</v>
      </c>
      <c r="CA109" s="38">
        <v>1551.161486</v>
      </c>
      <c r="CB109" s="38">
        <v>0</v>
      </c>
      <c r="CC109" s="38">
        <v>4.0143999999999999E-2</v>
      </c>
      <c r="CD109" s="38"/>
      <c r="CE109" s="38">
        <v>0</v>
      </c>
      <c r="CF109" s="38">
        <v>2.2420000000000001E-3</v>
      </c>
      <c r="CG109" s="38">
        <v>0</v>
      </c>
      <c r="CH109" s="38">
        <v>0</v>
      </c>
      <c r="CI109" s="24"/>
      <c r="CJ109" s="27">
        <f t="shared" si="659"/>
        <v>1</v>
      </c>
      <c r="CK109" s="38">
        <v>1551.161486</v>
      </c>
      <c r="CL109" s="38">
        <v>1551.161486</v>
      </c>
      <c r="CM109" s="38">
        <v>0</v>
      </c>
      <c r="CN109" s="38">
        <v>4.0878999999999999E-2</v>
      </c>
      <c r="CO109" s="38"/>
      <c r="CP109" s="38">
        <v>0</v>
      </c>
      <c r="CQ109" s="38">
        <v>2.317E-3</v>
      </c>
      <c r="CR109" s="38">
        <v>0</v>
      </c>
      <c r="CS109" s="38">
        <v>0</v>
      </c>
      <c r="CT109" s="24"/>
    </row>
    <row r="110" spans="1:98" ht="13" x14ac:dyDescent="0.15">
      <c r="A110" s="8"/>
      <c r="B110" s="8"/>
      <c r="C110" s="8"/>
      <c r="D110" s="8"/>
      <c r="E110" s="27">
        <f t="shared" ref="E110:E118" si="661">IF(H110 &lt; 0.0001,1,0)</f>
        <v>1</v>
      </c>
      <c r="F110" s="38"/>
      <c r="G110" s="38"/>
      <c r="H110" s="38"/>
      <c r="I110" s="38"/>
      <c r="J110" s="24"/>
      <c r="K110" s="27">
        <f t="shared" si="652"/>
        <v>1</v>
      </c>
      <c r="L110" s="38"/>
      <c r="M110" s="38"/>
      <c r="N110" s="38"/>
      <c r="O110" s="38"/>
      <c r="P110" s="38"/>
      <c r="Q110" s="38"/>
      <c r="R110" s="38"/>
      <c r="S110" s="38"/>
      <c r="T110" s="38"/>
      <c r="U110" s="24"/>
      <c r="V110" s="27">
        <f t="shared" si="653"/>
        <v>1</v>
      </c>
      <c r="W110" s="38"/>
      <c r="X110" s="38"/>
      <c r="Y110" s="38"/>
      <c r="Z110" s="38"/>
      <c r="AA110" s="38"/>
      <c r="AB110" s="38"/>
      <c r="AC110" s="38"/>
      <c r="AD110" s="38"/>
      <c r="AE110" s="38"/>
      <c r="AF110" s="24"/>
      <c r="AG110" s="27">
        <f t="shared" si="654"/>
        <v>1</v>
      </c>
      <c r="AH110" s="38"/>
      <c r="AI110" s="38"/>
      <c r="AJ110" s="38"/>
      <c r="AK110" s="38"/>
      <c r="AL110" s="38"/>
      <c r="AM110" s="38"/>
      <c r="AN110" s="38"/>
      <c r="AO110" s="38"/>
      <c r="AP110" s="38"/>
      <c r="AQ110" s="24"/>
      <c r="AR110" s="27">
        <f t="shared" si="655"/>
        <v>1</v>
      </c>
      <c r="AS110" s="38"/>
      <c r="AT110" s="38"/>
      <c r="AU110" s="38"/>
      <c r="AV110" s="38"/>
      <c r="AW110" s="38"/>
      <c r="AX110" s="38"/>
      <c r="AY110" s="38"/>
      <c r="AZ110" s="38"/>
      <c r="BA110" s="38"/>
      <c r="BB110" s="24"/>
      <c r="BC110" s="27">
        <f t="shared" si="656"/>
        <v>1</v>
      </c>
      <c r="BD110" s="38"/>
      <c r="BE110" s="38"/>
      <c r="BF110" s="38"/>
      <c r="BG110" s="38"/>
      <c r="BH110" s="38"/>
      <c r="BI110" s="38"/>
      <c r="BJ110" s="38"/>
      <c r="BK110" s="38"/>
      <c r="BL110" s="38"/>
      <c r="BM110" s="24"/>
      <c r="BN110" s="27">
        <f t="shared" si="657"/>
        <v>1</v>
      </c>
      <c r="BO110" s="38"/>
      <c r="BP110" s="38"/>
      <c r="BQ110" s="38"/>
      <c r="BR110" s="38"/>
      <c r="BS110" s="38"/>
      <c r="BT110" s="38"/>
      <c r="BU110" s="38"/>
      <c r="BV110" s="38"/>
      <c r="BW110" s="38"/>
      <c r="BX110" s="24"/>
      <c r="BY110" s="27">
        <f t="shared" si="658"/>
        <v>1</v>
      </c>
      <c r="BZ110" s="38"/>
      <c r="CA110" s="38"/>
      <c r="CB110" s="38"/>
      <c r="CC110" s="38"/>
      <c r="CD110" s="38"/>
      <c r="CE110" s="38"/>
      <c r="CF110" s="38"/>
      <c r="CG110" s="38"/>
      <c r="CH110" s="38"/>
      <c r="CI110" s="24"/>
      <c r="CJ110" s="27">
        <f t="shared" si="659"/>
        <v>1</v>
      </c>
      <c r="CK110" s="38"/>
      <c r="CL110" s="38"/>
      <c r="CM110" s="38"/>
      <c r="CN110" s="38"/>
      <c r="CO110" s="38"/>
      <c r="CP110" s="38"/>
      <c r="CQ110" s="38"/>
      <c r="CR110" s="38"/>
      <c r="CS110" s="38"/>
      <c r="CT110" s="24"/>
    </row>
    <row r="111" spans="1:98" ht="13" x14ac:dyDescent="0.15">
      <c r="A111" s="8"/>
      <c r="B111" s="8"/>
      <c r="C111" s="8"/>
      <c r="D111" s="8">
        <v>60</v>
      </c>
      <c r="E111" s="27">
        <f t="shared" si="661"/>
        <v>1</v>
      </c>
      <c r="F111" s="38">
        <v>60077.147144000002</v>
      </c>
      <c r="G111" s="38">
        <v>60077.147144000002</v>
      </c>
      <c r="H111" s="38">
        <v>0</v>
      </c>
      <c r="I111" s="38">
        <v>9.8508999999999999E-2</v>
      </c>
      <c r="J111" s="24"/>
      <c r="K111" s="27">
        <f t="shared" si="652"/>
        <v>1</v>
      </c>
      <c r="L111" s="38">
        <v>60077.147144000002</v>
      </c>
      <c r="M111" s="38">
        <v>60077.147144000002</v>
      </c>
      <c r="N111" s="38">
        <v>0</v>
      </c>
      <c r="O111" s="38">
        <v>30.534065999999999</v>
      </c>
      <c r="P111" s="38"/>
      <c r="Q111" s="38">
        <v>0.91147599999999995</v>
      </c>
      <c r="R111" s="38">
        <v>6.8357659999999996</v>
      </c>
      <c r="S111" s="38">
        <v>3447</v>
      </c>
      <c r="T111" s="38">
        <v>4</v>
      </c>
      <c r="U111" s="24"/>
      <c r="V111" s="27">
        <f t="shared" si="653"/>
        <v>1</v>
      </c>
      <c r="W111" s="38">
        <v>60077.147144000002</v>
      </c>
      <c r="X111" s="38">
        <v>60077.147144000002</v>
      </c>
      <c r="Y111" s="38">
        <v>0</v>
      </c>
      <c r="Z111" s="38">
        <v>5.4987000000000001E-2</v>
      </c>
      <c r="AA111" s="38"/>
      <c r="AB111" s="38">
        <v>8.92E-4</v>
      </c>
      <c r="AC111" s="38">
        <v>5.8919999999999997E-3</v>
      </c>
      <c r="AD111" s="38">
        <v>22</v>
      </c>
      <c r="AE111" s="38">
        <v>4</v>
      </c>
      <c r="AF111" s="24"/>
      <c r="AG111" s="27">
        <f t="shared" si="654"/>
        <v>1</v>
      </c>
      <c r="AH111" s="38">
        <v>60077.147144000002</v>
      </c>
      <c r="AI111" s="38">
        <v>60077.147144000002</v>
      </c>
      <c r="AJ111" s="38">
        <v>0</v>
      </c>
      <c r="AK111" s="38">
        <v>61.002085000000001</v>
      </c>
      <c r="AL111" s="38"/>
      <c r="AM111" s="38">
        <v>1.7898000000000001</v>
      </c>
      <c r="AN111" s="38">
        <v>13.180251</v>
      </c>
      <c r="AO111" s="38">
        <v>4039</v>
      </c>
      <c r="AP111" s="38">
        <v>4</v>
      </c>
      <c r="AQ111" s="24"/>
      <c r="AR111" s="27">
        <f t="shared" si="655"/>
        <v>1</v>
      </c>
      <c r="AS111" s="38">
        <v>60077.147144000002</v>
      </c>
      <c r="AT111" s="38">
        <v>60077.147144000002</v>
      </c>
      <c r="AU111" s="38">
        <v>0</v>
      </c>
      <c r="AV111" s="38">
        <v>121.89319399999999</v>
      </c>
      <c r="AW111" s="38"/>
      <c r="AX111" s="38">
        <v>3.4755419999999999</v>
      </c>
      <c r="AY111" s="38">
        <v>25.105264999999999</v>
      </c>
      <c r="AZ111" s="38">
        <v>4708</v>
      </c>
      <c r="BA111" s="38">
        <v>4</v>
      </c>
      <c r="BB111" s="24"/>
      <c r="BC111" s="27">
        <f t="shared" si="656"/>
        <v>1</v>
      </c>
      <c r="BD111" s="38">
        <v>60077.147144000002</v>
      </c>
      <c r="BE111" s="38">
        <v>60077.147144000002</v>
      </c>
      <c r="BF111" s="38">
        <v>0</v>
      </c>
      <c r="BG111" s="38">
        <v>121.806454</v>
      </c>
      <c r="BH111" s="38"/>
      <c r="BI111" s="38">
        <v>3.4123100000000002</v>
      </c>
      <c r="BJ111" s="38">
        <v>25.333342999999999</v>
      </c>
      <c r="BK111" s="38">
        <v>4788</v>
      </c>
      <c r="BL111" s="38">
        <v>4</v>
      </c>
      <c r="BM111" s="24"/>
      <c r="BN111" s="27">
        <f t="shared" si="657"/>
        <v>1</v>
      </c>
      <c r="BO111" s="38">
        <v>60077.147144000002</v>
      </c>
      <c r="BP111" s="38">
        <v>60077.147144000002</v>
      </c>
      <c r="BQ111" s="38">
        <v>0</v>
      </c>
      <c r="BR111" s="38">
        <v>12.239362</v>
      </c>
      <c r="BS111" s="38"/>
      <c r="BT111" s="38">
        <v>0.37654100000000001</v>
      </c>
      <c r="BU111" s="38">
        <v>2.8691840000000002</v>
      </c>
      <c r="BV111" s="38">
        <v>2643</v>
      </c>
      <c r="BW111" s="38">
        <v>4</v>
      </c>
      <c r="BX111" s="24"/>
      <c r="BY111" s="27">
        <f t="shared" si="658"/>
        <v>1</v>
      </c>
      <c r="BZ111" s="38">
        <v>60077.147144000002</v>
      </c>
      <c r="CA111" s="38">
        <v>60077.147144000002</v>
      </c>
      <c r="CB111" s="38">
        <v>0</v>
      </c>
      <c r="CC111" s="38">
        <v>182.54571200000001</v>
      </c>
      <c r="CD111" s="38"/>
      <c r="CE111" s="38">
        <v>4.7910880000000002</v>
      </c>
      <c r="CF111" s="38">
        <v>35.738686000000001</v>
      </c>
      <c r="CG111" s="38">
        <v>5162</v>
      </c>
      <c r="CH111" s="38">
        <v>4</v>
      </c>
      <c r="CI111" s="24"/>
      <c r="CJ111" s="27">
        <f t="shared" si="659"/>
        <v>1</v>
      </c>
      <c r="CK111" s="38">
        <v>60077.147144000002</v>
      </c>
      <c r="CL111" s="38">
        <v>60077.147144000002</v>
      </c>
      <c r="CM111" s="38">
        <v>0</v>
      </c>
      <c r="CN111" s="38">
        <v>243.39872500000001</v>
      </c>
      <c r="CO111" s="38"/>
      <c r="CP111" s="38">
        <v>6.381157</v>
      </c>
      <c r="CQ111" s="38">
        <v>47.533067000000003</v>
      </c>
      <c r="CR111" s="38">
        <v>5512</v>
      </c>
      <c r="CS111" s="38">
        <v>4</v>
      </c>
      <c r="CT111" s="24"/>
    </row>
    <row r="112" spans="1:98" ht="13" x14ac:dyDescent="0.15">
      <c r="A112" s="8"/>
      <c r="B112" s="8"/>
      <c r="C112" s="8"/>
      <c r="D112" s="8"/>
      <c r="E112" s="27">
        <f t="shared" si="661"/>
        <v>1</v>
      </c>
      <c r="F112" s="38">
        <v>62784.223529000003</v>
      </c>
      <c r="G112" s="38">
        <v>62784.223529000003</v>
      </c>
      <c r="H112" s="38">
        <v>0</v>
      </c>
      <c r="I112" s="38">
        <v>5.8893000000000001E-2</v>
      </c>
      <c r="J112" s="24"/>
      <c r="K112" s="27">
        <f t="shared" si="652"/>
        <v>1</v>
      </c>
      <c r="L112" s="38">
        <v>62784.223529000003</v>
      </c>
      <c r="M112" s="38">
        <v>62784.223529000003</v>
      </c>
      <c r="N112" s="38">
        <v>0</v>
      </c>
      <c r="O112" s="38">
        <v>30.536452000000001</v>
      </c>
      <c r="P112" s="38"/>
      <c r="Q112" s="38">
        <v>0.95819600000000005</v>
      </c>
      <c r="R112" s="38">
        <v>6.9733289999999997</v>
      </c>
      <c r="S112" s="38">
        <v>3790</v>
      </c>
      <c r="T112" s="38">
        <v>4</v>
      </c>
      <c r="U112" s="24"/>
      <c r="V112" s="27">
        <f t="shared" si="653"/>
        <v>1</v>
      </c>
      <c r="W112" s="38">
        <v>62784.223529000003</v>
      </c>
      <c r="X112" s="38">
        <v>62784.223529000003</v>
      </c>
      <c r="Y112" s="38">
        <v>0</v>
      </c>
      <c r="Z112" s="38">
        <v>5.1144000000000002E-2</v>
      </c>
      <c r="AA112" s="38"/>
      <c r="AB112" s="38">
        <v>6.2500000000000001E-4</v>
      </c>
      <c r="AC112" s="38">
        <v>4.7999999999999996E-3</v>
      </c>
      <c r="AD112" s="38">
        <v>20</v>
      </c>
      <c r="AE112" s="38">
        <v>4</v>
      </c>
      <c r="AF112" s="24"/>
      <c r="AG112" s="27">
        <f t="shared" si="654"/>
        <v>1</v>
      </c>
      <c r="AH112" s="38">
        <v>62784.223529000003</v>
      </c>
      <c r="AI112" s="38">
        <v>62784.223529000003</v>
      </c>
      <c r="AJ112" s="38">
        <v>0</v>
      </c>
      <c r="AK112" s="38">
        <v>60.972197000000001</v>
      </c>
      <c r="AL112" s="38"/>
      <c r="AM112" s="38">
        <v>1.8935930000000001</v>
      </c>
      <c r="AN112" s="38">
        <v>13.486806</v>
      </c>
      <c r="AO112" s="38">
        <v>4453</v>
      </c>
      <c r="AP112" s="38">
        <v>4</v>
      </c>
      <c r="AQ112" s="24"/>
      <c r="AR112" s="27">
        <f t="shared" si="655"/>
        <v>1</v>
      </c>
      <c r="AS112" s="38">
        <v>62784.223529000003</v>
      </c>
      <c r="AT112" s="38">
        <v>62784.223529000003</v>
      </c>
      <c r="AU112" s="38">
        <v>0</v>
      </c>
      <c r="AV112" s="38">
        <v>121.844855</v>
      </c>
      <c r="AW112" s="38"/>
      <c r="AX112" s="38">
        <v>3.639818</v>
      </c>
      <c r="AY112" s="38">
        <v>25.624576999999999</v>
      </c>
      <c r="AZ112" s="38">
        <v>5310</v>
      </c>
      <c r="BA112" s="38">
        <v>4</v>
      </c>
      <c r="BB112" s="24"/>
      <c r="BC112" s="27">
        <f t="shared" si="656"/>
        <v>1</v>
      </c>
      <c r="BD112" s="38">
        <v>62784.223529000003</v>
      </c>
      <c r="BE112" s="38">
        <v>62784.223529000003</v>
      </c>
      <c r="BF112" s="38">
        <v>0</v>
      </c>
      <c r="BG112" s="38">
        <v>121.764903</v>
      </c>
      <c r="BH112" s="38"/>
      <c r="BI112" s="38">
        <v>3.5776379999999999</v>
      </c>
      <c r="BJ112" s="38">
        <v>25.370183000000001</v>
      </c>
      <c r="BK112" s="38">
        <v>5373</v>
      </c>
      <c r="BL112" s="38">
        <v>4</v>
      </c>
      <c r="BM112" s="24"/>
      <c r="BN112" s="27">
        <f t="shared" si="657"/>
        <v>1</v>
      </c>
      <c r="BO112" s="38">
        <v>62784.223529000003</v>
      </c>
      <c r="BP112" s="38">
        <v>62784.223529000003</v>
      </c>
      <c r="BQ112" s="38">
        <v>0</v>
      </c>
      <c r="BR112" s="38">
        <v>12.241251999999999</v>
      </c>
      <c r="BS112" s="38"/>
      <c r="BT112" s="38">
        <v>0.39856399999999997</v>
      </c>
      <c r="BU112" s="38">
        <v>2.936947</v>
      </c>
      <c r="BV112" s="38">
        <v>2801</v>
      </c>
      <c r="BW112" s="38">
        <v>4</v>
      </c>
      <c r="BX112" s="24"/>
      <c r="BY112" s="27">
        <f t="shared" si="658"/>
        <v>1</v>
      </c>
      <c r="BZ112" s="38">
        <v>62784.223529000003</v>
      </c>
      <c r="CA112" s="38">
        <v>62784.223529000003</v>
      </c>
      <c r="CB112" s="38">
        <v>0</v>
      </c>
      <c r="CC112" s="38">
        <v>182.495439</v>
      </c>
      <c r="CD112" s="38"/>
      <c r="CE112" s="38">
        <v>5.0198650000000002</v>
      </c>
      <c r="CF112" s="38">
        <v>35.790298999999997</v>
      </c>
      <c r="CG112" s="38">
        <v>5843</v>
      </c>
      <c r="CH112" s="38">
        <v>4</v>
      </c>
      <c r="CI112" s="24"/>
      <c r="CJ112" s="27">
        <f t="shared" si="659"/>
        <v>1</v>
      </c>
      <c r="CK112" s="38">
        <v>62784.223529000003</v>
      </c>
      <c r="CL112" s="38">
        <v>62784.223529000003</v>
      </c>
      <c r="CM112" s="38">
        <v>0</v>
      </c>
      <c r="CN112" s="38">
        <v>243.29528500000001</v>
      </c>
      <c r="CO112" s="38"/>
      <c r="CP112" s="38">
        <v>6.6903769999999998</v>
      </c>
      <c r="CQ112" s="38">
        <v>47.954571999999999</v>
      </c>
      <c r="CR112" s="38">
        <v>6263</v>
      </c>
      <c r="CS112" s="38">
        <v>4</v>
      </c>
      <c r="CT112" s="24"/>
    </row>
    <row r="113" spans="1:98" ht="13" x14ac:dyDescent="0.15">
      <c r="A113" s="8"/>
      <c r="B113" s="8"/>
      <c r="C113" s="8"/>
      <c r="D113" s="8"/>
      <c r="E113" s="27">
        <f t="shared" si="661"/>
        <v>1</v>
      </c>
      <c r="F113" s="38">
        <v>110076.13080100001</v>
      </c>
      <c r="G113" s="38">
        <v>110076.13080100001</v>
      </c>
      <c r="H113" s="38">
        <v>0</v>
      </c>
      <c r="I113" s="38">
        <v>1.916466</v>
      </c>
      <c r="J113" s="24"/>
      <c r="K113" s="27">
        <f t="shared" si="652"/>
        <v>1</v>
      </c>
      <c r="L113" s="38">
        <v>110076.13080100001</v>
      </c>
      <c r="M113" s="38">
        <v>110076.13080100001</v>
      </c>
      <c r="N113" s="38">
        <v>0</v>
      </c>
      <c r="O113" s="38">
        <v>30.518398000000001</v>
      </c>
      <c r="P113" s="38"/>
      <c r="Q113" s="38">
        <v>1.245905</v>
      </c>
      <c r="R113" s="38">
        <v>7.2584049999999998</v>
      </c>
      <c r="S113" s="38">
        <v>6905</v>
      </c>
      <c r="T113" s="38">
        <v>4</v>
      </c>
      <c r="U113" s="24"/>
      <c r="V113" s="27">
        <f t="shared" si="653"/>
        <v>1</v>
      </c>
      <c r="W113" s="38">
        <v>110076.13080100001</v>
      </c>
      <c r="X113" s="38">
        <v>110076.13080100001</v>
      </c>
      <c r="Y113" s="38">
        <v>0</v>
      </c>
      <c r="Z113" s="38">
        <v>0.23169300000000001</v>
      </c>
      <c r="AA113" s="38"/>
      <c r="AB113" s="38">
        <v>4.3420000000000004E-3</v>
      </c>
      <c r="AC113" s="38">
        <v>1.4711E-2</v>
      </c>
      <c r="AD113" s="38">
        <v>67</v>
      </c>
      <c r="AE113" s="38">
        <v>4</v>
      </c>
      <c r="AF113" s="24"/>
      <c r="AG113" s="27">
        <f t="shared" si="654"/>
        <v>1</v>
      </c>
      <c r="AH113" s="38">
        <v>110076.13080100001</v>
      </c>
      <c r="AI113" s="38">
        <v>110076.13080100001</v>
      </c>
      <c r="AJ113" s="38">
        <v>0</v>
      </c>
      <c r="AK113" s="38">
        <v>60.831035999999997</v>
      </c>
      <c r="AL113" s="38"/>
      <c r="AM113" s="38">
        <v>2.4083809999999999</v>
      </c>
      <c r="AN113" s="38">
        <v>13.763553</v>
      </c>
      <c r="AO113" s="38">
        <v>8595</v>
      </c>
      <c r="AP113" s="38">
        <v>4</v>
      </c>
      <c r="AQ113" s="24"/>
      <c r="AR113" s="27">
        <f t="shared" si="655"/>
        <v>1</v>
      </c>
      <c r="AS113" s="38">
        <v>110076.13080100001</v>
      </c>
      <c r="AT113" s="38">
        <v>110076.13080100001</v>
      </c>
      <c r="AU113" s="38">
        <v>0</v>
      </c>
      <c r="AV113" s="38">
        <v>121.645826</v>
      </c>
      <c r="AW113" s="38"/>
      <c r="AX113" s="38">
        <v>4.4936790000000002</v>
      </c>
      <c r="AY113" s="38">
        <v>25.094532999999998</v>
      </c>
      <c r="AZ113" s="38">
        <v>10266</v>
      </c>
      <c r="BA113" s="38">
        <v>4</v>
      </c>
      <c r="BB113" s="24"/>
      <c r="BC113" s="27">
        <f t="shared" si="656"/>
        <v>1</v>
      </c>
      <c r="BD113" s="38">
        <v>110076.13080100001</v>
      </c>
      <c r="BE113" s="38">
        <v>110076.13080100001</v>
      </c>
      <c r="BF113" s="38">
        <v>0</v>
      </c>
      <c r="BG113" s="38">
        <v>121.34899900000001</v>
      </c>
      <c r="BH113" s="38"/>
      <c r="BI113" s="38">
        <v>4.4656339999999997</v>
      </c>
      <c r="BJ113" s="38">
        <v>25.274231</v>
      </c>
      <c r="BK113" s="38">
        <v>10477</v>
      </c>
      <c r="BL113" s="38">
        <v>4</v>
      </c>
      <c r="BM113" s="24"/>
      <c r="BN113" s="27">
        <f t="shared" si="657"/>
        <v>1</v>
      </c>
      <c r="BO113" s="38">
        <v>110076.13080100001</v>
      </c>
      <c r="BP113" s="38">
        <v>110076.13080100001</v>
      </c>
      <c r="BQ113" s="38">
        <v>0</v>
      </c>
      <c r="BR113" s="38">
        <v>12.273434</v>
      </c>
      <c r="BS113" s="38"/>
      <c r="BT113" s="38">
        <v>0.52945399999999998</v>
      </c>
      <c r="BU113" s="38">
        <v>3.1293440000000001</v>
      </c>
      <c r="BV113" s="38">
        <v>5050</v>
      </c>
      <c r="BW113" s="38">
        <v>4</v>
      </c>
      <c r="BX113" s="24"/>
      <c r="BY113" s="27">
        <f t="shared" si="658"/>
        <v>1</v>
      </c>
      <c r="BZ113" s="38">
        <v>110076.13080100001</v>
      </c>
      <c r="CA113" s="38">
        <v>110076.13080100001</v>
      </c>
      <c r="CB113" s="38">
        <v>0</v>
      </c>
      <c r="CC113" s="38">
        <v>181.882935</v>
      </c>
      <c r="CD113" s="38"/>
      <c r="CE113" s="38">
        <v>6.1174580000000001</v>
      </c>
      <c r="CF113" s="38">
        <v>33.928353999999999</v>
      </c>
      <c r="CG113" s="38">
        <v>11187</v>
      </c>
      <c r="CH113" s="38">
        <v>4</v>
      </c>
      <c r="CI113" s="24"/>
      <c r="CJ113" s="27">
        <f t="shared" si="659"/>
        <v>1</v>
      </c>
      <c r="CK113" s="38">
        <v>110076.13080100001</v>
      </c>
      <c r="CL113" s="38">
        <v>110076.13080100001</v>
      </c>
      <c r="CM113" s="38">
        <v>0</v>
      </c>
      <c r="CN113" s="38">
        <v>242.40355700000001</v>
      </c>
      <c r="CO113" s="38"/>
      <c r="CP113" s="38">
        <v>8.0475119999999993</v>
      </c>
      <c r="CQ113" s="38">
        <v>44.129781999999999</v>
      </c>
      <c r="CR113" s="38">
        <v>12034</v>
      </c>
      <c r="CS113" s="38">
        <v>4</v>
      </c>
      <c r="CT113" s="24"/>
    </row>
    <row r="114" spans="1:98" ht="13" x14ac:dyDescent="0.15">
      <c r="A114" s="8"/>
      <c r="B114" s="8"/>
      <c r="C114" s="8"/>
      <c r="D114" s="8"/>
      <c r="E114" s="27">
        <f t="shared" si="661"/>
        <v>1</v>
      </c>
      <c r="F114" s="38">
        <v>80063.850993999993</v>
      </c>
      <c r="G114" s="38">
        <v>80063.850993999993</v>
      </c>
      <c r="H114" s="38">
        <v>0</v>
      </c>
      <c r="I114" s="38">
        <v>0.25189400000000001</v>
      </c>
      <c r="J114" s="24"/>
      <c r="K114" s="27">
        <f t="shared" si="652"/>
        <v>1</v>
      </c>
      <c r="L114" s="38">
        <v>80063.850993999993</v>
      </c>
      <c r="M114" s="38">
        <v>80063.850993999993</v>
      </c>
      <c r="N114" s="38">
        <v>0</v>
      </c>
      <c r="O114" s="38">
        <v>30.571349999999999</v>
      </c>
      <c r="P114" s="38"/>
      <c r="Q114" s="38">
        <v>1.0121089999999999</v>
      </c>
      <c r="R114" s="38">
        <v>7.0485480000000003</v>
      </c>
      <c r="S114" s="38">
        <v>3778</v>
      </c>
      <c r="T114" s="38">
        <v>4</v>
      </c>
      <c r="U114" s="24"/>
      <c r="V114" s="27">
        <f t="shared" si="653"/>
        <v>1</v>
      </c>
      <c r="W114" s="38">
        <v>80063.850993999993</v>
      </c>
      <c r="X114" s="38">
        <v>80063.850993999993</v>
      </c>
      <c r="Y114" s="38">
        <v>0</v>
      </c>
      <c r="Z114" s="38">
        <v>0.174598</v>
      </c>
      <c r="AA114" s="38"/>
      <c r="AB114" s="38">
        <v>2.5959999999999998E-3</v>
      </c>
      <c r="AC114" s="38">
        <v>1.3944E-2</v>
      </c>
      <c r="AD114" s="38">
        <v>47</v>
      </c>
      <c r="AE114" s="38">
        <v>4</v>
      </c>
      <c r="AF114" s="24"/>
      <c r="AG114" s="27">
        <f t="shared" si="654"/>
        <v>1</v>
      </c>
      <c r="AH114" s="38">
        <v>80063.850993999993</v>
      </c>
      <c r="AI114" s="38">
        <v>80063.850993999993</v>
      </c>
      <c r="AJ114" s="38">
        <v>0</v>
      </c>
      <c r="AK114" s="38">
        <v>61.001105000000003</v>
      </c>
      <c r="AL114" s="38"/>
      <c r="AM114" s="38">
        <v>1.95655</v>
      </c>
      <c r="AN114" s="38">
        <v>13.505304000000001</v>
      </c>
      <c r="AO114" s="38">
        <v>4422</v>
      </c>
      <c r="AP114" s="38">
        <v>4</v>
      </c>
      <c r="AQ114" s="24"/>
      <c r="AR114" s="27">
        <f t="shared" si="655"/>
        <v>1</v>
      </c>
      <c r="AS114" s="38">
        <v>80063.850993999993</v>
      </c>
      <c r="AT114" s="38">
        <v>80063.850993999993</v>
      </c>
      <c r="AU114" s="38">
        <v>0</v>
      </c>
      <c r="AV114" s="38">
        <v>122.151151</v>
      </c>
      <c r="AW114" s="38"/>
      <c r="AX114" s="38">
        <v>3.7428689999999998</v>
      </c>
      <c r="AY114" s="38">
        <v>25.767824000000001</v>
      </c>
      <c r="AZ114" s="38">
        <v>5057</v>
      </c>
      <c r="BA114" s="38">
        <v>4</v>
      </c>
      <c r="BB114" s="24"/>
      <c r="BC114" s="27">
        <f t="shared" si="656"/>
        <v>1</v>
      </c>
      <c r="BD114" s="38">
        <v>80063.850993999993</v>
      </c>
      <c r="BE114" s="38">
        <v>80063.850993999993</v>
      </c>
      <c r="BF114" s="38">
        <v>0</v>
      </c>
      <c r="BG114" s="38">
        <v>121.797372</v>
      </c>
      <c r="BH114" s="38"/>
      <c r="BI114" s="38">
        <v>3.7401420000000001</v>
      </c>
      <c r="BJ114" s="38">
        <v>25.921052</v>
      </c>
      <c r="BK114" s="38">
        <v>5115</v>
      </c>
      <c r="BL114" s="38">
        <v>4</v>
      </c>
      <c r="BM114" s="24"/>
      <c r="BN114" s="27">
        <f t="shared" si="657"/>
        <v>1</v>
      </c>
      <c r="BO114" s="38">
        <v>80063.850993999993</v>
      </c>
      <c r="BP114" s="38">
        <v>80063.850993999993</v>
      </c>
      <c r="BQ114" s="38">
        <v>0</v>
      </c>
      <c r="BR114" s="38">
        <v>12.272732</v>
      </c>
      <c r="BS114" s="38"/>
      <c r="BT114" s="38">
        <v>0.41902699999999998</v>
      </c>
      <c r="BU114" s="38">
        <v>2.9662120000000001</v>
      </c>
      <c r="BV114" s="38">
        <v>2826</v>
      </c>
      <c r="BW114" s="38">
        <v>4</v>
      </c>
      <c r="BX114" s="24"/>
      <c r="BY114" s="27">
        <f t="shared" si="658"/>
        <v>1</v>
      </c>
      <c r="BZ114" s="38">
        <v>80063.850993999993</v>
      </c>
      <c r="CA114" s="38">
        <v>80063.850993999993</v>
      </c>
      <c r="CB114" s="38">
        <v>0</v>
      </c>
      <c r="CC114" s="38">
        <v>182.51163299999999</v>
      </c>
      <c r="CD114" s="38"/>
      <c r="CE114" s="38">
        <v>5.1498100000000004</v>
      </c>
      <c r="CF114" s="38">
        <v>36.430275000000002</v>
      </c>
      <c r="CG114" s="38">
        <v>5497</v>
      </c>
      <c r="CH114" s="38">
        <v>4</v>
      </c>
      <c r="CI114" s="24"/>
      <c r="CJ114" s="27">
        <f t="shared" si="659"/>
        <v>1</v>
      </c>
      <c r="CK114" s="38">
        <v>80063.850993999993</v>
      </c>
      <c r="CL114" s="38">
        <v>80063.850993999993</v>
      </c>
      <c r="CM114" s="38">
        <v>0</v>
      </c>
      <c r="CN114" s="38">
        <v>243.24052699999999</v>
      </c>
      <c r="CO114" s="38"/>
      <c r="CP114" s="38">
        <v>6.83812</v>
      </c>
      <c r="CQ114" s="38">
        <v>48.094420999999997</v>
      </c>
      <c r="CR114" s="38">
        <v>5827</v>
      </c>
      <c r="CS114" s="38">
        <v>4</v>
      </c>
      <c r="CT114" s="24"/>
    </row>
    <row r="115" spans="1:98" ht="13" x14ac:dyDescent="0.15">
      <c r="A115" s="8"/>
      <c r="B115" s="8"/>
      <c r="C115" s="8"/>
      <c r="D115" s="8"/>
      <c r="E115" s="27">
        <f t="shared" si="661"/>
        <v>1</v>
      </c>
      <c r="F115" s="38">
        <v>80058.359714000006</v>
      </c>
      <c r="G115" s="38">
        <v>80058.359714000006</v>
      </c>
      <c r="H115" s="38">
        <v>0</v>
      </c>
      <c r="I115" s="38">
        <v>0.18773899999999999</v>
      </c>
      <c r="J115" s="24"/>
      <c r="K115" s="27">
        <f t="shared" si="652"/>
        <v>1</v>
      </c>
      <c r="L115" s="38">
        <v>80058.359714000006</v>
      </c>
      <c r="M115" s="38">
        <v>80058.359714000006</v>
      </c>
      <c r="N115" s="38">
        <v>0</v>
      </c>
      <c r="O115" s="38">
        <v>30.526412000000001</v>
      </c>
      <c r="P115" s="38"/>
      <c r="Q115" s="38">
        <v>1.131232</v>
      </c>
      <c r="R115" s="38">
        <v>7.2380440000000004</v>
      </c>
      <c r="S115" s="38">
        <v>4713</v>
      </c>
      <c r="T115" s="38">
        <v>4</v>
      </c>
      <c r="U115" s="24"/>
      <c r="V115" s="27">
        <f t="shared" si="653"/>
        <v>1</v>
      </c>
      <c r="W115" s="38">
        <v>80058.359714000006</v>
      </c>
      <c r="X115" s="38">
        <v>80058.359714000006</v>
      </c>
      <c r="Y115" s="38">
        <v>0</v>
      </c>
      <c r="Z115" s="38">
        <v>9.9819000000000005E-2</v>
      </c>
      <c r="AA115" s="38"/>
      <c r="AB115" s="38">
        <v>8.5880000000000001E-3</v>
      </c>
      <c r="AC115" s="38">
        <v>2.6096999999999999E-2</v>
      </c>
      <c r="AD115" s="38">
        <v>170</v>
      </c>
      <c r="AE115" s="38">
        <v>4</v>
      </c>
      <c r="AF115" s="24"/>
      <c r="AG115" s="27">
        <f t="shared" si="654"/>
        <v>1</v>
      </c>
      <c r="AH115" s="38">
        <v>80058.359714000006</v>
      </c>
      <c r="AI115" s="38">
        <v>80058.359714000006</v>
      </c>
      <c r="AJ115" s="38">
        <v>0</v>
      </c>
      <c r="AK115" s="38">
        <v>60.904440999999998</v>
      </c>
      <c r="AL115" s="38"/>
      <c r="AM115" s="38">
        <v>2.1695120000000001</v>
      </c>
      <c r="AN115" s="38">
        <v>13.824070000000001</v>
      </c>
      <c r="AO115" s="38">
        <v>5791</v>
      </c>
      <c r="AP115" s="38">
        <v>4</v>
      </c>
      <c r="AQ115" s="24"/>
      <c r="AR115" s="27">
        <f t="shared" si="655"/>
        <v>1</v>
      </c>
      <c r="AS115" s="38">
        <v>80058.359714000006</v>
      </c>
      <c r="AT115" s="38">
        <v>80058.359714000006</v>
      </c>
      <c r="AU115" s="38">
        <v>0</v>
      </c>
      <c r="AV115" s="38">
        <v>121.72062699999999</v>
      </c>
      <c r="AW115" s="38"/>
      <c r="AX115" s="38">
        <v>4.0831949999999999</v>
      </c>
      <c r="AY115" s="38">
        <v>26.263134000000001</v>
      </c>
      <c r="AZ115" s="38">
        <v>6796</v>
      </c>
      <c r="BA115" s="38">
        <v>4</v>
      </c>
      <c r="BB115" s="24"/>
      <c r="BC115" s="27">
        <f t="shared" si="656"/>
        <v>1</v>
      </c>
      <c r="BD115" s="38">
        <v>80058.359714000006</v>
      </c>
      <c r="BE115" s="38">
        <v>80058.359714000006</v>
      </c>
      <c r="BF115" s="38">
        <v>0</v>
      </c>
      <c r="BG115" s="38">
        <v>121.613354</v>
      </c>
      <c r="BH115" s="38"/>
      <c r="BI115" s="38">
        <v>4.1626859999999999</v>
      </c>
      <c r="BJ115" s="38">
        <v>26.129131999999998</v>
      </c>
      <c r="BK115" s="38">
        <v>6710</v>
      </c>
      <c r="BL115" s="38">
        <v>4</v>
      </c>
      <c r="BM115" s="24"/>
      <c r="BN115" s="27">
        <f t="shared" si="657"/>
        <v>1</v>
      </c>
      <c r="BO115" s="38">
        <v>80058.359714000006</v>
      </c>
      <c r="BP115" s="38">
        <v>80058.359714000006</v>
      </c>
      <c r="BQ115" s="38">
        <v>0</v>
      </c>
      <c r="BR115" s="38">
        <v>12.257239</v>
      </c>
      <c r="BS115" s="38"/>
      <c r="BT115" s="38">
        <v>0.47244799999999998</v>
      </c>
      <c r="BU115" s="38">
        <v>3.0641539999999998</v>
      </c>
      <c r="BV115" s="38">
        <v>3670</v>
      </c>
      <c r="BW115" s="38">
        <v>4</v>
      </c>
      <c r="BX115" s="24"/>
      <c r="BY115" s="27">
        <f t="shared" si="658"/>
        <v>1</v>
      </c>
      <c r="BZ115" s="38">
        <v>80058.359714000006</v>
      </c>
      <c r="CA115" s="38">
        <v>80058.359714000006</v>
      </c>
      <c r="CB115" s="38">
        <v>0</v>
      </c>
      <c r="CC115" s="38">
        <v>182.18108000000001</v>
      </c>
      <c r="CD115" s="38"/>
      <c r="CE115" s="38">
        <v>5.6862170000000001</v>
      </c>
      <c r="CF115" s="38">
        <v>36.073619999999998</v>
      </c>
      <c r="CG115" s="38">
        <v>7370</v>
      </c>
      <c r="CH115" s="38">
        <v>4</v>
      </c>
      <c r="CI115" s="24"/>
      <c r="CJ115" s="27">
        <f t="shared" si="659"/>
        <v>1</v>
      </c>
      <c r="CK115" s="38">
        <v>80058.359714000006</v>
      </c>
      <c r="CL115" s="38">
        <v>80058.359714000006</v>
      </c>
      <c r="CM115" s="38">
        <v>0</v>
      </c>
      <c r="CN115" s="38">
        <v>242.81309300000001</v>
      </c>
      <c r="CO115" s="38"/>
      <c r="CP115" s="38">
        <v>7.6214130000000004</v>
      </c>
      <c r="CQ115" s="38">
        <v>48.138041999999999</v>
      </c>
      <c r="CR115" s="38">
        <v>7896</v>
      </c>
      <c r="CS115" s="38">
        <v>4</v>
      </c>
      <c r="CT115" s="24"/>
    </row>
    <row r="116" spans="1:98" ht="13" x14ac:dyDescent="0.15">
      <c r="A116" s="8"/>
      <c r="B116" s="8"/>
      <c r="C116" s="8"/>
      <c r="D116" s="8"/>
      <c r="E116" s="27">
        <f t="shared" si="661"/>
        <v>1</v>
      </c>
      <c r="F116" s="38">
        <v>80049.093741000004</v>
      </c>
      <c r="G116" s="38">
        <v>80049.093741000004</v>
      </c>
      <c r="H116" s="38">
        <v>0</v>
      </c>
      <c r="I116" s="38">
        <v>3.031771</v>
      </c>
      <c r="J116" s="24"/>
      <c r="K116" s="27">
        <f t="shared" si="652"/>
        <v>1</v>
      </c>
      <c r="L116" s="38">
        <v>80049.093741000004</v>
      </c>
      <c r="M116" s="38">
        <v>80049.093741000004</v>
      </c>
      <c r="N116" s="38">
        <v>0</v>
      </c>
      <c r="O116" s="38">
        <v>31.19642</v>
      </c>
      <c r="P116" s="38"/>
      <c r="Q116" s="38">
        <v>0.82638199999999995</v>
      </c>
      <c r="R116" s="38">
        <v>7.3670039999999997</v>
      </c>
      <c r="S116" s="38">
        <v>22004</v>
      </c>
      <c r="T116" s="38">
        <v>7</v>
      </c>
      <c r="U116" s="24"/>
      <c r="V116" s="27">
        <f t="shared" si="653"/>
        <v>1</v>
      </c>
      <c r="W116" s="38">
        <v>80049.093741000004</v>
      </c>
      <c r="X116" s="38">
        <v>80049.093741000004</v>
      </c>
      <c r="Y116" s="38">
        <v>0</v>
      </c>
      <c r="Z116" s="38">
        <v>0.51606700000000005</v>
      </c>
      <c r="AA116" s="38"/>
      <c r="AB116" s="38">
        <v>1.8662000000000002E-2</v>
      </c>
      <c r="AC116" s="38">
        <v>7.7318999999999999E-2</v>
      </c>
      <c r="AD116" s="38">
        <v>218</v>
      </c>
      <c r="AE116" s="38">
        <v>7</v>
      </c>
      <c r="AF116" s="24"/>
      <c r="AG116" s="27">
        <f t="shared" si="654"/>
        <v>1</v>
      </c>
      <c r="AH116" s="38">
        <v>80049.093741000004</v>
      </c>
      <c r="AI116" s="38">
        <v>80049.093741000004</v>
      </c>
      <c r="AJ116" s="38">
        <v>0</v>
      </c>
      <c r="AK116" s="38">
        <v>61.806145999999998</v>
      </c>
      <c r="AL116" s="38"/>
      <c r="AM116" s="38">
        <v>1.3686929999999999</v>
      </c>
      <c r="AN116" s="38">
        <v>12.350073</v>
      </c>
      <c r="AO116" s="38">
        <v>31642</v>
      </c>
      <c r="AP116" s="38">
        <v>7</v>
      </c>
      <c r="AQ116" s="24"/>
      <c r="AR116" s="27">
        <f t="shared" si="655"/>
        <v>1</v>
      </c>
      <c r="AS116" s="38">
        <v>80049.093741000004</v>
      </c>
      <c r="AT116" s="38">
        <v>80049.093741000004</v>
      </c>
      <c r="AU116" s="38">
        <v>0</v>
      </c>
      <c r="AV116" s="38">
        <v>122.603872</v>
      </c>
      <c r="AW116" s="38"/>
      <c r="AX116" s="38">
        <v>2.02095</v>
      </c>
      <c r="AY116" s="38">
        <v>18.407183</v>
      </c>
      <c r="AZ116" s="38">
        <v>42950</v>
      </c>
      <c r="BA116" s="38">
        <v>7</v>
      </c>
      <c r="BB116" s="24"/>
      <c r="BC116" s="27">
        <f t="shared" si="656"/>
        <v>1</v>
      </c>
      <c r="BD116" s="38">
        <v>80049.093741000004</v>
      </c>
      <c r="BE116" s="38">
        <v>80049.093741000004</v>
      </c>
      <c r="BF116" s="38">
        <v>0</v>
      </c>
      <c r="BG116" s="38">
        <v>122.122074</v>
      </c>
      <c r="BH116" s="38"/>
      <c r="BI116" s="38">
        <v>1.9370970000000001</v>
      </c>
      <c r="BJ116" s="38">
        <v>17.693797</v>
      </c>
      <c r="BK116" s="38">
        <v>42723</v>
      </c>
      <c r="BL116" s="38">
        <v>7</v>
      </c>
      <c r="BM116" s="24"/>
      <c r="BN116" s="27">
        <f t="shared" si="657"/>
        <v>1</v>
      </c>
      <c r="BO116" s="38">
        <v>80049.093741000004</v>
      </c>
      <c r="BP116" s="38">
        <v>80049.093741000004</v>
      </c>
      <c r="BQ116" s="38">
        <v>0</v>
      </c>
      <c r="BR116" s="38">
        <v>12.747147</v>
      </c>
      <c r="BS116" s="38"/>
      <c r="BT116" s="38">
        <v>0.394067</v>
      </c>
      <c r="BU116" s="38">
        <v>3.555094</v>
      </c>
      <c r="BV116" s="38">
        <v>11606</v>
      </c>
      <c r="BW116" s="38">
        <v>7</v>
      </c>
      <c r="BX116" s="24"/>
      <c r="BY116" s="27">
        <f t="shared" si="658"/>
        <v>1</v>
      </c>
      <c r="BZ116" s="38">
        <v>80049.093741000004</v>
      </c>
      <c r="CA116" s="38">
        <v>80049.093741000004</v>
      </c>
      <c r="CB116" s="38">
        <v>0</v>
      </c>
      <c r="CC116" s="38">
        <v>182.752501</v>
      </c>
      <c r="CD116" s="38"/>
      <c r="CE116" s="38">
        <v>2.325739</v>
      </c>
      <c r="CF116" s="38">
        <v>21.641992999999999</v>
      </c>
      <c r="CG116" s="38">
        <v>49151</v>
      </c>
      <c r="CH116" s="38">
        <v>7</v>
      </c>
      <c r="CI116" s="24"/>
      <c r="CJ116" s="27">
        <f t="shared" si="659"/>
        <v>1</v>
      </c>
      <c r="CK116" s="38">
        <v>80049.093741000004</v>
      </c>
      <c r="CL116" s="38">
        <v>80049.093741000004</v>
      </c>
      <c r="CM116" s="38">
        <v>0</v>
      </c>
      <c r="CN116" s="38">
        <v>243.819176</v>
      </c>
      <c r="CO116" s="38"/>
      <c r="CP116" s="38">
        <v>2.9314749999999998</v>
      </c>
      <c r="CQ116" s="38">
        <v>27.179690999999998</v>
      </c>
      <c r="CR116" s="38">
        <v>57538</v>
      </c>
      <c r="CS116" s="38">
        <v>7</v>
      </c>
      <c r="CT116" s="24"/>
    </row>
    <row r="117" spans="1:98" ht="13" x14ac:dyDescent="0.15">
      <c r="A117" s="8"/>
      <c r="B117" s="8"/>
      <c r="C117" s="8"/>
      <c r="D117" s="8"/>
      <c r="E117" s="27">
        <f t="shared" si="661"/>
        <v>1</v>
      </c>
      <c r="F117" s="38">
        <v>60200.180966</v>
      </c>
      <c r="G117" s="38">
        <v>60200.180966</v>
      </c>
      <c r="H117" s="38">
        <v>0</v>
      </c>
      <c r="I117" s="38">
        <v>1.068511</v>
      </c>
      <c r="J117" s="24"/>
      <c r="K117" s="27">
        <f t="shared" si="652"/>
        <v>1</v>
      </c>
      <c r="L117" s="38">
        <v>60200.180966</v>
      </c>
      <c r="M117" s="38">
        <v>60200.180966</v>
      </c>
      <c r="N117" s="38">
        <v>0</v>
      </c>
      <c r="O117" s="38">
        <v>30.759948000000001</v>
      </c>
      <c r="P117" s="38"/>
      <c r="Q117" s="38">
        <v>0.73772499999999996</v>
      </c>
      <c r="R117" s="38">
        <v>7.1109289999999996</v>
      </c>
      <c r="S117" s="38">
        <v>20566</v>
      </c>
      <c r="T117" s="38">
        <v>6.9999029999999998</v>
      </c>
      <c r="U117" s="24"/>
      <c r="V117" s="27">
        <f t="shared" si="653"/>
        <v>1</v>
      </c>
      <c r="W117" s="38">
        <v>60200.180966</v>
      </c>
      <c r="X117" s="38">
        <v>60200.180966</v>
      </c>
      <c r="Y117" s="38">
        <v>0</v>
      </c>
      <c r="Z117" s="38">
        <v>0.24432699999999999</v>
      </c>
      <c r="AA117" s="38"/>
      <c r="AB117" s="38">
        <v>8.1599999999999999E-4</v>
      </c>
      <c r="AC117" s="38">
        <v>8.0890000000000007E-3</v>
      </c>
      <c r="AD117" s="38">
        <v>21</v>
      </c>
      <c r="AE117" s="38">
        <v>7</v>
      </c>
      <c r="AF117" s="24"/>
      <c r="AG117" s="27">
        <f t="shared" si="654"/>
        <v>1</v>
      </c>
      <c r="AH117" s="38">
        <v>60200.180966</v>
      </c>
      <c r="AI117" s="38">
        <v>60200.180966</v>
      </c>
      <c r="AJ117" s="38">
        <v>0</v>
      </c>
      <c r="AK117" s="38">
        <v>61.267296999999999</v>
      </c>
      <c r="AL117" s="38"/>
      <c r="AM117" s="38">
        <v>1.2563660000000001</v>
      </c>
      <c r="AN117" s="38">
        <v>12.007215</v>
      </c>
      <c r="AO117" s="38">
        <v>29565</v>
      </c>
      <c r="AP117" s="38">
        <v>6.9999320000000003</v>
      </c>
      <c r="AQ117" s="24"/>
      <c r="AR117" s="27">
        <f t="shared" si="655"/>
        <v>1</v>
      </c>
      <c r="AS117" s="38">
        <v>60200.180966</v>
      </c>
      <c r="AT117" s="38">
        <v>60200.180966</v>
      </c>
      <c r="AU117" s="38">
        <v>0</v>
      </c>
      <c r="AV117" s="38">
        <v>122.162764</v>
      </c>
      <c r="AW117" s="38"/>
      <c r="AX117" s="38">
        <v>1.99874</v>
      </c>
      <c r="AY117" s="38">
        <v>19.045259999999999</v>
      </c>
      <c r="AZ117" s="38">
        <v>41342</v>
      </c>
      <c r="BA117" s="38">
        <v>6.9999269999999996</v>
      </c>
      <c r="BB117" s="24"/>
      <c r="BC117" s="27">
        <f t="shared" si="656"/>
        <v>1</v>
      </c>
      <c r="BD117" s="38">
        <v>60200.180966</v>
      </c>
      <c r="BE117" s="38">
        <v>60200.180966</v>
      </c>
      <c r="BF117" s="38">
        <v>0</v>
      </c>
      <c r="BG117" s="38">
        <v>121.74520099999999</v>
      </c>
      <c r="BH117" s="38"/>
      <c r="BI117" s="38">
        <v>1.8643430000000001</v>
      </c>
      <c r="BJ117" s="38">
        <v>17.747620999999999</v>
      </c>
      <c r="BK117" s="38">
        <v>40811</v>
      </c>
      <c r="BL117" s="38">
        <v>6.9999260000000003</v>
      </c>
      <c r="BM117" s="24"/>
      <c r="BN117" s="27">
        <f t="shared" si="657"/>
        <v>1</v>
      </c>
      <c r="BO117" s="38">
        <v>60200.180966</v>
      </c>
      <c r="BP117" s="38">
        <v>60200.180966</v>
      </c>
      <c r="BQ117" s="38">
        <v>0</v>
      </c>
      <c r="BR117" s="38">
        <v>12.368153</v>
      </c>
      <c r="BS117" s="38"/>
      <c r="BT117" s="38">
        <v>0.35506500000000002</v>
      </c>
      <c r="BU117" s="38">
        <v>3.4096920000000002</v>
      </c>
      <c r="BV117" s="38">
        <v>10399</v>
      </c>
      <c r="BW117" s="38">
        <v>6.9999039999999999</v>
      </c>
      <c r="BX117" s="24"/>
      <c r="BY117" s="27">
        <f t="shared" si="658"/>
        <v>1</v>
      </c>
      <c r="BZ117" s="38">
        <v>60200.180966</v>
      </c>
      <c r="CA117" s="38">
        <v>60200.180966</v>
      </c>
      <c r="CB117" s="38">
        <v>0</v>
      </c>
      <c r="CC117" s="38">
        <v>181.90105399999999</v>
      </c>
      <c r="CD117" s="38"/>
      <c r="CE117" s="38">
        <v>2.2822990000000001</v>
      </c>
      <c r="CF117" s="38">
        <v>21.531707999999998</v>
      </c>
      <c r="CG117" s="38">
        <v>45192</v>
      </c>
      <c r="CH117" s="38">
        <v>6.9999339999999997</v>
      </c>
      <c r="CI117" s="24"/>
      <c r="CJ117" s="27">
        <f t="shared" si="659"/>
        <v>1</v>
      </c>
      <c r="CK117" s="38">
        <v>60200.180966</v>
      </c>
      <c r="CL117" s="38">
        <v>60200.180966</v>
      </c>
      <c r="CM117" s="38">
        <v>0</v>
      </c>
      <c r="CN117" s="38">
        <v>242.19671700000001</v>
      </c>
      <c r="CO117" s="38"/>
      <c r="CP117" s="38">
        <v>2.790686</v>
      </c>
      <c r="CQ117" s="38">
        <v>26.390433000000002</v>
      </c>
      <c r="CR117" s="38">
        <v>53072</v>
      </c>
      <c r="CS117" s="38">
        <v>6.999943</v>
      </c>
      <c r="CT117" s="24"/>
    </row>
    <row r="118" spans="1:98" ht="13" x14ac:dyDescent="0.15">
      <c r="A118" s="8"/>
      <c r="B118" s="8"/>
      <c r="C118" s="8"/>
      <c r="D118" s="8"/>
      <c r="E118" s="27">
        <f t="shared" si="661"/>
        <v>1</v>
      </c>
      <c r="F118" s="38">
        <v>70209.467778000006</v>
      </c>
      <c r="G118" s="38">
        <v>70209.467778000006</v>
      </c>
      <c r="H118" s="38">
        <v>0</v>
      </c>
      <c r="I118" s="38">
        <v>1.8476790000000001</v>
      </c>
      <c r="J118" s="24"/>
      <c r="K118" s="27">
        <f t="shared" si="652"/>
        <v>1</v>
      </c>
      <c r="L118" s="38">
        <v>70209.467778000006</v>
      </c>
      <c r="M118" s="38">
        <v>70209.467778000006</v>
      </c>
      <c r="N118" s="38">
        <v>0</v>
      </c>
      <c r="O118" s="38">
        <v>30.884247999999999</v>
      </c>
      <c r="P118" s="38"/>
      <c r="Q118" s="38">
        <v>0.80676099999999995</v>
      </c>
      <c r="R118" s="38">
        <v>7.4914310000000004</v>
      </c>
      <c r="S118" s="38">
        <v>22391</v>
      </c>
      <c r="T118" s="38">
        <v>7</v>
      </c>
      <c r="U118" s="24"/>
      <c r="V118" s="27">
        <f t="shared" si="653"/>
        <v>1</v>
      </c>
      <c r="W118" s="38">
        <v>70209.467778000006</v>
      </c>
      <c r="X118" s="38">
        <v>70209.467778000006</v>
      </c>
      <c r="Y118" s="38">
        <v>0</v>
      </c>
      <c r="Z118" s="38">
        <v>0.45150099999999999</v>
      </c>
      <c r="AA118" s="38"/>
      <c r="AB118" s="38">
        <v>2.4119000000000002E-2</v>
      </c>
      <c r="AC118" s="38">
        <v>9.819E-2</v>
      </c>
      <c r="AD118" s="38">
        <v>244</v>
      </c>
      <c r="AE118" s="38">
        <v>6.9959020000000001</v>
      </c>
      <c r="AF118" s="24"/>
      <c r="AG118" s="27">
        <f t="shared" si="654"/>
        <v>1</v>
      </c>
      <c r="AH118" s="38">
        <v>70209.467778000006</v>
      </c>
      <c r="AI118" s="38">
        <v>70209.467778000006</v>
      </c>
      <c r="AJ118" s="38">
        <v>0</v>
      </c>
      <c r="AK118" s="38">
        <v>61.253098000000001</v>
      </c>
      <c r="AL118" s="38"/>
      <c r="AM118" s="38">
        <v>1.3219160000000001</v>
      </c>
      <c r="AN118" s="38">
        <v>12.171951999999999</v>
      </c>
      <c r="AO118" s="38">
        <v>31654</v>
      </c>
      <c r="AP118" s="38">
        <v>6.999968</v>
      </c>
      <c r="AQ118" s="24"/>
      <c r="AR118" s="27">
        <f t="shared" si="655"/>
        <v>1</v>
      </c>
      <c r="AS118" s="38">
        <v>70209.467778000006</v>
      </c>
      <c r="AT118" s="38">
        <v>70209.467778000006</v>
      </c>
      <c r="AU118" s="38">
        <v>0</v>
      </c>
      <c r="AV118" s="38">
        <v>122.70285</v>
      </c>
      <c r="AW118" s="38"/>
      <c r="AX118" s="38">
        <v>1.9920869999999999</v>
      </c>
      <c r="AY118" s="38">
        <v>18.228451</v>
      </c>
      <c r="AZ118" s="38">
        <v>42822</v>
      </c>
      <c r="BA118" s="38">
        <v>7</v>
      </c>
      <c r="BB118" s="24"/>
      <c r="BC118" s="27">
        <f t="shared" si="656"/>
        <v>1</v>
      </c>
      <c r="BD118" s="38">
        <v>70209.467778000006</v>
      </c>
      <c r="BE118" s="38">
        <v>70209.467778000006</v>
      </c>
      <c r="BF118" s="38">
        <v>0</v>
      </c>
      <c r="BG118" s="38">
        <v>121.920861</v>
      </c>
      <c r="BH118" s="38"/>
      <c r="BI118" s="38">
        <v>1.977787</v>
      </c>
      <c r="BJ118" s="38">
        <v>17.949733999999999</v>
      </c>
      <c r="BK118" s="38">
        <v>44009</v>
      </c>
      <c r="BL118" s="38">
        <v>6.9999770000000003</v>
      </c>
      <c r="BM118" s="24"/>
      <c r="BN118" s="27">
        <f t="shared" si="657"/>
        <v>1</v>
      </c>
      <c r="BO118" s="38">
        <v>70209.467778000006</v>
      </c>
      <c r="BP118" s="38">
        <v>70209.467778000006</v>
      </c>
      <c r="BQ118" s="38">
        <v>0</v>
      </c>
      <c r="BR118" s="38">
        <v>12.518599999999999</v>
      </c>
      <c r="BS118" s="38"/>
      <c r="BT118" s="38">
        <v>0.39071600000000001</v>
      </c>
      <c r="BU118" s="38">
        <v>3.5509409999999999</v>
      </c>
      <c r="BV118" s="38">
        <v>12014</v>
      </c>
      <c r="BW118" s="38">
        <v>7</v>
      </c>
      <c r="BX118" s="24"/>
      <c r="BY118" s="27">
        <f t="shared" si="658"/>
        <v>1</v>
      </c>
      <c r="BZ118" s="38">
        <v>70209.467778000006</v>
      </c>
      <c r="CA118" s="38">
        <v>70209.467778000006</v>
      </c>
      <c r="CB118" s="38">
        <v>0</v>
      </c>
      <c r="CC118" s="38">
        <v>182.41341700000001</v>
      </c>
      <c r="CD118" s="38"/>
      <c r="CE118" s="38">
        <v>2.3625600000000002</v>
      </c>
      <c r="CF118" s="38">
        <v>21.821012</v>
      </c>
      <c r="CG118" s="38">
        <v>49728</v>
      </c>
      <c r="CH118" s="38">
        <v>6.9999799999999999</v>
      </c>
      <c r="CI118" s="24"/>
      <c r="CJ118" s="27">
        <f t="shared" si="659"/>
        <v>1</v>
      </c>
      <c r="CK118" s="38">
        <v>70209.467778000006</v>
      </c>
      <c r="CL118" s="38">
        <v>70209.467778000006</v>
      </c>
      <c r="CM118" s="38">
        <v>0</v>
      </c>
      <c r="CN118" s="38">
        <v>242.47125299999999</v>
      </c>
      <c r="CO118" s="38"/>
      <c r="CP118" s="38">
        <v>2.894809</v>
      </c>
      <c r="CQ118" s="38">
        <v>26.381053999999999</v>
      </c>
      <c r="CR118" s="38">
        <v>56821</v>
      </c>
      <c r="CS118" s="38">
        <v>6.9999820000000001</v>
      </c>
      <c r="CT118" s="24"/>
    </row>
    <row r="119" spans="1:98" ht="13" x14ac:dyDescent="0.15">
      <c r="A119" s="8"/>
      <c r="B119" s="8"/>
      <c r="C119" s="8"/>
      <c r="D119" s="8"/>
      <c r="E119" s="27">
        <f t="shared" ref="E119:E182" si="662">IF(H119 &lt; 0.0001,1,0)</f>
        <v>1</v>
      </c>
      <c r="F119" s="38">
        <v>52134.426677000003</v>
      </c>
      <c r="G119" s="38">
        <v>52134.426677000003</v>
      </c>
      <c r="H119" s="38">
        <v>0</v>
      </c>
      <c r="I119" s="38">
        <v>1.201543</v>
      </c>
      <c r="J119" s="24"/>
      <c r="K119" s="27">
        <f t="shared" si="652"/>
        <v>1</v>
      </c>
      <c r="L119" s="38">
        <v>52134.426677000003</v>
      </c>
      <c r="M119" s="38">
        <v>52134.426677000003</v>
      </c>
      <c r="N119" s="38">
        <v>0</v>
      </c>
      <c r="O119" s="38">
        <v>30.749237999999998</v>
      </c>
      <c r="P119" s="38"/>
      <c r="Q119" s="38">
        <v>0.53488800000000003</v>
      </c>
      <c r="R119" s="38">
        <v>6.2080719999999996</v>
      </c>
      <c r="S119" s="38">
        <v>14757</v>
      </c>
      <c r="T119" s="38">
        <v>7</v>
      </c>
      <c r="U119" s="24"/>
      <c r="V119" s="27">
        <f t="shared" si="653"/>
        <v>1</v>
      </c>
      <c r="W119" s="38">
        <v>52134.426677000003</v>
      </c>
      <c r="X119" s="38">
        <v>52134.426677000003</v>
      </c>
      <c r="Y119" s="38">
        <v>0</v>
      </c>
      <c r="Z119" s="38">
        <v>0.29155500000000001</v>
      </c>
      <c r="AA119" s="38"/>
      <c r="AB119" s="38">
        <v>8.34E-4</v>
      </c>
      <c r="AC119" s="38">
        <v>8.5780000000000006E-3</v>
      </c>
      <c r="AD119" s="38">
        <v>24</v>
      </c>
      <c r="AE119" s="38">
        <v>7</v>
      </c>
      <c r="AF119" s="24"/>
      <c r="AG119" s="27">
        <f t="shared" si="654"/>
        <v>1</v>
      </c>
      <c r="AH119" s="38">
        <v>52134.426677000003</v>
      </c>
      <c r="AI119" s="38">
        <v>52134.426677000003</v>
      </c>
      <c r="AJ119" s="38">
        <v>0</v>
      </c>
      <c r="AK119" s="38">
        <v>61.368234000000001</v>
      </c>
      <c r="AL119" s="38"/>
      <c r="AM119" s="38">
        <v>0.98157300000000003</v>
      </c>
      <c r="AN119" s="38">
        <v>11.020956999999999</v>
      </c>
      <c r="AO119" s="38">
        <v>21225</v>
      </c>
      <c r="AP119" s="38">
        <v>6.9999060000000002</v>
      </c>
      <c r="AQ119" s="24"/>
      <c r="AR119" s="27">
        <f t="shared" si="655"/>
        <v>1</v>
      </c>
      <c r="AS119" s="38">
        <v>52134.426677000003</v>
      </c>
      <c r="AT119" s="38">
        <v>52134.426677000003</v>
      </c>
      <c r="AU119" s="38">
        <v>0</v>
      </c>
      <c r="AV119" s="38">
        <v>121.98254900000001</v>
      </c>
      <c r="AW119" s="38"/>
      <c r="AX119" s="38">
        <v>1.5287249999999999</v>
      </c>
      <c r="AY119" s="38">
        <v>17.333248999999999</v>
      </c>
      <c r="AZ119" s="38">
        <v>27899</v>
      </c>
      <c r="BA119" s="38">
        <v>6.9999640000000003</v>
      </c>
      <c r="BB119" s="24"/>
      <c r="BC119" s="27">
        <f t="shared" si="656"/>
        <v>1</v>
      </c>
      <c r="BD119" s="38">
        <v>52134.426677000003</v>
      </c>
      <c r="BE119" s="38">
        <v>52134.426677000003</v>
      </c>
      <c r="BF119" s="38">
        <v>0</v>
      </c>
      <c r="BG119" s="38">
        <v>121.61221999999999</v>
      </c>
      <c r="BH119" s="38"/>
      <c r="BI119" s="38">
        <v>1.4532430000000001</v>
      </c>
      <c r="BJ119" s="38">
        <v>16.788070999999999</v>
      </c>
      <c r="BK119" s="38">
        <v>28375</v>
      </c>
      <c r="BL119" s="38">
        <v>6.9999650000000004</v>
      </c>
      <c r="BM119" s="24"/>
      <c r="BN119" s="27">
        <f t="shared" si="657"/>
        <v>1</v>
      </c>
      <c r="BO119" s="38">
        <v>52134.426677000003</v>
      </c>
      <c r="BP119" s="38">
        <v>52134.426677000003</v>
      </c>
      <c r="BQ119" s="38">
        <v>0</v>
      </c>
      <c r="BR119" s="38">
        <v>12.359451999999999</v>
      </c>
      <c r="BS119" s="38"/>
      <c r="BT119" s="38">
        <v>0.24643999999999999</v>
      </c>
      <c r="BU119" s="38">
        <v>2.9374310000000001</v>
      </c>
      <c r="BV119" s="38">
        <v>8298</v>
      </c>
      <c r="BW119" s="38">
        <v>7</v>
      </c>
      <c r="BX119" s="24"/>
      <c r="BY119" s="27">
        <f t="shared" si="658"/>
        <v>1</v>
      </c>
      <c r="BZ119" s="38">
        <v>52134.426677000003</v>
      </c>
      <c r="CA119" s="38">
        <v>52134.426677000003</v>
      </c>
      <c r="CB119" s="38">
        <v>0</v>
      </c>
      <c r="CC119" s="38">
        <v>182.17370099999999</v>
      </c>
      <c r="CD119" s="38"/>
      <c r="CE119" s="38">
        <v>1.882547</v>
      </c>
      <c r="CF119" s="38">
        <v>21.371721999999998</v>
      </c>
      <c r="CG119" s="38">
        <v>31310</v>
      </c>
      <c r="CH119" s="38">
        <v>6.999968</v>
      </c>
      <c r="CI119" s="24"/>
      <c r="CJ119" s="27">
        <f t="shared" si="659"/>
        <v>1</v>
      </c>
      <c r="CK119" s="38">
        <v>52134.426677000003</v>
      </c>
      <c r="CL119" s="38">
        <v>52134.426677000003</v>
      </c>
      <c r="CM119" s="38">
        <v>0</v>
      </c>
      <c r="CN119" s="38">
        <v>242.69590600000001</v>
      </c>
      <c r="CO119" s="38"/>
      <c r="CP119" s="38">
        <v>2.4433410000000002</v>
      </c>
      <c r="CQ119" s="38">
        <v>27.695305999999999</v>
      </c>
      <c r="CR119" s="38">
        <v>36484</v>
      </c>
      <c r="CS119" s="38">
        <v>6.9999729999999998</v>
      </c>
      <c r="CT119" s="24"/>
    </row>
    <row r="120" spans="1:98" ht="13" x14ac:dyDescent="0.15">
      <c r="A120" s="8"/>
      <c r="B120" s="8"/>
      <c r="C120" s="8"/>
      <c r="D120" s="8"/>
      <c r="E120" s="27">
        <f t="shared" si="662"/>
        <v>1</v>
      </c>
      <c r="F120" s="38">
        <v>41176.539101000002</v>
      </c>
      <c r="G120" s="38">
        <v>41176.539101000002</v>
      </c>
      <c r="H120" s="38">
        <v>0</v>
      </c>
      <c r="I120" s="38">
        <v>0.21573300000000001</v>
      </c>
      <c r="J120" s="24"/>
      <c r="K120" s="27">
        <f t="shared" si="652"/>
        <v>1</v>
      </c>
      <c r="L120" s="38">
        <v>41176.539101000002</v>
      </c>
      <c r="M120" s="38">
        <v>41176.539101000002</v>
      </c>
      <c r="N120" s="38">
        <v>0</v>
      </c>
      <c r="O120" s="38">
        <v>30.747965000000001</v>
      </c>
      <c r="P120" s="38"/>
      <c r="Q120" s="38">
        <v>0.48149999999999998</v>
      </c>
      <c r="R120" s="38">
        <v>5.9437740000000003</v>
      </c>
      <c r="S120" s="38">
        <v>12615</v>
      </c>
      <c r="T120" s="38">
        <v>7</v>
      </c>
      <c r="U120" s="24"/>
      <c r="V120" s="27">
        <f t="shared" si="653"/>
        <v>1</v>
      </c>
      <c r="W120" s="38">
        <v>41176.539101000002</v>
      </c>
      <c r="X120" s="38">
        <v>41176.539101000002</v>
      </c>
      <c r="Y120" s="38">
        <v>0</v>
      </c>
      <c r="Z120" s="38">
        <v>0.107936</v>
      </c>
      <c r="AA120" s="38"/>
      <c r="AB120" s="38">
        <v>6.5399999999999996E-4</v>
      </c>
      <c r="AC120" s="38">
        <v>8.4460000000000004E-3</v>
      </c>
      <c r="AD120" s="38">
        <v>18</v>
      </c>
      <c r="AE120" s="38">
        <v>7</v>
      </c>
      <c r="AF120" s="24"/>
      <c r="AG120" s="27">
        <f t="shared" si="654"/>
        <v>1</v>
      </c>
      <c r="AH120" s="38">
        <v>41176.539101000002</v>
      </c>
      <c r="AI120" s="38">
        <v>41176.539101000002</v>
      </c>
      <c r="AJ120" s="38">
        <v>0</v>
      </c>
      <c r="AK120" s="38">
        <v>61.220655000000001</v>
      </c>
      <c r="AL120" s="38"/>
      <c r="AM120" s="38">
        <v>0.84244399999999997</v>
      </c>
      <c r="AN120" s="38">
        <v>10.350213</v>
      </c>
      <c r="AO120" s="38">
        <v>18719</v>
      </c>
      <c r="AP120" s="38">
        <v>6.9999469999999997</v>
      </c>
      <c r="AQ120" s="24"/>
      <c r="AR120" s="27">
        <f t="shared" si="655"/>
        <v>1</v>
      </c>
      <c r="AS120" s="38">
        <v>41176.539101000002</v>
      </c>
      <c r="AT120" s="38">
        <v>41176.539101000002</v>
      </c>
      <c r="AU120" s="38">
        <v>0</v>
      </c>
      <c r="AV120" s="38">
        <v>121.89262100000001</v>
      </c>
      <c r="AW120" s="38"/>
      <c r="AX120" s="38">
        <v>1.2955369999999999</v>
      </c>
      <c r="AY120" s="38">
        <v>16.258206999999999</v>
      </c>
      <c r="AZ120" s="38">
        <v>25873</v>
      </c>
      <c r="BA120" s="38">
        <v>6.9999609999999999</v>
      </c>
      <c r="BB120" s="24"/>
      <c r="BC120" s="27">
        <f t="shared" si="656"/>
        <v>1</v>
      </c>
      <c r="BD120" s="38">
        <v>41176.539101000002</v>
      </c>
      <c r="BE120" s="38">
        <v>41176.539101000002</v>
      </c>
      <c r="BF120" s="38">
        <v>0</v>
      </c>
      <c r="BG120" s="38">
        <v>121.876029</v>
      </c>
      <c r="BH120" s="38"/>
      <c r="BI120" s="38">
        <v>1.355963</v>
      </c>
      <c r="BJ120" s="38">
        <v>16.752948</v>
      </c>
      <c r="BK120" s="38">
        <v>25544</v>
      </c>
      <c r="BL120" s="38">
        <v>6.9999609999999999</v>
      </c>
      <c r="BM120" s="24"/>
      <c r="BN120" s="27">
        <f t="shared" si="657"/>
        <v>1</v>
      </c>
      <c r="BO120" s="38">
        <v>41176.539101000002</v>
      </c>
      <c r="BP120" s="38">
        <v>41176.539101000002</v>
      </c>
      <c r="BQ120" s="38">
        <v>0</v>
      </c>
      <c r="BR120" s="38">
        <v>12.34517</v>
      </c>
      <c r="BS120" s="38"/>
      <c r="BT120" s="38">
        <v>0.219501</v>
      </c>
      <c r="BU120" s="38">
        <v>2.7548889999999999</v>
      </c>
      <c r="BV120" s="38">
        <v>7108</v>
      </c>
      <c r="BW120" s="38">
        <v>7</v>
      </c>
      <c r="BX120" s="24"/>
      <c r="BY120" s="27">
        <f t="shared" si="658"/>
        <v>1</v>
      </c>
      <c r="BZ120" s="38">
        <v>41176.539101000002</v>
      </c>
      <c r="CA120" s="38">
        <v>41176.539101000002</v>
      </c>
      <c r="CB120" s="38">
        <v>0</v>
      </c>
      <c r="CC120" s="38">
        <v>182.07365100000001</v>
      </c>
      <c r="CD120" s="38"/>
      <c r="CE120" s="38">
        <v>1.56562</v>
      </c>
      <c r="CF120" s="38">
        <v>19.740897</v>
      </c>
      <c r="CG120" s="38">
        <v>28899</v>
      </c>
      <c r="CH120" s="38">
        <v>6.9999650000000004</v>
      </c>
      <c r="CI120" s="24"/>
      <c r="CJ120" s="27">
        <f t="shared" si="659"/>
        <v>1</v>
      </c>
      <c r="CK120" s="38">
        <v>41176.539101000002</v>
      </c>
      <c r="CL120" s="38">
        <v>41176.539101000002</v>
      </c>
      <c r="CM120" s="38">
        <v>0</v>
      </c>
      <c r="CN120" s="38">
        <v>242.61684500000001</v>
      </c>
      <c r="CO120" s="38"/>
      <c r="CP120" s="38">
        <v>2.0845929999999999</v>
      </c>
      <c r="CQ120" s="38">
        <v>26.024227</v>
      </c>
      <c r="CR120" s="38">
        <v>33963</v>
      </c>
      <c r="CS120" s="38">
        <v>6.9999710000000004</v>
      </c>
      <c r="CT120" s="24"/>
    </row>
    <row r="121" spans="1:98" ht="13" x14ac:dyDescent="0.15">
      <c r="A121" s="8"/>
      <c r="B121" s="8"/>
      <c r="C121" s="8"/>
      <c r="D121" s="8"/>
      <c r="E121" s="27">
        <f t="shared" si="662"/>
        <v>1</v>
      </c>
      <c r="F121" s="38">
        <v>40780.577335000002</v>
      </c>
      <c r="G121" s="38">
        <v>40780.577335000002</v>
      </c>
      <c r="H121" s="38">
        <v>0</v>
      </c>
      <c r="I121" s="38">
        <v>2.4581179999999998</v>
      </c>
      <c r="J121" s="24"/>
      <c r="K121" s="27">
        <f t="shared" si="652"/>
        <v>1</v>
      </c>
      <c r="L121" s="38">
        <v>40780.577335000002</v>
      </c>
      <c r="M121" s="38">
        <v>40780.577335000002</v>
      </c>
      <c r="N121" s="38">
        <v>0</v>
      </c>
      <c r="O121" s="38">
        <v>30.900803</v>
      </c>
      <c r="P121" s="38"/>
      <c r="Q121" s="38">
        <v>0.485651</v>
      </c>
      <c r="R121" s="38">
        <v>7.530348</v>
      </c>
      <c r="S121" s="38">
        <v>18287</v>
      </c>
      <c r="T121" s="38">
        <v>11.999836</v>
      </c>
      <c r="U121" s="24"/>
      <c r="V121" s="27">
        <f t="shared" si="653"/>
        <v>1</v>
      </c>
      <c r="W121" s="38">
        <v>40780.577335000002</v>
      </c>
      <c r="X121" s="38">
        <v>40780.577335000002</v>
      </c>
      <c r="Y121" s="38">
        <v>0</v>
      </c>
      <c r="Z121" s="38">
        <v>0.52955799999999997</v>
      </c>
      <c r="AA121" s="38"/>
      <c r="AB121" s="38">
        <v>6.1650000000000003E-3</v>
      </c>
      <c r="AC121" s="38">
        <v>5.3848E-2</v>
      </c>
      <c r="AD121" s="38">
        <v>60</v>
      </c>
      <c r="AE121" s="38">
        <v>12</v>
      </c>
      <c r="AF121" s="24"/>
      <c r="AG121" s="27">
        <f t="shared" si="654"/>
        <v>1</v>
      </c>
      <c r="AH121" s="38">
        <v>40780.577335000002</v>
      </c>
      <c r="AI121" s="38">
        <v>40780.577335000002</v>
      </c>
      <c r="AJ121" s="38">
        <v>0</v>
      </c>
      <c r="AK121" s="38">
        <v>61.349890000000002</v>
      </c>
      <c r="AL121" s="38"/>
      <c r="AM121" s="38">
        <v>0.82179899999999995</v>
      </c>
      <c r="AN121" s="38">
        <v>12.901683999999999</v>
      </c>
      <c r="AO121" s="38">
        <v>29304</v>
      </c>
      <c r="AP121" s="38">
        <v>11.999898</v>
      </c>
      <c r="AQ121" s="24"/>
      <c r="AR121" s="27">
        <f t="shared" si="655"/>
        <v>1</v>
      </c>
      <c r="AS121" s="38">
        <v>40780.577335000002</v>
      </c>
      <c r="AT121" s="38">
        <v>40780.577335000002</v>
      </c>
      <c r="AU121" s="38">
        <v>0</v>
      </c>
      <c r="AV121" s="38">
        <v>122.808859</v>
      </c>
      <c r="AW121" s="38"/>
      <c r="AX121" s="38">
        <v>1.253207</v>
      </c>
      <c r="AY121" s="38">
        <v>19.955293999999999</v>
      </c>
      <c r="AZ121" s="38">
        <v>44559</v>
      </c>
      <c r="BA121" s="38">
        <v>11.99991</v>
      </c>
      <c r="BB121" s="24"/>
      <c r="BC121" s="27">
        <f t="shared" si="656"/>
        <v>1</v>
      </c>
      <c r="BD121" s="38">
        <v>40780.577335000002</v>
      </c>
      <c r="BE121" s="38">
        <v>40780.577335000002</v>
      </c>
      <c r="BF121" s="38">
        <v>0</v>
      </c>
      <c r="BG121" s="38">
        <v>121.912029</v>
      </c>
      <c r="BH121" s="38"/>
      <c r="BI121" s="38">
        <v>1.164771</v>
      </c>
      <c r="BJ121" s="38">
        <v>18.723564</v>
      </c>
      <c r="BK121" s="38">
        <v>44163</v>
      </c>
      <c r="BL121" s="38">
        <v>11.999909000000001</v>
      </c>
      <c r="BM121" s="24"/>
      <c r="BN121" s="27">
        <f t="shared" si="657"/>
        <v>1</v>
      </c>
      <c r="BO121" s="38">
        <v>40780.577335000002</v>
      </c>
      <c r="BP121" s="38">
        <v>40780.577335000002</v>
      </c>
      <c r="BQ121" s="38">
        <v>0</v>
      </c>
      <c r="BR121" s="38">
        <v>12.477891</v>
      </c>
      <c r="BS121" s="38"/>
      <c r="BT121" s="38">
        <v>0.22398799999999999</v>
      </c>
      <c r="BU121" s="38">
        <v>3.4062299999999999</v>
      </c>
      <c r="BV121" s="38">
        <v>8664</v>
      </c>
      <c r="BW121" s="38">
        <v>11.999654</v>
      </c>
      <c r="BX121" s="24"/>
      <c r="BY121" s="27">
        <f t="shared" si="658"/>
        <v>1</v>
      </c>
      <c r="BZ121" s="38">
        <v>40780.577335000002</v>
      </c>
      <c r="CA121" s="38">
        <v>40780.577335000002</v>
      </c>
      <c r="CB121" s="38">
        <v>0</v>
      </c>
      <c r="CC121" s="38">
        <v>183.58253500000001</v>
      </c>
      <c r="CD121" s="38"/>
      <c r="CE121" s="38">
        <v>1.457627</v>
      </c>
      <c r="CF121" s="38">
        <v>23.363199999999999</v>
      </c>
      <c r="CG121" s="38">
        <v>50886</v>
      </c>
      <c r="CH121" s="38">
        <v>11.999921000000001</v>
      </c>
      <c r="CI121" s="24"/>
      <c r="CJ121" s="27">
        <f t="shared" si="659"/>
        <v>1</v>
      </c>
      <c r="CK121" s="38">
        <v>40780.577335000002</v>
      </c>
      <c r="CL121" s="38">
        <v>40780.577335000002</v>
      </c>
      <c r="CM121" s="38">
        <v>0</v>
      </c>
      <c r="CN121" s="38">
        <v>243.02535499999999</v>
      </c>
      <c r="CO121" s="38"/>
      <c r="CP121" s="38">
        <v>1.8485609999999999</v>
      </c>
      <c r="CQ121" s="38">
        <v>29.09215</v>
      </c>
      <c r="CR121" s="38">
        <v>63865</v>
      </c>
      <c r="CS121" s="38">
        <v>11.999922</v>
      </c>
      <c r="CT121" s="24"/>
    </row>
    <row r="122" spans="1:98" ht="13" x14ac:dyDescent="0.15">
      <c r="A122" s="8"/>
      <c r="B122" s="8"/>
      <c r="C122" s="8"/>
      <c r="D122" s="8"/>
      <c r="E122" s="27">
        <f t="shared" si="662"/>
        <v>1</v>
      </c>
      <c r="F122" s="38">
        <v>40071.812051000001</v>
      </c>
      <c r="G122" s="38">
        <v>40071.812051000001</v>
      </c>
      <c r="H122" s="38">
        <v>0</v>
      </c>
      <c r="I122" s="38">
        <v>2.4144929999999998</v>
      </c>
      <c r="J122" s="24"/>
      <c r="K122" s="27">
        <f t="shared" si="652"/>
        <v>1</v>
      </c>
      <c r="L122" s="38">
        <v>40071.812051000001</v>
      </c>
      <c r="M122" s="38">
        <v>40071.812051000001</v>
      </c>
      <c r="N122" s="38">
        <v>0</v>
      </c>
      <c r="O122" s="38">
        <v>30.939222999999998</v>
      </c>
      <c r="P122" s="38"/>
      <c r="Q122" s="38">
        <v>0.24415000000000001</v>
      </c>
      <c r="R122" s="38">
        <v>5.4840369999999998</v>
      </c>
      <c r="S122" s="38">
        <v>10464</v>
      </c>
      <c r="T122" s="38">
        <v>11.999904000000001</v>
      </c>
      <c r="U122" s="24"/>
      <c r="V122" s="27">
        <f t="shared" si="653"/>
        <v>1</v>
      </c>
      <c r="W122" s="38">
        <v>40071.812051000001</v>
      </c>
      <c r="X122" s="38">
        <v>40071.812051000001</v>
      </c>
      <c r="Y122" s="38">
        <v>0</v>
      </c>
      <c r="Z122" s="38">
        <v>0.39067099999999999</v>
      </c>
      <c r="AA122" s="38"/>
      <c r="AB122" s="38">
        <v>2.784E-3</v>
      </c>
      <c r="AC122" s="38">
        <v>3.1192999999999999E-2</v>
      </c>
      <c r="AD122" s="38">
        <v>43</v>
      </c>
      <c r="AE122" s="38">
        <v>12</v>
      </c>
      <c r="AF122" s="24"/>
      <c r="AG122" s="27">
        <f t="shared" si="654"/>
        <v>1</v>
      </c>
      <c r="AH122" s="38">
        <v>40071.812051000001</v>
      </c>
      <c r="AI122" s="38">
        <v>40071.812051000001</v>
      </c>
      <c r="AJ122" s="38">
        <v>0</v>
      </c>
      <c r="AK122" s="38">
        <v>61.393917999999999</v>
      </c>
      <c r="AL122" s="38"/>
      <c r="AM122" s="38">
        <v>0.44129800000000002</v>
      </c>
      <c r="AN122" s="38">
        <v>9.9671699999999994</v>
      </c>
      <c r="AO122" s="38">
        <v>17889</v>
      </c>
      <c r="AP122" s="38">
        <v>11.999888</v>
      </c>
      <c r="AQ122" s="24"/>
      <c r="AR122" s="27">
        <f t="shared" si="655"/>
        <v>1</v>
      </c>
      <c r="AS122" s="38">
        <v>40071.812051000001</v>
      </c>
      <c r="AT122" s="38">
        <v>40071.812051000001</v>
      </c>
      <c r="AU122" s="38">
        <v>0</v>
      </c>
      <c r="AV122" s="38">
        <v>122.775463</v>
      </c>
      <c r="AW122" s="38"/>
      <c r="AX122" s="38">
        <v>0.72621999999999998</v>
      </c>
      <c r="AY122" s="38">
        <v>16.417556000000001</v>
      </c>
      <c r="AZ122" s="38">
        <v>28966</v>
      </c>
      <c r="BA122" s="38">
        <v>11.999931</v>
      </c>
      <c r="BB122" s="24"/>
      <c r="BC122" s="27">
        <f t="shared" si="656"/>
        <v>1</v>
      </c>
      <c r="BD122" s="38">
        <v>40071.812051000001</v>
      </c>
      <c r="BE122" s="38">
        <v>40071.812051000001</v>
      </c>
      <c r="BF122" s="38">
        <v>0</v>
      </c>
      <c r="BG122" s="38">
        <v>122.321335</v>
      </c>
      <c r="BH122" s="38"/>
      <c r="BI122" s="38">
        <v>0.69629600000000003</v>
      </c>
      <c r="BJ122" s="38">
        <v>15.875977000000001</v>
      </c>
      <c r="BK122" s="38">
        <v>29547</v>
      </c>
      <c r="BL122" s="38">
        <v>11.999931999999999</v>
      </c>
      <c r="BM122" s="24"/>
      <c r="BN122" s="27">
        <f t="shared" si="657"/>
        <v>1</v>
      </c>
      <c r="BO122" s="38">
        <v>40071.812051000001</v>
      </c>
      <c r="BP122" s="38">
        <v>40071.812051000001</v>
      </c>
      <c r="BQ122" s="38">
        <v>0</v>
      </c>
      <c r="BR122" s="38">
        <v>12.524625</v>
      </c>
      <c r="BS122" s="38"/>
      <c r="BT122" s="38">
        <v>0.10324</v>
      </c>
      <c r="BU122" s="38">
        <v>2.3640829999999999</v>
      </c>
      <c r="BV122" s="38">
        <v>4626</v>
      </c>
      <c r="BW122" s="38">
        <v>12</v>
      </c>
      <c r="BX122" s="24"/>
      <c r="BY122" s="27">
        <f t="shared" si="658"/>
        <v>1</v>
      </c>
      <c r="BZ122" s="38">
        <v>40071.812051000001</v>
      </c>
      <c r="CA122" s="38">
        <v>40071.812051000001</v>
      </c>
      <c r="CB122" s="38">
        <v>0</v>
      </c>
      <c r="CC122" s="38">
        <v>182.85939300000001</v>
      </c>
      <c r="CD122" s="38"/>
      <c r="CE122" s="38">
        <v>0.84989800000000004</v>
      </c>
      <c r="CF122" s="38">
        <v>19.208667999999999</v>
      </c>
      <c r="CG122" s="38">
        <v>32889</v>
      </c>
      <c r="CH122" s="38">
        <v>11.999938999999999</v>
      </c>
      <c r="CI122" s="24"/>
      <c r="CJ122" s="27">
        <f t="shared" si="659"/>
        <v>1</v>
      </c>
      <c r="CK122" s="38">
        <v>40071.812051000001</v>
      </c>
      <c r="CL122" s="38">
        <v>40071.812051000001</v>
      </c>
      <c r="CM122" s="38">
        <v>0</v>
      </c>
      <c r="CN122" s="38">
        <v>243.314987</v>
      </c>
      <c r="CO122" s="38"/>
      <c r="CP122" s="38">
        <v>1.068317</v>
      </c>
      <c r="CQ122" s="38">
        <v>24.385850999999999</v>
      </c>
      <c r="CR122" s="38">
        <v>41521</v>
      </c>
      <c r="CS122" s="38">
        <v>11.999928000000001</v>
      </c>
      <c r="CT122" s="24"/>
    </row>
    <row r="123" spans="1:98" ht="13" x14ac:dyDescent="0.15">
      <c r="A123" s="8"/>
      <c r="B123" s="8"/>
      <c r="C123" s="8"/>
      <c r="D123" s="8"/>
      <c r="E123" s="27">
        <f t="shared" si="662"/>
        <v>1</v>
      </c>
      <c r="F123" s="38">
        <v>20242.688751999998</v>
      </c>
      <c r="G123" s="38">
        <v>20242.688751999998</v>
      </c>
      <c r="H123" s="38">
        <v>0</v>
      </c>
      <c r="I123" s="38">
        <v>0.11916</v>
      </c>
      <c r="J123" s="24"/>
      <c r="K123" s="27">
        <f t="shared" si="652"/>
        <v>1</v>
      </c>
      <c r="L123" s="38">
        <v>20242.688751999998</v>
      </c>
      <c r="M123" s="38">
        <v>20242.688751999998</v>
      </c>
      <c r="N123" s="38">
        <v>0</v>
      </c>
      <c r="O123" s="38">
        <v>30.687429000000002</v>
      </c>
      <c r="P123" s="38"/>
      <c r="Q123" s="38">
        <v>5.8804000000000002E-2</v>
      </c>
      <c r="R123" s="38">
        <v>3.5062479999999998</v>
      </c>
      <c r="S123" s="38">
        <v>2650</v>
      </c>
      <c r="T123" s="38">
        <v>12</v>
      </c>
      <c r="U123" s="24"/>
      <c r="V123" s="27">
        <f t="shared" si="653"/>
        <v>1</v>
      </c>
      <c r="W123" s="38">
        <v>20242.688751999998</v>
      </c>
      <c r="X123" s="38">
        <v>20242.688751999998</v>
      </c>
      <c r="Y123" s="38">
        <v>0</v>
      </c>
      <c r="Z123" s="38">
        <v>0.124302</v>
      </c>
      <c r="AA123" s="38"/>
      <c r="AB123" s="38">
        <v>2.3739999999999998E-3</v>
      </c>
      <c r="AC123" s="38">
        <v>3.2073999999999998E-2</v>
      </c>
      <c r="AD123" s="38">
        <v>64</v>
      </c>
      <c r="AE123" s="38">
        <v>12</v>
      </c>
      <c r="AF123" s="24"/>
      <c r="AG123" s="27">
        <f t="shared" si="654"/>
        <v>1</v>
      </c>
      <c r="AH123" s="38">
        <v>20242.688751999998</v>
      </c>
      <c r="AI123" s="38">
        <v>20242.688751999998</v>
      </c>
      <c r="AJ123" s="38">
        <v>0</v>
      </c>
      <c r="AK123" s="38">
        <v>61.324748</v>
      </c>
      <c r="AL123" s="38"/>
      <c r="AM123" s="38">
        <v>0.10843999999999999</v>
      </c>
      <c r="AN123" s="38">
        <v>6.7412879999999999</v>
      </c>
      <c r="AO123" s="38">
        <v>4525</v>
      </c>
      <c r="AP123" s="38">
        <v>11.999779</v>
      </c>
      <c r="AQ123" s="24"/>
      <c r="AR123" s="27">
        <f t="shared" si="655"/>
        <v>1</v>
      </c>
      <c r="AS123" s="38">
        <v>20242.688751999998</v>
      </c>
      <c r="AT123" s="38">
        <v>20242.688751999998</v>
      </c>
      <c r="AU123" s="38">
        <v>0</v>
      </c>
      <c r="AV123" s="38">
        <v>122.477974</v>
      </c>
      <c r="AW123" s="38"/>
      <c r="AX123" s="38">
        <v>0.20882300000000001</v>
      </c>
      <c r="AY123" s="38">
        <v>12.449259</v>
      </c>
      <c r="AZ123" s="38">
        <v>8200</v>
      </c>
      <c r="BA123" s="38">
        <v>11.999878000000001</v>
      </c>
      <c r="BB123" s="24"/>
      <c r="BC123" s="27">
        <f t="shared" si="656"/>
        <v>1</v>
      </c>
      <c r="BD123" s="38">
        <v>20242.688751999998</v>
      </c>
      <c r="BE123" s="38">
        <v>20242.688751999998</v>
      </c>
      <c r="BF123" s="38">
        <v>0</v>
      </c>
      <c r="BG123" s="38">
        <v>122.31612</v>
      </c>
      <c r="BH123" s="38"/>
      <c r="BI123" s="38">
        <v>0.19881099999999999</v>
      </c>
      <c r="BJ123" s="38">
        <v>12.223076000000001</v>
      </c>
      <c r="BK123" s="38">
        <v>8575</v>
      </c>
      <c r="BL123" s="38">
        <v>11.999883000000001</v>
      </c>
      <c r="BM123" s="24"/>
      <c r="BN123" s="27">
        <f t="shared" si="657"/>
        <v>1</v>
      </c>
      <c r="BO123" s="38">
        <v>20242.688751999998</v>
      </c>
      <c r="BP123" s="38">
        <v>20242.688751999998</v>
      </c>
      <c r="BQ123" s="38">
        <v>0</v>
      </c>
      <c r="BR123" s="38">
        <v>12.318125999999999</v>
      </c>
      <c r="BS123" s="38"/>
      <c r="BT123" s="38">
        <v>2.4695000000000002E-2</v>
      </c>
      <c r="BU123" s="38">
        <v>1.4478</v>
      </c>
      <c r="BV123" s="38">
        <v>1183</v>
      </c>
      <c r="BW123" s="38">
        <v>12</v>
      </c>
      <c r="BX123" s="24"/>
      <c r="BY123" s="27">
        <f t="shared" si="658"/>
        <v>1</v>
      </c>
      <c r="BZ123" s="38">
        <v>20242.688751999998</v>
      </c>
      <c r="CA123" s="38">
        <v>20242.688751999998</v>
      </c>
      <c r="CB123" s="38">
        <v>0</v>
      </c>
      <c r="CC123" s="38">
        <v>183.07110800000001</v>
      </c>
      <c r="CD123" s="38"/>
      <c r="CE123" s="38">
        <v>0.264768</v>
      </c>
      <c r="CF123" s="38">
        <v>16.238375000000001</v>
      </c>
      <c r="CG123" s="38">
        <v>11000</v>
      </c>
      <c r="CH123" s="38">
        <v>11.999909000000001</v>
      </c>
      <c r="CI123" s="24"/>
      <c r="CJ123" s="27">
        <f t="shared" si="659"/>
        <v>1</v>
      </c>
      <c r="CK123" s="38">
        <v>20242.688751999998</v>
      </c>
      <c r="CL123" s="38">
        <v>20242.688751999998</v>
      </c>
      <c r="CM123" s="38">
        <v>0</v>
      </c>
      <c r="CN123" s="38">
        <v>243.97318999999999</v>
      </c>
      <c r="CO123" s="38"/>
      <c r="CP123" s="38">
        <v>0.33961599999999997</v>
      </c>
      <c r="CQ123" s="38">
        <v>20.976970000000001</v>
      </c>
      <c r="CR123" s="38">
        <v>13987</v>
      </c>
      <c r="CS123" s="38">
        <v>11.999929</v>
      </c>
      <c r="CT123" s="24"/>
    </row>
    <row r="124" spans="1:98" ht="13" x14ac:dyDescent="0.15">
      <c r="A124" s="8"/>
      <c r="B124" s="8"/>
      <c r="C124" s="8"/>
      <c r="D124" s="8"/>
      <c r="E124" s="27">
        <f t="shared" si="662"/>
        <v>1</v>
      </c>
      <c r="F124" s="38">
        <v>10148.167176999999</v>
      </c>
      <c r="G124" s="38">
        <v>10148.167176999999</v>
      </c>
      <c r="H124" s="38">
        <v>0</v>
      </c>
      <c r="I124" s="38">
        <v>3.7925E-2</v>
      </c>
      <c r="J124" s="24"/>
      <c r="K124" s="27">
        <f t="shared" si="652"/>
        <v>1</v>
      </c>
      <c r="L124" s="38">
        <v>10148.167176999999</v>
      </c>
      <c r="M124" s="38">
        <v>10148.167176999999</v>
      </c>
      <c r="N124" s="38">
        <v>0</v>
      </c>
      <c r="O124" s="38">
        <v>30.710315999999999</v>
      </c>
      <c r="P124" s="38"/>
      <c r="Q124" s="38">
        <v>2.1540000000000001E-3</v>
      </c>
      <c r="R124" s="38">
        <v>2.875124</v>
      </c>
      <c r="S124" s="38">
        <v>89</v>
      </c>
      <c r="T124" s="38">
        <v>12</v>
      </c>
      <c r="U124" s="24"/>
      <c r="V124" s="27">
        <f t="shared" si="653"/>
        <v>1</v>
      </c>
      <c r="W124" s="38">
        <v>10148.167176999999</v>
      </c>
      <c r="X124" s="38">
        <v>10148.167176999999</v>
      </c>
      <c r="Y124" s="38">
        <v>0</v>
      </c>
      <c r="Z124" s="38">
        <v>4.58E-2</v>
      </c>
      <c r="AA124" s="38"/>
      <c r="AB124" s="38">
        <v>6.9999999999999994E-5</v>
      </c>
      <c r="AC124" s="38">
        <v>3.3869999999999998E-3</v>
      </c>
      <c r="AD124" s="38">
        <v>3</v>
      </c>
      <c r="AE124" s="38">
        <v>12</v>
      </c>
      <c r="AF124" s="24"/>
      <c r="AG124" s="27">
        <f t="shared" si="654"/>
        <v>1</v>
      </c>
      <c r="AH124" s="38">
        <v>10148.167176999999</v>
      </c>
      <c r="AI124" s="38">
        <v>10148.167176999999</v>
      </c>
      <c r="AJ124" s="38">
        <v>0</v>
      </c>
      <c r="AK124" s="38">
        <v>61.400669000000001</v>
      </c>
      <c r="AL124" s="38"/>
      <c r="AM124" s="38">
        <v>4.2820000000000002E-3</v>
      </c>
      <c r="AN124" s="38">
        <v>5.7384440000000003</v>
      </c>
      <c r="AO124" s="38">
        <v>165</v>
      </c>
      <c r="AP124" s="38">
        <v>12</v>
      </c>
      <c r="AQ124" s="24"/>
      <c r="AR124" s="27">
        <f t="shared" si="655"/>
        <v>1</v>
      </c>
      <c r="AS124" s="38">
        <v>10148.167176999999</v>
      </c>
      <c r="AT124" s="38">
        <v>10148.167176999999</v>
      </c>
      <c r="AU124" s="38">
        <v>0</v>
      </c>
      <c r="AV124" s="38">
        <v>122.773229</v>
      </c>
      <c r="AW124" s="38"/>
      <c r="AX124" s="38">
        <v>8.6359999999999996E-3</v>
      </c>
      <c r="AY124" s="38">
        <v>11.431813</v>
      </c>
      <c r="AZ124" s="38">
        <v>319</v>
      </c>
      <c r="BA124" s="38">
        <v>12</v>
      </c>
      <c r="BB124" s="24"/>
      <c r="BC124" s="27">
        <f t="shared" si="656"/>
        <v>1</v>
      </c>
      <c r="BD124" s="38">
        <v>10148.167176999999</v>
      </c>
      <c r="BE124" s="38">
        <v>10148.167176999999</v>
      </c>
      <c r="BF124" s="38">
        <v>0</v>
      </c>
      <c r="BG124" s="38">
        <v>122.76632499999999</v>
      </c>
      <c r="BH124" s="38"/>
      <c r="BI124" s="38">
        <v>9.0500000000000008E-3</v>
      </c>
      <c r="BJ124" s="38">
        <v>11.451620999999999</v>
      </c>
      <c r="BK124" s="38">
        <v>319</v>
      </c>
      <c r="BL124" s="38">
        <v>11.996865</v>
      </c>
      <c r="BM124" s="24"/>
      <c r="BN124" s="27">
        <f t="shared" si="657"/>
        <v>1</v>
      </c>
      <c r="BO124" s="38">
        <v>10148.167176999999</v>
      </c>
      <c r="BP124" s="38">
        <v>10148.167176999999</v>
      </c>
      <c r="BQ124" s="38">
        <v>0</v>
      </c>
      <c r="BR124" s="38">
        <v>12.291204</v>
      </c>
      <c r="BS124" s="38"/>
      <c r="BT124" s="38">
        <v>1.005E-3</v>
      </c>
      <c r="BU124" s="38">
        <v>1.1415820000000001</v>
      </c>
      <c r="BV124" s="38">
        <v>48</v>
      </c>
      <c r="BW124" s="38">
        <v>12</v>
      </c>
      <c r="BX124" s="24"/>
      <c r="BY124" s="27">
        <f t="shared" si="658"/>
        <v>1</v>
      </c>
      <c r="BZ124" s="38">
        <v>10148.167176999999</v>
      </c>
      <c r="CA124" s="38">
        <v>10148.167176999999</v>
      </c>
      <c r="CB124" s="38">
        <v>0</v>
      </c>
      <c r="CC124" s="38">
        <v>184.09420299999999</v>
      </c>
      <c r="CD124" s="38"/>
      <c r="CE124" s="38">
        <v>1.2701E-2</v>
      </c>
      <c r="CF124" s="38">
        <v>17.162703</v>
      </c>
      <c r="CG124" s="38">
        <v>429</v>
      </c>
      <c r="CH124" s="38">
        <v>11.997669</v>
      </c>
      <c r="CI124" s="24"/>
      <c r="CJ124" s="27">
        <f t="shared" si="659"/>
        <v>1</v>
      </c>
      <c r="CK124" s="38">
        <v>10148.167176999999</v>
      </c>
      <c r="CL124" s="38">
        <v>10148.167176999999</v>
      </c>
      <c r="CM124" s="38">
        <v>0</v>
      </c>
      <c r="CN124" s="38">
        <v>245.511898</v>
      </c>
      <c r="CO124" s="38"/>
      <c r="CP124" s="38">
        <v>1.7749000000000001E-2</v>
      </c>
      <c r="CQ124" s="38">
        <v>22.677199000000002</v>
      </c>
      <c r="CR124" s="38">
        <v>541</v>
      </c>
      <c r="CS124" s="38">
        <v>11.998151999999999</v>
      </c>
      <c r="CT124" s="24"/>
    </row>
    <row r="125" spans="1:98" ht="13" x14ac:dyDescent="0.15">
      <c r="A125" s="8"/>
      <c r="B125" s="8"/>
      <c r="C125" s="8"/>
      <c r="D125" s="8"/>
      <c r="E125" s="27">
        <f t="shared" si="662"/>
        <v>1</v>
      </c>
      <c r="F125" s="38">
        <v>32040.983531000002</v>
      </c>
      <c r="G125" s="38">
        <v>32040.983531000002</v>
      </c>
      <c r="H125" s="38">
        <v>0</v>
      </c>
      <c r="I125" s="38">
        <v>1.248532</v>
      </c>
      <c r="J125" s="24"/>
      <c r="K125" s="27">
        <f t="shared" si="652"/>
        <v>1</v>
      </c>
      <c r="L125" s="38">
        <v>32040.983531000002</v>
      </c>
      <c r="M125" s="38">
        <v>32040.983531000002</v>
      </c>
      <c r="N125" s="38">
        <v>0</v>
      </c>
      <c r="O125" s="38">
        <v>30.758137000000001</v>
      </c>
      <c r="P125" s="38"/>
      <c r="Q125" s="38">
        <v>0.25257600000000002</v>
      </c>
      <c r="R125" s="38">
        <v>5.5262640000000003</v>
      </c>
      <c r="S125" s="38">
        <v>10149</v>
      </c>
      <c r="T125" s="38">
        <v>12</v>
      </c>
      <c r="U125" s="24"/>
      <c r="V125" s="27">
        <f t="shared" si="653"/>
        <v>1</v>
      </c>
      <c r="W125" s="38">
        <v>32040.983531000002</v>
      </c>
      <c r="X125" s="38">
        <v>32040.983531000002</v>
      </c>
      <c r="Y125" s="38">
        <v>0</v>
      </c>
      <c r="Z125" s="38">
        <v>0.30197400000000002</v>
      </c>
      <c r="AA125" s="38"/>
      <c r="AB125" s="38">
        <v>1.457E-3</v>
      </c>
      <c r="AC125" s="38">
        <v>2.2152999999999999E-2</v>
      </c>
      <c r="AD125" s="38">
        <v>45</v>
      </c>
      <c r="AE125" s="38">
        <v>12</v>
      </c>
      <c r="AF125" s="24"/>
      <c r="AG125" s="27">
        <f t="shared" si="654"/>
        <v>1</v>
      </c>
      <c r="AH125" s="38">
        <v>32040.983531000002</v>
      </c>
      <c r="AI125" s="38">
        <v>32040.983531000002</v>
      </c>
      <c r="AJ125" s="38">
        <v>0</v>
      </c>
      <c r="AK125" s="38">
        <v>61.286419000000002</v>
      </c>
      <c r="AL125" s="38"/>
      <c r="AM125" s="38">
        <v>0.45143</v>
      </c>
      <c r="AN125" s="38">
        <v>9.8553479999999993</v>
      </c>
      <c r="AO125" s="38">
        <v>17777</v>
      </c>
      <c r="AP125" s="38">
        <v>12</v>
      </c>
      <c r="AQ125" s="24"/>
      <c r="AR125" s="27">
        <f t="shared" si="655"/>
        <v>1</v>
      </c>
      <c r="AS125" s="38">
        <v>32040.983531000002</v>
      </c>
      <c r="AT125" s="38">
        <v>32040.983531000002</v>
      </c>
      <c r="AU125" s="38">
        <v>0</v>
      </c>
      <c r="AV125" s="38">
        <v>122.192109</v>
      </c>
      <c r="AW125" s="38"/>
      <c r="AX125" s="38">
        <v>0.69830899999999996</v>
      </c>
      <c r="AY125" s="38">
        <v>15.945468</v>
      </c>
      <c r="AZ125" s="38">
        <v>30138</v>
      </c>
      <c r="BA125" s="38">
        <v>12</v>
      </c>
      <c r="BB125" s="24"/>
      <c r="BC125" s="27">
        <f t="shared" si="656"/>
        <v>1</v>
      </c>
      <c r="BD125" s="38">
        <v>32040.983531000002</v>
      </c>
      <c r="BE125" s="38">
        <v>32040.983531000002</v>
      </c>
      <c r="BF125" s="38">
        <v>0</v>
      </c>
      <c r="BG125" s="38">
        <v>122.302716</v>
      </c>
      <c r="BH125" s="38"/>
      <c r="BI125" s="38">
        <v>0.73531299999999999</v>
      </c>
      <c r="BJ125" s="38">
        <v>16.266459000000001</v>
      </c>
      <c r="BK125" s="38">
        <v>28683</v>
      </c>
      <c r="BL125" s="38">
        <v>11.999965</v>
      </c>
      <c r="BM125" s="24"/>
      <c r="BN125" s="27">
        <f t="shared" si="657"/>
        <v>1</v>
      </c>
      <c r="BO125" s="38">
        <v>32040.983531000002</v>
      </c>
      <c r="BP125" s="38">
        <v>32040.983531000002</v>
      </c>
      <c r="BQ125" s="38">
        <v>0</v>
      </c>
      <c r="BR125" s="38">
        <v>12.345465000000001</v>
      </c>
      <c r="BS125" s="38"/>
      <c r="BT125" s="38">
        <v>0.108989</v>
      </c>
      <c r="BU125" s="38">
        <v>2.3717570000000001</v>
      </c>
      <c r="BV125" s="38">
        <v>4664</v>
      </c>
      <c r="BW125" s="38">
        <v>12</v>
      </c>
      <c r="BX125" s="24"/>
      <c r="BY125" s="27">
        <f t="shared" si="658"/>
        <v>1</v>
      </c>
      <c r="BZ125" s="38">
        <v>32040.983531000002</v>
      </c>
      <c r="CA125" s="38">
        <v>32040.983531000002</v>
      </c>
      <c r="CB125" s="38">
        <v>0</v>
      </c>
      <c r="CC125" s="38">
        <v>182.75178199999999</v>
      </c>
      <c r="CD125" s="38"/>
      <c r="CE125" s="38">
        <v>0.81168200000000001</v>
      </c>
      <c r="CF125" s="38">
        <v>18.236512999999999</v>
      </c>
      <c r="CG125" s="38">
        <v>33231</v>
      </c>
      <c r="CH125" s="38">
        <v>12</v>
      </c>
      <c r="CI125" s="24"/>
      <c r="CJ125" s="27">
        <f t="shared" si="659"/>
        <v>1</v>
      </c>
      <c r="CK125" s="38">
        <v>32040.983531000002</v>
      </c>
      <c r="CL125" s="38">
        <v>32040.983531000002</v>
      </c>
      <c r="CM125" s="38">
        <v>0</v>
      </c>
      <c r="CN125" s="38">
        <v>242.838741</v>
      </c>
      <c r="CO125" s="38"/>
      <c r="CP125" s="38">
        <v>1.0409010000000001</v>
      </c>
      <c r="CQ125" s="38">
        <v>23.701152</v>
      </c>
      <c r="CR125" s="38">
        <v>43522</v>
      </c>
      <c r="CS125" s="38">
        <v>11.999976999999999</v>
      </c>
      <c r="CT125" s="24"/>
    </row>
    <row r="126" spans="1:98" ht="13" x14ac:dyDescent="0.15">
      <c r="A126" s="8"/>
      <c r="B126" s="8"/>
      <c r="C126" s="8"/>
      <c r="D126" s="8">
        <v>100</v>
      </c>
      <c r="E126" s="27">
        <f t="shared" si="662"/>
        <v>1</v>
      </c>
      <c r="F126" s="38">
        <v>160236.23013000001</v>
      </c>
      <c r="G126" s="38">
        <v>160236.23013000001</v>
      </c>
      <c r="H126" s="38">
        <v>0</v>
      </c>
      <c r="I126" s="38">
        <v>10.321771</v>
      </c>
      <c r="J126" s="24"/>
      <c r="K126" s="27">
        <f t="shared" si="652"/>
        <v>1</v>
      </c>
      <c r="L126" s="38">
        <v>160236.23013000001</v>
      </c>
      <c r="M126" s="38">
        <v>160236.23013000001</v>
      </c>
      <c r="N126" s="38">
        <v>0</v>
      </c>
      <c r="O126" s="38">
        <v>30.834250999999998</v>
      </c>
      <c r="P126" s="38"/>
      <c r="Q126" s="38">
        <v>1.6145339999999999</v>
      </c>
      <c r="R126" s="38">
        <v>7.1959819999999999</v>
      </c>
      <c r="S126" s="38">
        <v>12444</v>
      </c>
      <c r="T126" s="38">
        <v>3.9999199999999999</v>
      </c>
      <c r="U126" s="24"/>
      <c r="V126" s="27">
        <f t="shared" si="653"/>
        <v>1</v>
      </c>
      <c r="W126" s="38">
        <v>160236.23013000001</v>
      </c>
      <c r="X126" s="38">
        <v>160236.23013000001</v>
      </c>
      <c r="Y126" s="38">
        <v>0</v>
      </c>
      <c r="Z126" s="38">
        <v>0.73636900000000005</v>
      </c>
      <c r="AA126" s="38"/>
      <c r="AB126" s="38">
        <v>5.7972000000000003E-2</v>
      </c>
      <c r="AC126" s="38">
        <v>8.6605000000000001E-2</v>
      </c>
      <c r="AD126" s="38">
        <v>402</v>
      </c>
      <c r="AE126" s="38">
        <v>4</v>
      </c>
      <c r="AF126" s="24"/>
      <c r="AG126" s="27">
        <f t="shared" si="654"/>
        <v>1</v>
      </c>
      <c r="AH126" s="38">
        <v>160236.23013000001</v>
      </c>
      <c r="AI126" s="38">
        <v>160236.23013000001</v>
      </c>
      <c r="AJ126" s="38">
        <v>0</v>
      </c>
      <c r="AK126" s="38">
        <v>61.235055000000003</v>
      </c>
      <c r="AL126" s="38"/>
      <c r="AM126" s="38">
        <v>2.8949009999999999</v>
      </c>
      <c r="AN126" s="38">
        <v>12.919606999999999</v>
      </c>
      <c r="AO126" s="38">
        <v>16463</v>
      </c>
      <c r="AP126" s="38">
        <v>4</v>
      </c>
      <c r="AQ126" s="24"/>
      <c r="AR126" s="27">
        <f t="shared" si="655"/>
        <v>1</v>
      </c>
      <c r="AS126" s="38">
        <v>160236.23013000001</v>
      </c>
      <c r="AT126" s="38">
        <v>160236.23013000001</v>
      </c>
      <c r="AU126" s="38">
        <v>0</v>
      </c>
      <c r="AV126" s="38">
        <v>124.37413599999999</v>
      </c>
      <c r="AW126" s="38"/>
      <c r="AX126" s="38">
        <v>5.2881330000000002</v>
      </c>
      <c r="AY126" s="38">
        <v>22.693853000000001</v>
      </c>
      <c r="AZ126" s="38">
        <v>21534</v>
      </c>
      <c r="BA126" s="38">
        <v>4</v>
      </c>
      <c r="BB126" s="24"/>
      <c r="BC126" s="27">
        <f t="shared" si="656"/>
        <v>1</v>
      </c>
      <c r="BD126" s="38">
        <v>160236.23013000001</v>
      </c>
      <c r="BE126" s="38">
        <v>160236.23013000001</v>
      </c>
      <c r="BF126" s="38">
        <v>0</v>
      </c>
      <c r="BG126" s="38">
        <v>121.778609</v>
      </c>
      <c r="BH126" s="38"/>
      <c r="BI126" s="38">
        <v>5.2749269999999999</v>
      </c>
      <c r="BJ126" s="38">
        <v>22.655732</v>
      </c>
      <c r="BK126" s="38">
        <v>22157</v>
      </c>
      <c r="BL126" s="38">
        <v>3.9999549999999999</v>
      </c>
      <c r="BM126" s="24"/>
      <c r="BN126" s="27">
        <f t="shared" si="657"/>
        <v>1</v>
      </c>
      <c r="BO126" s="38">
        <v>160236.23013000001</v>
      </c>
      <c r="BP126" s="38">
        <v>160236.23013000001</v>
      </c>
      <c r="BQ126" s="38">
        <v>0</v>
      </c>
      <c r="BR126" s="38">
        <v>12.512475</v>
      </c>
      <c r="BS126" s="38"/>
      <c r="BT126" s="38">
        <v>0.68633200000000005</v>
      </c>
      <c r="BU126" s="38">
        <v>3.2921209999999999</v>
      </c>
      <c r="BV126" s="38">
        <v>8253</v>
      </c>
      <c r="BW126" s="38">
        <v>4</v>
      </c>
      <c r="BX126" s="24"/>
      <c r="BY126" s="27">
        <f t="shared" si="658"/>
        <v>1</v>
      </c>
      <c r="BZ126" s="38">
        <v>160236.23013000001</v>
      </c>
      <c r="CA126" s="38">
        <v>160236.23013000001</v>
      </c>
      <c r="CB126" s="38">
        <v>0</v>
      </c>
      <c r="CC126" s="38">
        <v>181.88767799999999</v>
      </c>
      <c r="CD126" s="38"/>
      <c r="CE126" s="38">
        <v>7.1439139999999997</v>
      </c>
      <c r="CF126" s="38">
        <v>30.025366000000002</v>
      </c>
      <c r="CG126" s="38">
        <v>25271</v>
      </c>
      <c r="CH126" s="38">
        <v>4</v>
      </c>
      <c r="CI126" s="24"/>
      <c r="CJ126" s="27">
        <f t="shared" si="659"/>
        <v>1</v>
      </c>
      <c r="CK126" s="38">
        <v>160236.23013000001</v>
      </c>
      <c r="CL126" s="38">
        <v>160236.23013000001</v>
      </c>
      <c r="CM126" s="38">
        <v>0</v>
      </c>
      <c r="CN126" s="38">
        <v>242.28737599999999</v>
      </c>
      <c r="CO126" s="38"/>
      <c r="CP126" s="38">
        <v>9.4419000000000004</v>
      </c>
      <c r="CQ126" s="38">
        <v>38.435949999999998</v>
      </c>
      <c r="CR126" s="38">
        <v>28776</v>
      </c>
      <c r="CS126" s="38">
        <v>4</v>
      </c>
      <c r="CT126" s="24"/>
    </row>
    <row r="127" spans="1:98" ht="13" x14ac:dyDescent="0.15">
      <c r="A127" s="8"/>
      <c r="B127" s="8"/>
      <c r="C127" s="8"/>
      <c r="D127" s="8"/>
      <c r="E127" s="27">
        <f t="shared" si="662"/>
        <v>1</v>
      </c>
      <c r="F127" s="38">
        <v>202527.57918900001</v>
      </c>
      <c r="G127" s="38">
        <v>202527.57918900001</v>
      </c>
      <c r="H127" s="38">
        <v>0</v>
      </c>
      <c r="I127" s="38">
        <v>32.683795000000003</v>
      </c>
      <c r="J127" s="24"/>
      <c r="K127" s="27">
        <f t="shared" si="652"/>
        <v>1</v>
      </c>
      <c r="L127" s="38">
        <v>202527.57918900001</v>
      </c>
      <c r="M127" s="38">
        <v>202527.57918900001</v>
      </c>
      <c r="N127" s="38">
        <v>0</v>
      </c>
      <c r="O127" s="38">
        <v>31.098555000000001</v>
      </c>
      <c r="P127" s="38"/>
      <c r="Q127" s="38">
        <v>1.8617539999999999</v>
      </c>
      <c r="R127" s="38">
        <v>6.8880710000000001</v>
      </c>
      <c r="S127" s="38">
        <v>16873</v>
      </c>
      <c r="T127" s="38">
        <v>4</v>
      </c>
      <c r="U127" s="24"/>
      <c r="V127" s="27">
        <f t="shared" si="653"/>
        <v>1</v>
      </c>
      <c r="W127" s="38">
        <v>202527.57918900001</v>
      </c>
      <c r="X127" s="38">
        <v>202527.57918900001</v>
      </c>
      <c r="Y127" s="38">
        <v>0</v>
      </c>
      <c r="Z127" s="38">
        <v>1.200304</v>
      </c>
      <c r="AA127" s="38"/>
      <c r="AB127" s="38">
        <v>6.5361000000000002E-2</v>
      </c>
      <c r="AC127" s="38">
        <v>7.0352999999999999E-2</v>
      </c>
      <c r="AD127" s="38">
        <v>341</v>
      </c>
      <c r="AE127" s="38">
        <v>4</v>
      </c>
      <c r="AF127" s="24"/>
      <c r="AG127" s="27">
        <f t="shared" si="654"/>
        <v>1</v>
      </c>
      <c r="AH127" s="38">
        <v>202527.57918900001</v>
      </c>
      <c r="AI127" s="38">
        <v>202527.57918900001</v>
      </c>
      <c r="AJ127" s="38">
        <v>0</v>
      </c>
      <c r="AK127" s="38">
        <v>61.459398</v>
      </c>
      <c r="AL127" s="38"/>
      <c r="AM127" s="38">
        <v>3.5296669999999999</v>
      </c>
      <c r="AN127" s="38">
        <v>12.131361</v>
      </c>
      <c r="AO127" s="38">
        <v>22816</v>
      </c>
      <c r="AP127" s="38">
        <v>4</v>
      </c>
      <c r="AQ127" s="24"/>
      <c r="AR127" s="27">
        <f t="shared" si="655"/>
        <v>1</v>
      </c>
      <c r="AS127" s="38">
        <v>202527.57918900001</v>
      </c>
      <c r="AT127" s="38">
        <v>202527.57918900001</v>
      </c>
      <c r="AU127" s="38">
        <v>0</v>
      </c>
      <c r="AV127" s="38">
        <v>131.48930100000001</v>
      </c>
      <c r="AW127" s="38"/>
      <c r="AX127" s="38">
        <v>6.6769829999999999</v>
      </c>
      <c r="AY127" s="38">
        <v>21.324762</v>
      </c>
      <c r="AZ127" s="38">
        <v>31268</v>
      </c>
      <c r="BA127" s="38">
        <v>4</v>
      </c>
      <c r="BB127" s="24"/>
      <c r="BC127" s="27">
        <f t="shared" si="656"/>
        <v>1</v>
      </c>
      <c r="BD127" s="38">
        <v>202527.57918900001</v>
      </c>
      <c r="BE127" s="38">
        <v>202527.57918900001</v>
      </c>
      <c r="BF127" s="38">
        <v>0</v>
      </c>
      <c r="BG127" s="38">
        <v>122.12406300000001</v>
      </c>
      <c r="BH127" s="38"/>
      <c r="BI127" s="38">
        <v>6.3515980000000001</v>
      </c>
      <c r="BJ127" s="38">
        <v>20.388954999999999</v>
      </c>
      <c r="BK127" s="38">
        <v>31850</v>
      </c>
      <c r="BL127" s="38">
        <v>4</v>
      </c>
      <c r="BM127" s="24"/>
      <c r="BN127" s="27">
        <f t="shared" si="657"/>
        <v>1</v>
      </c>
      <c r="BO127" s="38">
        <v>202527.57918900001</v>
      </c>
      <c r="BP127" s="38">
        <v>202527.57918900001</v>
      </c>
      <c r="BQ127" s="38">
        <v>0</v>
      </c>
      <c r="BR127" s="38">
        <v>12.571045</v>
      </c>
      <c r="BS127" s="38"/>
      <c r="BT127" s="38">
        <v>0.88731300000000002</v>
      </c>
      <c r="BU127" s="38">
        <v>3.2056900000000002</v>
      </c>
      <c r="BV127" s="38">
        <v>10371</v>
      </c>
      <c r="BW127" s="38">
        <v>4</v>
      </c>
      <c r="BX127" s="24"/>
      <c r="BY127" s="27">
        <f t="shared" si="658"/>
        <v>1</v>
      </c>
      <c r="BZ127" s="38">
        <v>202527.57918900001</v>
      </c>
      <c r="CA127" s="38">
        <v>202527.57918900001</v>
      </c>
      <c r="CB127" s="38">
        <v>0</v>
      </c>
      <c r="CC127" s="38">
        <v>182.28507999999999</v>
      </c>
      <c r="CD127" s="38"/>
      <c r="CE127" s="38">
        <v>9.2384400000000007</v>
      </c>
      <c r="CF127" s="38">
        <v>27.955354</v>
      </c>
      <c r="CG127" s="38">
        <v>37070</v>
      </c>
      <c r="CH127" s="38">
        <v>3.9999729999999998</v>
      </c>
      <c r="CI127" s="24"/>
      <c r="CJ127" s="27">
        <f t="shared" si="659"/>
        <v>1</v>
      </c>
      <c r="CK127" s="38">
        <v>202527.57918900001</v>
      </c>
      <c r="CL127" s="38">
        <v>202527.57918900001</v>
      </c>
      <c r="CM127" s="38">
        <v>0</v>
      </c>
      <c r="CN127" s="38">
        <v>242.54072199999999</v>
      </c>
      <c r="CO127" s="38"/>
      <c r="CP127" s="38">
        <v>12.266208000000001</v>
      </c>
      <c r="CQ127" s="38">
        <v>35.488636</v>
      </c>
      <c r="CR127" s="38">
        <v>42590</v>
      </c>
      <c r="CS127" s="38">
        <v>4</v>
      </c>
      <c r="CT127" s="24"/>
    </row>
    <row r="128" spans="1:98" ht="13" x14ac:dyDescent="0.15">
      <c r="A128" s="8"/>
      <c r="B128" s="8"/>
      <c r="C128" s="8"/>
      <c r="D128" s="8"/>
      <c r="E128" s="27">
        <f t="shared" si="662"/>
        <v>1</v>
      </c>
      <c r="F128" s="38">
        <v>170901.22721800001</v>
      </c>
      <c r="G128" s="38">
        <v>170901.22721800001</v>
      </c>
      <c r="H128" s="38">
        <v>0</v>
      </c>
      <c r="I128" s="38">
        <v>18.597366000000001</v>
      </c>
      <c r="J128" s="24"/>
      <c r="K128" s="27">
        <f t="shared" si="652"/>
        <v>1</v>
      </c>
      <c r="L128" s="38">
        <v>170901.22721800001</v>
      </c>
      <c r="M128" s="38">
        <v>170901.22721800001</v>
      </c>
      <c r="N128" s="38">
        <v>0</v>
      </c>
      <c r="O128" s="38">
        <v>30.956388</v>
      </c>
      <c r="P128" s="38"/>
      <c r="Q128" s="38">
        <v>1.6955070000000001</v>
      </c>
      <c r="R128" s="38">
        <v>7.1140299999999996</v>
      </c>
      <c r="S128" s="38">
        <v>14289</v>
      </c>
      <c r="T128" s="38">
        <v>4</v>
      </c>
      <c r="U128" s="24"/>
      <c r="V128" s="27">
        <f t="shared" si="653"/>
        <v>1</v>
      </c>
      <c r="W128" s="38">
        <v>170901.22721800001</v>
      </c>
      <c r="X128" s="38">
        <v>170901.22721800001</v>
      </c>
      <c r="Y128" s="38">
        <v>0</v>
      </c>
      <c r="Z128" s="38">
        <v>0.68634099999999998</v>
      </c>
      <c r="AA128" s="38"/>
      <c r="AB128" s="38">
        <v>5.6565999999999998E-2</v>
      </c>
      <c r="AC128" s="38">
        <v>8.5582000000000005E-2</v>
      </c>
      <c r="AD128" s="38">
        <v>455</v>
      </c>
      <c r="AE128" s="38">
        <v>3.9978020000000001</v>
      </c>
      <c r="AF128" s="24"/>
      <c r="AG128" s="27">
        <f t="shared" si="654"/>
        <v>1</v>
      </c>
      <c r="AH128" s="38">
        <v>170901.22721800001</v>
      </c>
      <c r="AI128" s="38">
        <v>170901.22721800001</v>
      </c>
      <c r="AJ128" s="38">
        <v>0</v>
      </c>
      <c r="AK128" s="38">
        <v>61.267913999999998</v>
      </c>
      <c r="AL128" s="38"/>
      <c r="AM128" s="38">
        <v>3.1199210000000002</v>
      </c>
      <c r="AN128" s="38">
        <v>12.639970999999999</v>
      </c>
      <c r="AO128" s="38">
        <v>18857</v>
      </c>
      <c r="AP128" s="38">
        <v>4</v>
      </c>
      <c r="AQ128" s="24"/>
      <c r="AR128" s="27">
        <f t="shared" si="655"/>
        <v>1</v>
      </c>
      <c r="AS128" s="38">
        <v>170901.22721800001</v>
      </c>
      <c r="AT128" s="38">
        <v>170901.22721800001</v>
      </c>
      <c r="AU128" s="38">
        <v>0</v>
      </c>
      <c r="AV128" s="38">
        <v>123.28989</v>
      </c>
      <c r="AW128" s="38"/>
      <c r="AX128" s="38">
        <v>5.6240059999999996</v>
      </c>
      <c r="AY128" s="38">
        <v>22.116405</v>
      </c>
      <c r="AZ128" s="38">
        <v>25143</v>
      </c>
      <c r="BA128" s="38">
        <v>4</v>
      </c>
      <c r="BB128" s="24"/>
      <c r="BC128" s="27">
        <f t="shared" si="656"/>
        <v>1</v>
      </c>
      <c r="BD128" s="38">
        <v>170901.22721800001</v>
      </c>
      <c r="BE128" s="38">
        <v>170901.22721800001</v>
      </c>
      <c r="BF128" s="38">
        <v>0</v>
      </c>
      <c r="BG128" s="38">
        <v>121.524404</v>
      </c>
      <c r="BH128" s="38"/>
      <c r="BI128" s="38">
        <v>5.5690010000000001</v>
      </c>
      <c r="BJ128" s="38">
        <v>21.753616000000001</v>
      </c>
      <c r="BK128" s="38">
        <v>25792</v>
      </c>
      <c r="BL128" s="38">
        <v>4</v>
      </c>
      <c r="BM128" s="24"/>
      <c r="BN128" s="27">
        <f t="shared" si="657"/>
        <v>1</v>
      </c>
      <c r="BO128" s="38">
        <v>170901.22721800001</v>
      </c>
      <c r="BP128" s="38">
        <v>170901.22721800001</v>
      </c>
      <c r="BQ128" s="38">
        <v>0</v>
      </c>
      <c r="BR128" s="38">
        <v>12.609964</v>
      </c>
      <c r="BS128" s="38"/>
      <c r="BT128" s="38">
        <v>0.72391799999999995</v>
      </c>
      <c r="BU128" s="38">
        <v>3.2643149999999999</v>
      </c>
      <c r="BV128" s="38">
        <v>8593</v>
      </c>
      <c r="BW128" s="38">
        <v>4</v>
      </c>
      <c r="BX128" s="24"/>
      <c r="BY128" s="27">
        <f t="shared" si="658"/>
        <v>1</v>
      </c>
      <c r="BZ128" s="38">
        <v>170901.22721800001</v>
      </c>
      <c r="CA128" s="38">
        <v>170901.22721800001</v>
      </c>
      <c r="CB128" s="38">
        <v>0</v>
      </c>
      <c r="CC128" s="38">
        <v>182.17781199999999</v>
      </c>
      <c r="CD128" s="38"/>
      <c r="CE128" s="38">
        <v>7.7079620000000002</v>
      </c>
      <c r="CF128" s="38">
        <v>29.300059000000001</v>
      </c>
      <c r="CG128" s="38">
        <v>29513</v>
      </c>
      <c r="CH128" s="38">
        <v>4</v>
      </c>
      <c r="CI128" s="24"/>
      <c r="CJ128" s="27">
        <f t="shared" si="659"/>
        <v>1</v>
      </c>
      <c r="CK128" s="38">
        <v>170901.22721800001</v>
      </c>
      <c r="CL128" s="38">
        <v>170901.22721800001</v>
      </c>
      <c r="CM128" s="38">
        <v>0</v>
      </c>
      <c r="CN128" s="38">
        <v>242.505528</v>
      </c>
      <c r="CO128" s="38"/>
      <c r="CP128" s="38">
        <v>10.128016000000001</v>
      </c>
      <c r="CQ128" s="38">
        <v>37.444268000000001</v>
      </c>
      <c r="CR128" s="38">
        <v>33900</v>
      </c>
      <c r="CS128" s="38">
        <v>4</v>
      </c>
      <c r="CT128" s="24"/>
    </row>
    <row r="129" spans="1:98" ht="13" x14ac:dyDescent="0.15">
      <c r="A129" s="8"/>
      <c r="B129" s="8"/>
      <c r="C129" s="8"/>
      <c r="D129" s="8"/>
      <c r="E129" s="27">
        <f t="shared" si="662"/>
        <v>1</v>
      </c>
      <c r="F129" s="38">
        <v>140095.89653100001</v>
      </c>
      <c r="G129" s="38">
        <v>140095.89653100001</v>
      </c>
      <c r="H129" s="38">
        <v>0</v>
      </c>
      <c r="I129" s="38">
        <v>4.8133429999999997</v>
      </c>
      <c r="J129" s="24"/>
      <c r="K129" s="27">
        <f t="shared" si="652"/>
        <v>1</v>
      </c>
      <c r="L129" s="38">
        <v>140095.89653100001</v>
      </c>
      <c r="M129" s="38">
        <v>140095.89653100001</v>
      </c>
      <c r="N129" s="38">
        <v>0</v>
      </c>
      <c r="O129" s="38">
        <v>30.655625000000001</v>
      </c>
      <c r="P129" s="38"/>
      <c r="Q129" s="38">
        <v>1.3803749999999999</v>
      </c>
      <c r="R129" s="38">
        <v>7.1406850000000004</v>
      </c>
      <c r="S129" s="38">
        <v>10958</v>
      </c>
      <c r="T129" s="38">
        <v>4</v>
      </c>
      <c r="U129" s="24"/>
      <c r="V129" s="27">
        <f t="shared" si="653"/>
        <v>1</v>
      </c>
      <c r="W129" s="38">
        <v>140095.89653100001</v>
      </c>
      <c r="X129" s="38">
        <v>140095.89653100001</v>
      </c>
      <c r="Y129" s="38">
        <v>0</v>
      </c>
      <c r="Z129" s="38">
        <v>0.38916600000000001</v>
      </c>
      <c r="AA129" s="38"/>
      <c r="AB129" s="38">
        <v>3.6687999999999998E-2</v>
      </c>
      <c r="AC129" s="38">
        <v>7.7038999999999996E-2</v>
      </c>
      <c r="AD129" s="38">
        <v>326</v>
      </c>
      <c r="AE129" s="38">
        <v>4</v>
      </c>
      <c r="AF129" s="24"/>
      <c r="AG129" s="27">
        <f t="shared" si="654"/>
        <v>1</v>
      </c>
      <c r="AH129" s="38">
        <v>140095.89653100001</v>
      </c>
      <c r="AI129" s="38">
        <v>140095.89653100001</v>
      </c>
      <c r="AJ129" s="38">
        <v>0</v>
      </c>
      <c r="AK129" s="38">
        <v>60.927725000000002</v>
      </c>
      <c r="AL129" s="38"/>
      <c r="AM129" s="38">
        <v>2.5703119999999999</v>
      </c>
      <c r="AN129" s="38">
        <v>12.985768</v>
      </c>
      <c r="AO129" s="38">
        <v>14219</v>
      </c>
      <c r="AP129" s="38">
        <v>4</v>
      </c>
      <c r="AQ129" s="24"/>
      <c r="AR129" s="27">
        <f t="shared" si="655"/>
        <v>1</v>
      </c>
      <c r="AS129" s="38">
        <v>140095.89653100001</v>
      </c>
      <c r="AT129" s="38">
        <v>140095.89653100001</v>
      </c>
      <c r="AU129" s="38">
        <v>0</v>
      </c>
      <c r="AV129" s="38">
        <v>122.91853999999999</v>
      </c>
      <c r="AW129" s="38"/>
      <c r="AX129" s="38">
        <v>4.6641269999999997</v>
      </c>
      <c r="AY129" s="38">
        <v>23.067329000000001</v>
      </c>
      <c r="AZ129" s="38">
        <v>18446</v>
      </c>
      <c r="BA129" s="38">
        <v>4</v>
      </c>
      <c r="BB129" s="24"/>
      <c r="BC129" s="27">
        <f t="shared" si="656"/>
        <v>1</v>
      </c>
      <c r="BD129" s="38">
        <v>140095.89653100001</v>
      </c>
      <c r="BE129" s="38">
        <v>140095.89653100001</v>
      </c>
      <c r="BF129" s="38">
        <v>0</v>
      </c>
      <c r="BG129" s="38">
        <v>121.322885</v>
      </c>
      <c r="BH129" s="38"/>
      <c r="BI129" s="38">
        <v>4.5608979999999999</v>
      </c>
      <c r="BJ129" s="38">
        <v>22.64996</v>
      </c>
      <c r="BK129" s="38">
        <v>18744</v>
      </c>
      <c r="BL129" s="38">
        <v>3.9999470000000001</v>
      </c>
      <c r="BM129" s="24"/>
      <c r="BN129" s="27">
        <f t="shared" si="657"/>
        <v>1</v>
      </c>
      <c r="BO129" s="38">
        <v>140095.89653100001</v>
      </c>
      <c r="BP129" s="38">
        <v>140095.89653100001</v>
      </c>
      <c r="BQ129" s="38">
        <v>0</v>
      </c>
      <c r="BR129" s="38">
        <v>12.467962999999999</v>
      </c>
      <c r="BS129" s="38"/>
      <c r="BT129" s="38">
        <v>0.61997500000000005</v>
      </c>
      <c r="BU129" s="38">
        <v>3.2358280000000001</v>
      </c>
      <c r="BV129" s="38">
        <v>7197</v>
      </c>
      <c r="BW129" s="38">
        <v>4</v>
      </c>
      <c r="BX129" s="24"/>
      <c r="BY129" s="27">
        <f t="shared" si="658"/>
        <v>1</v>
      </c>
      <c r="BZ129" s="38">
        <v>140095.89653100001</v>
      </c>
      <c r="CA129" s="38">
        <v>140095.89653100001</v>
      </c>
      <c r="CB129" s="38">
        <v>0</v>
      </c>
      <c r="CC129" s="38">
        <v>181.92944600000001</v>
      </c>
      <c r="CD129" s="38"/>
      <c r="CE129" s="38">
        <v>6.0976929999999996</v>
      </c>
      <c r="CF129" s="38">
        <v>29.874509</v>
      </c>
      <c r="CG129" s="38">
        <v>20808</v>
      </c>
      <c r="CH129" s="38">
        <v>4</v>
      </c>
      <c r="CI129" s="24"/>
      <c r="CJ129" s="27">
        <f t="shared" si="659"/>
        <v>1</v>
      </c>
      <c r="CK129" s="38">
        <v>140095.89653100001</v>
      </c>
      <c r="CL129" s="38">
        <v>140095.89653100001</v>
      </c>
      <c r="CM129" s="38">
        <v>0</v>
      </c>
      <c r="CN129" s="38">
        <v>242.416483</v>
      </c>
      <c r="CO129" s="38"/>
      <c r="CP129" s="38">
        <v>8.1458019999999998</v>
      </c>
      <c r="CQ129" s="38">
        <v>38.524234</v>
      </c>
      <c r="CR129" s="38">
        <v>23754</v>
      </c>
      <c r="CS129" s="38">
        <v>4</v>
      </c>
      <c r="CT129" s="24"/>
    </row>
    <row r="130" spans="1:98" ht="13" x14ac:dyDescent="0.15">
      <c r="A130" s="8"/>
      <c r="B130" s="8"/>
      <c r="C130" s="8"/>
      <c r="D130" s="8"/>
      <c r="E130" s="27">
        <f t="shared" si="662"/>
        <v>1</v>
      </c>
      <c r="F130" s="38">
        <v>220181.49455599999</v>
      </c>
      <c r="G130" s="38">
        <v>220181.49455599999</v>
      </c>
      <c r="H130" s="38">
        <v>0</v>
      </c>
      <c r="I130" s="38">
        <v>37.105493000000003</v>
      </c>
      <c r="J130" s="24"/>
      <c r="K130" s="27">
        <f t="shared" si="652"/>
        <v>1</v>
      </c>
      <c r="L130" s="38">
        <v>220181.49455599999</v>
      </c>
      <c r="M130" s="38">
        <v>220181.49455599999</v>
      </c>
      <c r="N130" s="38">
        <v>0</v>
      </c>
      <c r="O130" s="38">
        <v>31.623483</v>
      </c>
      <c r="P130" s="38"/>
      <c r="Q130" s="38">
        <v>2.1564760000000001</v>
      </c>
      <c r="R130" s="38">
        <v>6.9698739999999999</v>
      </c>
      <c r="S130" s="38">
        <v>17032</v>
      </c>
      <c r="T130" s="38">
        <v>4</v>
      </c>
      <c r="U130" s="24"/>
      <c r="V130" s="27">
        <f t="shared" si="653"/>
        <v>1</v>
      </c>
      <c r="W130" s="38">
        <v>220181.49455599999</v>
      </c>
      <c r="X130" s="38">
        <v>220181.49455599999</v>
      </c>
      <c r="Y130" s="38">
        <v>0</v>
      </c>
      <c r="Z130" s="38">
        <v>1.9301950000000001</v>
      </c>
      <c r="AA130" s="38"/>
      <c r="AB130" s="38">
        <v>0.24607499999999999</v>
      </c>
      <c r="AC130" s="38">
        <v>0.16519600000000001</v>
      </c>
      <c r="AD130" s="38">
        <v>713</v>
      </c>
      <c r="AE130" s="38">
        <v>3.9985970000000002</v>
      </c>
      <c r="AF130" s="24"/>
      <c r="AG130" s="27">
        <f t="shared" si="654"/>
        <v>1</v>
      </c>
      <c r="AH130" s="38">
        <v>220181.49455599999</v>
      </c>
      <c r="AI130" s="38">
        <v>220181.49455599999</v>
      </c>
      <c r="AJ130" s="38">
        <v>0</v>
      </c>
      <c r="AK130" s="38">
        <v>61.524527999999997</v>
      </c>
      <c r="AL130" s="38"/>
      <c r="AM130" s="38">
        <v>4.1475350000000004</v>
      </c>
      <c r="AN130" s="38">
        <v>12.338421</v>
      </c>
      <c r="AO130" s="38">
        <v>23570</v>
      </c>
      <c r="AP130" s="38">
        <v>4</v>
      </c>
      <c r="AQ130" s="24"/>
      <c r="AR130" s="27">
        <f t="shared" si="655"/>
        <v>1</v>
      </c>
      <c r="AS130" s="38">
        <v>220181.49455599999</v>
      </c>
      <c r="AT130" s="38">
        <v>220181.49455599999</v>
      </c>
      <c r="AU130" s="38">
        <v>0</v>
      </c>
      <c r="AV130" s="38">
        <v>142.12012200000001</v>
      </c>
      <c r="AW130" s="38"/>
      <c r="AX130" s="38">
        <v>7.5602539999999996</v>
      </c>
      <c r="AY130" s="38">
        <v>20.901354000000001</v>
      </c>
      <c r="AZ130" s="38">
        <v>33559</v>
      </c>
      <c r="BA130" s="38">
        <v>4</v>
      </c>
      <c r="BB130" s="24"/>
      <c r="BC130" s="27">
        <f t="shared" si="656"/>
        <v>1</v>
      </c>
      <c r="BD130" s="38">
        <v>220181.49455599999</v>
      </c>
      <c r="BE130" s="38">
        <v>220181.49455599999</v>
      </c>
      <c r="BF130" s="38">
        <v>0</v>
      </c>
      <c r="BG130" s="38">
        <v>122.585285</v>
      </c>
      <c r="BH130" s="38"/>
      <c r="BI130" s="38">
        <v>7.6325180000000001</v>
      </c>
      <c r="BJ130" s="38">
        <v>20.999779</v>
      </c>
      <c r="BK130" s="38">
        <v>33193</v>
      </c>
      <c r="BL130" s="38">
        <v>3.9999699999999998</v>
      </c>
      <c r="BM130" s="24"/>
      <c r="BN130" s="27">
        <f t="shared" si="657"/>
        <v>1</v>
      </c>
      <c r="BO130" s="38">
        <v>220181.49455599999</v>
      </c>
      <c r="BP130" s="38">
        <v>220181.49455599999</v>
      </c>
      <c r="BQ130" s="38">
        <v>0</v>
      </c>
      <c r="BR130" s="38">
        <v>12.840674999999999</v>
      </c>
      <c r="BS130" s="38"/>
      <c r="BT130" s="38">
        <v>0.92543900000000001</v>
      </c>
      <c r="BU130" s="38">
        <v>3.2655609999999999</v>
      </c>
      <c r="BV130" s="38">
        <v>10115</v>
      </c>
      <c r="BW130" s="38">
        <v>4</v>
      </c>
      <c r="BX130" s="24"/>
      <c r="BY130" s="27">
        <f t="shared" si="658"/>
        <v>1</v>
      </c>
      <c r="BZ130" s="38">
        <v>220181.49455599999</v>
      </c>
      <c r="CA130" s="38">
        <v>220181.49455599999</v>
      </c>
      <c r="CB130" s="38">
        <v>0</v>
      </c>
      <c r="CC130" s="38">
        <v>183.451955</v>
      </c>
      <c r="CD130" s="38"/>
      <c r="CE130" s="38">
        <v>11.094141</v>
      </c>
      <c r="CF130" s="38">
        <v>28.563234000000001</v>
      </c>
      <c r="CG130" s="38">
        <v>38206</v>
      </c>
      <c r="CH130" s="38">
        <v>4</v>
      </c>
      <c r="CI130" s="24"/>
      <c r="CJ130" s="27">
        <f t="shared" si="659"/>
        <v>1</v>
      </c>
      <c r="CK130" s="38">
        <v>220181.49455599999</v>
      </c>
      <c r="CL130" s="38">
        <v>220181.49455599999</v>
      </c>
      <c r="CM130" s="38">
        <v>0</v>
      </c>
      <c r="CN130" s="38">
        <v>243.43826100000001</v>
      </c>
      <c r="CO130" s="38"/>
      <c r="CP130" s="38">
        <v>14.633034</v>
      </c>
      <c r="CQ130" s="38">
        <v>36.670304999999999</v>
      </c>
      <c r="CR130" s="38">
        <v>43128</v>
      </c>
      <c r="CS130" s="38">
        <v>4</v>
      </c>
      <c r="CT130" s="24"/>
    </row>
    <row r="131" spans="1:98" ht="13" x14ac:dyDescent="0.15">
      <c r="A131" s="8"/>
      <c r="B131" s="8"/>
      <c r="C131" s="8"/>
      <c r="D131" s="8"/>
      <c r="E131" s="27">
        <f t="shared" si="662"/>
        <v>1</v>
      </c>
      <c r="F131" s="38">
        <v>110370.79693500001</v>
      </c>
      <c r="G131" s="38">
        <v>110370.79693500001</v>
      </c>
      <c r="H131" s="38">
        <v>0</v>
      </c>
      <c r="I131" s="38">
        <v>494.49483300000003</v>
      </c>
      <c r="J131" s="24"/>
      <c r="K131" s="27">
        <f t="shared" si="652"/>
        <v>1</v>
      </c>
      <c r="L131" s="38">
        <v>110370.79693500001</v>
      </c>
      <c r="M131" s="38">
        <v>110370.79693500001</v>
      </c>
      <c r="N131" s="38">
        <v>0</v>
      </c>
      <c r="O131" s="38">
        <v>31.919038</v>
      </c>
      <c r="P131" s="38"/>
      <c r="Q131" s="38">
        <v>1.8970050000000001</v>
      </c>
      <c r="R131" s="38">
        <v>10.325381999999999</v>
      </c>
      <c r="S131" s="38">
        <v>27683</v>
      </c>
      <c r="T131" s="38">
        <v>6.999892</v>
      </c>
      <c r="U131" s="24"/>
      <c r="V131" s="27">
        <f t="shared" si="653"/>
        <v>1</v>
      </c>
      <c r="W131" s="38">
        <v>110370.79693500001</v>
      </c>
      <c r="X131" s="38">
        <v>110370.79693500001</v>
      </c>
      <c r="Y131" s="38">
        <v>0</v>
      </c>
      <c r="Z131" s="38">
        <v>2.4255</v>
      </c>
      <c r="AA131" s="38"/>
      <c r="AB131" s="38">
        <v>9.0143000000000001E-2</v>
      </c>
      <c r="AC131" s="38">
        <v>0.196765</v>
      </c>
      <c r="AD131" s="38">
        <v>480</v>
      </c>
      <c r="AE131" s="38">
        <v>7</v>
      </c>
      <c r="AF131" s="24"/>
      <c r="AG131" s="27">
        <f t="shared" si="654"/>
        <v>1</v>
      </c>
      <c r="AH131" s="38">
        <v>110370.79693500001</v>
      </c>
      <c r="AI131" s="38">
        <v>110370.79693500001</v>
      </c>
      <c r="AJ131" s="38">
        <v>0</v>
      </c>
      <c r="AK131" s="38">
        <v>61.820073999999998</v>
      </c>
      <c r="AL131" s="38"/>
      <c r="AM131" s="38">
        <v>2.930094</v>
      </c>
      <c r="AN131" s="38">
        <v>17.326407</v>
      </c>
      <c r="AO131" s="38">
        <v>46267</v>
      </c>
      <c r="AP131" s="38">
        <v>7</v>
      </c>
      <c r="AQ131" s="24"/>
      <c r="AR131" s="27">
        <f t="shared" si="655"/>
        <v>1</v>
      </c>
      <c r="AS131" s="38">
        <v>110370.79693500001</v>
      </c>
      <c r="AT131" s="38">
        <v>110370.79693500001</v>
      </c>
      <c r="AU131" s="38">
        <v>0</v>
      </c>
      <c r="AV131" s="38">
        <v>126.72493799999999</v>
      </c>
      <c r="AW131" s="38"/>
      <c r="AX131" s="38">
        <v>4.6580640000000004</v>
      </c>
      <c r="AY131" s="38">
        <v>27.351513000000001</v>
      </c>
      <c r="AZ131" s="38">
        <v>71678</v>
      </c>
      <c r="BA131" s="38">
        <v>7</v>
      </c>
      <c r="BB131" s="24"/>
      <c r="BC131" s="27">
        <f t="shared" si="656"/>
        <v>1</v>
      </c>
      <c r="BD131" s="38">
        <v>110370.79693500001</v>
      </c>
      <c r="BE131" s="38">
        <v>110370.79693500001</v>
      </c>
      <c r="BF131" s="38">
        <v>0</v>
      </c>
      <c r="BG131" s="38">
        <v>123.83498899999999</v>
      </c>
      <c r="BH131" s="38"/>
      <c r="BI131" s="38">
        <v>4.7440829999999998</v>
      </c>
      <c r="BJ131" s="38">
        <v>27.286515999999999</v>
      </c>
      <c r="BK131" s="38">
        <v>71094</v>
      </c>
      <c r="BL131" s="38">
        <v>7</v>
      </c>
      <c r="BM131" s="24"/>
      <c r="BN131" s="27">
        <f t="shared" si="657"/>
        <v>1</v>
      </c>
      <c r="BO131" s="38">
        <v>110370.79693500001</v>
      </c>
      <c r="BP131" s="38">
        <v>110370.79693500001</v>
      </c>
      <c r="BQ131" s="38">
        <v>0</v>
      </c>
      <c r="BR131" s="38">
        <v>13.058519</v>
      </c>
      <c r="BS131" s="38"/>
      <c r="BT131" s="38">
        <v>0.79645100000000002</v>
      </c>
      <c r="BU131" s="38">
        <v>4.5270089999999996</v>
      </c>
      <c r="BV131" s="38">
        <v>13293</v>
      </c>
      <c r="BW131" s="38">
        <v>7</v>
      </c>
      <c r="BX131" s="24"/>
      <c r="BY131" s="27">
        <f t="shared" si="658"/>
        <v>1</v>
      </c>
      <c r="BZ131" s="38">
        <v>110370.79693500001</v>
      </c>
      <c r="CA131" s="38">
        <v>110370.79693500001</v>
      </c>
      <c r="CB131" s="38">
        <v>0</v>
      </c>
      <c r="CC131" s="38">
        <v>183.02782300000001</v>
      </c>
      <c r="CD131" s="38"/>
      <c r="CE131" s="38">
        <v>5.742553</v>
      </c>
      <c r="CF131" s="38">
        <v>33.622477000000003</v>
      </c>
      <c r="CG131" s="38">
        <v>89345</v>
      </c>
      <c r="CH131" s="38">
        <v>7</v>
      </c>
      <c r="CI131" s="24"/>
      <c r="CJ131" s="27">
        <f t="shared" si="659"/>
        <v>1</v>
      </c>
      <c r="CK131" s="38">
        <v>110370.79693500001</v>
      </c>
      <c r="CL131" s="38">
        <v>110370.79693500001</v>
      </c>
      <c r="CM131" s="38">
        <v>0</v>
      </c>
      <c r="CN131" s="38">
        <v>244.054024</v>
      </c>
      <c r="CO131" s="38"/>
      <c r="CP131" s="38">
        <v>7.0942290000000003</v>
      </c>
      <c r="CQ131" s="38">
        <v>40.324620000000003</v>
      </c>
      <c r="CR131" s="38">
        <v>106200</v>
      </c>
      <c r="CS131" s="38">
        <v>6.999981</v>
      </c>
      <c r="CT131" s="24"/>
    </row>
    <row r="132" spans="1:98" ht="13" x14ac:dyDescent="0.15">
      <c r="A132" s="8"/>
      <c r="B132" s="8"/>
      <c r="C132" s="8"/>
      <c r="D132" s="8"/>
      <c r="E132" s="27">
        <f t="shared" si="662"/>
        <v>1</v>
      </c>
      <c r="F132" s="38">
        <v>114893.92105200001</v>
      </c>
      <c r="G132" s="38">
        <v>114893.92105200001</v>
      </c>
      <c r="H132" s="38">
        <v>0</v>
      </c>
      <c r="I132" s="38">
        <v>23.780477000000001</v>
      </c>
      <c r="J132" s="24"/>
      <c r="K132" s="27">
        <f t="shared" si="652"/>
        <v>1</v>
      </c>
      <c r="L132" s="38">
        <v>114893.92105200001</v>
      </c>
      <c r="M132" s="38">
        <v>114893.92105200001</v>
      </c>
      <c r="N132" s="38">
        <v>0</v>
      </c>
      <c r="O132" s="38">
        <v>32.589852</v>
      </c>
      <c r="P132" s="38"/>
      <c r="Q132" s="38">
        <v>1.510251</v>
      </c>
      <c r="R132" s="38">
        <v>9.8244869999999995</v>
      </c>
      <c r="S132" s="38">
        <v>27675</v>
      </c>
      <c r="T132" s="38">
        <v>7</v>
      </c>
      <c r="U132" s="24"/>
      <c r="V132" s="27">
        <f t="shared" si="653"/>
        <v>1</v>
      </c>
      <c r="W132" s="38">
        <v>114893.92105200001</v>
      </c>
      <c r="X132" s="38">
        <v>114893.92105200001</v>
      </c>
      <c r="Y132" s="38">
        <v>0</v>
      </c>
      <c r="Z132" s="38">
        <v>5.8435839999999999</v>
      </c>
      <c r="AA132" s="38"/>
      <c r="AB132" s="38">
        <v>0.10205599999999999</v>
      </c>
      <c r="AC132" s="38">
        <v>0.28655399999999998</v>
      </c>
      <c r="AD132" s="38">
        <v>428</v>
      </c>
      <c r="AE132" s="38">
        <v>6.9976640000000003</v>
      </c>
      <c r="AF132" s="24"/>
      <c r="AG132" s="27">
        <f t="shared" si="654"/>
        <v>1</v>
      </c>
      <c r="AH132" s="38">
        <v>114893.92105200001</v>
      </c>
      <c r="AI132" s="38">
        <v>114893.92105200001</v>
      </c>
      <c r="AJ132" s="38">
        <v>0</v>
      </c>
      <c r="AK132" s="38">
        <v>63.259694000000003</v>
      </c>
      <c r="AL132" s="38"/>
      <c r="AM132" s="38">
        <v>2.390552</v>
      </c>
      <c r="AN132" s="38">
        <v>16.275086999999999</v>
      </c>
      <c r="AO132" s="38">
        <v>42926</v>
      </c>
      <c r="AP132" s="38">
        <v>7</v>
      </c>
      <c r="AQ132" s="24"/>
      <c r="AR132" s="27">
        <f t="shared" si="655"/>
        <v>1</v>
      </c>
      <c r="AS132" s="38">
        <v>114893.92105200001</v>
      </c>
      <c r="AT132" s="38">
        <v>114893.92105200001</v>
      </c>
      <c r="AU132" s="38">
        <v>0</v>
      </c>
      <c r="AV132" s="38">
        <v>127.163988</v>
      </c>
      <c r="AW132" s="38"/>
      <c r="AX132" s="38">
        <v>3.5028969999999999</v>
      </c>
      <c r="AY132" s="38">
        <v>25.218585000000001</v>
      </c>
      <c r="AZ132" s="38">
        <v>65750</v>
      </c>
      <c r="BA132" s="38">
        <v>7</v>
      </c>
      <c r="BB132" s="24"/>
      <c r="BC132" s="27">
        <f t="shared" si="656"/>
        <v>1</v>
      </c>
      <c r="BD132" s="38">
        <v>114893.92105200001</v>
      </c>
      <c r="BE132" s="38">
        <v>114893.92105200001</v>
      </c>
      <c r="BF132" s="38">
        <v>0</v>
      </c>
      <c r="BG132" s="38">
        <v>123.67033000000001</v>
      </c>
      <c r="BH132" s="38"/>
      <c r="BI132" s="38">
        <v>3.5651959999999998</v>
      </c>
      <c r="BJ132" s="38">
        <v>25.050333999999999</v>
      </c>
      <c r="BK132" s="38">
        <v>68909</v>
      </c>
      <c r="BL132" s="38">
        <v>6.9999849999999997</v>
      </c>
      <c r="BM132" s="24"/>
      <c r="BN132" s="27">
        <f t="shared" si="657"/>
        <v>1</v>
      </c>
      <c r="BO132" s="38">
        <v>114893.92105200001</v>
      </c>
      <c r="BP132" s="38">
        <v>114893.92105200001</v>
      </c>
      <c r="BQ132" s="38">
        <v>0</v>
      </c>
      <c r="BR132" s="38">
        <v>13.703747999999999</v>
      </c>
      <c r="BS132" s="38"/>
      <c r="BT132" s="38">
        <v>0.72792400000000002</v>
      </c>
      <c r="BU132" s="38">
        <v>4.5936440000000003</v>
      </c>
      <c r="BV132" s="38">
        <v>13480</v>
      </c>
      <c r="BW132" s="38">
        <v>7</v>
      </c>
      <c r="BX132" s="24"/>
      <c r="BY132" s="27">
        <f t="shared" si="658"/>
        <v>1</v>
      </c>
      <c r="BZ132" s="38">
        <v>114893.92105200001</v>
      </c>
      <c r="CA132" s="38">
        <v>114893.92105200001</v>
      </c>
      <c r="CB132" s="38">
        <v>0</v>
      </c>
      <c r="CC132" s="38">
        <v>186.21505999999999</v>
      </c>
      <c r="CD132" s="38"/>
      <c r="CE132" s="38">
        <v>4.5929960000000003</v>
      </c>
      <c r="CF132" s="38">
        <v>31.687100999999998</v>
      </c>
      <c r="CG132" s="38">
        <v>79463</v>
      </c>
      <c r="CH132" s="38">
        <v>6.999987</v>
      </c>
      <c r="CI132" s="24"/>
      <c r="CJ132" s="27">
        <f t="shared" si="659"/>
        <v>1</v>
      </c>
      <c r="CK132" s="38">
        <v>114893.92105200001</v>
      </c>
      <c r="CL132" s="38">
        <v>114893.92105200001</v>
      </c>
      <c r="CM132" s="38">
        <v>0</v>
      </c>
      <c r="CN132" s="38">
        <v>244.601527</v>
      </c>
      <c r="CO132" s="38"/>
      <c r="CP132" s="38">
        <v>5.5568999999999997</v>
      </c>
      <c r="CQ132" s="38">
        <v>38.327776</v>
      </c>
      <c r="CR132" s="38">
        <v>94419</v>
      </c>
      <c r="CS132" s="38">
        <v>6.9999890000000002</v>
      </c>
      <c r="CT132" s="24"/>
    </row>
    <row r="133" spans="1:98" ht="13" x14ac:dyDescent="0.15">
      <c r="A133" s="8"/>
      <c r="B133" s="8"/>
      <c r="C133" s="8"/>
      <c r="D133" s="8"/>
      <c r="E133" s="27">
        <f t="shared" si="662"/>
        <v>1</v>
      </c>
      <c r="F133" s="38">
        <v>90509.768603000004</v>
      </c>
      <c r="G133" s="38">
        <v>90509.768603000004</v>
      </c>
      <c r="H133" s="38">
        <v>0</v>
      </c>
      <c r="I133" s="38">
        <v>79.986547999999999</v>
      </c>
      <c r="J133" s="24"/>
      <c r="K133" s="27">
        <f t="shared" si="652"/>
        <v>1</v>
      </c>
      <c r="L133" s="38">
        <v>90509.768603000004</v>
      </c>
      <c r="M133" s="38">
        <v>90509.768603000004</v>
      </c>
      <c r="N133" s="38">
        <v>0</v>
      </c>
      <c r="O133" s="38">
        <v>31.583016000000001</v>
      </c>
      <c r="P133" s="38"/>
      <c r="Q133" s="38">
        <v>1.200566</v>
      </c>
      <c r="R133" s="38">
        <v>9.3826889999999992</v>
      </c>
      <c r="S133" s="38">
        <v>25256</v>
      </c>
      <c r="T133" s="38">
        <v>6.9999209999999996</v>
      </c>
      <c r="U133" s="24"/>
      <c r="V133" s="27">
        <f t="shared" si="653"/>
        <v>1</v>
      </c>
      <c r="W133" s="38">
        <v>90509.768603000004</v>
      </c>
      <c r="X133" s="38">
        <v>90509.768603000004</v>
      </c>
      <c r="Y133" s="38">
        <v>0</v>
      </c>
      <c r="Z133" s="38">
        <v>1.0710649999999999</v>
      </c>
      <c r="AA133" s="38"/>
      <c r="AB133" s="38">
        <v>7.3455999999999994E-2</v>
      </c>
      <c r="AC133" s="38">
        <v>0.17165900000000001</v>
      </c>
      <c r="AD133" s="38">
        <v>430</v>
      </c>
      <c r="AE133" s="38">
        <v>7</v>
      </c>
      <c r="AF133" s="24"/>
      <c r="AG133" s="27">
        <f t="shared" si="654"/>
        <v>1</v>
      </c>
      <c r="AH133" s="38">
        <v>90509.768603000004</v>
      </c>
      <c r="AI133" s="38">
        <v>90509.768603000004</v>
      </c>
      <c r="AJ133" s="38">
        <v>0</v>
      </c>
      <c r="AK133" s="38">
        <v>61.910556</v>
      </c>
      <c r="AL133" s="38"/>
      <c r="AM133" s="38">
        <v>1.9749019999999999</v>
      </c>
      <c r="AN133" s="38">
        <v>15.407660999999999</v>
      </c>
      <c r="AO133" s="38">
        <v>40318</v>
      </c>
      <c r="AP133" s="38">
        <v>6.9999500000000001</v>
      </c>
      <c r="AQ133" s="24"/>
      <c r="AR133" s="27">
        <f t="shared" si="655"/>
        <v>1</v>
      </c>
      <c r="AS133" s="38">
        <v>90509.768603000004</v>
      </c>
      <c r="AT133" s="38">
        <v>90509.768603000004</v>
      </c>
      <c r="AU133" s="38">
        <v>0</v>
      </c>
      <c r="AV133" s="38">
        <v>122.80422299999999</v>
      </c>
      <c r="AW133" s="38"/>
      <c r="AX133" s="38">
        <v>3.0771860000000002</v>
      </c>
      <c r="AY133" s="38">
        <v>24.020595</v>
      </c>
      <c r="AZ133" s="38">
        <v>61358</v>
      </c>
      <c r="BA133" s="38">
        <v>6.9999510000000003</v>
      </c>
      <c r="BB133" s="24"/>
      <c r="BC133" s="27">
        <f t="shared" si="656"/>
        <v>1</v>
      </c>
      <c r="BD133" s="38">
        <v>90509.768603000004</v>
      </c>
      <c r="BE133" s="38">
        <v>90509.768603000004</v>
      </c>
      <c r="BF133" s="38">
        <v>0</v>
      </c>
      <c r="BG133" s="38">
        <v>122.29912</v>
      </c>
      <c r="BH133" s="38"/>
      <c r="BI133" s="38">
        <v>3.117184</v>
      </c>
      <c r="BJ133" s="38">
        <v>24.081451999999999</v>
      </c>
      <c r="BK133" s="38">
        <v>60129</v>
      </c>
      <c r="BL133" s="38">
        <v>6.9999500000000001</v>
      </c>
      <c r="BM133" s="24"/>
      <c r="BN133" s="27">
        <f t="shared" si="657"/>
        <v>1</v>
      </c>
      <c r="BO133" s="38">
        <v>90509.768603000004</v>
      </c>
      <c r="BP133" s="38">
        <v>90509.768603000004</v>
      </c>
      <c r="BQ133" s="38">
        <v>0</v>
      </c>
      <c r="BR133" s="38">
        <v>12.794532</v>
      </c>
      <c r="BS133" s="38"/>
      <c r="BT133" s="38">
        <v>0.55320499999999995</v>
      </c>
      <c r="BU133" s="38">
        <v>4.2718619999999996</v>
      </c>
      <c r="BV133" s="38">
        <v>12879</v>
      </c>
      <c r="BW133" s="38">
        <v>6.9998449999999997</v>
      </c>
      <c r="BX133" s="24"/>
      <c r="BY133" s="27">
        <f t="shared" si="658"/>
        <v>1</v>
      </c>
      <c r="BZ133" s="38">
        <v>90509.768603000004</v>
      </c>
      <c r="CA133" s="38">
        <v>90509.768603000004</v>
      </c>
      <c r="CB133" s="38">
        <v>0</v>
      </c>
      <c r="CC133" s="38">
        <v>182.773235</v>
      </c>
      <c r="CD133" s="38"/>
      <c r="CE133" s="38">
        <v>3.6809409999999998</v>
      </c>
      <c r="CF133" s="38">
        <v>28.484349999999999</v>
      </c>
      <c r="CG133" s="38">
        <v>73417</v>
      </c>
      <c r="CH133" s="38">
        <v>6.9999320000000003</v>
      </c>
      <c r="CI133" s="24"/>
      <c r="CJ133" s="27">
        <f t="shared" si="659"/>
        <v>1</v>
      </c>
      <c r="CK133" s="38">
        <v>90509.768603000004</v>
      </c>
      <c r="CL133" s="38">
        <v>90509.768603000004</v>
      </c>
      <c r="CM133" s="38">
        <v>0</v>
      </c>
      <c r="CN133" s="38">
        <v>243.22608600000001</v>
      </c>
      <c r="CO133" s="38"/>
      <c r="CP133" s="38">
        <v>4.6115089999999999</v>
      </c>
      <c r="CQ133" s="38">
        <v>34.914704</v>
      </c>
      <c r="CR133" s="38">
        <v>86371</v>
      </c>
      <c r="CS133" s="38">
        <v>6.9999419999999999</v>
      </c>
      <c r="CT133" s="24"/>
    </row>
    <row r="134" spans="1:98" ht="13" x14ac:dyDescent="0.15">
      <c r="A134" s="8"/>
      <c r="B134" s="8"/>
      <c r="C134" s="8"/>
      <c r="D134" s="8"/>
      <c r="E134" s="27">
        <f t="shared" si="662"/>
        <v>0</v>
      </c>
      <c r="F134" s="38">
        <v>131546.24395</v>
      </c>
      <c r="G134" s="38">
        <v>110002.05946600001</v>
      </c>
      <c r="H134" s="38">
        <v>16.377651</v>
      </c>
      <c r="I134" s="38">
        <v>598.72341100000006</v>
      </c>
      <c r="J134" s="24"/>
      <c r="K134" s="27">
        <f t="shared" si="652"/>
        <v>1</v>
      </c>
      <c r="L134" s="38">
        <v>131546.24395</v>
      </c>
      <c r="M134" s="38">
        <v>131546.24395</v>
      </c>
      <c r="N134" s="38">
        <v>0</v>
      </c>
      <c r="O134" s="38">
        <v>31.930246</v>
      </c>
      <c r="P134" s="38"/>
      <c r="Q134" s="38">
        <v>2.183081</v>
      </c>
      <c r="R134" s="38">
        <v>10.718344</v>
      </c>
      <c r="S134" s="38">
        <v>28568</v>
      </c>
      <c r="T134" s="38">
        <v>6.9999650000000004</v>
      </c>
      <c r="U134" s="24"/>
      <c r="V134" s="27">
        <f t="shared" si="653"/>
        <v>1</v>
      </c>
      <c r="W134" s="38">
        <v>131546.24395</v>
      </c>
      <c r="X134" s="38">
        <v>131546.24395</v>
      </c>
      <c r="Y134" s="38">
        <v>0</v>
      </c>
      <c r="Z134" s="38">
        <v>5.5312710000000003</v>
      </c>
      <c r="AA134" s="38"/>
      <c r="AB134" s="38">
        <v>0.22839799999999999</v>
      </c>
      <c r="AC134" s="38">
        <v>0.32510499999999998</v>
      </c>
      <c r="AD134" s="38">
        <v>711</v>
      </c>
      <c r="AE134" s="38">
        <v>6.9971870000000003</v>
      </c>
      <c r="AF134" s="24"/>
      <c r="AG134" s="27">
        <f t="shared" si="654"/>
        <v>1</v>
      </c>
      <c r="AH134" s="38">
        <v>131546.24395</v>
      </c>
      <c r="AI134" s="38">
        <v>131546.24395</v>
      </c>
      <c r="AJ134" s="38">
        <v>0</v>
      </c>
      <c r="AK134" s="38">
        <v>63.613633</v>
      </c>
      <c r="AL134" s="38"/>
      <c r="AM134" s="38">
        <v>3.6146750000000001</v>
      </c>
      <c r="AN134" s="38">
        <v>18.432687999999999</v>
      </c>
      <c r="AO134" s="38">
        <v>49091</v>
      </c>
      <c r="AP134" s="38">
        <v>6.9999799999999999</v>
      </c>
      <c r="AQ134" s="24"/>
      <c r="AR134" s="27">
        <f t="shared" si="655"/>
        <v>1</v>
      </c>
      <c r="AS134" s="38">
        <v>131546.24395</v>
      </c>
      <c r="AT134" s="38">
        <v>131546.24395</v>
      </c>
      <c r="AU134" s="38">
        <v>0</v>
      </c>
      <c r="AV134" s="38">
        <v>136.082121</v>
      </c>
      <c r="AW134" s="38"/>
      <c r="AX134" s="38">
        <v>5.7217789999999997</v>
      </c>
      <c r="AY134" s="38">
        <v>29.568960000000001</v>
      </c>
      <c r="AZ134" s="38">
        <v>78246</v>
      </c>
      <c r="BA134" s="38">
        <v>6.9999739999999999</v>
      </c>
      <c r="BB134" s="24"/>
      <c r="BC134" s="27">
        <f t="shared" si="656"/>
        <v>1</v>
      </c>
      <c r="BD134" s="38">
        <v>131546.24395</v>
      </c>
      <c r="BE134" s="38">
        <v>131546.24395</v>
      </c>
      <c r="BF134" s="38">
        <v>0</v>
      </c>
      <c r="BG134" s="38">
        <v>123.76199099999999</v>
      </c>
      <c r="BH134" s="38"/>
      <c r="BI134" s="38">
        <v>5.942342</v>
      </c>
      <c r="BJ134" s="38">
        <v>29.868259999999999</v>
      </c>
      <c r="BK134" s="38">
        <v>77836</v>
      </c>
      <c r="BL134" s="38">
        <v>6.9999739999999999</v>
      </c>
      <c r="BM134" s="24"/>
      <c r="BN134" s="27">
        <f t="shared" si="657"/>
        <v>1</v>
      </c>
      <c r="BO134" s="38">
        <v>131546.24395</v>
      </c>
      <c r="BP134" s="38">
        <v>131546.24395</v>
      </c>
      <c r="BQ134" s="38">
        <v>0</v>
      </c>
      <c r="BR134" s="38">
        <v>13.665903</v>
      </c>
      <c r="BS134" s="38"/>
      <c r="BT134" s="38">
        <v>1.034459</v>
      </c>
      <c r="BU134" s="38">
        <v>4.7224599999999999</v>
      </c>
      <c r="BV134" s="38">
        <v>13819</v>
      </c>
      <c r="BW134" s="38">
        <v>6.9998550000000002</v>
      </c>
      <c r="BX134" s="24"/>
      <c r="BY134" s="27">
        <f t="shared" si="658"/>
        <v>1</v>
      </c>
      <c r="BZ134" s="38">
        <v>131546.24395</v>
      </c>
      <c r="CA134" s="38">
        <v>131546.24395</v>
      </c>
      <c r="CB134" s="38">
        <v>0</v>
      </c>
      <c r="CC134" s="38">
        <v>184.036923</v>
      </c>
      <c r="CD134" s="38"/>
      <c r="CE134" s="38">
        <v>7.561941</v>
      </c>
      <c r="CF134" s="38">
        <v>37.116639999999997</v>
      </c>
      <c r="CG134" s="38">
        <v>100293</v>
      </c>
      <c r="CH134" s="38">
        <v>6.9999799999999999</v>
      </c>
      <c r="CI134" s="24"/>
      <c r="CJ134" s="27">
        <f t="shared" si="659"/>
        <v>1</v>
      </c>
      <c r="CK134" s="38">
        <v>131546.24395</v>
      </c>
      <c r="CL134" s="38">
        <v>131546.24395</v>
      </c>
      <c r="CM134" s="38">
        <v>0</v>
      </c>
      <c r="CN134" s="38">
        <v>244.53637800000001</v>
      </c>
      <c r="CO134" s="38"/>
      <c r="CP134" s="38">
        <v>9.1799610000000005</v>
      </c>
      <c r="CQ134" s="38">
        <v>44.626314000000001</v>
      </c>
      <c r="CR134" s="38">
        <v>118890</v>
      </c>
      <c r="CS134" s="38">
        <v>6.9999830000000003</v>
      </c>
      <c r="CT134" s="24"/>
    </row>
    <row r="135" spans="1:98" ht="13" x14ac:dyDescent="0.15">
      <c r="A135" s="8"/>
      <c r="B135" s="8"/>
      <c r="C135" s="8"/>
      <c r="D135" s="8"/>
      <c r="E135" s="27">
        <f t="shared" si="662"/>
        <v>0</v>
      </c>
      <c r="F135" s="38">
        <v>141290.284732</v>
      </c>
      <c r="G135" s="38">
        <v>120005.923637</v>
      </c>
      <c r="H135" s="38">
        <v>15.064278</v>
      </c>
      <c r="I135" s="38">
        <v>598.76504499999999</v>
      </c>
      <c r="J135" s="24"/>
      <c r="K135" s="27">
        <f t="shared" si="652"/>
        <v>1</v>
      </c>
      <c r="L135" s="38">
        <v>141290.284732</v>
      </c>
      <c r="M135" s="38">
        <v>141290.284732</v>
      </c>
      <c r="N135" s="38">
        <v>0</v>
      </c>
      <c r="O135" s="38">
        <v>33.196044000000001</v>
      </c>
      <c r="P135" s="38"/>
      <c r="Q135" s="38">
        <v>2.4554330000000002</v>
      </c>
      <c r="R135" s="38">
        <v>10.794573</v>
      </c>
      <c r="S135" s="38">
        <v>28752</v>
      </c>
      <c r="T135" s="38">
        <v>7</v>
      </c>
      <c r="U135" s="24"/>
      <c r="V135" s="27">
        <f t="shared" si="653"/>
        <v>1</v>
      </c>
      <c r="W135" s="38">
        <v>141290.284732</v>
      </c>
      <c r="X135" s="38">
        <v>141290.284732</v>
      </c>
      <c r="Y135" s="38">
        <v>0</v>
      </c>
      <c r="Z135" s="38">
        <v>8.6772259999999992</v>
      </c>
      <c r="AA135" s="38"/>
      <c r="AB135" s="38">
        <v>0.51807599999999998</v>
      </c>
      <c r="AC135" s="38">
        <v>0.50306799999999996</v>
      </c>
      <c r="AD135" s="38">
        <v>1039</v>
      </c>
      <c r="AE135" s="38">
        <v>6.9961500000000001</v>
      </c>
      <c r="AF135" s="24"/>
      <c r="AG135" s="27">
        <f t="shared" si="654"/>
        <v>1</v>
      </c>
      <c r="AH135" s="38">
        <v>141290.284732</v>
      </c>
      <c r="AI135" s="38">
        <v>141290.284732</v>
      </c>
      <c r="AJ135" s="38">
        <v>0</v>
      </c>
      <c r="AK135" s="38">
        <v>63.630997000000001</v>
      </c>
      <c r="AL135" s="38"/>
      <c r="AM135" s="38">
        <v>4.1031019999999998</v>
      </c>
      <c r="AN135" s="38">
        <v>18.860724000000001</v>
      </c>
      <c r="AO135" s="38">
        <v>50067</v>
      </c>
      <c r="AP135" s="38">
        <v>7</v>
      </c>
      <c r="AQ135" s="24"/>
      <c r="AR135" s="27">
        <f t="shared" si="655"/>
        <v>1</v>
      </c>
      <c r="AS135" s="38">
        <v>141290.284732</v>
      </c>
      <c r="AT135" s="38">
        <v>141290.284732</v>
      </c>
      <c r="AU135" s="38">
        <v>0</v>
      </c>
      <c r="AV135" s="38">
        <v>153.763903</v>
      </c>
      <c r="AW135" s="38"/>
      <c r="AX135" s="38">
        <v>6.0496759999999998</v>
      </c>
      <c r="AY135" s="38">
        <v>29.804919999999999</v>
      </c>
      <c r="AZ135" s="38">
        <v>82968</v>
      </c>
      <c r="BA135" s="38">
        <v>6.9999880000000001</v>
      </c>
      <c r="BB135" s="24"/>
      <c r="BC135" s="27">
        <f t="shared" si="656"/>
        <v>1</v>
      </c>
      <c r="BD135" s="38">
        <v>141290.284732</v>
      </c>
      <c r="BE135" s="38">
        <v>141290.284732</v>
      </c>
      <c r="BF135" s="38">
        <v>0</v>
      </c>
      <c r="BG135" s="38">
        <v>125.41115000000001</v>
      </c>
      <c r="BH135" s="38"/>
      <c r="BI135" s="38">
        <v>6.5616310000000002</v>
      </c>
      <c r="BJ135" s="38">
        <v>29.760536999999999</v>
      </c>
      <c r="BK135" s="38">
        <v>77224</v>
      </c>
      <c r="BL135" s="38">
        <v>6.9999609999999999</v>
      </c>
      <c r="BM135" s="24"/>
      <c r="BN135" s="27">
        <f t="shared" si="657"/>
        <v>1</v>
      </c>
      <c r="BO135" s="38">
        <v>141290.284732</v>
      </c>
      <c r="BP135" s="38">
        <v>141290.284732</v>
      </c>
      <c r="BQ135" s="38">
        <v>0</v>
      </c>
      <c r="BR135" s="38">
        <v>16.509539</v>
      </c>
      <c r="BS135" s="38"/>
      <c r="BT135" s="38">
        <v>1.0082880000000001</v>
      </c>
      <c r="BU135" s="38">
        <v>4.6048600000000004</v>
      </c>
      <c r="BV135" s="38">
        <v>12495</v>
      </c>
      <c r="BW135" s="38">
        <v>7</v>
      </c>
      <c r="BX135" s="24"/>
      <c r="BY135" s="27">
        <f t="shared" si="658"/>
        <v>1</v>
      </c>
      <c r="BZ135" s="38">
        <v>141290.284732</v>
      </c>
      <c r="CA135" s="38">
        <v>141290.284732</v>
      </c>
      <c r="CB135" s="38">
        <v>0</v>
      </c>
      <c r="CC135" s="38">
        <v>185.05421699999999</v>
      </c>
      <c r="CD135" s="38"/>
      <c r="CE135" s="38">
        <v>8.0279419999999995</v>
      </c>
      <c r="CF135" s="38">
        <v>37.763133000000003</v>
      </c>
      <c r="CG135" s="38">
        <v>101793</v>
      </c>
      <c r="CH135" s="38">
        <v>6.9999799999999999</v>
      </c>
      <c r="CI135" s="24"/>
      <c r="CJ135" s="27">
        <f t="shared" si="659"/>
        <v>1</v>
      </c>
      <c r="CK135" s="38">
        <v>141290.284732</v>
      </c>
      <c r="CL135" s="38">
        <v>141290.284732</v>
      </c>
      <c r="CM135" s="38">
        <v>0</v>
      </c>
      <c r="CN135" s="38">
        <v>246.23623699999999</v>
      </c>
      <c r="CO135" s="38"/>
      <c r="CP135" s="38">
        <v>9.5052339999999997</v>
      </c>
      <c r="CQ135" s="38">
        <v>43.827474000000002</v>
      </c>
      <c r="CR135" s="38">
        <v>116279</v>
      </c>
      <c r="CS135" s="38">
        <v>6.9999830000000003</v>
      </c>
      <c r="CT135" s="24"/>
    </row>
    <row r="136" spans="1:98" ht="13" x14ac:dyDescent="0.15">
      <c r="A136" s="8"/>
      <c r="B136" s="8"/>
      <c r="C136" s="8"/>
      <c r="D136" s="8"/>
      <c r="E136" s="27">
        <f t="shared" si="662"/>
        <v>0</v>
      </c>
      <c r="F136" s="38">
        <v>120703.30747299999</v>
      </c>
      <c r="G136" s="38">
        <v>70048.944162999993</v>
      </c>
      <c r="H136" s="38">
        <v>41.966011000000002</v>
      </c>
      <c r="I136" s="38">
        <v>598.84401500000001</v>
      </c>
      <c r="J136" s="24"/>
      <c r="K136" s="27">
        <f t="shared" si="652"/>
        <v>1</v>
      </c>
      <c r="L136" s="38">
        <v>120703.30747299999</v>
      </c>
      <c r="M136" s="38">
        <v>120703.30747299999</v>
      </c>
      <c r="N136" s="38">
        <v>0</v>
      </c>
      <c r="O136" s="38">
        <v>233.820233</v>
      </c>
      <c r="P136" s="38"/>
      <c r="Q136" s="38">
        <v>5.7166889999999997</v>
      </c>
      <c r="R136" s="38">
        <v>16.859627</v>
      </c>
      <c r="S136" s="38">
        <v>24763</v>
      </c>
      <c r="T136" s="38">
        <v>11.999313000000001</v>
      </c>
      <c r="U136" s="24"/>
      <c r="V136" s="27">
        <f t="shared" si="653"/>
        <v>1</v>
      </c>
      <c r="W136" s="38">
        <v>120703.30747299999</v>
      </c>
      <c r="X136" s="38">
        <v>120703.30747299999</v>
      </c>
      <c r="Y136" s="38">
        <v>0</v>
      </c>
      <c r="Z136" s="38">
        <v>420.14979699999998</v>
      </c>
      <c r="AA136" s="38"/>
      <c r="AB136" s="38">
        <v>7.5352499999999996</v>
      </c>
      <c r="AC136" s="38">
        <v>6.5945549999999997</v>
      </c>
      <c r="AD136" s="38">
        <v>4188</v>
      </c>
      <c r="AE136" s="38">
        <v>11.996657000000001</v>
      </c>
      <c r="AF136" s="24"/>
      <c r="AG136" s="27">
        <f t="shared" si="654"/>
        <v>0</v>
      </c>
      <c r="AH136" s="38">
        <v>120703.30747299999</v>
      </c>
      <c r="AI136" s="38">
        <v>119631.465388</v>
      </c>
      <c r="AJ136" s="38">
        <v>0.88799700000000004</v>
      </c>
      <c r="AK136" s="38">
        <v>599.00640699999997</v>
      </c>
      <c r="AL136" s="38"/>
      <c r="AM136" s="38">
        <v>8.6629670000000001</v>
      </c>
      <c r="AN136" s="38">
        <v>31.475135999999999</v>
      </c>
      <c r="AO136" s="38">
        <v>43568</v>
      </c>
      <c r="AP136" s="38">
        <v>11.999885000000001</v>
      </c>
      <c r="AQ136" s="24"/>
      <c r="AR136" s="27">
        <f t="shared" si="655"/>
        <v>0</v>
      </c>
      <c r="AS136" s="38">
        <v>120703.30747299999</v>
      </c>
      <c r="AT136" s="38">
        <v>101432.48796699999</v>
      </c>
      <c r="AU136" s="38">
        <v>15.965444</v>
      </c>
      <c r="AV136" s="38">
        <v>599.14906399999995</v>
      </c>
      <c r="AW136" s="38"/>
      <c r="AX136" s="38">
        <v>6.3568809999999996</v>
      </c>
      <c r="AY136" s="38">
        <v>53.059869999999997</v>
      </c>
      <c r="AZ136" s="38">
        <v>75986</v>
      </c>
      <c r="BA136" s="38">
        <v>11.999921000000001</v>
      </c>
      <c r="BB136" s="24"/>
      <c r="BC136" s="27">
        <f t="shared" si="656"/>
        <v>1</v>
      </c>
      <c r="BD136" s="38">
        <v>120703.30747299999</v>
      </c>
      <c r="BE136" s="38">
        <v>120703.30747299999</v>
      </c>
      <c r="BF136" s="38">
        <v>0</v>
      </c>
      <c r="BG136" s="38">
        <v>567.33894899999996</v>
      </c>
      <c r="BH136" s="38"/>
      <c r="BI136" s="38">
        <v>9.3762509999999999</v>
      </c>
      <c r="BJ136" s="38">
        <v>53.483552000000003</v>
      </c>
      <c r="BK136" s="38">
        <v>78254</v>
      </c>
      <c r="BL136" s="38">
        <v>11.999923000000001</v>
      </c>
      <c r="BM136" s="24"/>
      <c r="BN136" s="27">
        <f t="shared" si="657"/>
        <v>1</v>
      </c>
      <c r="BO136" s="38">
        <v>120703.30747299999</v>
      </c>
      <c r="BP136" s="38">
        <v>120703.30747299999</v>
      </c>
      <c r="BQ136" s="38">
        <v>0</v>
      </c>
      <c r="BR136" s="38">
        <v>351.02608300000003</v>
      </c>
      <c r="BS136" s="38"/>
      <c r="BT136" s="38">
        <v>3.5440849999999999</v>
      </c>
      <c r="BU136" s="38">
        <v>7.6764999999999999</v>
      </c>
      <c r="BV136" s="38">
        <v>10902</v>
      </c>
      <c r="BW136" s="38">
        <v>11.999817</v>
      </c>
      <c r="BX136" s="24"/>
      <c r="BY136" s="27">
        <f t="shared" si="658"/>
        <v>0</v>
      </c>
      <c r="BZ136" s="38">
        <v>123732.968425</v>
      </c>
      <c r="CA136" s="38">
        <v>118203.651904</v>
      </c>
      <c r="CB136" s="38">
        <v>4.46875</v>
      </c>
      <c r="CC136" s="38">
        <v>599.46419100000003</v>
      </c>
      <c r="CD136" s="38"/>
      <c r="CE136" s="38">
        <v>12.043329</v>
      </c>
      <c r="CF136" s="38">
        <v>77.205882000000003</v>
      </c>
      <c r="CG136" s="38">
        <v>113942</v>
      </c>
      <c r="CH136" s="38">
        <v>11.999877</v>
      </c>
      <c r="CI136" s="24"/>
      <c r="CJ136" s="27">
        <f t="shared" si="659"/>
        <v>1</v>
      </c>
      <c r="CK136" s="38">
        <v>120703.30747299999</v>
      </c>
      <c r="CL136" s="38">
        <v>120703.30747299999</v>
      </c>
      <c r="CM136" s="38">
        <v>0</v>
      </c>
      <c r="CN136" s="38">
        <v>581.51234299999999</v>
      </c>
      <c r="CO136" s="38"/>
      <c r="CP136" s="38">
        <v>17.336237000000001</v>
      </c>
      <c r="CQ136" s="38">
        <v>95.501028000000005</v>
      </c>
      <c r="CR136" s="38">
        <v>138089</v>
      </c>
      <c r="CS136" s="38">
        <v>11.99987</v>
      </c>
      <c r="CT136" s="24"/>
    </row>
    <row r="137" spans="1:98" ht="13" x14ac:dyDescent="0.15">
      <c r="A137" s="8"/>
      <c r="B137" s="8"/>
      <c r="C137" s="8"/>
      <c r="D137" s="8"/>
      <c r="E137" s="27">
        <f t="shared" si="662"/>
        <v>0</v>
      </c>
      <c r="F137" s="38">
        <v>90153.757266000001</v>
      </c>
      <c r="G137" s="38">
        <v>70055.461240999997</v>
      </c>
      <c r="H137" s="38">
        <v>22.293354000000001</v>
      </c>
      <c r="I137" s="38">
        <v>598.75267799999995</v>
      </c>
      <c r="J137" s="24"/>
      <c r="K137" s="27">
        <f t="shared" si="652"/>
        <v>1</v>
      </c>
      <c r="L137" s="38">
        <v>90144.703083</v>
      </c>
      <c r="M137" s="38">
        <v>90144.703083</v>
      </c>
      <c r="N137" s="38">
        <v>0</v>
      </c>
      <c r="O137" s="38">
        <v>48.625616999999998</v>
      </c>
      <c r="P137" s="38"/>
      <c r="Q137" s="38">
        <v>1.3835150000000001</v>
      </c>
      <c r="R137" s="38">
        <v>13.755012000000001</v>
      </c>
      <c r="S137" s="38">
        <v>23349</v>
      </c>
      <c r="T137" s="38">
        <v>11.999829</v>
      </c>
      <c r="U137" s="24"/>
      <c r="V137" s="27">
        <f t="shared" si="653"/>
        <v>1</v>
      </c>
      <c r="W137" s="38">
        <v>90144.703083</v>
      </c>
      <c r="X137" s="38">
        <v>90144.703083</v>
      </c>
      <c r="Y137" s="38">
        <v>0</v>
      </c>
      <c r="Z137" s="38">
        <v>23.621706</v>
      </c>
      <c r="AA137" s="38"/>
      <c r="AB137" s="38">
        <v>0.64993599999999996</v>
      </c>
      <c r="AC137" s="38">
        <v>1.5061290000000001</v>
      </c>
      <c r="AD137" s="38">
        <v>1379</v>
      </c>
      <c r="AE137" s="38">
        <v>11.996373999999999</v>
      </c>
      <c r="AF137" s="24"/>
      <c r="AG137" s="27">
        <f t="shared" si="654"/>
        <v>1</v>
      </c>
      <c r="AH137" s="38">
        <v>90144.703083</v>
      </c>
      <c r="AI137" s="38">
        <v>90144.703083</v>
      </c>
      <c r="AJ137" s="38">
        <v>0</v>
      </c>
      <c r="AK137" s="38">
        <v>76.892589999999998</v>
      </c>
      <c r="AL137" s="38"/>
      <c r="AM137" s="38">
        <v>2.3853399999999998</v>
      </c>
      <c r="AN137" s="38">
        <v>24.261814000000001</v>
      </c>
      <c r="AO137" s="38">
        <v>38831</v>
      </c>
      <c r="AP137" s="38">
        <v>11.999897000000001</v>
      </c>
      <c r="AQ137" s="24"/>
      <c r="AR137" s="27">
        <f t="shared" si="655"/>
        <v>1</v>
      </c>
      <c r="AS137" s="38">
        <v>90144.703083</v>
      </c>
      <c r="AT137" s="38">
        <v>90144.703083</v>
      </c>
      <c r="AU137" s="38">
        <v>0</v>
      </c>
      <c r="AV137" s="38">
        <v>295.14706999999999</v>
      </c>
      <c r="AW137" s="38"/>
      <c r="AX137" s="38">
        <v>3.4045519999999998</v>
      </c>
      <c r="AY137" s="38">
        <v>41.035575999999999</v>
      </c>
      <c r="AZ137" s="38">
        <v>65743</v>
      </c>
      <c r="BA137" s="38">
        <v>11.999863</v>
      </c>
      <c r="BB137" s="24"/>
      <c r="BC137" s="27">
        <f t="shared" si="656"/>
        <v>1</v>
      </c>
      <c r="BD137" s="38">
        <v>90144.703083</v>
      </c>
      <c r="BE137" s="38">
        <v>90144.703083</v>
      </c>
      <c r="BF137" s="38">
        <v>0</v>
      </c>
      <c r="BG137" s="38">
        <v>139.22817599999999</v>
      </c>
      <c r="BH137" s="38"/>
      <c r="BI137" s="38">
        <v>3.461052</v>
      </c>
      <c r="BJ137" s="38">
        <v>39.877606999999998</v>
      </c>
      <c r="BK137" s="38">
        <v>67634</v>
      </c>
      <c r="BL137" s="38">
        <v>11.999867</v>
      </c>
      <c r="BM137" s="24"/>
      <c r="BN137" s="27">
        <f t="shared" si="657"/>
        <v>1</v>
      </c>
      <c r="BO137" s="38">
        <v>90144.703083</v>
      </c>
      <c r="BP137" s="38">
        <v>90144.703083</v>
      </c>
      <c r="BQ137" s="38">
        <v>0</v>
      </c>
      <c r="BR137" s="38">
        <v>32.950763000000002</v>
      </c>
      <c r="BS137" s="38"/>
      <c r="BT137" s="38">
        <v>0.79827700000000001</v>
      </c>
      <c r="BU137" s="38">
        <v>6.1637409999999999</v>
      </c>
      <c r="BV137" s="38">
        <v>9927</v>
      </c>
      <c r="BW137" s="38">
        <v>11.999798999999999</v>
      </c>
      <c r="BX137" s="24"/>
      <c r="BY137" s="27">
        <f t="shared" si="658"/>
        <v>1</v>
      </c>
      <c r="BZ137" s="38">
        <v>90144.703083</v>
      </c>
      <c r="CA137" s="38">
        <v>90144.703083</v>
      </c>
      <c r="CB137" s="38">
        <v>0</v>
      </c>
      <c r="CC137" s="38">
        <v>200.37226999999999</v>
      </c>
      <c r="CD137" s="38"/>
      <c r="CE137" s="38">
        <v>4.5568520000000001</v>
      </c>
      <c r="CF137" s="38">
        <v>51.424059999999997</v>
      </c>
      <c r="CG137" s="38">
        <v>85775</v>
      </c>
      <c r="CH137" s="38">
        <v>11.999848</v>
      </c>
      <c r="CI137" s="24"/>
      <c r="CJ137" s="27">
        <f t="shared" si="659"/>
        <v>1</v>
      </c>
      <c r="CK137" s="38">
        <v>90144.703083</v>
      </c>
      <c r="CL137" s="38">
        <v>90144.703083</v>
      </c>
      <c r="CM137" s="38">
        <v>0</v>
      </c>
      <c r="CN137" s="38">
        <v>259.577405</v>
      </c>
      <c r="CO137" s="38"/>
      <c r="CP137" s="38">
        <v>5.2198799999999999</v>
      </c>
      <c r="CQ137" s="38">
        <v>61.083064999999998</v>
      </c>
      <c r="CR137" s="38">
        <v>102482</v>
      </c>
      <c r="CS137" s="38">
        <v>11.999893</v>
      </c>
      <c r="CT137" s="24"/>
    </row>
    <row r="138" spans="1:98" ht="13" x14ac:dyDescent="0.15">
      <c r="A138" s="8"/>
      <c r="B138" s="8"/>
      <c r="C138" s="8"/>
      <c r="D138" s="8"/>
      <c r="E138" s="27">
        <f t="shared" si="662"/>
        <v>0</v>
      </c>
      <c r="F138" s="38">
        <v>80224.289487999995</v>
      </c>
      <c r="G138" s="38">
        <v>70027.634067999999</v>
      </c>
      <c r="H138" s="38">
        <v>12.710184999999999</v>
      </c>
      <c r="I138" s="38">
        <v>598.77986799999996</v>
      </c>
      <c r="J138" s="24"/>
      <c r="K138" s="27">
        <f t="shared" si="652"/>
        <v>1</v>
      </c>
      <c r="L138" s="38">
        <v>80224.289487999995</v>
      </c>
      <c r="M138" s="38">
        <v>80224.289487999995</v>
      </c>
      <c r="N138" s="38">
        <v>0</v>
      </c>
      <c r="O138" s="38">
        <v>41.231769999999997</v>
      </c>
      <c r="P138" s="38"/>
      <c r="Q138" s="38">
        <v>1.170801</v>
      </c>
      <c r="R138" s="38">
        <v>12.216469999999999</v>
      </c>
      <c r="S138" s="38">
        <v>19984</v>
      </c>
      <c r="T138" s="38">
        <v>11.999750000000001</v>
      </c>
      <c r="U138" s="24"/>
      <c r="V138" s="27">
        <f t="shared" si="653"/>
        <v>1</v>
      </c>
      <c r="W138" s="38">
        <v>80224.289487999995</v>
      </c>
      <c r="X138" s="38">
        <v>80224.289487999995</v>
      </c>
      <c r="Y138" s="38">
        <v>0</v>
      </c>
      <c r="Z138" s="38">
        <v>20.193155999999998</v>
      </c>
      <c r="AA138" s="38"/>
      <c r="AB138" s="38">
        <v>0.33120300000000003</v>
      </c>
      <c r="AC138" s="38">
        <v>1.5511969999999999</v>
      </c>
      <c r="AD138" s="38">
        <v>889</v>
      </c>
      <c r="AE138" s="38">
        <v>11.99775</v>
      </c>
      <c r="AF138" s="24"/>
      <c r="AG138" s="27">
        <f t="shared" si="654"/>
        <v>1</v>
      </c>
      <c r="AH138" s="38">
        <v>80224.289487999995</v>
      </c>
      <c r="AI138" s="38">
        <v>80224.289487999995</v>
      </c>
      <c r="AJ138" s="38">
        <v>0</v>
      </c>
      <c r="AK138" s="38">
        <v>70.240424000000004</v>
      </c>
      <c r="AL138" s="38"/>
      <c r="AM138" s="38">
        <v>1.740971</v>
      </c>
      <c r="AN138" s="38">
        <v>21.195748999999999</v>
      </c>
      <c r="AO138" s="38">
        <v>34953</v>
      </c>
      <c r="AP138" s="38">
        <v>11.999828000000001</v>
      </c>
      <c r="AQ138" s="24"/>
      <c r="AR138" s="27">
        <f t="shared" si="655"/>
        <v>1</v>
      </c>
      <c r="AS138" s="38">
        <v>80224.289487999995</v>
      </c>
      <c r="AT138" s="38">
        <v>80224.289487999995</v>
      </c>
      <c r="AU138" s="38">
        <v>0</v>
      </c>
      <c r="AV138" s="38">
        <v>129.242457</v>
      </c>
      <c r="AW138" s="38"/>
      <c r="AX138" s="38">
        <v>2.5725920000000002</v>
      </c>
      <c r="AY138" s="38">
        <v>34.817222999999998</v>
      </c>
      <c r="AZ138" s="38">
        <v>58031</v>
      </c>
      <c r="BA138" s="38">
        <v>11.999862</v>
      </c>
      <c r="BB138" s="24"/>
      <c r="BC138" s="27">
        <f t="shared" si="656"/>
        <v>1</v>
      </c>
      <c r="BD138" s="38">
        <v>80224.289487999995</v>
      </c>
      <c r="BE138" s="38">
        <v>80224.289487999995</v>
      </c>
      <c r="BF138" s="38">
        <v>0</v>
      </c>
      <c r="BG138" s="38">
        <v>131.69977600000001</v>
      </c>
      <c r="BH138" s="38"/>
      <c r="BI138" s="38">
        <v>2.8230620000000002</v>
      </c>
      <c r="BJ138" s="38">
        <v>35.152957000000001</v>
      </c>
      <c r="BK138" s="38">
        <v>58149</v>
      </c>
      <c r="BL138" s="38">
        <v>11.999810999999999</v>
      </c>
      <c r="BM138" s="24"/>
      <c r="BN138" s="27">
        <f t="shared" si="657"/>
        <v>1</v>
      </c>
      <c r="BO138" s="38">
        <v>80224.289487999995</v>
      </c>
      <c r="BP138" s="38">
        <v>80224.289487999995</v>
      </c>
      <c r="BQ138" s="38">
        <v>0</v>
      </c>
      <c r="BR138" s="38">
        <v>20.409852000000001</v>
      </c>
      <c r="BS138" s="38"/>
      <c r="BT138" s="38">
        <v>0.41361199999999998</v>
      </c>
      <c r="BU138" s="38">
        <v>5.3146139999999997</v>
      </c>
      <c r="BV138" s="38">
        <v>9060</v>
      </c>
      <c r="BW138" s="38">
        <v>11.999779</v>
      </c>
      <c r="BX138" s="24"/>
      <c r="BY138" s="27">
        <f t="shared" si="658"/>
        <v>1</v>
      </c>
      <c r="BZ138" s="38">
        <v>80224.289487999995</v>
      </c>
      <c r="CA138" s="38">
        <v>80224.289487999995</v>
      </c>
      <c r="CB138" s="38">
        <v>0</v>
      </c>
      <c r="CC138" s="38">
        <v>192.823072</v>
      </c>
      <c r="CD138" s="38"/>
      <c r="CE138" s="38">
        <v>3.4626600000000001</v>
      </c>
      <c r="CF138" s="38">
        <v>43.677233000000001</v>
      </c>
      <c r="CG138" s="38">
        <v>70786</v>
      </c>
      <c r="CH138" s="38">
        <v>11.999872999999999</v>
      </c>
      <c r="CI138" s="24"/>
      <c r="CJ138" s="27">
        <f t="shared" si="659"/>
        <v>1</v>
      </c>
      <c r="CK138" s="38">
        <v>80224.289487999995</v>
      </c>
      <c r="CL138" s="38">
        <v>80224.289487999995</v>
      </c>
      <c r="CM138" s="38">
        <v>0</v>
      </c>
      <c r="CN138" s="38">
        <v>251.780665</v>
      </c>
      <c r="CO138" s="38"/>
      <c r="CP138" s="38">
        <v>4.0474249999999996</v>
      </c>
      <c r="CQ138" s="38">
        <v>53.462094</v>
      </c>
      <c r="CR138" s="38">
        <v>86580</v>
      </c>
      <c r="CS138" s="38">
        <v>11.999884</v>
      </c>
      <c r="CT138" s="24"/>
    </row>
    <row r="139" spans="1:98" ht="13" x14ac:dyDescent="0.15">
      <c r="A139" s="8"/>
      <c r="B139" s="8"/>
      <c r="C139" s="8"/>
      <c r="D139" s="8"/>
      <c r="E139" s="27">
        <f t="shared" si="662"/>
        <v>0</v>
      </c>
      <c r="F139" s="38">
        <v>93654.964131999994</v>
      </c>
      <c r="G139" s="38">
        <v>70045.627078000005</v>
      </c>
      <c r="H139" s="38">
        <v>25.208846999999999</v>
      </c>
      <c r="I139" s="38">
        <v>598.77009799999996</v>
      </c>
      <c r="J139" s="24"/>
      <c r="K139" s="27">
        <f t="shared" si="652"/>
        <v>1</v>
      </c>
      <c r="L139" s="38">
        <v>91668.752303000001</v>
      </c>
      <c r="M139" s="38">
        <v>91668.752303000001</v>
      </c>
      <c r="N139" s="38">
        <v>0</v>
      </c>
      <c r="O139" s="38">
        <v>52.313043999999998</v>
      </c>
      <c r="P139" s="38"/>
      <c r="Q139" s="38">
        <v>1.1668940000000001</v>
      </c>
      <c r="R139" s="38">
        <v>13.25484</v>
      </c>
      <c r="S139" s="38">
        <v>22214</v>
      </c>
      <c r="T139" s="38">
        <v>11.999865</v>
      </c>
      <c r="U139" s="24"/>
      <c r="V139" s="27">
        <f t="shared" si="653"/>
        <v>1</v>
      </c>
      <c r="W139" s="38">
        <v>91668.752303000001</v>
      </c>
      <c r="X139" s="38">
        <v>91668.752303000001</v>
      </c>
      <c r="Y139" s="38">
        <v>0</v>
      </c>
      <c r="Z139" s="38">
        <v>81.244856999999996</v>
      </c>
      <c r="AA139" s="38"/>
      <c r="AB139" s="38">
        <v>0.57438999999999996</v>
      </c>
      <c r="AC139" s="38">
        <v>2.6052309999999999</v>
      </c>
      <c r="AD139" s="38">
        <v>1163</v>
      </c>
      <c r="AE139" s="38">
        <v>11.994840999999999</v>
      </c>
      <c r="AF139" s="24"/>
      <c r="AG139" s="27">
        <f t="shared" si="654"/>
        <v>1</v>
      </c>
      <c r="AH139" s="38">
        <v>91668.752303000001</v>
      </c>
      <c r="AI139" s="38">
        <v>91668.752303000001</v>
      </c>
      <c r="AJ139" s="38">
        <v>0</v>
      </c>
      <c r="AK139" s="38">
        <v>90.107017999999997</v>
      </c>
      <c r="AL139" s="38"/>
      <c r="AM139" s="38">
        <v>2.848319</v>
      </c>
      <c r="AN139" s="38">
        <v>23.929812999999999</v>
      </c>
      <c r="AO139" s="38">
        <v>38392</v>
      </c>
      <c r="AP139" s="38">
        <v>11.999739999999999</v>
      </c>
      <c r="AQ139" s="24"/>
      <c r="AR139" s="27">
        <f t="shared" si="655"/>
        <v>1</v>
      </c>
      <c r="AS139" s="38">
        <v>91668.752303000001</v>
      </c>
      <c r="AT139" s="38">
        <v>91668.752303000001</v>
      </c>
      <c r="AU139" s="38">
        <v>0</v>
      </c>
      <c r="AV139" s="38">
        <v>151.730457</v>
      </c>
      <c r="AW139" s="38"/>
      <c r="AX139" s="38">
        <v>3.1841919999999999</v>
      </c>
      <c r="AY139" s="38">
        <v>38.983516000000002</v>
      </c>
      <c r="AZ139" s="38">
        <v>62953</v>
      </c>
      <c r="BA139" s="38">
        <v>11.999889</v>
      </c>
      <c r="BB139" s="24"/>
      <c r="BC139" s="27">
        <f t="shared" si="656"/>
        <v>1</v>
      </c>
      <c r="BD139" s="38">
        <v>91668.752303000001</v>
      </c>
      <c r="BE139" s="38">
        <v>91668.752303000001</v>
      </c>
      <c r="BF139" s="38">
        <v>0</v>
      </c>
      <c r="BG139" s="38">
        <v>143.26924199999999</v>
      </c>
      <c r="BH139" s="38"/>
      <c r="BI139" s="38">
        <v>4.1182650000000001</v>
      </c>
      <c r="BJ139" s="38">
        <v>40.017097999999997</v>
      </c>
      <c r="BK139" s="38">
        <v>67225</v>
      </c>
      <c r="BL139" s="38">
        <v>11.999851</v>
      </c>
      <c r="BM139" s="24"/>
      <c r="BN139" s="27">
        <f t="shared" si="657"/>
        <v>1</v>
      </c>
      <c r="BO139" s="38">
        <v>91668.752303000001</v>
      </c>
      <c r="BP139" s="38">
        <v>91668.752303000001</v>
      </c>
      <c r="BQ139" s="38">
        <v>0</v>
      </c>
      <c r="BR139" s="38">
        <v>39.322187999999997</v>
      </c>
      <c r="BS139" s="38"/>
      <c r="BT139" s="38">
        <v>0.81733699999999998</v>
      </c>
      <c r="BU139" s="38">
        <v>6.4327699999999997</v>
      </c>
      <c r="BV139" s="38">
        <v>10133</v>
      </c>
      <c r="BW139" s="38">
        <v>11.999605000000001</v>
      </c>
      <c r="BX139" s="24"/>
      <c r="BY139" s="27">
        <f t="shared" si="658"/>
        <v>1</v>
      </c>
      <c r="BZ139" s="38">
        <v>91668.752303000001</v>
      </c>
      <c r="CA139" s="38">
        <v>91668.752303000001</v>
      </c>
      <c r="CB139" s="38">
        <v>0</v>
      </c>
      <c r="CC139" s="38">
        <v>212.95648299999999</v>
      </c>
      <c r="CD139" s="38"/>
      <c r="CE139" s="38">
        <v>4.162452</v>
      </c>
      <c r="CF139" s="38">
        <v>49.849972999999999</v>
      </c>
      <c r="CG139" s="38">
        <v>83553</v>
      </c>
      <c r="CH139" s="38">
        <v>11.999904000000001</v>
      </c>
      <c r="CI139" s="24"/>
      <c r="CJ139" s="27">
        <f t="shared" si="659"/>
        <v>1</v>
      </c>
      <c r="CK139" s="38">
        <v>91668.752303000001</v>
      </c>
      <c r="CL139" s="38">
        <v>91668.752303000001</v>
      </c>
      <c r="CM139" s="38">
        <v>0</v>
      </c>
      <c r="CN139" s="38">
        <v>272.57331599999998</v>
      </c>
      <c r="CO139" s="38"/>
      <c r="CP139" s="38">
        <v>5.1726190000000001</v>
      </c>
      <c r="CQ139" s="38">
        <v>59.905591999999999</v>
      </c>
      <c r="CR139" s="38">
        <v>100725</v>
      </c>
      <c r="CS139" s="38">
        <v>11.999911000000001</v>
      </c>
      <c r="CT139" s="24"/>
    </row>
    <row r="140" spans="1:98" ht="13" x14ac:dyDescent="0.15">
      <c r="A140" s="8"/>
      <c r="B140" s="8"/>
      <c r="C140" s="8"/>
      <c r="D140" s="8"/>
      <c r="E140" s="27">
        <f t="shared" si="662"/>
        <v>0</v>
      </c>
      <c r="F140" s="38">
        <v>82349.022150000004</v>
      </c>
      <c r="G140" s="38">
        <v>70580.894662000006</v>
      </c>
      <c r="H140" s="38">
        <v>14.290549</v>
      </c>
      <c r="I140" s="38">
        <v>598.84284200000002</v>
      </c>
      <c r="J140" s="24"/>
      <c r="K140" s="27">
        <f t="shared" si="652"/>
        <v>1</v>
      </c>
      <c r="L140" s="38">
        <v>82349.022150000004</v>
      </c>
      <c r="M140" s="38">
        <v>82349.022150000004</v>
      </c>
      <c r="N140" s="38">
        <v>0</v>
      </c>
      <c r="O140" s="38">
        <v>34.081418999999997</v>
      </c>
      <c r="P140" s="38"/>
      <c r="Q140" s="38">
        <v>1.502637</v>
      </c>
      <c r="R140" s="38">
        <v>13.88551</v>
      </c>
      <c r="S140" s="38">
        <v>24620</v>
      </c>
      <c r="T140" s="38">
        <v>11.999878000000001</v>
      </c>
      <c r="U140" s="24"/>
      <c r="V140" s="27">
        <f t="shared" si="653"/>
        <v>1</v>
      </c>
      <c r="W140" s="38">
        <v>82349.022150000004</v>
      </c>
      <c r="X140" s="38">
        <v>82349.022150000004</v>
      </c>
      <c r="Y140" s="38">
        <v>0</v>
      </c>
      <c r="Z140" s="38">
        <v>13.803072</v>
      </c>
      <c r="AA140" s="38"/>
      <c r="AB140" s="38">
        <v>0.38601400000000002</v>
      </c>
      <c r="AC140" s="38">
        <v>1.1686859999999999</v>
      </c>
      <c r="AD140" s="38">
        <v>1015</v>
      </c>
      <c r="AE140" s="38">
        <v>11.999015</v>
      </c>
      <c r="AF140" s="24"/>
      <c r="AG140" s="27">
        <f t="shared" si="654"/>
        <v>1</v>
      </c>
      <c r="AH140" s="38">
        <v>82349.022150000004</v>
      </c>
      <c r="AI140" s="38">
        <v>82349.022150000004</v>
      </c>
      <c r="AJ140" s="38">
        <v>0</v>
      </c>
      <c r="AK140" s="38">
        <v>65.780615999999995</v>
      </c>
      <c r="AL140" s="38"/>
      <c r="AM140" s="38">
        <v>2.4735040000000001</v>
      </c>
      <c r="AN140" s="38">
        <v>24.917242999999999</v>
      </c>
      <c r="AO140" s="38">
        <v>41371</v>
      </c>
      <c r="AP140" s="38">
        <v>11.999903</v>
      </c>
      <c r="AQ140" s="24"/>
      <c r="AR140" s="27">
        <f t="shared" si="655"/>
        <v>1</v>
      </c>
      <c r="AS140" s="38">
        <v>82349.022150000004</v>
      </c>
      <c r="AT140" s="38">
        <v>82349.022150000004</v>
      </c>
      <c r="AU140" s="38">
        <v>0</v>
      </c>
      <c r="AV140" s="38">
        <v>150.847466</v>
      </c>
      <c r="AW140" s="38"/>
      <c r="AX140" s="38">
        <v>3.896585</v>
      </c>
      <c r="AY140" s="38">
        <v>41.039866000000004</v>
      </c>
      <c r="AZ140" s="38">
        <v>72165</v>
      </c>
      <c r="BA140" s="38">
        <v>11.999917</v>
      </c>
      <c r="BB140" s="24"/>
      <c r="BC140" s="27">
        <f t="shared" si="656"/>
        <v>1</v>
      </c>
      <c r="BD140" s="38">
        <v>82349.022150000004</v>
      </c>
      <c r="BE140" s="38">
        <v>82349.022150000004</v>
      </c>
      <c r="BF140" s="38">
        <v>0</v>
      </c>
      <c r="BG140" s="38">
        <v>125.95966199999999</v>
      </c>
      <c r="BH140" s="38"/>
      <c r="BI140" s="38">
        <v>4.1009779999999996</v>
      </c>
      <c r="BJ140" s="38">
        <v>41.056491999999999</v>
      </c>
      <c r="BK140" s="38">
        <v>71451</v>
      </c>
      <c r="BL140" s="38">
        <v>11.999902000000001</v>
      </c>
      <c r="BM140" s="24"/>
      <c r="BN140" s="27">
        <f t="shared" si="657"/>
        <v>1</v>
      </c>
      <c r="BO140" s="38">
        <v>82349.022150000004</v>
      </c>
      <c r="BP140" s="38">
        <v>82349.022150000004</v>
      </c>
      <c r="BQ140" s="38">
        <v>0</v>
      </c>
      <c r="BR140" s="38">
        <v>20.738268000000001</v>
      </c>
      <c r="BS140" s="38"/>
      <c r="BT140" s="38">
        <v>0.57480500000000001</v>
      </c>
      <c r="BU140" s="38">
        <v>5.8578359999999998</v>
      </c>
      <c r="BV140" s="38">
        <v>10528</v>
      </c>
      <c r="BW140" s="38">
        <v>11.999905</v>
      </c>
      <c r="BX140" s="24"/>
      <c r="BY140" s="27">
        <f t="shared" si="658"/>
        <v>1</v>
      </c>
      <c r="BZ140" s="38">
        <v>82349.022150000004</v>
      </c>
      <c r="CA140" s="38">
        <v>82349.022150000004</v>
      </c>
      <c r="CB140" s="38">
        <v>0</v>
      </c>
      <c r="CC140" s="38">
        <v>188.053664</v>
      </c>
      <c r="CD140" s="38"/>
      <c r="CE140" s="38">
        <v>5.4413640000000001</v>
      </c>
      <c r="CF140" s="38">
        <v>55.033946</v>
      </c>
      <c r="CG140" s="38">
        <v>96021</v>
      </c>
      <c r="CH140" s="38">
        <v>11.999917</v>
      </c>
      <c r="CI140" s="24"/>
      <c r="CJ140" s="27">
        <f t="shared" si="659"/>
        <v>1</v>
      </c>
      <c r="CK140" s="38">
        <v>82349.022150000004</v>
      </c>
      <c r="CL140" s="38">
        <v>82349.022150000004</v>
      </c>
      <c r="CM140" s="38">
        <v>0</v>
      </c>
      <c r="CN140" s="38">
        <v>248.990422</v>
      </c>
      <c r="CO140" s="38"/>
      <c r="CP140" s="38">
        <v>7.5084229999999996</v>
      </c>
      <c r="CQ140" s="38">
        <v>68.467134000000001</v>
      </c>
      <c r="CR140" s="38">
        <v>117226</v>
      </c>
      <c r="CS140" s="38">
        <v>11.999923000000001</v>
      </c>
      <c r="CT140" s="24"/>
    </row>
    <row r="141" spans="1:98" ht="13" x14ac:dyDescent="0.15">
      <c r="A141" s="8"/>
      <c r="B141" s="8"/>
      <c r="C141" s="8"/>
      <c r="D141" s="8">
        <v>200</v>
      </c>
      <c r="E141" s="27">
        <f t="shared" si="662"/>
        <v>0</v>
      </c>
      <c r="F141" s="38">
        <v>382668.31606799999</v>
      </c>
      <c r="G141" s="38">
        <v>140000.96603000001</v>
      </c>
      <c r="H141" s="38">
        <v>63.414538999999998</v>
      </c>
      <c r="I141" s="38">
        <v>598.66713000000004</v>
      </c>
      <c r="J141" s="24"/>
      <c r="K141" s="27">
        <f t="shared" si="652"/>
        <v>1</v>
      </c>
      <c r="L141" s="38">
        <v>382668.31606799999</v>
      </c>
      <c r="M141" s="38">
        <v>382668.31606799999</v>
      </c>
      <c r="N141" s="38">
        <v>0</v>
      </c>
      <c r="O141" s="38">
        <v>33.712794000000002</v>
      </c>
      <c r="P141" s="38"/>
      <c r="Q141" s="38">
        <v>3.0810080000000002</v>
      </c>
      <c r="R141" s="38">
        <v>7.5463300000000002</v>
      </c>
      <c r="S141" s="38">
        <v>31670</v>
      </c>
      <c r="T141" s="38">
        <v>3.999968</v>
      </c>
      <c r="U141" s="24"/>
      <c r="V141" s="27">
        <f t="shared" si="653"/>
        <v>1</v>
      </c>
      <c r="W141" s="38">
        <v>382668.31606799999</v>
      </c>
      <c r="X141" s="38">
        <v>382668.31606799999</v>
      </c>
      <c r="Y141" s="38">
        <v>0</v>
      </c>
      <c r="Z141" s="38">
        <v>27.617404000000001</v>
      </c>
      <c r="AA141" s="38"/>
      <c r="AB141" s="38">
        <v>1.440882</v>
      </c>
      <c r="AC141" s="38">
        <v>0.50974299999999995</v>
      </c>
      <c r="AD141" s="38">
        <v>1821</v>
      </c>
      <c r="AE141" s="38">
        <v>3.9994510000000001</v>
      </c>
      <c r="AF141" s="24"/>
      <c r="AG141" s="27">
        <f t="shared" si="654"/>
        <v>1</v>
      </c>
      <c r="AH141" s="38">
        <v>382668.31606799999</v>
      </c>
      <c r="AI141" s="38">
        <v>382668.31606799999</v>
      </c>
      <c r="AJ141" s="38">
        <v>0</v>
      </c>
      <c r="AK141" s="38">
        <v>64.633520000000004</v>
      </c>
      <c r="AL141" s="38"/>
      <c r="AM141" s="38">
        <v>4.0462360000000004</v>
      </c>
      <c r="AN141" s="38">
        <v>13.143090000000001</v>
      </c>
      <c r="AO141" s="38">
        <v>50143</v>
      </c>
      <c r="AP141" s="38">
        <v>3.9999799999999999</v>
      </c>
      <c r="AQ141" s="24"/>
      <c r="AR141" s="27">
        <f t="shared" si="655"/>
        <v>0</v>
      </c>
      <c r="AS141" s="38">
        <v>382668.31606799999</v>
      </c>
      <c r="AT141" s="38">
        <v>310020.39915700001</v>
      </c>
      <c r="AU141" s="38">
        <v>18.984565</v>
      </c>
      <c r="AV141" s="38">
        <v>599.43294100000003</v>
      </c>
      <c r="AW141" s="38"/>
      <c r="AX141" s="38">
        <v>5.6877190000000004</v>
      </c>
      <c r="AY141" s="38">
        <v>21.147507999999998</v>
      </c>
      <c r="AZ141" s="38">
        <v>76171</v>
      </c>
      <c r="BA141" s="38">
        <v>3.999987</v>
      </c>
      <c r="BB141" s="24"/>
      <c r="BC141" s="27">
        <f t="shared" si="656"/>
        <v>1</v>
      </c>
      <c r="BD141" s="38">
        <v>382668.31606799999</v>
      </c>
      <c r="BE141" s="38">
        <v>382668.31606799999</v>
      </c>
      <c r="BF141" s="38">
        <v>0</v>
      </c>
      <c r="BG141" s="38">
        <v>127.469048</v>
      </c>
      <c r="BH141" s="38"/>
      <c r="BI141" s="38">
        <v>7.2143439999999996</v>
      </c>
      <c r="BJ141" s="38">
        <v>20.586503</v>
      </c>
      <c r="BK141" s="38">
        <v>79859</v>
      </c>
      <c r="BL141" s="38">
        <v>3.999987</v>
      </c>
      <c r="BM141" s="24"/>
      <c r="BN141" s="27">
        <f t="shared" si="657"/>
        <v>1</v>
      </c>
      <c r="BO141" s="38">
        <v>382668.31606799999</v>
      </c>
      <c r="BP141" s="38">
        <v>382668.31606799999</v>
      </c>
      <c r="BQ141" s="38">
        <v>0</v>
      </c>
      <c r="BR141" s="38">
        <v>14.101889999999999</v>
      </c>
      <c r="BS141" s="38"/>
      <c r="BT141" s="38">
        <v>1.4636499999999999</v>
      </c>
      <c r="BU141" s="38">
        <v>3.4024459999999999</v>
      </c>
      <c r="BV141" s="38">
        <v>14801</v>
      </c>
      <c r="BW141" s="38">
        <v>4</v>
      </c>
      <c r="BX141" s="24"/>
      <c r="BY141" s="27">
        <f t="shared" si="658"/>
        <v>1</v>
      </c>
      <c r="BZ141" s="38">
        <v>382668.31606799999</v>
      </c>
      <c r="CA141" s="38">
        <v>382668.31606799999</v>
      </c>
      <c r="CB141" s="38">
        <v>0</v>
      </c>
      <c r="CC141" s="38">
        <v>188.88416799999999</v>
      </c>
      <c r="CD141" s="38"/>
      <c r="CE141" s="38">
        <v>9.1671899999999997</v>
      </c>
      <c r="CF141" s="38">
        <v>26.815427</v>
      </c>
      <c r="CG141" s="38">
        <v>92322</v>
      </c>
      <c r="CH141" s="38">
        <v>3.9999889999999998</v>
      </c>
      <c r="CI141" s="24"/>
      <c r="CJ141" s="27">
        <f t="shared" si="659"/>
        <v>1</v>
      </c>
      <c r="CK141" s="38">
        <v>382668.31606799999</v>
      </c>
      <c r="CL141" s="38">
        <v>382668.31606799999</v>
      </c>
      <c r="CM141" s="38">
        <v>0</v>
      </c>
      <c r="CN141" s="38">
        <v>247.340855</v>
      </c>
      <c r="CO141" s="38"/>
      <c r="CP141" s="38">
        <v>9.5389809999999997</v>
      </c>
      <c r="CQ141" s="38">
        <v>32.520558000000001</v>
      </c>
      <c r="CR141" s="38">
        <v>107960</v>
      </c>
      <c r="CS141" s="38">
        <v>3.9999910000000001</v>
      </c>
      <c r="CT141" s="24"/>
    </row>
    <row r="142" spans="1:98" ht="13" x14ac:dyDescent="0.15">
      <c r="A142" s="8"/>
      <c r="B142" s="8"/>
      <c r="C142" s="8"/>
      <c r="D142" s="8"/>
      <c r="E142" s="27">
        <f t="shared" si="662"/>
        <v>0</v>
      </c>
      <c r="F142" s="38">
        <v>331084.95097200002</v>
      </c>
      <c r="G142" s="38">
        <v>130003.790503</v>
      </c>
      <c r="H142" s="38">
        <v>60.734008000000003</v>
      </c>
      <c r="I142" s="38">
        <v>598.67772000000002</v>
      </c>
      <c r="J142" s="24"/>
      <c r="K142" s="27">
        <f t="shared" si="652"/>
        <v>1</v>
      </c>
      <c r="L142" s="38">
        <v>331084.95097200002</v>
      </c>
      <c r="M142" s="38">
        <v>331084.95097200002</v>
      </c>
      <c r="N142" s="38">
        <v>0</v>
      </c>
      <c r="O142" s="38">
        <v>34.209043000000001</v>
      </c>
      <c r="P142" s="38"/>
      <c r="Q142" s="38">
        <v>3.121232</v>
      </c>
      <c r="R142" s="38">
        <v>7.5246420000000001</v>
      </c>
      <c r="S142" s="38">
        <v>30534</v>
      </c>
      <c r="T142" s="38">
        <v>3.9999669999999998</v>
      </c>
      <c r="U142" s="24"/>
      <c r="V142" s="27">
        <f t="shared" si="653"/>
        <v>1</v>
      </c>
      <c r="W142" s="38">
        <v>331084.95097200002</v>
      </c>
      <c r="X142" s="38">
        <v>331084.95097200002</v>
      </c>
      <c r="Y142" s="38">
        <v>0</v>
      </c>
      <c r="Z142" s="38">
        <v>6.723903</v>
      </c>
      <c r="AA142" s="38"/>
      <c r="AB142" s="38">
        <v>0.75317599999999996</v>
      </c>
      <c r="AC142" s="38">
        <v>0.30326700000000001</v>
      </c>
      <c r="AD142" s="38">
        <v>1124</v>
      </c>
      <c r="AE142" s="38">
        <v>4</v>
      </c>
      <c r="AF142" s="24"/>
      <c r="AG142" s="27">
        <f t="shared" si="654"/>
        <v>1</v>
      </c>
      <c r="AH142" s="38">
        <v>331084.95097200002</v>
      </c>
      <c r="AI142" s="38">
        <v>331084.95097200002</v>
      </c>
      <c r="AJ142" s="38">
        <v>0</v>
      </c>
      <c r="AK142" s="38">
        <v>65.153582999999998</v>
      </c>
      <c r="AL142" s="38"/>
      <c r="AM142" s="38">
        <v>5.1139919999999996</v>
      </c>
      <c r="AN142" s="38">
        <v>13.045029</v>
      </c>
      <c r="AO142" s="38">
        <v>50780</v>
      </c>
      <c r="AP142" s="38">
        <v>4</v>
      </c>
      <c r="AQ142" s="24"/>
      <c r="AR142" s="27">
        <f t="shared" si="655"/>
        <v>1</v>
      </c>
      <c r="AS142" s="38">
        <v>331084.95097200002</v>
      </c>
      <c r="AT142" s="38">
        <v>331084.95097200002</v>
      </c>
      <c r="AU142" s="38">
        <v>0</v>
      </c>
      <c r="AV142" s="38">
        <v>371.31905999999998</v>
      </c>
      <c r="AW142" s="38"/>
      <c r="AX142" s="38">
        <v>5.4295640000000001</v>
      </c>
      <c r="AY142" s="38">
        <v>20.948011000000001</v>
      </c>
      <c r="AZ142" s="38">
        <v>76030</v>
      </c>
      <c r="BA142" s="38">
        <v>4</v>
      </c>
      <c r="BB142" s="24"/>
      <c r="BC142" s="27">
        <f t="shared" si="656"/>
        <v>1</v>
      </c>
      <c r="BD142" s="38">
        <v>331084.95097200002</v>
      </c>
      <c r="BE142" s="38">
        <v>331084.95097200002</v>
      </c>
      <c r="BF142" s="38">
        <v>0</v>
      </c>
      <c r="BG142" s="38">
        <v>124.755245</v>
      </c>
      <c r="BH142" s="38"/>
      <c r="BI142" s="38">
        <v>6.1635980000000004</v>
      </c>
      <c r="BJ142" s="38">
        <v>20.862974999999999</v>
      </c>
      <c r="BK142" s="38">
        <v>74762</v>
      </c>
      <c r="BL142" s="38">
        <v>4</v>
      </c>
      <c r="BM142" s="24"/>
      <c r="BN142" s="27">
        <f t="shared" si="657"/>
        <v>1</v>
      </c>
      <c r="BO142" s="38">
        <v>331084.95097200002</v>
      </c>
      <c r="BP142" s="38">
        <v>331084.95097200002</v>
      </c>
      <c r="BQ142" s="38">
        <v>0</v>
      </c>
      <c r="BR142" s="38">
        <v>14.442087000000001</v>
      </c>
      <c r="BS142" s="38"/>
      <c r="BT142" s="38">
        <v>1.803437</v>
      </c>
      <c r="BU142" s="38">
        <v>3.4340069999999998</v>
      </c>
      <c r="BV142" s="38">
        <v>16091</v>
      </c>
      <c r="BW142" s="38">
        <v>4</v>
      </c>
      <c r="BX142" s="24"/>
      <c r="BY142" s="27">
        <f t="shared" si="658"/>
        <v>1</v>
      </c>
      <c r="BZ142" s="38">
        <v>331084.95097200002</v>
      </c>
      <c r="CA142" s="38">
        <v>331084.95097200002</v>
      </c>
      <c r="CB142" s="38">
        <v>0</v>
      </c>
      <c r="CC142" s="38">
        <v>186.07017099999999</v>
      </c>
      <c r="CD142" s="38"/>
      <c r="CE142" s="38">
        <v>7.4694640000000003</v>
      </c>
      <c r="CF142" s="38">
        <v>26.073663</v>
      </c>
      <c r="CG142" s="38">
        <v>88880</v>
      </c>
      <c r="CH142" s="38">
        <v>4</v>
      </c>
      <c r="CI142" s="24"/>
      <c r="CJ142" s="27">
        <f t="shared" si="659"/>
        <v>1</v>
      </c>
      <c r="CK142" s="38">
        <v>331084.95097200002</v>
      </c>
      <c r="CL142" s="38">
        <v>331084.95097200002</v>
      </c>
      <c r="CM142" s="38">
        <v>0</v>
      </c>
      <c r="CN142" s="38">
        <v>247.154709</v>
      </c>
      <c r="CO142" s="38"/>
      <c r="CP142" s="38">
        <v>8.9213690000000003</v>
      </c>
      <c r="CQ142" s="38">
        <v>31.552123999999999</v>
      </c>
      <c r="CR142" s="38">
        <v>102978</v>
      </c>
      <c r="CS142" s="38">
        <v>3.9999899999999999</v>
      </c>
      <c r="CT142" s="24"/>
    </row>
    <row r="143" spans="1:98" ht="13" x14ac:dyDescent="0.15">
      <c r="A143" s="8"/>
      <c r="B143" s="8"/>
      <c r="C143" s="8"/>
      <c r="D143" s="8"/>
      <c r="E143" s="27">
        <f t="shared" si="662"/>
        <v>0</v>
      </c>
      <c r="F143" s="38">
        <v>300092.29547000001</v>
      </c>
      <c r="G143" s="38">
        <v>160002.20306900001</v>
      </c>
      <c r="H143" s="38">
        <v>46.682335999999999</v>
      </c>
      <c r="I143" s="38">
        <v>598.68528300000003</v>
      </c>
      <c r="J143" s="24"/>
      <c r="K143" s="27">
        <f t="shared" si="652"/>
        <v>1</v>
      </c>
      <c r="L143" s="38">
        <v>300092.29547000001</v>
      </c>
      <c r="M143" s="38">
        <v>300092.29547000001</v>
      </c>
      <c r="N143" s="38">
        <v>0</v>
      </c>
      <c r="O143" s="38">
        <v>33.126368999999997</v>
      </c>
      <c r="P143" s="38"/>
      <c r="Q143" s="38">
        <v>1.8313619999999999</v>
      </c>
      <c r="R143" s="38">
        <v>7.3634639999999996</v>
      </c>
      <c r="S143" s="38">
        <v>29167</v>
      </c>
      <c r="T143" s="38">
        <v>3.9999660000000001</v>
      </c>
      <c r="U143" s="24"/>
      <c r="V143" s="27">
        <f t="shared" si="653"/>
        <v>1</v>
      </c>
      <c r="W143" s="38">
        <v>300092.29547000001</v>
      </c>
      <c r="X143" s="38">
        <v>300092.29547000001</v>
      </c>
      <c r="Y143" s="38">
        <v>0</v>
      </c>
      <c r="Z143" s="38">
        <v>2.3495780000000002</v>
      </c>
      <c r="AA143" s="38"/>
      <c r="AB143" s="38">
        <v>0.44567299999999999</v>
      </c>
      <c r="AC143" s="38">
        <v>0.23447899999999999</v>
      </c>
      <c r="AD143" s="38">
        <v>853</v>
      </c>
      <c r="AE143" s="38">
        <v>4</v>
      </c>
      <c r="AF143" s="24"/>
      <c r="AG143" s="27">
        <f t="shared" si="654"/>
        <v>1</v>
      </c>
      <c r="AH143" s="38">
        <v>300092.29547000001</v>
      </c>
      <c r="AI143" s="38">
        <v>300092.29547000001</v>
      </c>
      <c r="AJ143" s="38">
        <v>0</v>
      </c>
      <c r="AK143" s="38">
        <v>63.967959</v>
      </c>
      <c r="AL143" s="38"/>
      <c r="AM143" s="38">
        <v>3.1777980000000001</v>
      </c>
      <c r="AN143" s="38">
        <v>12.342943999999999</v>
      </c>
      <c r="AO143" s="38">
        <v>45285</v>
      </c>
      <c r="AP143" s="38">
        <v>3.999978</v>
      </c>
      <c r="AQ143" s="24"/>
      <c r="AR143" s="27">
        <f t="shared" si="655"/>
        <v>1</v>
      </c>
      <c r="AS143" s="38">
        <v>300092.29547000001</v>
      </c>
      <c r="AT143" s="38">
        <v>300092.29547000001</v>
      </c>
      <c r="AU143" s="38">
        <v>0</v>
      </c>
      <c r="AV143" s="38">
        <v>266.42211900000001</v>
      </c>
      <c r="AW143" s="38"/>
      <c r="AX143" s="38">
        <v>4.5476270000000003</v>
      </c>
      <c r="AY143" s="38">
        <v>20.266898000000001</v>
      </c>
      <c r="AZ143" s="38">
        <v>66654</v>
      </c>
      <c r="BA143" s="38">
        <v>3.9999850000000001</v>
      </c>
      <c r="BB143" s="24"/>
      <c r="BC143" s="27">
        <f t="shared" si="656"/>
        <v>1</v>
      </c>
      <c r="BD143" s="38">
        <v>300092.29547000001</v>
      </c>
      <c r="BE143" s="38">
        <v>300092.29547000001</v>
      </c>
      <c r="BF143" s="38">
        <v>0</v>
      </c>
      <c r="BG143" s="38">
        <v>124.425096</v>
      </c>
      <c r="BH143" s="38"/>
      <c r="BI143" s="38">
        <v>4.8284099999999999</v>
      </c>
      <c r="BJ143" s="38">
        <v>19.976915000000002</v>
      </c>
      <c r="BK143" s="38">
        <v>66626</v>
      </c>
      <c r="BL143" s="38">
        <v>3.9999850000000001</v>
      </c>
      <c r="BM143" s="24"/>
      <c r="BN143" s="27">
        <f t="shared" si="657"/>
        <v>1</v>
      </c>
      <c r="BO143" s="38">
        <v>300092.29547000001</v>
      </c>
      <c r="BP143" s="38">
        <v>300092.29547000001</v>
      </c>
      <c r="BQ143" s="38">
        <v>0</v>
      </c>
      <c r="BR143" s="38">
        <v>13.635889000000001</v>
      </c>
      <c r="BS143" s="38"/>
      <c r="BT143" s="38">
        <v>0.91286699999999998</v>
      </c>
      <c r="BU143" s="38">
        <v>3.3869400000000001</v>
      </c>
      <c r="BV143" s="38">
        <v>14898</v>
      </c>
      <c r="BW143" s="38">
        <v>3.999933</v>
      </c>
      <c r="BX143" s="24"/>
      <c r="BY143" s="27">
        <f t="shared" si="658"/>
        <v>1</v>
      </c>
      <c r="BZ143" s="38">
        <v>300092.29547000001</v>
      </c>
      <c r="CA143" s="38">
        <v>300092.29547000001</v>
      </c>
      <c r="CB143" s="38">
        <v>0</v>
      </c>
      <c r="CC143" s="38">
        <v>185.652556</v>
      </c>
      <c r="CD143" s="38"/>
      <c r="CE143" s="38">
        <v>6.162344</v>
      </c>
      <c r="CF143" s="38">
        <v>24.945416000000002</v>
      </c>
      <c r="CG143" s="38">
        <v>77029</v>
      </c>
      <c r="CH143" s="38">
        <v>3.999987</v>
      </c>
      <c r="CI143" s="24"/>
      <c r="CJ143" s="27">
        <f t="shared" si="659"/>
        <v>1</v>
      </c>
      <c r="CK143" s="38">
        <v>300092.29547000001</v>
      </c>
      <c r="CL143" s="38">
        <v>300092.29547000001</v>
      </c>
      <c r="CM143" s="38">
        <v>0</v>
      </c>
      <c r="CN143" s="38">
        <v>246.663365</v>
      </c>
      <c r="CO143" s="38"/>
      <c r="CP143" s="38">
        <v>7.784567</v>
      </c>
      <c r="CQ143" s="38">
        <v>30.579419999999999</v>
      </c>
      <c r="CR143" s="38">
        <v>89597</v>
      </c>
      <c r="CS143" s="38">
        <v>3.9999889999999998</v>
      </c>
      <c r="CT143" s="24"/>
    </row>
    <row r="144" spans="1:98" ht="13" x14ac:dyDescent="0.15">
      <c r="A144" s="8"/>
      <c r="B144" s="8"/>
      <c r="C144" s="8"/>
      <c r="D144" s="8"/>
      <c r="E144" s="27">
        <f t="shared" si="662"/>
        <v>0</v>
      </c>
      <c r="F144" s="38">
        <v>340136.72197100002</v>
      </c>
      <c r="G144" s="38">
        <v>140029.94188200001</v>
      </c>
      <c r="H144" s="38">
        <v>58.831277999999998</v>
      </c>
      <c r="I144" s="38">
        <v>598.61694999999997</v>
      </c>
      <c r="J144" s="24"/>
      <c r="K144" s="27">
        <f t="shared" si="652"/>
        <v>1</v>
      </c>
      <c r="L144" s="38">
        <v>340136.72197100002</v>
      </c>
      <c r="M144" s="38">
        <v>340136.72197100002</v>
      </c>
      <c r="N144" s="38">
        <v>0</v>
      </c>
      <c r="O144" s="38">
        <v>33.310907</v>
      </c>
      <c r="P144" s="38"/>
      <c r="Q144" s="38">
        <v>2.7655850000000002</v>
      </c>
      <c r="R144" s="38">
        <v>7.5501079999999998</v>
      </c>
      <c r="S144" s="38">
        <v>30147</v>
      </c>
      <c r="T144" s="38">
        <v>3.9999669999999998</v>
      </c>
      <c r="U144" s="24"/>
      <c r="V144" s="27">
        <f t="shared" si="653"/>
        <v>1</v>
      </c>
      <c r="W144" s="38">
        <v>340136.72197100002</v>
      </c>
      <c r="X144" s="38">
        <v>340136.72197100002</v>
      </c>
      <c r="Y144" s="38">
        <v>0</v>
      </c>
      <c r="Z144" s="38">
        <v>16.068155999999998</v>
      </c>
      <c r="AA144" s="38"/>
      <c r="AB144" s="38">
        <v>0.71420499999999998</v>
      </c>
      <c r="AC144" s="38">
        <v>0.52151999999999998</v>
      </c>
      <c r="AD144" s="38">
        <v>1152</v>
      </c>
      <c r="AE144" s="38">
        <v>3.9991319999999999</v>
      </c>
      <c r="AF144" s="24"/>
      <c r="AG144" s="27">
        <f t="shared" si="654"/>
        <v>1</v>
      </c>
      <c r="AH144" s="38">
        <v>340136.72197100002</v>
      </c>
      <c r="AI144" s="38">
        <v>340136.72197100002</v>
      </c>
      <c r="AJ144" s="38">
        <v>0</v>
      </c>
      <c r="AK144" s="38">
        <v>64.592922999999999</v>
      </c>
      <c r="AL144" s="38"/>
      <c r="AM144" s="38">
        <v>4.1931070000000004</v>
      </c>
      <c r="AN144" s="38">
        <v>12.980536000000001</v>
      </c>
      <c r="AO144" s="38">
        <v>49908</v>
      </c>
      <c r="AP144" s="38">
        <v>4</v>
      </c>
      <c r="AQ144" s="24"/>
      <c r="AR144" s="27">
        <f t="shared" si="655"/>
        <v>1</v>
      </c>
      <c r="AS144" s="38">
        <v>340136.72197100002</v>
      </c>
      <c r="AT144" s="38">
        <v>340136.72197100002</v>
      </c>
      <c r="AU144" s="38">
        <v>0</v>
      </c>
      <c r="AV144" s="38">
        <v>542.34633399999996</v>
      </c>
      <c r="AW144" s="38"/>
      <c r="AX144" s="38">
        <v>4.8529169999999997</v>
      </c>
      <c r="AY144" s="38">
        <v>19.333382</v>
      </c>
      <c r="AZ144" s="38">
        <v>69143</v>
      </c>
      <c r="BA144" s="38">
        <v>4</v>
      </c>
      <c r="BB144" s="24"/>
      <c r="BC144" s="27">
        <f t="shared" si="656"/>
        <v>1</v>
      </c>
      <c r="BD144" s="38">
        <v>340136.72197100002</v>
      </c>
      <c r="BE144" s="38">
        <v>340136.72197100002</v>
      </c>
      <c r="BF144" s="38">
        <v>0</v>
      </c>
      <c r="BG144" s="38">
        <v>126.467007</v>
      </c>
      <c r="BH144" s="38"/>
      <c r="BI144" s="38">
        <v>6.81053</v>
      </c>
      <c r="BJ144" s="38">
        <v>20.626740999999999</v>
      </c>
      <c r="BK144" s="38">
        <v>72444</v>
      </c>
      <c r="BL144" s="38">
        <v>4</v>
      </c>
      <c r="BM144" s="24"/>
      <c r="BN144" s="27">
        <f t="shared" si="657"/>
        <v>1</v>
      </c>
      <c r="BO144" s="38">
        <v>340136.72197100002</v>
      </c>
      <c r="BP144" s="38">
        <v>340136.72197100002</v>
      </c>
      <c r="BQ144" s="38">
        <v>0</v>
      </c>
      <c r="BR144" s="38">
        <v>14.194273000000001</v>
      </c>
      <c r="BS144" s="38"/>
      <c r="BT144" s="38">
        <v>1.2458260000000001</v>
      </c>
      <c r="BU144" s="38">
        <v>3.3840180000000002</v>
      </c>
      <c r="BV144" s="38">
        <v>14726</v>
      </c>
      <c r="BW144" s="38">
        <v>4</v>
      </c>
      <c r="BX144" s="24"/>
      <c r="BY144" s="27">
        <f t="shared" si="658"/>
        <v>1</v>
      </c>
      <c r="BZ144" s="38">
        <v>340136.72197100002</v>
      </c>
      <c r="CA144" s="38">
        <v>340136.72197100002</v>
      </c>
      <c r="CB144" s="38">
        <v>0</v>
      </c>
      <c r="CC144" s="38">
        <v>186.68996100000001</v>
      </c>
      <c r="CD144" s="38"/>
      <c r="CE144" s="38">
        <v>7.3724600000000002</v>
      </c>
      <c r="CF144" s="38">
        <v>25.178813999999999</v>
      </c>
      <c r="CG144" s="38">
        <v>88779</v>
      </c>
      <c r="CH144" s="38">
        <v>3.9999769999999999</v>
      </c>
      <c r="CI144" s="24"/>
      <c r="CJ144" s="27">
        <f t="shared" si="659"/>
        <v>1</v>
      </c>
      <c r="CK144" s="38">
        <v>340136.72197100002</v>
      </c>
      <c r="CL144" s="38">
        <v>340136.72197100002</v>
      </c>
      <c r="CM144" s="38">
        <v>0</v>
      </c>
      <c r="CN144" s="38">
        <v>246.30772400000001</v>
      </c>
      <c r="CO144" s="38"/>
      <c r="CP144" s="38">
        <v>8.0621340000000004</v>
      </c>
      <c r="CQ144" s="38">
        <v>30.776160999999998</v>
      </c>
      <c r="CR144" s="38">
        <v>103536</v>
      </c>
      <c r="CS144" s="38">
        <v>3.999952</v>
      </c>
      <c r="CT144" s="24"/>
    </row>
    <row r="145" spans="1:98" ht="13" x14ac:dyDescent="0.15">
      <c r="A145" s="8"/>
      <c r="B145" s="8"/>
      <c r="C145" s="8"/>
      <c r="D145" s="8"/>
      <c r="E145" s="27">
        <f t="shared" si="662"/>
        <v>0</v>
      </c>
      <c r="F145" s="38">
        <v>291576.63109699998</v>
      </c>
      <c r="G145" s="38">
        <v>170011.40820199999</v>
      </c>
      <c r="H145" s="38">
        <v>41.692374999999998</v>
      </c>
      <c r="I145" s="38">
        <v>598.62636599999996</v>
      </c>
      <c r="J145" s="24"/>
      <c r="K145" s="27">
        <f t="shared" si="652"/>
        <v>1</v>
      </c>
      <c r="L145" s="38">
        <v>291576.63109699998</v>
      </c>
      <c r="M145" s="38">
        <v>291576.63109699998</v>
      </c>
      <c r="N145" s="38">
        <v>0</v>
      </c>
      <c r="O145" s="38">
        <v>33.283284999999999</v>
      </c>
      <c r="P145" s="38"/>
      <c r="Q145" s="38">
        <v>2.2728820000000001</v>
      </c>
      <c r="R145" s="38">
        <v>7.5299649999999998</v>
      </c>
      <c r="S145" s="38">
        <v>30579</v>
      </c>
      <c r="T145" s="38">
        <v>4</v>
      </c>
      <c r="U145" s="24"/>
      <c r="V145" s="27">
        <f t="shared" si="653"/>
        <v>1</v>
      </c>
      <c r="W145" s="38">
        <v>291576.63109699998</v>
      </c>
      <c r="X145" s="38">
        <v>291576.63109699998</v>
      </c>
      <c r="Y145" s="38">
        <v>0</v>
      </c>
      <c r="Z145" s="38">
        <v>1.512608</v>
      </c>
      <c r="AA145" s="38"/>
      <c r="AB145" s="38">
        <v>0.35823100000000002</v>
      </c>
      <c r="AC145" s="38">
        <v>0.23023399999999999</v>
      </c>
      <c r="AD145" s="38">
        <v>1014</v>
      </c>
      <c r="AE145" s="38">
        <v>3.9990139999999998</v>
      </c>
      <c r="AF145" s="24"/>
      <c r="AG145" s="27">
        <f t="shared" si="654"/>
        <v>1</v>
      </c>
      <c r="AH145" s="38">
        <v>291576.63109699998</v>
      </c>
      <c r="AI145" s="38">
        <v>291576.63109699998</v>
      </c>
      <c r="AJ145" s="38">
        <v>0</v>
      </c>
      <c r="AK145" s="38">
        <v>63.245030999999997</v>
      </c>
      <c r="AL145" s="38"/>
      <c r="AM145" s="38">
        <v>3.0354869999999998</v>
      </c>
      <c r="AN145" s="38">
        <v>12.537758999999999</v>
      </c>
      <c r="AO145" s="38">
        <v>44963</v>
      </c>
      <c r="AP145" s="38">
        <v>4</v>
      </c>
      <c r="AQ145" s="24"/>
      <c r="AR145" s="27">
        <f t="shared" si="655"/>
        <v>1</v>
      </c>
      <c r="AS145" s="38">
        <v>291576.63109699998</v>
      </c>
      <c r="AT145" s="38">
        <v>291576.63109699998</v>
      </c>
      <c r="AU145" s="38">
        <v>0</v>
      </c>
      <c r="AV145" s="38">
        <v>433.56841500000002</v>
      </c>
      <c r="AW145" s="38"/>
      <c r="AX145" s="38">
        <v>4.1546830000000003</v>
      </c>
      <c r="AY145" s="38">
        <v>19.32197</v>
      </c>
      <c r="AZ145" s="38">
        <v>65886</v>
      </c>
      <c r="BA145" s="38">
        <v>4</v>
      </c>
      <c r="BB145" s="24"/>
      <c r="BC145" s="27">
        <f t="shared" si="656"/>
        <v>1</v>
      </c>
      <c r="BD145" s="38">
        <v>291576.63109699998</v>
      </c>
      <c r="BE145" s="38">
        <v>291576.63109699998</v>
      </c>
      <c r="BF145" s="38">
        <v>0</v>
      </c>
      <c r="BG145" s="38">
        <v>124.817528</v>
      </c>
      <c r="BH145" s="38"/>
      <c r="BI145" s="38">
        <v>4.8645630000000004</v>
      </c>
      <c r="BJ145" s="38">
        <v>19.553370000000001</v>
      </c>
      <c r="BK145" s="38">
        <v>66067</v>
      </c>
      <c r="BL145" s="38">
        <v>3.9999850000000001</v>
      </c>
      <c r="BM145" s="24"/>
      <c r="BN145" s="27">
        <f t="shared" si="657"/>
        <v>1</v>
      </c>
      <c r="BO145" s="38">
        <v>291576.63109699998</v>
      </c>
      <c r="BP145" s="38">
        <v>291576.63109699998</v>
      </c>
      <c r="BQ145" s="38">
        <v>0</v>
      </c>
      <c r="BR145" s="38">
        <v>13.522748</v>
      </c>
      <c r="BS145" s="38"/>
      <c r="BT145" s="38">
        <v>0.90620299999999998</v>
      </c>
      <c r="BU145" s="38">
        <v>3.4233319999999998</v>
      </c>
      <c r="BV145" s="38">
        <v>15603</v>
      </c>
      <c r="BW145" s="38">
        <v>4</v>
      </c>
      <c r="BX145" s="24"/>
      <c r="BY145" s="27">
        <f t="shared" si="658"/>
        <v>1</v>
      </c>
      <c r="BZ145" s="38">
        <v>291576.63109699998</v>
      </c>
      <c r="CA145" s="38">
        <v>291576.63109699998</v>
      </c>
      <c r="CB145" s="38">
        <v>0</v>
      </c>
      <c r="CC145" s="38">
        <v>185.686204</v>
      </c>
      <c r="CD145" s="38"/>
      <c r="CE145" s="38">
        <v>5.3431439999999997</v>
      </c>
      <c r="CF145" s="38">
        <v>24.119973999999999</v>
      </c>
      <c r="CG145" s="38">
        <v>76555</v>
      </c>
      <c r="CH145" s="38">
        <v>4</v>
      </c>
      <c r="CI145" s="24"/>
      <c r="CJ145" s="27">
        <f t="shared" si="659"/>
        <v>1</v>
      </c>
      <c r="CK145" s="38">
        <v>291576.63109699998</v>
      </c>
      <c r="CL145" s="38">
        <v>291576.63109699998</v>
      </c>
      <c r="CM145" s="38">
        <v>0</v>
      </c>
      <c r="CN145" s="38">
        <v>245.60927799999999</v>
      </c>
      <c r="CO145" s="38"/>
      <c r="CP145" s="38">
        <v>6.784192</v>
      </c>
      <c r="CQ145" s="38">
        <v>29.586089999999999</v>
      </c>
      <c r="CR145" s="38">
        <v>88445</v>
      </c>
      <c r="CS145" s="38">
        <v>4</v>
      </c>
      <c r="CT145" s="24"/>
    </row>
    <row r="146" spans="1:98" ht="13" x14ac:dyDescent="0.15">
      <c r="A146" s="8"/>
      <c r="B146" s="8"/>
      <c r="C146" s="8"/>
      <c r="D146" s="8"/>
      <c r="E146" s="27">
        <f t="shared" si="662"/>
        <v>0</v>
      </c>
      <c r="F146" s="38">
        <v>311028.59631400002</v>
      </c>
      <c r="G146" s="38">
        <v>100013.82528799999</v>
      </c>
      <c r="H146" s="38">
        <v>67.844170000000005</v>
      </c>
      <c r="I146" s="38">
        <v>598.64812300000006</v>
      </c>
      <c r="J146" s="24"/>
      <c r="K146" s="27">
        <f t="shared" si="652"/>
        <v>1</v>
      </c>
      <c r="L146" s="38">
        <v>311028.59631400002</v>
      </c>
      <c r="M146" s="38">
        <v>311028.59631400002</v>
      </c>
      <c r="N146" s="38">
        <v>0</v>
      </c>
      <c r="O146" s="38">
        <v>202.38836599999999</v>
      </c>
      <c r="P146" s="38"/>
      <c r="Q146" s="38">
        <v>11.376757</v>
      </c>
      <c r="R146" s="38">
        <v>11.911628</v>
      </c>
      <c r="S146" s="38">
        <v>31834</v>
      </c>
      <c r="T146" s="38">
        <v>6.9999060000000002</v>
      </c>
      <c r="U146" s="24"/>
      <c r="V146" s="27">
        <f t="shared" si="653"/>
        <v>0</v>
      </c>
      <c r="W146" s="38">
        <v>311458.87304699997</v>
      </c>
      <c r="X146" s="38">
        <v>273190.39345999999</v>
      </c>
      <c r="Y146" s="38">
        <v>12.286848000000001</v>
      </c>
      <c r="Z146" s="38">
        <v>598.901478</v>
      </c>
      <c r="AA146" s="38"/>
      <c r="AB146" s="38">
        <v>33.034886999999998</v>
      </c>
      <c r="AC146" s="38">
        <v>5.9368829999999999</v>
      </c>
      <c r="AD146" s="38">
        <v>7797</v>
      </c>
      <c r="AE146" s="38">
        <v>6.9993590000000001</v>
      </c>
      <c r="AF146" s="24"/>
      <c r="AG146" s="27">
        <f t="shared" si="654"/>
        <v>1</v>
      </c>
      <c r="AH146" s="38">
        <v>311028.59631400002</v>
      </c>
      <c r="AI146" s="38">
        <v>311028.59631400002</v>
      </c>
      <c r="AJ146" s="38">
        <v>0</v>
      </c>
      <c r="AK146" s="38">
        <v>272.137112</v>
      </c>
      <c r="AL146" s="38"/>
      <c r="AM146" s="38">
        <v>33.894409000000003</v>
      </c>
      <c r="AN146" s="38">
        <v>23.076964</v>
      </c>
      <c r="AO146" s="38">
        <v>58455</v>
      </c>
      <c r="AP146" s="38">
        <v>6.9999140000000004</v>
      </c>
      <c r="AQ146" s="24"/>
      <c r="AR146" s="27">
        <f t="shared" si="655"/>
        <v>0</v>
      </c>
      <c r="AS146" s="38">
        <v>311028.59631400002</v>
      </c>
      <c r="AT146" s="38">
        <v>150044.20449500001</v>
      </c>
      <c r="AU146" s="38">
        <v>51.758710999999998</v>
      </c>
      <c r="AV146" s="38">
        <v>599.27547800000002</v>
      </c>
      <c r="AW146" s="38"/>
      <c r="AX146" s="38">
        <v>9.8448840000000004</v>
      </c>
      <c r="AY146" s="38">
        <v>38.242725999999998</v>
      </c>
      <c r="AZ146" s="38">
        <v>100780</v>
      </c>
      <c r="BA146" s="38">
        <v>6.9999599999999997</v>
      </c>
      <c r="BB146" s="24"/>
      <c r="BC146" s="27">
        <f t="shared" si="656"/>
        <v>1</v>
      </c>
      <c r="BD146" s="38">
        <v>311028.59631400002</v>
      </c>
      <c r="BE146" s="38">
        <v>311028.59631400002</v>
      </c>
      <c r="BF146" s="38">
        <v>0</v>
      </c>
      <c r="BG146" s="38">
        <v>309.54904299999998</v>
      </c>
      <c r="BH146" s="38"/>
      <c r="BI146" s="38">
        <v>13.607519999999999</v>
      </c>
      <c r="BJ146" s="38">
        <v>40.270859999999999</v>
      </c>
      <c r="BK146" s="38">
        <v>106915</v>
      </c>
      <c r="BL146" s="38">
        <v>6.9999529999999996</v>
      </c>
      <c r="BM146" s="24"/>
      <c r="BN146" s="27">
        <f t="shared" si="657"/>
        <v>1</v>
      </c>
      <c r="BO146" s="38">
        <v>311028.59631400002</v>
      </c>
      <c r="BP146" s="38">
        <v>311028.59631400002</v>
      </c>
      <c r="BQ146" s="38">
        <v>0</v>
      </c>
      <c r="BR146" s="38">
        <v>401.58859699999999</v>
      </c>
      <c r="BS146" s="38"/>
      <c r="BT146" s="38">
        <v>4.5143940000000002</v>
      </c>
      <c r="BU146" s="38">
        <v>5.6364049999999999</v>
      </c>
      <c r="BV146" s="38">
        <v>13528</v>
      </c>
      <c r="BW146" s="38">
        <v>6.9999260000000003</v>
      </c>
      <c r="BX146" s="24"/>
      <c r="BY146" s="27">
        <f t="shared" si="658"/>
        <v>1</v>
      </c>
      <c r="BZ146" s="38">
        <v>311028.59631400002</v>
      </c>
      <c r="CA146" s="38">
        <v>311028.59631400002</v>
      </c>
      <c r="CB146" s="38">
        <v>0</v>
      </c>
      <c r="CC146" s="38">
        <v>291.98296900000003</v>
      </c>
      <c r="CD146" s="38"/>
      <c r="CE146" s="38">
        <v>19.038081999999999</v>
      </c>
      <c r="CF146" s="38">
        <v>53.78445</v>
      </c>
      <c r="CG146" s="38">
        <v>149691</v>
      </c>
      <c r="CH146" s="38">
        <v>6.9999599999999997</v>
      </c>
      <c r="CI146" s="24"/>
      <c r="CJ146" s="27">
        <f t="shared" si="659"/>
        <v>1</v>
      </c>
      <c r="CK146" s="38">
        <v>311028.59631400002</v>
      </c>
      <c r="CL146" s="38">
        <v>311028.59631400002</v>
      </c>
      <c r="CM146" s="38">
        <v>0</v>
      </c>
      <c r="CN146" s="38">
        <v>365.03137099999998</v>
      </c>
      <c r="CO146" s="38"/>
      <c r="CP146" s="38">
        <v>27.420773000000001</v>
      </c>
      <c r="CQ146" s="38">
        <v>67.429731000000004</v>
      </c>
      <c r="CR146" s="38">
        <v>184697</v>
      </c>
      <c r="CS146" s="38">
        <v>6.9999570000000002</v>
      </c>
      <c r="CT146" s="24"/>
    </row>
    <row r="147" spans="1:98" ht="13" x14ac:dyDescent="0.15">
      <c r="A147" s="8"/>
      <c r="B147" s="8"/>
      <c r="C147" s="8"/>
      <c r="D147" s="8"/>
      <c r="E147" s="27">
        <f t="shared" si="662"/>
        <v>0</v>
      </c>
      <c r="F147" s="38">
        <v>320488.18711699999</v>
      </c>
      <c r="G147" s="38">
        <v>100011.929838</v>
      </c>
      <c r="H147" s="38">
        <v>68.793880000000001</v>
      </c>
      <c r="I147" s="38">
        <v>598.677637</v>
      </c>
      <c r="J147" s="24"/>
      <c r="K147" s="27">
        <f t="shared" si="652"/>
        <v>0</v>
      </c>
      <c r="L147" s="38">
        <v>311046.68374000001</v>
      </c>
      <c r="M147" s="38">
        <v>286984.54768999998</v>
      </c>
      <c r="N147" s="38">
        <v>7.7358599999999997</v>
      </c>
      <c r="O147" s="38">
        <v>598.89059599999996</v>
      </c>
      <c r="P147" s="38"/>
      <c r="Q147" s="38">
        <v>6.7323950000000004</v>
      </c>
      <c r="R147" s="38">
        <v>12.743681</v>
      </c>
      <c r="S147" s="38">
        <v>31677</v>
      </c>
      <c r="T147" s="38">
        <v>6.9999370000000001</v>
      </c>
      <c r="U147" s="24"/>
      <c r="V147" s="27">
        <f t="shared" si="653"/>
        <v>0</v>
      </c>
      <c r="W147" s="38">
        <v>320488.18711699999</v>
      </c>
      <c r="X147" s="38">
        <v>258613.85347500001</v>
      </c>
      <c r="Y147" s="38">
        <v>19.306276</v>
      </c>
      <c r="Z147" s="38">
        <v>598.97122999999999</v>
      </c>
      <c r="AA147" s="38"/>
      <c r="AB147" s="38">
        <v>31.889427999999999</v>
      </c>
      <c r="AC147" s="38">
        <v>9.058484</v>
      </c>
      <c r="AD147" s="38">
        <v>8164</v>
      </c>
      <c r="AE147" s="38">
        <v>6.9982850000000001</v>
      </c>
      <c r="AF147" s="24"/>
      <c r="AG147" s="27">
        <f t="shared" si="654"/>
        <v>0</v>
      </c>
      <c r="AH147" s="38">
        <v>311046.68374000001</v>
      </c>
      <c r="AI147" s="38">
        <v>291556.33015200001</v>
      </c>
      <c r="AJ147" s="38">
        <v>6.2660539999999996</v>
      </c>
      <c r="AK147" s="38">
        <v>599.11165200000005</v>
      </c>
      <c r="AL147" s="38"/>
      <c r="AM147" s="38">
        <v>13.604972999999999</v>
      </c>
      <c r="AN147" s="38">
        <v>23.894017999999999</v>
      </c>
      <c r="AO147" s="38">
        <v>57424</v>
      </c>
      <c r="AP147" s="38">
        <v>6.9998430000000003</v>
      </c>
      <c r="AQ147" s="24"/>
      <c r="AR147" s="27">
        <f t="shared" si="655"/>
        <v>0</v>
      </c>
      <c r="AS147" s="38">
        <v>320488.18711699999</v>
      </c>
      <c r="AT147" s="38">
        <v>132002.791898</v>
      </c>
      <c r="AU147" s="38">
        <v>58.811962999999999</v>
      </c>
      <c r="AV147" s="38">
        <v>599.29480100000001</v>
      </c>
      <c r="AW147" s="38"/>
      <c r="AX147" s="38">
        <v>8.0484799999999996</v>
      </c>
      <c r="AY147" s="38">
        <v>38.504759</v>
      </c>
      <c r="AZ147" s="38">
        <v>99571</v>
      </c>
      <c r="BA147" s="38">
        <v>6.9999599999999997</v>
      </c>
      <c r="BB147" s="24"/>
      <c r="BC147" s="27">
        <f t="shared" si="656"/>
        <v>1</v>
      </c>
      <c r="BD147" s="38">
        <v>311046.68374000001</v>
      </c>
      <c r="BE147" s="38">
        <v>311046.68374000001</v>
      </c>
      <c r="BF147" s="38">
        <v>0</v>
      </c>
      <c r="BG147" s="38">
        <v>598.93664000000001</v>
      </c>
      <c r="BH147" s="38"/>
      <c r="BI147" s="38">
        <v>18.621486999999998</v>
      </c>
      <c r="BJ147" s="38">
        <v>41.183168999999999</v>
      </c>
      <c r="BK147" s="38">
        <v>106895</v>
      </c>
      <c r="BL147" s="38">
        <v>6.9999529999999996</v>
      </c>
      <c r="BM147" s="24"/>
      <c r="BN147" s="27">
        <f t="shared" si="657"/>
        <v>0</v>
      </c>
      <c r="BO147" s="38">
        <v>320488.18711699999</v>
      </c>
      <c r="BP147" s="38">
        <v>275934.95473</v>
      </c>
      <c r="BQ147" s="38">
        <v>13.901676999999999</v>
      </c>
      <c r="BR147" s="38">
        <v>598.72342100000003</v>
      </c>
      <c r="BS147" s="38"/>
      <c r="BT147" s="38">
        <v>8.3716889999999999</v>
      </c>
      <c r="BU147" s="38">
        <v>5.8022580000000001</v>
      </c>
      <c r="BV147" s="38">
        <v>14184</v>
      </c>
      <c r="BW147" s="38">
        <v>6.9997879999999997</v>
      </c>
      <c r="BX147" s="24"/>
      <c r="BY147" s="27">
        <f t="shared" si="658"/>
        <v>0</v>
      </c>
      <c r="BZ147" s="38">
        <v>311046.68374000001</v>
      </c>
      <c r="CA147" s="38">
        <v>300265.86518800003</v>
      </c>
      <c r="CB147" s="38">
        <v>3.4659810000000002</v>
      </c>
      <c r="CC147" s="38">
        <v>599.92269799999997</v>
      </c>
      <c r="CD147" s="38"/>
      <c r="CE147" s="38">
        <v>25.286875999999999</v>
      </c>
      <c r="CF147" s="38">
        <v>57.098224000000002</v>
      </c>
      <c r="CG147" s="38">
        <v>146439</v>
      </c>
      <c r="CH147" s="38">
        <v>6.9999390000000004</v>
      </c>
      <c r="CI147" s="24"/>
      <c r="CJ147" s="27">
        <f t="shared" si="659"/>
        <v>0</v>
      </c>
      <c r="CK147" s="38">
        <v>311046.68374000001</v>
      </c>
      <c r="CL147" s="38">
        <v>290676.75717200001</v>
      </c>
      <c r="CM147" s="38">
        <v>6.5488330000000001</v>
      </c>
      <c r="CN147" s="38">
        <v>600.16916700000002</v>
      </c>
      <c r="CO147" s="38"/>
      <c r="CP147" s="38">
        <v>26.495920999999999</v>
      </c>
      <c r="CQ147" s="38">
        <v>70.162717999999998</v>
      </c>
      <c r="CR147" s="38">
        <v>179806</v>
      </c>
      <c r="CS147" s="38">
        <v>6.9999169999999999</v>
      </c>
      <c r="CT147" s="24"/>
    </row>
    <row r="148" spans="1:98" ht="13" x14ac:dyDescent="0.15">
      <c r="A148" s="8"/>
      <c r="B148" s="8"/>
      <c r="C148" s="8"/>
      <c r="D148" s="8"/>
      <c r="E148" s="27">
        <f t="shared" si="662"/>
        <v>0</v>
      </c>
      <c r="F148" s="38">
        <v>275170.77574000001</v>
      </c>
      <c r="G148" s="38">
        <v>90011.183181</v>
      </c>
      <c r="H148" s="38">
        <v>67.288973999999996</v>
      </c>
      <c r="I148" s="38">
        <v>598.67643499999997</v>
      </c>
      <c r="J148" s="24"/>
      <c r="K148" s="27">
        <f t="shared" si="652"/>
        <v>1</v>
      </c>
      <c r="L148" s="38">
        <v>275170.77574000001</v>
      </c>
      <c r="M148" s="38">
        <v>275170.77574000001</v>
      </c>
      <c r="N148" s="38">
        <v>0</v>
      </c>
      <c r="O148" s="38">
        <v>166.253367</v>
      </c>
      <c r="P148" s="38"/>
      <c r="Q148" s="38">
        <v>11.357578999999999</v>
      </c>
      <c r="R148" s="38">
        <v>12.807848</v>
      </c>
      <c r="S148" s="38">
        <v>34692</v>
      </c>
      <c r="T148" s="38">
        <v>6.9997689999999997</v>
      </c>
      <c r="U148" s="24"/>
      <c r="V148" s="27">
        <f t="shared" si="653"/>
        <v>0</v>
      </c>
      <c r="W148" s="38">
        <v>275170.77574000001</v>
      </c>
      <c r="X148" s="38">
        <v>232219.572315</v>
      </c>
      <c r="Y148" s="38">
        <v>15.608926</v>
      </c>
      <c r="Z148" s="38">
        <v>598.79792799999996</v>
      </c>
      <c r="AA148" s="38"/>
      <c r="AB148" s="38">
        <v>12.521763</v>
      </c>
      <c r="AC148" s="38">
        <v>4.8719760000000001</v>
      </c>
      <c r="AD148" s="38">
        <v>4547</v>
      </c>
      <c r="AE148" s="38">
        <v>6.9986800000000002</v>
      </c>
      <c r="AF148" s="24"/>
      <c r="AG148" s="27">
        <f t="shared" si="654"/>
        <v>1</v>
      </c>
      <c r="AH148" s="38">
        <v>275170.77574000001</v>
      </c>
      <c r="AI148" s="38">
        <v>275170.77574000001</v>
      </c>
      <c r="AJ148" s="38">
        <v>0</v>
      </c>
      <c r="AK148" s="38">
        <v>251.43340599999999</v>
      </c>
      <c r="AL148" s="38"/>
      <c r="AM148" s="38">
        <v>8.6795580000000001</v>
      </c>
      <c r="AN148" s="38">
        <v>21.615365000000001</v>
      </c>
      <c r="AO148" s="38">
        <v>57751</v>
      </c>
      <c r="AP148" s="38">
        <v>6.9999310000000001</v>
      </c>
      <c r="AQ148" s="24"/>
      <c r="AR148" s="27">
        <f t="shared" si="655"/>
        <v>0</v>
      </c>
      <c r="AS148" s="38">
        <v>275170.77574000001</v>
      </c>
      <c r="AT148" s="38">
        <v>160021.21685600001</v>
      </c>
      <c r="AU148" s="38">
        <v>41.846580000000003</v>
      </c>
      <c r="AV148" s="38">
        <v>599.35488199999998</v>
      </c>
      <c r="AW148" s="38"/>
      <c r="AX148" s="38">
        <v>7.1386120000000002</v>
      </c>
      <c r="AY148" s="38">
        <v>36.531624999999998</v>
      </c>
      <c r="AZ148" s="38">
        <v>96310</v>
      </c>
      <c r="BA148" s="38">
        <v>6.9999690000000001</v>
      </c>
      <c r="BB148" s="24"/>
      <c r="BC148" s="27">
        <f t="shared" si="656"/>
        <v>1</v>
      </c>
      <c r="BD148" s="38">
        <v>275170.77574000001</v>
      </c>
      <c r="BE148" s="38">
        <v>275170.77574000001</v>
      </c>
      <c r="BF148" s="38">
        <v>0</v>
      </c>
      <c r="BG148" s="38">
        <v>233.08032900000001</v>
      </c>
      <c r="BH148" s="38"/>
      <c r="BI148" s="38">
        <v>14.325519</v>
      </c>
      <c r="BJ148" s="38">
        <v>37.916015000000002</v>
      </c>
      <c r="BK148" s="38">
        <v>103995</v>
      </c>
      <c r="BL148" s="38">
        <v>6.9999330000000004</v>
      </c>
      <c r="BM148" s="24"/>
      <c r="BN148" s="27">
        <f t="shared" si="657"/>
        <v>1</v>
      </c>
      <c r="BO148" s="38">
        <v>275170.77574000001</v>
      </c>
      <c r="BP148" s="38">
        <v>275170.77574000001</v>
      </c>
      <c r="BQ148" s="38">
        <v>0</v>
      </c>
      <c r="BR148" s="38">
        <v>416.58627200000001</v>
      </c>
      <c r="BS148" s="38"/>
      <c r="BT148" s="38">
        <v>6.4844569999999999</v>
      </c>
      <c r="BU148" s="38">
        <v>6.0195290000000004</v>
      </c>
      <c r="BV148" s="38">
        <v>15374</v>
      </c>
      <c r="BW148" s="38">
        <v>6.9996099999999997</v>
      </c>
      <c r="BX148" s="24"/>
      <c r="BY148" s="27">
        <f t="shared" si="658"/>
        <v>1</v>
      </c>
      <c r="BZ148" s="38">
        <v>275170.77574000001</v>
      </c>
      <c r="CA148" s="38">
        <v>275170.77574000001</v>
      </c>
      <c r="CB148" s="38">
        <v>0</v>
      </c>
      <c r="CC148" s="38">
        <v>294.40117099999998</v>
      </c>
      <c r="CD148" s="38"/>
      <c r="CE148" s="38">
        <v>24.259201999999998</v>
      </c>
      <c r="CF148" s="38">
        <v>50.551082999999998</v>
      </c>
      <c r="CG148" s="38">
        <v>133565</v>
      </c>
      <c r="CH148" s="38">
        <v>6.9999099999999999</v>
      </c>
      <c r="CI148" s="24"/>
      <c r="CJ148" s="27">
        <f t="shared" si="659"/>
        <v>1</v>
      </c>
      <c r="CK148" s="38">
        <v>275170.77574000001</v>
      </c>
      <c r="CL148" s="38">
        <v>275170.77574000001</v>
      </c>
      <c r="CM148" s="38">
        <v>0</v>
      </c>
      <c r="CN148" s="38">
        <v>337.05207999999999</v>
      </c>
      <c r="CO148" s="38"/>
      <c r="CP148" s="38">
        <v>16.088574000000001</v>
      </c>
      <c r="CQ148" s="38">
        <v>62.114742</v>
      </c>
      <c r="CR148" s="38">
        <v>163618</v>
      </c>
      <c r="CS148" s="38">
        <v>6.9999630000000002</v>
      </c>
      <c r="CT148" s="24"/>
    </row>
    <row r="149" spans="1:98" ht="13" x14ac:dyDescent="0.15">
      <c r="A149" s="8"/>
      <c r="B149" s="8"/>
      <c r="C149" s="8"/>
      <c r="D149" s="8"/>
      <c r="E149" s="27">
        <f t="shared" si="662"/>
        <v>0</v>
      </c>
      <c r="F149" s="38">
        <v>251369.26666699999</v>
      </c>
      <c r="G149" s="38">
        <v>90007.115435999993</v>
      </c>
      <c r="H149" s="38">
        <v>64.193269999999998</v>
      </c>
      <c r="I149" s="38">
        <v>598.64114800000004</v>
      </c>
      <c r="J149" s="24"/>
      <c r="K149" s="27">
        <f t="shared" si="652"/>
        <v>1</v>
      </c>
      <c r="L149" s="38">
        <v>250404.16394299999</v>
      </c>
      <c r="M149" s="38">
        <v>250404.16394299999</v>
      </c>
      <c r="N149" s="38">
        <v>0</v>
      </c>
      <c r="O149" s="38">
        <v>177.24766500000001</v>
      </c>
      <c r="P149" s="38"/>
      <c r="Q149" s="38">
        <v>3.84558</v>
      </c>
      <c r="R149" s="38">
        <v>12.011058999999999</v>
      </c>
      <c r="S149" s="38">
        <v>31928</v>
      </c>
      <c r="T149" s="38">
        <v>6.9999370000000001</v>
      </c>
      <c r="U149" s="24"/>
      <c r="V149" s="27">
        <f t="shared" si="653"/>
        <v>0</v>
      </c>
      <c r="W149" s="38">
        <v>256650.00790299999</v>
      </c>
      <c r="X149" s="38">
        <v>235745.896702</v>
      </c>
      <c r="Y149" s="38">
        <v>8.1449879999999997</v>
      </c>
      <c r="Z149" s="38">
        <v>598.77375199999994</v>
      </c>
      <c r="AA149" s="38"/>
      <c r="AB149" s="38">
        <v>11.692368999999999</v>
      </c>
      <c r="AC149" s="38">
        <v>5.0354910000000004</v>
      </c>
      <c r="AD149" s="38">
        <v>5472</v>
      </c>
      <c r="AE149" s="38">
        <v>6.9989039999999996</v>
      </c>
      <c r="AF149" s="24"/>
      <c r="AG149" s="27">
        <f t="shared" si="654"/>
        <v>1</v>
      </c>
      <c r="AH149" s="38">
        <v>250404.16394299999</v>
      </c>
      <c r="AI149" s="38">
        <v>250404.16394299999</v>
      </c>
      <c r="AJ149" s="38">
        <v>0</v>
      </c>
      <c r="AK149" s="38">
        <v>184.211412</v>
      </c>
      <c r="AL149" s="38"/>
      <c r="AM149" s="38">
        <v>9.0651860000000006</v>
      </c>
      <c r="AN149" s="38">
        <v>20.880541999999998</v>
      </c>
      <c r="AO149" s="38">
        <v>55751</v>
      </c>
      <c r="AP149" s="38">
        <v>6.9999099999999999</v>
      </c>
      <c r="AQ149" s="24"/>
      <c r="AR149" s="27">
        <f t="shared" si="655"/>
        <v>0</v>
      </c>
      <c r="AS149" s="38">
        <v>250404.16394299999</v>
      </c>
      <c r="AT149" s="38">
        <v>215616.39475199999</v>
      </c>
      <c r="AU149" s="38">
        <v>13.892647999999999</v>
      </c>
      <c r="AV149" s="38">
        <v>599.41193999999996</v>
      </c>
      <c r="AW149" s="38"/>
      <c r="AX149" s="38">
        <v>5.5890029999999999</v>
      </c>
      <c r="AY149" s="38">
        <v>32.996035999999997</v>
      </c>
      <c r="AZ149" s="38">
        <v>90067</v>
      </c>
      <c r="BA149" s="38">
        <v>6.9999440000000002</v>
      </c>
      <c r="BB149" s="24"/>
      <c r="BC149" s="27">
        <f t="shared" si="656"/>
        <v>1</v>
      </c>
      <c r="BD149" s="38">
        <v>250404.16394299999</v>
      </c>
      <c r="BE149" s="38">
        <v>250404.16394299999</v>
      </c>
      <c r="BF149" s="38">
        <v>0</v>
      </c>
      <c r="BG149" s="38">
        <v>192.24785700000001</v>
      </c>
      <c r="BH149" s="38"/>
      <c r="BI149" s="38">
        <v>10.691893</v>
      </c>
      <c r="BJ149" s="38">
        <v>33.527501999999998</v>
      </c>
      <c r="BK149" s="38">
        <v>93572</v>
      </c>
      <c r="BL149" s="38">
        <v>6.9999149999999997</v>
      </c>
      <c r="BM149" s="24"/>
      <c r="BN149" s="27">
        <f t="shared" si="657"/>
        <v>1</v>
      </c>
      <c r="BO149" s="38">
        <v>250404.16394299999</v>
      </c>
      <c r="BP149" s="38">
        <v>250404.16394299999</v>
      </c>
      <c r="BQ149" s="38">
        <v>0</v>
      </c>
      <c r="BR149" s="38">
        <v>239.42254</v>
      </c>
      <c r="BS149" s="38"/>
      <c r="BT149" s="38">
        <v>1.9301630000000001</v>
      </c>
      <c r="BU149" s="38">
        <v>6.5005769999999998</v>
      </c>
      <c r="BV149" s="38">
        <v>13213</v>
      </c>
      <c r="BW149" s="38">
        <v>6.9998490000000002</v>
      </c>
      <c r="BX149" s="24"/>
      <c r="BY149" s="27">
        <f t="shared" si="658"/>
        <v>1</v>
      </c>
      <c r="BZ149" s="38">
        <v>250404.16394299999</v>
      </c>
      <c r="CA149" s="38">
        <v>250404.16394299999</v>
      </c>
      <c r="CB149" s="38">
        <v>0</v>
      </c>
      <c r="CC149" s="38">
        <v>269.147628</v>
      </c>
      <c r="CD149" s="38"/>
      <c r="CE149" s="38">
        <v>11.641481000000001</v>
      </c>
      <c r="CF149" s="38">
        <v>45.491259999999997</v>
      </c>
      <c r="CG149" s="38">
        <v>122414</v>
      </c>
      <c r="CH149" s="38">
        <v>6.9999260000000003</v>
      </c>
      <c r="CI149" s="24"/>
      <c r="CJ149" s="27">
        <f t="shared" si="659"/>
        <v>1</v>
      </c>
      <c r="CK149" s="38">
        <v>250404.16394299999</v>
      </c>
      <c r="CL149" s="38">
        <v>250404.16394299999</v>
      </c>
      <c r="CM149" s="38">
        <v>0</v>
      </c>
      <c r="CN149" s="38">
        <v>321.08508499999999</v>
      </c>
      <c r="CO149" s="38"/>
      <c r="CP149" s="38">
        <v>13.038714000000001</v>
      </c>
      <c r="CQ149" s="38">
        <v>55.322958</v>
      </c>
      <c r="CR149" s="38">
        <v>147919</v>
      </c>
      <c r="CS149" s="38">
        <v>6.9999320000000003</v>
      </c>
      <c r="CT149" s="24"/>
    </row>
    <row r="150" spans="1:98" ht="13" x14ac:dyDescent="0.15">
      <c r="A150" s="8"/>
      <c r="B150" s="8"/>
      <c r="C150" s="8"/>
      <c r="D150" s="8"/>
      <c r="E150" s="27">
        <f t="shared" si="662"/>
        <v>0</v>
      </c>
      <c r="F150" s="38">
        <v>310800.59966299997</v>
      </c>
      <c r="G150" s="38">
        <v>100002.550086</v>
      </c>
      <c r="H150" s="38">
        <v>67.824208999999996</v>
      </c>
      <c r="I150" s="38">
        <v>598.66712299999995</v>
      </c>
      <c r="J150" s="24"/>
      <c r="K150" s="27">
        <f t="shared" si="652"/>
        <v>1</v>
      </c>
      <c r="L150" s="38">
        <v>300968.91088500002</v>
      </c>
      <c r="M150" s="38">
        <v>300968.91088500002</v>
      </c>
      <c r="N150" s="38">
        <v>0</v>
      </c>
      <c r="O150" s="38">
        <v>326.300501</v>
      </c>
      <c r="P150" s="38"/>
      <c r="Q150" s="38">
        <v>9.0710949999999997</v>
      </c>
      <c r="R150" s="38">
        <v>13.034751999999999</v>
      </c>
      <c r="S150" s="38">
        <v>33197</v>
      </c>
      <c r="T150" s="38">
        <v>6.9999399999999996</v>
      </c>
      <c r="U150" s="24"/>
      <c r="V150" s="27">
        <f t="shared" si="653"/>
        <v>0</v>
      </c>
      <c r="W150" s="38">
        <v>300968.91088500002</v>
      </c>
      <c r="X150" s="38">
        <v>206442.72823199999</v>
      </c>
      <c r="Y150" s="38">
        <v>31.407291000000001</v>
      </c>
      <c r="Z150" s="38">
        <v>598.96899900000005</v>
      </c>
      <c r="AA150" s="38"/>
      <c r="AB150" s="38">
        <v>31.247776000000002</v>
      </c>
      <c r="AC150" s="38">
        <v>8.1425889999999992</v>
      </c>
      <c r="AD150" s="38">
        <v>6995</v>
      </c>
      <c r="AE150" s="38">
        <v>6.9978559999999996</v>
      </c>
      <c r="AF150" s="24"/>
      <c r="AG150" s="27">
        <f t="shared" si="654"/>
        <v>1</v>
      </c>
      <c r="AH150" s="38">
        <v>300968.91088500002</v>
      </c>
      <c r="AI150" s="38">
        <v>300968.91088500002</v>
      </c>
      <c r="AJ150" s="38">
        <v>0</v>
      </c>
      <c r="AK150" s="38">
        <v>393.34652499999999</v>
      </c>
      <c r="AL150" s="38"/>
      <c r="AM150" s="38">
        <v>17.407529</v>
      </c>
      <c r="AN150" s="38">
        <v>23.670321000000001</v>
      </c>
      <c r="AO150" s="38">
        <v>58246</v>
      </c>
      <c r="AP150" s="38">
        <v>6.9999659999999997</v>
      </c>
      <c r="AQ150" s="24"/>
      <c r="AR150" s="27">
        <f t="shared" si="655"/>
        <v>0</v>
      </c>
      <c r="AS150" s="38">
        <v>300968.91088500002</v>
      </c>
      <c r="AT150" s="38">
        <v>160021.045495</v>
      </c>
      <c r="AU150" s="38">
        <v>46.83137</v>
      </c>
      <c r="AV150" s="38">
        <v>599.302862</v>
      </c>
      <c r="AW150" s="38"/>
      <c r="AX150" s="38">
        <v>8.0963119999999993</v>
      </c>
      <c r="AY150" s="38">
        <v>37.952150000000003</v>
      </c>
      <c r="AZ150" s="38">
        <v>105177</v>
      </c>
      <c r="BA150" s="38">
        <v>6.999981</v>
      </c>
      <c r="BB150" s="24"/>
      <c r="BC150" s="27">
        <f t="shared" si="656"/>
        <v>1</v>
      </c>
      <c r="BD150" s="38">
        <v>300968.91088500002</v>
      </c>
      <c r="BE150" s="38">
        <v>300968.91088500002</v>
      </c>
      <c r="BF150" s="38">
        <v>0</v>
      </c>
      <c r="BG150" s="38">
        <v>438.44617</v>
      </c>
      <c r="BH150" s="38"/>
      <c r="BI150" s="38">
        <v>17.203620000000001</v>
      </c>
      <c r="BJ150" s="38">
        <v>41.096088999999999</v>
      </c>
      <c r="BK150" s="38">
        <v>106701</v>
      </c>
      <c r="BL150" s="38">
        <v>6.9999630000000002</v>
      </c>
      <c r="BM150" s="24"/>
      <c r="BN150" s="27">
        <f t="shared" si="657"/>
        <v>0</v>
      </c>
      <c r="BO150" s="38">
        <v>300968.91088500002</v>
      </c>
      <c r="BP150" s="38">
        <v>292368.30213700002</v>
      </c>
      <c r="BQ150" s="38">
        <v>2.85764</v>
      </c>
      <c r="BR150" s="38">
        <v>598.749954</v>
      </c>
      <c r="BS150" s="38"/>
      <c r="BT150" s="38">
        <v>6.4071530000000001</v>
      </c>
      <c r="BU150" s="38">
        <v>5.7304050000000002</v>
      </c>
      <c r="BV150" s="38">
        <v>14901</v>
      </c>
      <c r="BW150" s="38">
        <v>6.9999330000000004</v>
      </c>
      <c r="BX150" s="24"/>
      <c r="BY150" s="27">
        <f t="shared" si="658"/>
        <v>0</v>
      </c>
      <c r="BZ150" s="38">
        <v>300968.91088500002</v>
      </c>
      <c r="CA150" s="38">
        <v>284557.69172300003</v>
      </c>
      <c r="CB150" s="38">
        <v>5.4527950000000001</v>
      </c>
      <c r="CC150" s="38">
        <v>599.97318900000005</v>
      </c>
      <c r="CD150" s="38"/>
      <c r="CE150" s="38">
        <v>24.478327</v>
      </c>
      <c r="CF150" s="38">
        <v>58.745503999999997</v>
      </c>
      <c r="CG150" s="38">
        <v>141025</v>
      </c>
      <c r="CH150" s="38">
        <v>6.9999570000000002</v>
      </c>
      <c r="CI150" s="24"/>
      <c r="CJ150" s="27">
        <f t="shared" si="659"/>
        <v>1</v>
      </c>
      <c r="CK150" s="38">
        <v>300968.91088500002</v>
      </c>
      <c r="CL150" s="38">
        <v>300968.91088500002</v>
      </c>
      <c r="CM150" s="38">
        <v>0</v>
      </c>
      <c r="CN150" s="38">
        <v>516.01388099999997</v>
      </c>
      <c r="CO150" s="38"/>
      <c r="CP150" s="38">
        <v>32.429231000000001</v>
      </c>
      <c r="CQ150" s="38">
        <v>71.941678999999993</v>
      </c>
      <c r="CR150" s="38">
        <v>175546</v>
      </c>
      <c r="CS150" s="38">
        <v>6.999949</v>
      </c>
      <c r="CT150" s="24"/>
    </row>
    <row r="151" spans="1:98" ht="13" x14ac:dyDescent="0.15">
      <c r="A151" s="8"/>
      <c r="B151" s="8"/>
      <c r="C151" s="8"/>
      <c r="D151" s="8"/>
      <c r="E151" s="27">
        <f t="shared" si="662"/>
        <v>0</v>
      </c>
      <c r="F151" s="38">
        <v>182161.64975899999</v>
      </c>
      <c r="G151" s="38">
        <v>60032.110765999998</v>
      </c>
      <c r="H151" s="38">
        <v>67.044594000000004</v>
      </c>
      <c r="I151" s="38">
        <v>598.64008999999999</v>
      </c>
      <c r="J151" s="24"/>
      <c r="K151" s="27">
        <f t="shared" si="652"/>
        <v>0</v>
      </c>
      <c r="L151" s="38">
        <v>172165.52541500001</v>
      </c>
      <c r="M151" s="38">
        <v>148433.301538</v>
      </c>
      <c r="N151" s="38">
        <v>13.784539000000001</v>
      </c>
      <c r="O151" s="38">
        <v>599.21998699999995</v>
      </c>
      <c r="P151" s="38"/>
      <c r="Q151" s="38">
        <v>13.929425999999999</v>
      </c>
      <c r="R151" s="38">
        <v>13.827510999999999</v>
      </c>
      <c r="S151" s="38">
        <v>19701</v>
      </c>
      <c r="T151" s="38">
        <v>11.999796999999999</v>
      </c>
      <c r="U151" s="24"/>
      <c r="V151" s="27">
        <f t="shared" si="653"/>
        <v>0</v>
      </c>
      <c r="W151" s="38">
        <v>183889.69809600001</v>
      </c>
      <c r="X151" s="38">
        <v>132435.16323599999</v>
      </c>
      <c r="Y151" s="38">
        <v>27.981195</v>
      </c>
      <c r="Z151" s="38">
        <v>599.05992800000001</v>
      </c>
      <c r="AA151" s="38"/>
      <c r="AB151" s="38">
        <v>48.171880000000002</v>
      </c>
      <c r="AC151" s="38">
        <v>15.302868999999999</v>
      </c>
      <c r="AD151" s="38">
        <v>10740</v>
      </c>
      <c r="AE151" s="38">
        <v>11.997764999999999</v>
      </c>
      <c r="AF151" s="24"/>
      <c r="AG151" s="27">
        <f t="shared" si="654"/>
        <v>0</v>
      </c>
      <c r="AH151" s="38">
        <v>172165.52541500001</v>
      </c>
      <c r="AI151" s="38">
        <v>150970.38401800001</v>
      </c>
      <c r="AJ151" s="38">
        <v>12.310909000000001</v>
      </c>
      <c r="AK151" s="38">
        <v>599.57489599999997</v>
      </c>
      <c r="AL151" s="38"/>
      <c r="AM151" s="38">
        <v>21.089675</v>
      </c>
      <c r="AN151" s="38">
        <v>23.591487999999998</v>
      </c>
      <c r="AO151" s="38">
        <v>32535</v>
      </c>
      <c r="AP151" s="38">
        <v>11.999815999999999</v>
      </c>
      <c r="AQ151" s="24"/>
      <c r="AR151" s="27">
        <f t="shared" si="655"/>
        <v>0</v>
      </c>
      <c r="AS151" s="38">
        <v>172165.52541500001</v>
      </c>
      <c r="AT151" s="38">
        <v>120002.61777300001</v>
      </c>
      <c r="AU151" s="38">
        <v>30.298114000000002</v>
      </c>
      <c r="AV151" s="38">
        <v>599.99132899999995</v>
      </c>
      <c r="AW151" s="38"/>
      <c r="AX151" s="38">
        <v>2.288751</v>
      </c>
      <c r="AY151" s="38">
        <v>28.256868999999998</v>
      </c>
      <c r="AZ151" s="38">
        <v>46522</v>
      </c>
      <c r="BA151" s="38">
        <v>11.999957</v>
      </c>
      <c r="BB151" s="24"/>
      <c r="BC151" s="27">
        <f t="shared" si="656"/>
        <v>0</v>
      </c>
      <c r="BD151" s="38">
        <v>172165.52541500001</v>
      </c>
      <c r="BE151" s="38">
        <v>150545.616825</v>
      </c>
      <c r="BF151" s="38">
        <v>12.557629</v>
      </c>
      <c r="BG151" s="38">
        <v>600.195244</v>
      </c>
      <c r="BH151" s="38"/>
      <c r="BI151" s="38">
        <v>51.813839999999999</v>
      </c>
      <c r="BJ151" s="38">
        <v>39.029029000000001</v>
      </c>
      <c r="BK151" s="38">
        <v>54975</v>
      </c>
      <c r="BL151" s="38">
        <v>11.999764000000001</v>
      </c>
      <c r="BM151" s="24"/>
      <c r="BN151" s="27">
        <f t="shared" si="657"/>
        <v>0</v>
      </c>
      <c r="BO151" s="38">
        <v>172165.52541500001</v>
      </c>
      <c r="BP151" s="38">
        <v>145470.007082</v>
      </c>
      <c r="BQ151" s="38">
        <v>15.505728</v>
      </c>
      <c r="BR151" s="38">
        <v>598.93830400000002</v>
      </c>
      <c r="BS151" s="38"/>
      <c r="BT151" s="38">
        <v>7.1985989999999997</v>
      </c>
      <c r="BU151" s="38">
        <v>6.7781219999999998</v>
      </c>
      <c r="BV151" s="38">
        <v>10694</v>
      </c>
      <c r="BW151" s="38">
        <v>11.999532</v>
      </c>
      <c r="BX151" s="24"/>
      <c r="BY151" s="27">
        <f t="shared" si="658"/>
        <v>0</v>
      </c>
      <c r="BZ151" s="38">
        <v>183889.69809600001</v>
      </c>
      <c r="CA151" s="38">
        <v>144555.781609</v>
      </c>
      <c r="CB151" s="38">
        <v>21.389951</v>
      </c>
      <c r="CC151" s="38">
        <v>600.67703600000004</v>
      </c>
      <c r="CD151" s="38"/>
      <c r="CE151" s="38">
        <v>47.144396999999998</v>
      </c>
      <c r="CF151" s="38">
        <v>49.406416</v>
      </c>
      <c r="CG151" s="38">
        <v>70598</v>
      </c>
      <c r="CH151" s="38">
        <v>11.999688000000001</v>
      </c>
      <c r="CI151" s="24"/>
      <c r="CJ151" s="27">
        <f t="shared" si="659"/>
        <v>0</v>
      </c>
      <c r="CK151" s="38">
        <v>173322.291753</v>
      </c>
      <c r="CL151" s="38">
        <v>144025.50225300001</v>
      </c>
      <c r="CM151" s="38">
        <v>16.903071000000001</v>
      </c>
      <c r="CN151" s="38">
        <v>601.18561799999998</v>
      </c>
      <c r="CO151" s="38"/>
      <c r="CP151" s="38">
        <v>68.735491999999994</v>
      </c>
      <c r="CQ151" s="38">
        <v>57.989072999999998</v>
      </c>
      <c r="CR151" s="38">
        <v>86062</v>
      </c>
      <c r="CS151" s="38">
        <v>11.999733000000001</v>
      </c>
      <c r="CT151" s="24"/>
    </row>
    <row r="152" spans="1:98" ht="13" x14ac:dyDescent="0.15">
      <c r="A152" s="8"/>
      <c r="B152" s="8"/>
      <c r="C152" s="8"/>
      <c r="D152" s="8"/>
      <c r="E152" s="27">
        <f t="shared" si="662"/>
        <v>0</v>
      </c>
      <c r="F152" s="38">
        <v>250305.070527</v>
      </c>
      <c r="G152" s="38">
        <v>60033.476264999998</v>
      </c>
      <c r="H152" s="38">
        <v>76.015877000000003</v>
      </c>
      <c r="I152" s="38">
        <v>598.64072599999997</v>
      </c>
      <c r="J152" s="24"/>
      <c r="K152" s="27">
        <f t="shared" si="652"/>
        <v>0</v>
      </c>
      <c r="L152" s="38">
        <v>241188.316854</v>
      </c>
      <c r="M152" s="38">
        <v>165496.98771700001</v>
      </c>
      <c r="N152" s="38">
        <v>31.382667999999999</v>
      </c>
      <c r="O152" s="38">
        <v>599.08211300000005</v>
      </c>
      <c r="P152" s="38"/>
      <c r="Q152" s="38">
        <v>19.396561999999999</v>
      </c>
      <c r="R152" s="38">
        <v>16.264004</v>
      </c>
      <c r="S152" s="38">
        <v>25234</v>
      </c>
      <c r="T152" s="38">
        <v>11.999682999999999</v>
      </c>
      <c r="U152" s="24"/>
      <c r="V152" s="27">
        <f t="shared" si="653"/>
        <v>0</v>
      </c>
      <c r="W152" s="38">
        <v>260748.36123899999</v>
      </c>
      <c r="X152" s="38">
        <v>145234.76668299999</v>
      </c>
      <c r="Y152" s="38">
        <v>44.300794000000003</v>
      </c>
      <c r="Z152" s="38">
        <v>599.10025599999994</v>
      </c>
      <c r="AA152" s="38"/>
      <c r="AB152" s="38">
        <v>57.787311000000003</v>
      </c>
      <c r="AC152" s="38">
        <v>12.766745</v>
      </c>
      <c r="AD152" s="38">
        <v>11546</v>
      </c>
      <c r="AE152" s="38">
        <v>11.998874000000001</v>
      </c>
      <c r="AF152" s="24"/>
      <c r="AG152" s="27">
        <f t="shared" si="654"/>
        <v>0</v>
      </c>
      <c r="AH152" s="38">
        <v>240693.77699799999</v>
      </c>
      <c r="AI152" s="38">
        <v>165855.351165</v>
      </c>
      <c r="AJ152" s="38">
        <v>31.092796</v>
      </c>
      <c r="AK152" s="38">
        <v>599.32668000000001</v>
      </c>
      <c r="AL152" s="38"/>
      <c r="AM152" s="38">
        <v>40.897925999999998</v>
      </c>
      <c r="AN152" s="38">
        <v>29.238854</v>
      </c>
      <c r="AO152" s="38">
        <v>44297</v>
      </c>
      <c r="AP152" s="38">
        <v>11.999684</v>
      </c>
      <c r="AQ152" s="24"/>
      <c r="AR152" s="27">
        <f t="shared" si="655"/>
        <v>0</v>
      </c>
      <c r="AS152" s="38">
        <v>240693.77699799999</v>
      </c>
      <c r="AT152" s="38">
        <v>110155.768451</v>
      </c>
      <c r="AU152" s="38">
        <v>54.234059999999999</v>
      </c>
      <c r="AV152" s="38">
        <v>599.60311100000001</v>
      </c>
      <c r="AW152" s="38"/>
      <c r="AX152" s="38">
        <v>4.5241530000000001</v>
      </c>
      <c r="AY152" s="38">
        <v>41.842713000000003</v>
      </c>
      <c r="AZ152" s="38">
        <v>64982</v>
      </c>
      <c r="BA152" s="38">
        <v>11.999908</v>
      </c>
      <c r="BB152" s="24"/>
      <c r="BC152" s="27">
        <f t="shared" si="656"/>
        <v>0</v>
      </c>
      <c r="BD152" s="38">
        <v>250305.070527</v>
      </c>
      <c r="BE152" s="38">
        <v>169148.666279</v>
      </c>
      <c r="BF152" s="38">
        <v>32.422995999999998</v>
      </c>
      <c r="BG152" s="38">
        <v>599.879864</v>
      </c>
      <c r="BH152" s="38"/>
      <c r="BI152" s="38">
        <v>81.537578999999994</v>
      </c>
      <c r="BJ152" s="38">
        <v>50.526600000000002</v>
      </c>
      <c r="BK152" s="38">
        <v>76090</v>
      </c>
      <c r="BL152" s="38">
        <v>11.999777</v>
      </c>
      <c r="BM152" s="24"/>
      <c r="BN152" s="27">
        <f t="shared" si="657"/>
        <v>0</v>
      </c>
      <c r="BO152" s="38">
        <v>250286.857899</v>
      </c>
      <c r="BP152" s="38">
        <v>159134.99915700001</v>
      </c>
      <c r="BQ152" s="38">
        <v>36.418954999999997</v>
      </c>
      <c r="BR152" s="38">
        <v>598.85400200000004</v>
      </c>
      <c r="BS152" s="38"/>
      <c r="BT152" s="38">
        <v>7.0948570000000002</v>
      </c>
      <c r="BU152" s="38">
        <v>7.3687659999999999</v>
      </c>
      <c r="BV152" s="38">
        <v>11981</v>
      </c>
      <c r="BW152" s="38">
        <v>11.999416</v>
      </c>
      <c r="BX152" s="24"/>
      <c r="BY152" s="27">
        <f t="shared" si="658"/>
        <v>0</v>
      </c>
      <c r="BZ152" s="38">
        <v>241188.316854</v>
      </c>
      <c r="CA152" s="38">
        <v>165702.11369100001</v>
      </c>
      <c r="CB152" s="38">
        <v>31.297619999999998</v>
      </c>
      <c r="CC152" s="38">
        <v>600.21172799999999</v>
      </c>
      <c r="CD152" s="38"/>
      <c r="CE152" s="38">
        <v>99.84778</v>
      </c>
      <c r="CF152" s="38">
        <v>63.623280000000001</v>
      </c>
      <c r="CG152" s="38">
        <v>102215</v>
      </c>
      <c r="CH152" s="38">
        <v>11.999843</v>
      </c>
      <c r="CI152" s="24"/>
      <c r="CJ152" s="27">
        <f t="shared" si="659"/>
        <v>0</v>
      </c>
      <c r="CK152" s="38">
        <v>267520.876537</v>
      </c>
      <c r="CL152" s="38">
        <v>162220.259555</v>
      </c>
      <c r="CM152" s="38">
        <v>39.361645000000003</v>
      </c>
      <c r="CN152" s="38">
        <v>600.686195</v>
      </c>
      <c r="CO152" s="38"/>
      <c r="CP152" s="38">
        <v>134.067094</v>
      </c>
      <c r="CQ152" s="38">
        <v>80.476229000000004</v>
      </c>
      <c r="CR152" s="38">
        <v>127424</v>
      </c>
      <c r="CS152" s="38">
        <v>11.999725</v>
      </c>
      <c r="CT152" s="24"/>
    </row>
    <row r="153" spans="1:98" ht="13" x14ac:dyDescent="0.15">
      <c r="A153" s="8"/>
      <c r="B153" s="8"/>
      <c r="C153" s="8"/>
      <c r="D153" s="8"/>
      <c r="E153" s="27">
        <f t="shared" si="662"/>
        <v>0</v>
      </c>
      <c r="F153" s="38">
        <v>248399.55531900001</v>
      </c>
      <c r="G153" s="38">
        <v>60096.407807000003</v>
      </c>
      <c r="H153" s="38">
        <v>75.806556</v>
      </c>
      <c r="I153" s="38">
        <v>598.63829299999998</v>
      </c>
      <c r="J153" s="24"/>
      <c r="K153" s="27">
        <f t="shared" si="652"/>
        <v>0</v>
      </c>
      <c r="L153" s="38">
        <v>257033.63086100001</v>
      </c>
      <c r="M153" s="38">
        <v>172821.307589</v>
      </c>
      <c r="N153" s="38">
        <v>32.763154</v>
      </c>
      <c r="O153" s="38">
        <v>598.99516300000005</v>
      </c>
      <c r="P153" s="38"/>
      <c r="Q153" s="38">
        <v>20.414515999999999</v>
      </c>
      <c r="R153" s="38">
        <v>16.288851000000001</v>
      </c>
      <c r="S153" s="38">
        <v>26898</v>
      </c>
      <c r="T153" s="38">
        <v>11.999926</v>
      </c>
      <c r="U153" s="24"/>
      <c r="V153" s="27">
        <f t="shared" si="653"/>
        <v>0</v>
      </c>
      <c r="W153" s="38">
        <v>248399.55531900001</v>
      </c>
      <c r="X153" s="38">
        <v>153647.24566300001</v>
      </c>
      <c r="Y153" s="38">
        <v>38.145119999999999</v>
      </c>
      <c r="Z153" s="38">
        <v>599.03947100000005</v>
      </c>
      <c r="AA153" s="38"/>
      <c r="AB153" s="38">
        <v>80.296854999999994</v>
      </c>
      <c r="AC153" s="38">
        <v>9.684958</v>
      </c>
      <c r="AD153" s="38">
        <v>11128</v>
      </c>
      <c r="AE153" s="38">
        <v>11.998832</v>
      </c>
      <c r="AF153" s="24"/>
      <c r="AG153" s="27">
        <f t="shared" si="654"/>
        <v>0</v>
      </c>
      <c r="AH153" s="38">
        <v>248399.55531900001</v>
      </c>
      <c r="AI153" s="38">
        <v>176467.16777999999</v>
      </c>
      <c r="AJ153" s="38">
        <v>28.95834</v>
      </c>
      <c r="AK153" s="38">
        <v>599.23912499999994</v>
      </c>
      <c r="AL153" s="38"/>
      <c r="AM153" s="38">
        <v>41.487237999999998</v>
      </c>
      <c r="AN153" s="38">
        <v>28.973554</v>
      </c>
      <c r="AO153" s="38">
        <v>45445</v>
      </c>
      <c r="AP153" s="38">
        <v>11.999934</v>
      </c>
      <c r="AQ153" s="24"/>
      <c r="AR153" s="27">
        <f t="shared" si="655"/>
        <v>0</v>
      </c>
      <c r="AS153" s="38">
        <v>257033.63086100001</v>
      </c>
      <c r="AT153" s="38">
        <v>90003.909908000001</v>
      </c>
      <c r="AU153" s="38">
        <v>64.983605999999995</v>
      </c>
      <c r="AV153" s="38">
        <v>599.46591000000001</v>
      </c>
      <c r="AW153" s="38"/>
      <c r="AX153" s="38">
        <v>5.2143069999999998</v>
      </c>
      <c r="AY153" s="38">
        <v>45.230096000000003</v>
      </c>
      <c r="AZ153" s="38">
        <v>71434</v>
      </c>
      <c r="BA153" s="38">
        <v>11.999902000000001</v>
      </c>
      <c r="BB153" s="24"/>
      <c r="BC153" s="27">
        <f t="shared" si="656"/>
        <v>0</v>
      </c>
      <c r="BD153" s="38">
        <v>248399.55531900001</v>
      </c>
      <c r="BE153" s="38">
        <v>182695.68825599999</v>
      </c>
      <c r="BF153" s="38">
        <v>26.450880000000002</v>
      </c>
      <c r="BG153" s="38">
        <v>599.699072</v>
      </c>
      <c r="BH153" s="38"/>
      <c r="BI153" s="38">
        <v>81.239166999999995</v>
      </c>
      <c r="BJ153" s="38">
        <v>50.761133000000001</v>
      </c>
      <c r="BK153" s="38">
        <v>82714</v>
      </c>
      <c r="BL153" s="38">
        <v>11.999867</v>
      </c>
      <c r="BM153" s="24"/>
      <c r="BN153" s="27">
        <f t="shared" si="657"/>
        <v>0</v>
      </c>
      <c r="BO153" s="38">
        <v>260742.39660599999</v>
      </c>
      <c r="BP153" s="38">
        <v>168688.19917599999</v>
      </c>
      <c r="BQ153" s="38">
        <v>35.304653000000002</v>
      </c>
      <c r="BR153" s="38">
        <v>598.85560899999996</v>
      </c>
      <c r="BS153" s="38"/>
      <c r="BT153" s="38">
        <v>7.5652879999999998</v>
      </c>
      <c r="BU153" s="38">
        <v>7.7233489999999998</v>
      </c>
      <c r="BV153" s="38">
        <v>12313</v>
      </c>
      <c r="BW153" s="38">
        <v>11.999838</v>
      </c>
      <c r="BX153" s="24"/>
      <c r="BY153" s="27">
        <f t="shared" si="658"/>
        <v>0</v>
      </c>
      <c r="BZ153" s="38">
        <v>257033.63086100001</v>
      </c>
      <c r="CA153" s="38">
        <v>178595.33019800001</v>
      </c>
      <c r="CB153" s="38">
        <v>30.516746000000001</v>
      </c>
      <c r="CC153" s="38">
        <v>600.13203599999997</v>
      </c>
      <c r="CD153" s="38"/>
      <c r="CE153" s="38">
        <v>109.29277500000001</v>
      </c>
      <c r="CF153" s="38">
        <v>70.935929999999999</v>
      </c>
      <c r="CG153" s="38">
        <v>108153</v>
      </c>
      <c r="CH153" s="38">
        <v>11.999879999999999</v>
      </c>
      <c r="CI153" s="24"/>
      <c r="CJ153" s="27">
        <f t="shared" si="659"/>
        <v>0</v>
      </c>
      <c r="CK153" s="38">
        <v>257261.06194700001</v>
      </c>
      <c r="CL153" s="38">
        <v>175308.00105300001</v>
      </c>
      <c r="CM153" s="38">
        <v>31.855991</v>
      </c>
      <c r="CN153" s="38">
        <v>600.555519</v>
      </c>
      <c r="CO153" s="38"/>
      <c r="CP153" s="38">
        <v>94.231745000000004</v>
      </c>
      <c r="CQ153" s="38">
        <v>86.860675000000001</v>
      </c>
      <c r="CR153" s="38">
        <v>129560</v>
      </c>
      <c r="CS153" s="38">
        <v>11.999846</v>
      </c>
      <c r="CT153" s="24"/>
    </row>
    <row r="154" spans="1:98" ht="13" x14ac:dyDescent="0.15">
      <c r="A154" s="8"/>
      <c r="B154" s="8"/>
      <c r="C154" s="8"/>
      <c r="D154" s="8"/>
      <c r="E154" s="27">
        <f t="shared" si="662"/>
        <v>0</v>
      </c>
      <c r="F154" s="38">
        <v>283449.96413500002</v>
      </c>
      <c r="G154" s="38">
        <v>70000.897851000002</v>
      </c>
      <c r="H154" s="38">
        <v>75.303967</v>
      </c>
      <c r="I154" s="38">
        <v>598.66492100000005</v>
      </c>
      <c r="J154" s="24"/>
      <c r="K154" s="27">
        <f t="shared" si="652"/>
        <v>0</v>
      </c>
      <c r="L154" s="38">
        <v>262317.94472299999</v>
      </c>
      <c r="M154" s="38">
        <v>172466.91603299999</v>
      </c>
      <c r="N154" s="38">
        <v>34.252718999999999</v>
      </c>
      <c r="O154" s="38">
        <v>599.059214</v>
      </c>
      <c r="P154" s="38"/>
      <c r="Q154" s="38">
        <v>19.389282999999999</v>
      </c>
      <c r="R154" s="38">
        <v>16.605733000000001</v>
      </c>
      <c r="S154" s="38">
        <v>25134</v>
      </c>
      <c r="T154" s="38">
        <v>11.999801</v>
      </c>
      <c r="U154" s="24"/>
      <c r="V154" s="27">
        <f t="shared" si="653"/>
        <v>0</v>
      </c>
      <c r="W154" s="38">
        <v>261329.39737699999</v>
      </c>
      <c r="X154" s="38">
        <v>148174.992688</v>
      </c>
      <c r="Y154" s="38">
        <v>43.299531000000002</v>
      </c>
      <c r="Z154" s="38">
        <v>599.08669299999997</v>
      </c>
      <c r="AA154" s="38"/>
      <c r="AB154" s="38">
        <v>71.111631000000003</v>
      </c>
      <c r="AC154" s="38">
        <v>11.438860999999999</v>
      </c>
      <c r="AD154" s="38">
        <v>11971</v>
      </c>
      <c r="AE154" s="38">
        <v>11.998998</v>
      </c>
      <c r="AF154" s="24"/>
      <c r="AG154" s="27">
        <f t="shared" si="654"/>
        <v>0</v>
      </c>
      <c r="AH154" s="38">
        <v>271578.97258100001</v>
      </c>
      <c r="AI154" s="38">
        <v>176690.29827999999</v>
      </c>
      <c r="AJ154" s="38">
        <v>34.939624999999999</v>
      </c>
      <c r="AK154" s="38">
        <v>599.28839800000003</v>
      </c>
      <c r="AL154" s="38"/>
      <c r="AM154" s="38">
        <v>38.747312999999998</v>
      </c>
      <c r="AN154" s="38">
        <v>30.853124000000001</v>
      </c>
      <c r="AO154" s="38">
        <v>47157</v>
      </c>
      <c r="AP154" s="38">
        <v>11.999767</v>
      </c>
      <c r="AQ154" s="24"/>
      <c r="AR154" s="27">
        <f t="shared" si="655"/>
        <v>0</v>
      </c>
      <c r="AS154" s="38">
        <v>261329.39737699999</v>
      </c>
      <c r="AT154" s="38">
        <v>88931.389035999993</v>
      </c>
      <c r="AU154" s="38">
        <v>65.969618999999994</v>
      </c>
      <c r="AV154" s="38">
        <v>599.49431600000003</v>
      </c>
      <c r="AW154" s="38"/>
      <c r="AX154" s="38">
        <v>5.0760170000000002</v>
      </c>
      <c r="AY154" s="38">
        <v>44.611964</v>
      </c>
      <c r="AZ154" s="38">
        <v>71350</v>
      </c>
      <c r="BA154" s="38">
        <v>11.999902000000001</v>
      </c>
      <c r="BB154" s="24"/>
      <c r="BC154" s="27">
        <f t="shared" si="656"/>
        <v>0</v>
      </c>
      <c r="BD154" s="38">
        <v>273997.79247400002</v>
      </c>
      <c r="BE154" s="38">
        <v>176516.927314</v>
      </c>
      <c r="BF154" s="38">
        <v>35.577244999999998</v>
      </c>
      <c r="BG154" s="38">
        <v>599.81075999999996</v>
      </c>
      <c r="BH154" s="38"/>
      <c r="BI154" s="38">
        <v>79.649350999999996</v>
      </c>
      <c r="BJ154" s="38">
        <v>51.894886999999997</v>
      </c>
      <c r="BK154" s="38">
        <v>79331</v>
      </c>
      <c r="BL154" s="38">
        <v>11.999836</v>
      </c>
      <c r="BM154" s="24"/>
      <c r="BN154" s="27">
        <f t="shared" si="657"/>
        <v>0</v>
      </c>
      <c r="BO154" s="38">
        <v>273997.79247400002</v>
      </c>
      <c r="BP154" s="38">
        <v>163593.277814</v>
      </c>
      <c r="BQ154" s="38">
        <v>40.293942999999999</v>
      </c>
      <c r="BR154" s="38">
        <v>598.87396100000001</v>
      </c>
      <c r="BS154" s="38"/>
      <c r="BT154" s="38">
        <v>6.5903590000000003</v>
      </c>
      <c r="BU154" s="38">
        <v>7.8268009999999997</v>
      </c>
      <c r="BV154" s="38">
        <v>11959</v>
      </c>
      <c r="BW154" s="38">
        <v>11.999665999999999</v>
      </c>
      <c r="BX154" s="24"/>
      <c r="BY154" s="27">
        <f t="shared" si="658"/>
        <v>0</v>
      </c>
      <c r="BZ154" s="38">
        <v>271578.97258100001</v>
      </c>
      <c r="CA154" s="38">
        <v>175852.09797800001</v>
      </c>
      <c r="CB154" s="38">
        <v>35.248265000000004</v>
      </c>
      <c r="CC154" s="38">
        <v>600.19653100000005</v>
      </c>
      <c r="CD154" s="38"/>
      <c r="CE154" s="38">
        <v>119.776944</v>
      </c>
      <c r="CF154" s="38">
        <v>68.548928000000004</v>
      </c>
      <c r="CG154" s="38">
        <v>106168</v>
      </c>
      <c r="CH154" s="38">
        <v>11.999812</v>
      </c>
      <c r="CI154" s="24"/>
      <c r="CJ154" s="27">
        <f t="shared" si="659"/>
        <v>0</v>
      </c>
      <c r="CK154" s="38">
        <v>272744.68417000002</v>
      </c>
      <c r="CL154" s="38">
        <v>173112.933995</v>
      </c>
      <c r="CM154" s="38">
        <v>36.529310000000002</v>
      </c>
      <c r="CN154" s="38">
        <v>600.65828199999999</v>
      </c>
      <c r="CO154" s="38"/>
      <c r="CP154" s="38">
        <v>125.494393</v>
      </c>
      <c r="CQ154" s="38">
        <v>86.330235000000002</v>
      </c>
      <c r="CR154" s="38">
        <v>130148</v>
      </c>
      <c r="CS154" s="38">
        <v>11.999831</v>
      </c>
      <c r="CT154" s="24"/>
    </row>
    <row r="155" spans="1:98" ht="13" x14ac:dyDescent="0.15">
      <c r="A155" s="8"/>
      <c r="B155" s="8"/>
      <c r="C155" s="8"/>
      <c r="D155" s="8"/>
      <c r="E155" s="27">
        <f t="shared" si="662"/>
        <v>0</v>
      </c>
      <c r="F155" s="38">
        <v>200584.50110299999</v>
      </c>
      <c r="G155" s="38">
        <v>60009.696366999997</v>
      </c>
      <c r="H155" s="38">
        <v>70.082586000000006</v>
      </c>
      <c r="I155" s="38">
        <v>598.68550600000003</v>
      </c>
      <c r="J155" s="24"/>
      <c r="K155" s="27">
        <f t="shared" si="652"/>
        <v>0</v>
      </c>
      <c r="L155" s="38">
        <v>192471.216212</v>
      </c>
      <c r="M155" s="38">
        <v>155376.01582599999</v>
      </c>
      <c r="N155" s="38">
        <v>19.273116000000002</v>
      </c>
      <c r="O155" s="38">
        <v>599.08243900000002</v>
      </c>
      <c r="P155" s="38"/>
      <c r="Q155" s="38">
        <v>14.052709999999999</v>
      </c>
      <c r="R155" s="38">
        <v>15.596807</v>
      </c>
      <c r="S155" s="38">
        <v>24244</v>
      </c>
      <c r="T155" s="38">
        <v>11.999753</v>
      </c>
      <c r="U155" s="24"/>
      <c r="V155" s="27">
        <f t="shared" si="653"/>
        <v>0</v>
      </c>
      <c r="W155" s="38">
        <v>200584.50110299999</v>
      </c>
      <c r="X155" s="38">
        <v>139477.45910400001</v>
      </c>
      <c r="Y155" s="38">
        <v>30.464487999999999</v>
      </c>
      <c r="Z155" s="38">
        <v>599.03897600000005</v>
      </c>
      <c r="AA155" s="38"/>
      <c r="AB155" s="38">
        <v>64.166320999999996</v>
      </c>
      <c r="AC155" s="38">
        <v>12.667862</v>
      </c>
      <c r="AD155" s="38">
        <v>12350</v>
      </c>
      <c r="AE155" s="38">
        <v>11.998785</v>
      </c>
      <c r="AF155" s="24"/>
      <c r="AG155" s="27">
        <f t="shared" si="654"/>
        <v>0</v>
      </c>
      <c r="AH155" s="38">
        <v>200485.22183900001</v>
      </c>
      <c r="AI155" s="38">
        <v>156103.723398</v>
      </c>
      <c r="AJ155" s="38">
        <v>22.137042000000001</v>
      </c>
      <c r="AK155" s="38">
        <v>599.43846900000005</v>
      </c>
      <c r="AL155" s="38"/>
      <c r="AM155" s="38">
        <v>33.716442999999998</v>
      </c>
      <c r="AN155" s="38">
        <v>25.89997</v>
      </c>
      <c r="AO155" s="38">
        <v>40227</v>
      </c>
      <c r="AP155" s="38">
        <v>11.999776000000001</v>
      </c>
      <c r="AQ155" s="24"/>
      <c r="AR155" s="27">
        <f t="shared" si="655"/>
        <v>0</v>
      </c>
      <c r="AS155" s="38">
        <v>200712.75228399999</v>
      </c>
      <c r="AT155" s="38">
        <v>139801.608997</v>
      </c>
      <c r="AU155" s="38">
        <v>30.347421000000001</v>
      </c>
      <c r="AV155" s="38">
        <v>599.67382099999998</v>
      </c>
      <c r="AW155" s="38"/>
      <c r="AX155" s="38">
        <v>3.1335630000000001</v>
      </c>
      <c r="AY155" s="38">
        <v>33.800018999999999</v>
      </c>
      <c r="AZ155" s="38">
        <v>58369</v>
      </c>
      <c r="BA155" s="38">
        <v>11.999863</v>
      </c>
      <c r="BB155" s="24"/>
      <c r="BC155" s="27">
        <f t="shared" si="656"/>
        <v>0</v>
      </c>
      <c r="BD155" s="38">
        <v>220775.98494200001</v>
      </c>
      <c r="BE155" s="38">
        <v>154837.24864899999</v>
      </c>
      <c r="BF155" s="38">
        <v>29.866807000000001</v>
      </c>
      <c r="BG155" s="38">
        <v>599.96134400000005</v>
      </c>
      <c r="BH155" s="38"/>
      <c r="BI155" s="38">
        <v>58.693556000000001</v>
      </c>
      <c r="BJ155" s="38">
        <v>42.662139000000003</v>
      </c>
      <c r="BK155" s="38">
        <v>67641</v>
      </c>
      <c r="BL155" s="38">
        <v>11.999703999999999</v>
      </c>
      <c r="BM155" s="24"/>
      <c r="BN155" s="27">
        <f t="shared" si="657"/>
        <v>0</v>
      </c>
      <c r="BO155" s="38">
        <v>192471.216212</v>
      </c>
      <c r="BP155" s="38">
        <v>152591.712596</v>
      </c>
      <c r="BQ155" s="38">
        <v>20.719722999999998</v>
      </c>
      <c r="BR155" s="38">
        <v>598.876126</v>
      </c>
      <c r="BS155" s="38"/>
      <c r="BT155" s="38">
        <v>5.8017279999999998</v>
      </c>
      <c r="BU155" s="38">
        <v>7.7368730000000001</v>
      </c>
      <c r="BV155" s="38">
        <v>12172</v>
      </c>
      <c r="BW155" s="38">
        <v>11.999836</v>
      </c>
      <c r="BX155" s="24"/>
      <c r="BY155" s="27">
        <f t="shared" si="658"/>
        <v>0</v>
      </c>
      <c r="BZ155" s="38">
        <v>203284.77682299999</v>
      </c>
      <c r="CA155" s="38">
        <v>155358.738552</v>
      </c>
      <c r="CB155" s="38">
        <v>23.575813</v>
      </c>
      <c r="CC155" s="38">
        <v>600.41562499999998</v>
      </c>
      <c r="CD155" s="38"/>
      <c r="CE155" s="38">
        <v>66.598169999999996</v>
      </c>
      <c r="CF155" s="38">
        <v>55.968152000000003</v>
      </c>
      <c r="CG155" s="38">
        <v>86326</v>
      </c>
      <c r="CH155" s="38">
        <v>11.999571</v>
      </c>
      <c r="CI155" s="24"/>
      <c r="CJ155" s="27">
        <f t="shared" si="659"/>
        <v>0</v>
      </c>
      <c r="CK155" s="38">
        <v>202240.097966</v>
      </c>
      <c r="CL155" s="38">
        <v>149836.875432</v>
      </c>
      <c r="CM155" s="38">
        <v>25.911390999999998</v>
      </c>
      <c r="CN155" s="38">
        <v>600.89894400000003</v>
      </c>
      <c r="CO155" s="38"/>
      <c r="CP155" s="38">
        <v>123.35539799999999</v>
      </c>
      <c r="CQ155" s="38">
        <v>66.232382999999999</v>
      </c>
      <c r="CR155" s="38">
        <v>104782</v>
      </c>
      <c r="CS155" s="38">
        <v>11.999637</v>
      </c>
      <c r="CT155" s="24"/>
    </row>
    <row r="156" spans="1:98" ht="13" x14ac:dyDescent="0.15">
      <c r="A156" s="8"/>
      <c r="B156" s="8"/>
      <c r="C156" s="8"/>
      <c r="D156" s="8">
        <v>500</v>
      </c>
      <c r="E156" s="27">
        <f t="shared" si="662"/>
        <v>0</v>
      </c>
      <c r="F156" s="38">
        <v>861476.47070800001</v>
      </c>
      <c r="G156" s="38">
        <v>196166.53717200001</v>
      </c>
      <c r="H156" s="38">
        <v>77.229031000000006</v>
      </c>
      <c r="I156" s="38">
        <v>598.621217</v>
      </c>
      <c r="J156" s="24"/>
      <c r="K156" s="27">
        <f t="shared" si="652"/>
        <v>1</v>
      </c>
      <c r="L156" s="38">
        <v>861476.47070800001</v>
      </c>
      <c r="M156" s="38">
        <v>861476.47070800001</v>
      </c>
      <c r="N156" s="38">
        <v>0</v>
      </c>
      <c r="O156" s="38">
        <v>58.582639999999998</v>
      </c>
      <c r="P156" s="38"/>
      <c r="Q156" s="38">
        <v>12.523866</v>
      </c>
      <c r="R156" s="38">
        <v>8.3558590000000006</v>
      </c>
      <c r="S156" s="38">
        <v>34834</v>
      </c>
      <c r="T156" s="38">
        <v>3.9999709999999999</v>
      </c>
      <c r="U156" s="24"/>
      <c r="V156" s="27">
        <f t="shared" si="653"/>
        <v>0</v>
      </c>
      <c r="W156" s="38">
        <v>861476.47070800001</v>
      </c>
      <c r="X156" s="38">
        <v>819739.10831599997</v>
      </c>
      <c r="Y156" s="38">
        <v>4.8448640000000003</v>
      </c>
      <c r="Z156" s="38">
        <v>599.427952</v>
      </c>
      <c r="AA156" s="38"/>
      <c r="AB156" s="38">
        <v>25.408349000000001</v>
      </c>
      <c r="AC156" s="38">
        <v>6.3232889999999999</v>
      </c>
      <c r="AD156" s="38">
        <v>4762</v>
      </c>
      <c r="AE156" s="38">
        <v>3.99979</v>
      </c>
      <c r="AF156" s="24"/>
      <c r="AG156" s="27">
        <f t="shared" si="654"/>
        <v>1</v>
      </c>
      <c r="AH156" s="38">
        <v>861476.47070800001</v>
      </c>
      <c r="AI156" s="38">
        <v>861476.47070800001</v>
      </c>
      <c r="AJ156" s="38">
        <v>0</v>
      </c>
      <c r="AK156" s="38">
        <v>125.19639100000001</v>
      </c>
      <c r="AL156" s="38"/>
      <c r="AM156" s="38">
        <v>39.330708000000001</v>
      </c>
      <c r="AN156" s="38">
        <v>14.724223</v>
      </c>
      <c r="AO156" s="38">
        <v>58838</v>
      </c>
      <c r="AP156" s="38">
        <v>3.9999829999999998</v>
      </c>
      <c r="AQ156" s="24"/>
      <c r="AR156" s="27">
        <f t="shared" si="655"/>
        <v>0</v>
      </c>
      <c r="AS156" s="38">
        <v>861476.47070800001</v>
      </c>
      <c r="AT156" s="38">
        <v>270036.21952599997</v>
      </c>
      <c r="AU156" s="38">
        <v>68.654255000000006</v>
      </c>
      <c r="AV156" s="38">
        <v>600.12339699999995</v>
      </c>
      <c r="AW156" s="38"/>
      <c r="AX156" s="38">
        <v>6.4938690000000001</v>
      </c>
      <c r="AY156" s="38">
        <v>21.69463</v>
      </c>
      <c r="AZ156" s="38">
        <v>89812</v>
      </c>
      <c r="BA156" s="38">
        <v>4</v>
      </c>
      <c r="BB156" s="24"/>
      <c r="BC156" s="27">
        <f t="shared" si="656"/>
        <v>1</v>
      </c>
      <c r="BD156" s="38">
        <v>861476.47070800001</v>
      </c>
      <c r="BE156" s="38">
        <v>861476.47070800001</v>
      </c>
      <c r="BF156" s="38">
        <v>0</v>
      </c>
      <c r="BG156" s="38">
        <v>154.144409</v>
      </c>
      <c r="BH156" s="38"/>
      <c r="BI156" s="38">
        <v>13.741731</v>
      </c>
      <c r="BJ156" s="38">
        <v>22.119152</v>
      </c>
      <c r="BK156" s="38">
        <v>97106</v>
      </c>
      <c r="BL156" s="38">
        <v>3.9999690000000001</v>
      </c>
      <c r="BM156" s="24"/>
      <c r="BN156" s="27">
        <f t="shared" si="657"/>
        <v>1</v>
      </c>
      <c r="BO156" s="38">
        <v>861476.47070800001</v>
      </c>
      <c r="BP156" s="38">
        <v>861476.47070800001</v>
      </c>
      <c r="BQ156" s="38">
        <v>0</v>
      </c>
      <c r="BR156" s="38">
        <v>33.955424999999998</v>
      </c>
      <c r="BS156" s="38"/>
      <c r="BT156" s="38">
        <v>6.4444489999999996</v>
      </c>
      <c r="BU156" s="38">
        <v>3.926793</v>
      </c>
      <c r="BV156" s="38">
        <v>15797</v>
      </c>
      <c r="BW156" s="38">
        <v>4</v>
      </c>
      <c r="BX156" s="24"/>
      <c r="BY156" s="27">
        <f t="shared" si="658"/>
        <v>1</v>
      </c>
      <c r="BZ156" s="38">
        <v>861476.47070800001</v>
      </c>
      <c r="CA156" s="38">
        <v>861476.47070800001</v>
      </c>
      <c r="CB156" s="38">
        <v>0</v>
      </c>
      <c r="CC156" s="38">
        <v>226.28695999999999</v>
      </c>
      <c r="CD156" s="38"/>
      <c r="CE156" s="38">
        <v>15.06437</v>
      </c>
      <c r="CF156" s="38">
        <v>29.262557000000001</v>
      </c>
      <c r="CG156" s="38">
        <v>119907</v>
      </c>
      <c r="CH156" s="38">
        <v>3.9999750000000001</v>
      </c>
      <c r="CI156" s="24"/>
      <c r="CJ156" s="27">
        <f t="shared" si="659"/>
        <v>1</v>
      </c>
      <c r="CK156" s="38">
        <v>861476.47070800001</v>
      </c>
      <c r="CL156" s="38">
        <v>861476.47070800001</v>
      </c>
      <c r="CM156" s="38">
        <v>0</v>
      </c>
      <c r="CN156" s="38">
        <v>292.00232599999998</v>
      </c>
      <c r="CO156" s="38"/>
      <c r="CP156" s="38">
        <v>23.136098</v>
      </c>
      <c r="CQ156" s="38">
        <v>35.302289999999999</v>
      </c>
      <c r="CR156" s="38">
        <v>143229</v>
      </c>
      <c r="CS156" s="38">
        <v>3.9999790000000002</v>
      </c>
      <c r="CT156" s="24"/>
    </row>
    <row r="157" spans="1:98" ht="13" x14ac:dyDescent="0.15">
      <c r="A157" s="8"/>
      <c r="B157" s="8"/>
      <c r="C157" s="8"/>
      <c r="D157" s="8"/>
      <c r="E157" s="27">
        <f t="shared" si="662"/>
        <v>0</v>
      </c>
      <c r="F157" s="38">
        <v>852297.97259999998</v>
      </c>
      <c r="G157" s="38">
        <v>150018.12409</v>
      </c>
      <c r="H157" s="38">
        <v>82.398394999999994</v>
      </c>
      <c r="I157" s="38">
        <v>598.58685200000002</v>
      </c>
      <c r="J157" s="24"/>
      <c r="K157" s="27">
        <f t="shared" si="652"/>
        <v>1</v>
      </c>
      <c r="L157" s="38">
        <v>852297.97259999998</v>
      </c>
      <c r="M157" s="38">
        <v>852297.97259999998</v>
      </c>
      <c r="N157" s="38">
        <v>0</v>
      </c>
      <c r="O157" s="38">
        <v>70.851038000000003</v>
      </c>
      <c r="P157" s="38"/>
      <c r="Q157" s="38">
        <v>12.558524999999999</v>
      </c>
      <c r="R157" s="38">
        <v>8.8833789999999997</v>
      </c>
      <c r="S157" s="38">
        <v>34240</v>
      </c>
      <c r="T157" s="38">
        <v>3.9999709999999999</v>
      </c>
      <c r="U157" s="24"/>
      <c r="V157" s="27">
        <f t="shared" si="653"/>
        <v>0</v>
      </c>
      <c r="W157" s="38">
        <v>852297.97259999998</v>
      </c>
      <c r="X157" s="38">
        <v>824262.83424200001</v>
      </c>
      <c r="Y157" s="38">
        <v>3.2893590000000001</v>
      </c>
      <c r="Z157" s="38">
        <v>599.29919600000005</v>
      </c>
      <c r="AA157" s="38"/>
      <c r="AB157" s="38">
        <v>26.120923000000001</v>
      </c>
      <c r="AC157" s="38">
        <v>4.4409140000000003</v>
      </c>
      <c r="AD157" s="38">
        <v>5053</v>
      </c>
      <c r="AE157" s="38">
        <v>3.9996040000000002</v>
      </c>
      <c r="AF157" s="24"/>
      <c r="AG157" s="27">
        <f t="shared" si="654"/>
        <v>1</v>
      </c>
      <c r="AH157" s="38">
        <v>852297.97259999998</v>
      </c>
      <c r="AI157" s="38">
        <v>852297.97259999998</v>
      </c>
      <c r="AJ157" s="38">
        <v>0</v>
      </c>
      <c r="AK157" s="38">
        <v>96.724552000000003</v>
      </c>
      <c r="AL157" s="38"/>
      <c r="AM157" s="38">
        <v>12.342101</v>
      </c>
      <c r="AN157" s="38">
        <v>13.917275999999999</v>
      </c>
      <c r="AO157" s="38">
        <v>56203</v>
      </c>
      <c r="AP157" s="38">
        <v>3.9999820000000001</v>
      </c>
      <c r="AQ157" s="24"/>
      <c r="AR157" s="27">
        <f t="shared" si="655"/>
        <v>0</v>
      </c>
      <c r="AS157" s="38">
        <v>852297.97259999998</v>
      </c>
      <c r="AT157" s="38">
        <v>325005.17289799999</v>
      </c>
      <c r="AU157" s="38">
        <v>61.867189000000003</v>
      </c>
      <c r="AV157" s="38">
        <v>600.014229</v>
      </c>
      <c r="AW157" s="38"/>
      <c r="AX157" s="38">
        <v>6.2815810000000001</v>
      </c>
      <c r="AY157" s="38">
        <v>21.342207999999999</v>
      </c>
      <c r="AZ157" s="38">
        <v>89076</v>
      </c>
      <c r="BA157" s="38">
        <v>4</v>
      </c>
      <c r="BB157" s="24"/>
      <c r="BC157" s="27">
        <f t="shared" si="656"/>
        <v>1</v>
      </c>
      <c r="BD157" s="38">
        <v>852297.97259999998</v>
      </c>
      <c r="BE157" s="38">
        <v>852297.97259999998</v>
      </c>
      <c r="BF157" s="38">
        <v>0</v>
      </c>
      <c r="BG157" s="38">
        <v>159.496216</v>
      </c>
      <c r="BH157" s="38"/>
      <c r="BI157" s="38">
        <v>14.720931</v>
      </c>
      <c r="BJ157" s="38">
        <v>22.286052999999999</v>
      </c>
      <c r="BK157" s="38">
        <v>91060</v>
      </c>
      <c r="BL157" s="38">
        <v>4</v>
      </c>
      <c r="BM157" s="24"/>
      <c r="BN157" s="27">
        <f t="shared" si="657"/>
        <v>1</v>
      </c>
      <c r="BO157" s="38">
        <v>852297.97259999998</v>
      </c>
      <c r="BP157" s="38">
        <v>852297.97259999998</v>
      </c>
      <c r="BQ157" s="38">
        <v>0</v>
      </c>
      <c r="BR157" s="38">
        <v>25.401498</v>
      </c>
      <c r="BS157" s="38"/>
      <c r="BT157" s="38">
        <v>1.567944</v>
      </c>
      <c r="BU157" s="38">
        <v>3.459775</v>
      </c>
      <c r="BV157" s="38">
        <v>14492</v>
      </c>
      <c r="BW157" s="38">
        <v>4</v>
      </c>
      <c r="BX157" s="24"/>
      <c r="BY157" s="27">
        <f t="shared" si="658"/>
        <v>1</v>
      </c>
      <c r="BZ157" s="38">
        <v>852297.97259999998</v>
      </c>
      <c r="CA157" s="38">
        <v>852297.97259999998</v>
      </c>
      <c r="CB157" s="38">
        <v>0</v>
      </c>
      <c r="CC157" s="38">
        <v>230.24285499999999</v>
      </c>
      <c r="CD157" s="38"/>
      <c r="CE157" s="38">
        <v>20.127839000000002</v>
      </c>
      <c r="CF157" s="38">
        <v>29.596482000000002</v>
      </c>
      <c r="CG157" s="38">
        <v>117612</v>
      </c>
      <c r="CH157" s="38">
        <v>3.9999910000000001</v>
      </c>
      <c r="CI157" s="24"/>
      <c r="CJ157" s="27">
        <f t="shared" si="659"/>
        <v>1</v>
      </c>
      <c r="CK157" s="38">
        <v>852297.97259999998</v>
      </c>
      <c r="CL157" s="38">
        <v>852297.97259999998</v>
      </c>
      <c r="CM157" s="38">
        <v>0</v>
      </c>
      <c r="CN157" s="38">
        <v>299.17392000000001</v>
      </c>
      <c r="CO157" s="38"/>
      <c r="CP157" s="38">
        <v>27.286992000000001</v>
      </c>
      <c r="CQ157" s="38">
        <v>35.329794999999997</v>
      </c>
      <c r="CR157" s="38">
        <v>143837</v>
      </c>
      <c r="CS157" s="38">
        <v>3.9999859999999998</v>
      </c>
      <c r="CT157" s="24"/>
    </row>
    <row r="158" spans="1:98" ht="13" x14ac:dyDescent="0.15">
      <c r="A158" s="8"/>
      <c r="B158" s="8"/>
      <c r="C158" s="8"/>
      <c r="D158" s="8"/>
      <c r="E158" s="27">
        <f t="shared" si="662"/>
        <v>0</v>
      </c>
      <c r="F158" s="38">
        <v>955417.97733699996</v>
      </c>
      <c r="G158" s="38">
        <v>120975.35338099999</v>
      </c>
      <c r="H158" s="38">
        <v>87.337965999999994</v>
      </c>
      <c r="I158" s="38">
        <v>598.59376199999997</v>
      </c>
      <c r="J158" s="24"/>
      <c r="K158" s="27">
        <f t="shared" si="652"/>
        <v>1</v>
      </c>
      <c r="L158" s="38">
        <v>955417.97733699996</v>
      </c>
      <c r="M158" s="38">
        <v>955417.97733699996</v>
      </c>
      <c r="N158" s="38">
        <v>0</v>
      </c>
      <c r="O158" s="38">
        <v>420.71970099999999</v>
      </c>
      <c r="P158" s="38"/>
      <c r="Q158" s="38">
        <v>14.678266000000001</v>
      </c>
      <c r="R158" s="38">
        <v>8.3723150000000004</v>
      </c>
      <c r="S158" s="38">
        <v>32652</v>
      </c>
      <c r="T158" s="38">
        <v>3.9998469999999999</v>
      </c>
      <c r="U158" s="24"/>
      <c r="V158" s="27">
        <f t="shared" si="653"/>
        <v>0</v>
      </c>
      <c r="W158" s="38">
        <v>984478.59954600001</v>
      </c>
      <c r="X158" s="38">
        <v>833855.95581299998</v>
      </c>
      <c r="Y158" s="38">
        <v>15.299738</v>
      </c>
      <c r="Z158" s="38">
        <v>599.49223500000005</v>
      </c>
      <c r="AA158" s="38"/>
      <c r="AB158" s="38">
        <v>45.050854000000001</v>
      </c>
      <c r="AC158" s="38">
        <v>6.23292</v>
      </c>
      <c r="AD158" s="38">
        <v>6454</v>
      </c>
      <c r="AE158" s="38">
        <v>3.999225</v>
      </c>
      <c r="AF158" s="24"/>
      <c r="AG158" s="27">
        <f t="shared" si="654"/>
        <v>1</v>
      </c>
      <c r="AH158" s="38">
        <v>955417.97733699996</v>
      </c>
      <c r="AI158" s="38">
        <v>955417.97733699996</v>
      </c>
      <c r="AJ158" s="38">
        <v>0</v>
      </c>
      <c r="AK158" s="38">
        <v>183.519306</v>
      </c>
      <c r="AL158" s="38"/>
      <c r="AM158" s="38">
        <v>20.673849000000001</v>
      </c>
      <c r="AN158" s="38">
        <v>14.496345</v>
      </c>
      <c r="AO158" s="38">
        <v>56087</v>
      </c>
      <c r="AP158" s="38">
        <v>3.999911</v>
      </c>
      <c r="AQ158" s="24"/>
      <c r="AR158" s="27">
        <f t="shared" si="655"/>
        <v>0</v>
      </c>
      <c r="AS158" s="38">
        <v>959251.59579799999</v>
      </c>
      <c r="AT158" s="38">
        <v>260000.019902</v>
      </c>
      <c r="AU158" s="38">
        <v>72.895533999999998</v>
      </c>
      <c r="AV158" s="38">
        <v>600.14292</v>
      </c>
      <c r="AW158" s="38"/>
      <c r="AX158" s="38">
        <v>6.4319430000000004</v>
      </c>
      <c r="AY158" s="38">
        <v>22.252908999999999</v>
      </c>
      <c r="AZ158" s="38">
        <v>88480</v>
      </c>
      <c r="BA158" s="38">
        <v>3.9999769999999999</v>
      </c>
      <c r="BB158" s="24"/>
      <c r="BC158" s="27">
        <f t="shared" si="656"/>
        <v>1</v>
      </c>
      <c r="BD158" s="38">
        <v>955417.97733699996</v>
      </c>
      <c r="BE158" s="38">
        <v>955417.97733699996</v>
      </c>
      <c r="BF158" s="38">
        <v>0</v>
      </c>
      <c r="BG158" s="38">
        <v>302.85288600000001</v>
      </c>
      <c r="BH158" s="38"/>
      <c r="BI158" s="38">
        <v>26.856864999999999</v>
      </c>
      <c r="BJ158" s="38">
        <v>24.814686999999999</v>
      </c>
      <c r="BK158" s="38">
        <v>91807</v>
      </c>
      <c r="BL158" s="38">
        <v>3.9999669999999998</v>
      </c>
      <c r="BM158" s="24"/>
      <c r="BN158" s="27">
        <f t="shared" si="657"/>
        <v>0</v>
      </c>
      <c r="BO158" s="38">
        <v>955417.97733699996</v>
      </c>
      <c r="BP158" s="38">
        <v>934432.262736</v>
      </c>
      <c r="BQ158" s="38">
        <v>2.1964959999999998</v>
      </c>
      <c r="BR158" s="38">
        <v>599.29024800000002</v>
      </c>
      <c r="BS158" s="38"/>
      <c r="BT158" s="38">
        <v>7.9281689999999996</v>
      </c>
      <c r="BU158" s="38">
        <v>4.1223080000000003</v>
      </c>
      <c r="BV158" s="38">
        <v>16349</v>
      </c>
      <c r="BW158" s="38">
        <v>3.9997549999999999</v>
      </c>
      <c r="BX158" s="24"/>
      <c r="BY158" s="27">
        <f t="shared" si="658"/>
        <v>1</v>
      </c>
      <c r="BZ158" s="38">
        <v>955417.97733699996</v>
      </c>
      <c r="CA158" s="38">
        <v>955417.97733699996</v>
      </c>
      <c r="CB158" s="38">
        <v>0</v>
      </c>
      <c r="CC158" s="38">
        <v>416.61487699999998</v>
      </c>
      <c r="CD158" s="38"/>
      <c r="CE158" s="38">
        <v>43.718932000000002</v>
      </c>
      <c r="CF158" s="38">
        <v>32.178835999999997</v>
      </c>
      <c r="CG158" s="38">
        <v>128504</v>
      </c>
      <c r="CH158" s="38">
        <v>3.9999690000000001</v>
      </c>
      <c r="CI158" s="24"/>
      <c r="CJ158" s="27">
        <f t="shared" si="659"/>
        <v>1</v>
      </c>
      <c r="CK158" s="38">
        <v>955417.97733699996</v>
      </c>
      <c r="CL158" s="38">
        <v>955417.97733699996</v>
      </c>
      <c r="CM158" s="38">
        <v>0</v>
      </c>
      <c r="CN158" s="38">
        <v>539.64408000000003</v>
      </c>
      <c r="CO158" s="38"/>
      <c r="CP158" s="38">
        <v>44.805540000000001</v>
      </c>
      <c r="CQ158" s="38">
        <v>39.176150999999997</v>
      </c>
      <c r="CR158" s="38">
        <v>152295</v>
      </c>
      <c r="CS158" s="38">
        <v>3.9999609999999999</v>
      </c>
      <c r="CT158" s="24"/>
    </row>
    <row r="159" spans="1:98" ht="13" x14ac:dyDescent="0.15">
      <c r="A159" s="8"/>
      <c r="B159" s="8"/>
      <c r="C159" s="8"/>
      <c r="D159" s="8"/>
      <c r="E159" s="27">
        <f t="shared" si="662"/>
        <v>0</v>
      </c>
      <c r="F159" s="38">
        <v>891911.59645199997</v>
      </c>
      <c r="G159" s="38">
        <v>160013.093024</v>
      </c>
      <c r="H159" s="38">
        <v>82.059533999999999</v>
      </c>
      <c r="I159" s="38">
        <v>598.61642600000005</v>
      </c>
      <c r="J159" s="24"/>
      <c r="K159" s="27">
        <f t="shared" si="652"/>
        <v>1</v>
      </c>
      <c r="L159" s="38">
        <v>887737.28301000001</v>
      </c>
      <c r="M159" s="38">
        <v>887737.28301000001</v>
      </c>
      <c r="N159" s="38">
        <v>0</v>
      </c>
      <c r="O159" s="38">
        <v>72.402523000000002</v>
      </c>
      <c r="P159" s="38"/>
      <c r="Q159" s="38">
        <v>15.033049999999999</v>
      </c>
      <c r="R159" s="38">
        <v>8.2948029999999999</v>
      </c>
      <c r="S159" s="38">
        <v>33437</v>
      </c>
      <c r="T159" s="38">
        <v>3.9999099999999999</v>
      </c>
      <c r="U159" s="24"/>
      <c r="V159" s="27">
        <f t="shared" si="653"/>
        <v>0</v>
      </c>
      <c r="W159" s="38">
        <v>891911.59645199997</v>
      </c>
      <c r="X159" s="38">
        <v>825029.25019499997</v>
      </c>
      <c r="Y159" s="38">
        <v>7.4987640000000004</v>
      </c>
      <c r="Z159" s="38">
        <v>599.52673300000004</v>
      </c>
      <c r="AA159" s="38"/>
      <c r="AB159" s="38">
        <v>25.498950000000001</v>
      </c>
      <c r="AC159" s="38">
        <v>8.4490420000000004</v>
      </c>
      <c r="AD159" s="38">
        <v>4320</v>
      </c>
      <c r="AE159" s="38">
        <v>3.9976850000000002</v>
      </c>
      <c r="AF159" s="24"/>
      <c r="AG159" s="27">
        <f t="shared" si="654"/>
        <v>1</v>
      </c>
      <c r="AH159" s="38">
        <v>887737.28301000001</v>
      </c>
      <c r="AI159" s="38">
        <v>887737.28301000001</v>
      </c>
      <c r="AJ159" s="38">
        <v>0</v>
      </c>
      <c r="AK159" s="38">
        <v>127.90716</v>
      </c>
      <c r="AL159" s="38"/>
      <c r="AM159" s="38">
        <v>20.412386000000001</v>
      </c>
      <c r="AN159" s="38">
        <v>14.536471000000001</v>
      </c>
      <c r="AO159" s="38">
        <v>57825</v>
      </c>
      <c r="AP159" s="38">
        <v>3.999965</v>
      </c>
      <c r="AQ159" s="24"/>
      <c r="AR159" s="27">
        <f t="shared" si="655"/>
        <v>0</v>
      </c>
      <c r="AS159" s="38">
        <v>891911.59645199997</v>
      </c>
      <c r="AT159" s="38">
        <v>290000.89846900001</v>
      </c>
      <c r="AU159" s="38">
        <v>67.485466000000002</v>
      </c>
      <c r="AV159" s="38">
        <v>600.17060900000001</v>
      </c>
      <c r="AW159" s="38"/>
      <c r="AX159" s="38">
        <v>6.2408279999999996</v>
      </c>
      <c r="AY159" s="38">
        <v>21.37209</v>
      </c>
      <c r="AZ159" s="38">
        <v>88442</v>
      </c>
      <c r="BA159" s="38">
        <v>4</v>
      </c>
      <c r="BB159" s="24"/>
      <c r="BC159" s="27">
        <f t="shared" si="656"/>
        <v>1</v>
      </c>
      <c r="BD159" s="38">
        <v>887737.28301000001</v>
      </c>
      <c r="BE159" s="38">
        <v>887737.28301000001</v>
      </c>
      <c r="BF159" s="38">
        <v>0</v>
      </c>
      <c r="BG159" s="38">
        <v>169.964099</v>
      </c>
      <c r="BH159" s="38"/>
      <c r="BI159" s="38">
        <v>17.916675000000001</v>
      </c>
      <c r="BJ159" s="38">
        <v>22.397486000000001</v>
      </c>
      <c r="BK159" s="38">
        <v>92867</v>
      </c>
      <c r="BL159" s="38">
        <v>3.9999570000000002</v>
      </c>
      <c r="BM159" s="24"/>
      <c r="BN159" s="27">
        <f t="shared" si="657"/>
        <v>1</v>
      </c>
      <c r="BO159" s="38">
        <v>887737.28301000001</v>
      </c>
      <c r="BP159" s="38">
        <v>887737.28301000001</v>
      </c>
      <c r="BQ159" s="38">
        <v>0</v>
      </c>
      <c r="BR159" s="38">
        <v>49.491467999999998</v>
      </c>
      <c r="BS159" s="38"/>
      <c r="BT159" s="38">
        <v>5.2378809999999998</v>
      </c>
      <c r="BU159" s="38">
        <v>3.8690579999999999</v>
      </c>
      <c r="BV159" s="38">
        <v>15625</v>
      </c>
      <c r="BW159" s="38">
        <v>3.9999359999999999</v>
      </c>
      <c r="BX159" s="24"/>
      <c r="BY159" s="27">
        <f t="shared" si="658"/>
        <v>1</v>
      </c>
      <c r="BZ159" s="38">
        <v>887737.28301000001</v>
      </c>
      <c r="CA159" s="38">
        <v>887737.28301000001</v>
      </c>
      <c r="CB159" s="38">
        <v>0</v>
      </c>
      <c r="CC159" s="38">
        <v>252.62325000000001</v>
      </c>
      <c r="CD159" s="38"/>
      <c r="CE159" s="38">
        <v>25.032809</v>
      </c>
      <c r="CF159" s="38">
        <v>28.771094999999999</v>
      </c>
      <c r="CG159" s="38">
        <v>126538</v>
      </c>
      <c r="CH159" s="38">
        <v>3.9999530000000001</v>
      </c>
      <c r="CI159" s="24"/>
      <c r="CJ159" s="27">
        <f t="shared" si="659"/>
        <v>1</v>
      </c>
      <c r="CK159" s="38">
        <v>887737.28301000001</v>
      </c>
      <c r="CL159" s="38">
        <v>887737.28301000001</v>
      </c>
      <c r="CM159" s="38">
        <v>0</v>
      </c>
      <c r="CN159" s="38">
        <v>301.17047300000002</v>
      </c>
      <c r="CO159" s="38"/>
      <c r="CP159" s="38">
        <v>23.689076</v>
      </c>
      <c r="CQ159" s="38">
        <v>34.204467999999999</v>
      </c>
      <c r="CR159" s="38">
        <v>148618</v>
      </c>
      <c r="CS159" s="38">
        <v>3.9999799999999999</v>
      </c>
      <c r="CT159" s="24"/>
    </row>
    <row r="160" spans="1:98" ht="13" x14ac:dyDescent="0.15">
      <c r="A160" s="8"/>
      <c r="B160" s="8"/>
      <c r="C160" s="8"/>
      <c r="D160" s="8"/>
      <c r="E160" s="27">
        <f t="shared" si="662"/>
        <v>0</v>
      </c>
      <c r="F160" s="38">
        <v>871155.30784400005</v>
      </c>
      <c r="G160" s="38">
        <v>160412.61058499999</v>
      </c>
      <c r="H160" s="38">
        <v>81.586220999999995</v>
      </c>
      <c r="I160" s="38">
        <v>598.588706</v>
      </c>
      <c r="J160" s="24"/>
      <c r="K160" s="27">
        <f t="shared" si="652"/>
        <v>1</v>
      </c>
      <c r="L160" s="38">
        <v>871155.30784400005</v>
      </c>
      <c r="M160" s="38">
        <v>871155.30784400005</v>
      </c>
      <c r="N160" s="38">
        <v>0</v>
      </c>
      <c r="O160" s="38">
        <v>94.279770999999997</v>
      </c>
      <c r="P160" s="38"/>
      <c r="Q160" s="38">
        <v>4.3439459999999999</v>
      </c>
      <c r="R160" s="38">
        <v>8.0501400000000007</v>
      </c>
      <c r="S160" s="38">
        <v>33088</v>
      </c>
      <c r="T160" s="38">
        <v>4</v>
      </c>
      <c r="U160" s="24"/>
      <c r="V160" s="27">
        <f t="shared" si="653"/>
        <v>0</v>
      </c>
      <c r="W160" s="38">
        <v>871155.30784400005</v>
      </c>
      <c r="X160" s="38">
        <v>810375.84811999998</v>
      </c>
      <c r="Y160" s="38">
        <v>6.9768800000000004</v>
      </c>
      <c r="Z160" s="38">
        <v>599.52254200000004</v>
      </c>
      <c r="AA160" s="38"/>
      <c r="AB160" s="38">
        <v>31.462257000000001</v>
      </c>
      <c r="AC160" s="38">
        <v>7.9220430000000004</v>
      </c>
      <c r="AD160" s="38">
        <v>6724</v>
      </c>
      <c r="AE160" s="38">
        <v>3.9992559999999999</v>
      </c>
      <c r="AF160" s="24"/>
      <c r="AG160" s="27">
        <f t="shared" si="654"/>
        <v>1</v>
      </c>
      <c r="AH160" s="38">
        <v>871155.30784400005</v>
      </c>
      <c r="AI160" s="38">
        <v>871155.30784400005</v>
      </c>
      <c r="AJ160" s="38">
        <v>0</v>
      </c>
      <c r="AK160" s="38">
        <v>132.31862100000001</v>
      </c>
      <c r="AL160" s="38"/>
      <c r="AM160" s="38">
        <v>12.328060000000001</v>
      </c>
      <c r="AN160" s="38">
        <v>13.692119</v>
      </c>
      <c r="AO160" s="38">
        <v>55205</v>
      </c>
      <c r="AP160" s="38">
        <v>4</v>
      </c>
      <c r="AQ160" s="24"/>
      <c r="AR160" s="27">
        <f t="shared" si="655"/>
        <v>0</v>
      </c>
      <c r="AS160" s="38">
        <v>871155.30784400005</v>
      </c>
      <c r="AT160" s="38">
        <v>240001.189312</v>
      </c>
      <c r="AU160" s="38">
        <v>72.450241000000005</v>
      </c>
      <c r="AV160" s="38">
        <v>600.171378</v>
      </c>
      <c r="AW160" s="38"/>
      <c r="AX160" s="38">
        <v>5.7584809999999997</v>
      </c>
      <c r="AY160" s="38">
        <v>20.450202999999998</v>
      </c>
      <c r="AZ160" s="38">
        <v>90901</v>
      </c>
      <c r="BA160" s="38">
        <v>3.9999889999999998</v>
      </c>
      <c r="BB160" s="24"/>
      <c r="BC160" s="27">
        <f t="shared" si="656"/>
        <v>1</v>
      </c>
      <c r="BD160" s="38">
        <v>871155.30784400005</v>
      </c>
      <c r="BE160" s="38">
        <v>871155.30784400005</v>
      </c>
      <c r="BF160" s="38">
        <v>0</v>
      </c>
      <c r="BG160" s="38">
        <v>197.15684200000001</v>
      </c>
      <c r="BH160" s="38"/>
      <c r="BI160" s="38">
        <v>19.911382</v>
      </c>
      <c r="BJ160" s="38">
        <v>22.032388999999998</v>
      </c>
      <c r="BK160" s="38">
        <v>93245</v>
      </c>
      <c r="BL160" s="38">
        <v>3.999968</v>
      </c>
      <c r="BM160" s="24"/>
      <c r="BN160" s="27">
        <f t="shared" si="657"/>
        <v>1</v>
      </c>
      <c r="BO160" s="38">
        <v>871155.30784400005</v>
      </c>
      <c r="BP160" s="38">
        <v>871155.30784400005</v>
      </c>
      <c r="BQ160" s="38">
        <v>0</v>
      </c>
      <c r="BR160" s="38">
        <v>401.18126699999999</v>
      </c>
      <c r="BS160" s="38"/>
      <c r="BT160" s="38">
        <v>8.3559210000000004</v>
      </c>
      <c r="BU160" s="38">
        <v>4.115475</v>
      </c>
      <c r="BV160" s="38">
        <v>16704</v>
      </c>
      <c r="BW160" s="38">
        <v>3.9999400000000001</v>
      </c>
      <c r="BX160" s="24"/>
      <c r="BY160" s="27">
        <f t="shared" si="658"/>
        <v>1</v>
      </c>
      <c r="BZ160" s="38">
        <v>871155.30784400005</v>
      </c>
      <c r="CA160" s="38">
        <v>871155.30784400005</v>
      </c>
      <c r="CB160" s="38">
        <v>0</v>
      </c>
      <c r="CC160" s="38">
        <v>256.04577499999999</v>
      </c>
      <c r="CD160" s="38"/>
      <c r="CE160" s="38">
        <v>16.192976000000002</v>
      </c>
      <c r="CF160" s="38">
        <v>28.076142999999998</v>
      </c>
      <c r="CG160" s="38">
        <v>120183</v>
      </c>
      <c r="CH160" s="38">
        <v>3.9999829999999998</v>
      </c>
      <c r="CI160" s="24"/>
      <c r="CJ160" s="27">
        <f t="shared" si="659"/>
        <v>1</v>
      </c>
      <c r="CK160" s="38">
        <v>871155.30784400005</v>
      </c>
      <c r="CL160" s="38">
        <v>871155.30784400005</v>
      </c>
      <c r="CM160" s="38">
        <v>0</v>
      </c>
      <c r="CN160" s="38">
        <v>374.767111</v>
      </c>
      <c r="CO160" s="38"/>
      <c r="CP160" s="38">
        <v>28.297969999999999</v>
      </c>
      <c r="CQ160" s="38">
        <v>34.438898000000002</v>
      </c>
      <c r="CR160" s="38">
        <v>143216</v>
      </c>
      <c r="CS160" s="38">
        <v>3.9999790000000002</v>
      </c>
      <c r="CT160" s="24"/>
    </row>
    <row r="161" spans="1:98" ht="13" x14ac:dyDescent="0.15">
      <c r="A161" s="8"/>
      <c r="B161" s="8"/>
      <c r="C161" s="8"/>
      <c r="D161" s="8"/>
      <c r="E161" s="27">
        <f t="shared" si="662"/>
        <v>0</v>
      </c>
      <c r="F161" s="38">
        <v>722524.13383599999</v>
      </c>
      <c r="G161" s="38">
        <v>90006.282955000002</v>
      </c>
      <c r="H161" s="38">
        <v>87.542799000000002</v>
      </c>
      <c r="I161" s="38">
        <v>598.59726899999998</v>
      </c>
      <c r="J161" s="24"/>
      <c r="K161" s="27">
        <f t="shared" si="652"/>
        <v>0</v>
      </c>
      <c r="L161" s="38">
        <v>721782.56941300002</v>
      </c>
      <c r="M161" s="38">
        <v>526066.38821100001</v>
      </c>
      <c r="N161" s="38">
        <v>27.115670000000001</v>
      </c>
      <c r="O161" s="38">
        <v>599.26509799999997</v>
      </c>
      <c r="P161" s="38"/>
      <c r="Q161" s="38">
        <v>23.671163</v>
      </c>
      <c r="R161" s="38">
        <v>12.317124</v>
      </c>
      <c r="S161" s="38">
        <v>30616</v>
      </c>
      <c r="T161" s="38">
        <v>7</v>
      </c>
      <c r="U161" s="24"/>
      <c r="V161" s="27">
        <f t="shared" si="653"/>
        <v>0</v>
      </c>
      <c r="W161" s="38">
        <v>739540.87716499995</v>
      </c>
      <c r="X161" s="38">
        <v>473150.377064</v>
      </c>
      <c r="Y161" s="38">
        <v>36.021065</v>
      </c>
      <c r="Z161" s="38">
        <v>599.25111600000002</v>
      </c>
      <c r="AA161" s="38"/>
      <c r="AB161" s="38">
        <v>88.037290999999996</v>
      </c>
      <c r="AC161" s="38">
        <v>7.7163440000000003</v>
      </c>
      <c r="AD161" s="38">
        <v>8958</v>
      </c>
      <c r="AE161" s="38">
        <v>6.9989949999999999</v>
      </c>
      <c r="AF161" s="24"/>
      <c r="AG161" s="27">
        <f t="shared" si="654"/>
        <v>0</v>
      </c>
      <c r="AH161" s="38">
        <v>731371.36585599999</v>
      </c>
      <c r="AI161" s="38">
        <v>539214.086626</v>
      </c>
      <c r="AJ161" s="38">
        <v>26.273558000000001</v>
      </c>
      <c r="AK161" s="38">
        <v>599.58746900000006</v>
      </c>
      <c r="AL161" s="38"/>
      <c r="AM161" s="38">
        <v>46.419854000000001</v>
      </c>
      <c r="AN161" s="38">
        <v>20.820060999999999</v>
      </c>
      <c r="AO161" s="38">
        <v>52536</v>
      </c>
      <c r="AP161" s="38">
        <v>6.999943</v>
      </c>
      <c r="AQ161" s="24"/>
      <c r="AR161" s="27">
        <f t="shared" si="655"/>
        <v>0</v>
      </c>
      <c r="AS161" s="38">
        <v>722524.13383599999</v>
      </c>
      <c r="AT161" s="38">
        <v>150061.66349800001</v>
      </c>
      <c r="AU161" s="38">
        <v>79.230913000000001</v>
      </c>
      <c r="AV161" s="38">
        <v>599.85764400000005</v>
      </c>
      <c r="AW161" s="38"/>
      <c r="AX161" s="38">
        <v>6.3256290000000002</v>
      </c>
      <c r="AY161" s="38">
        <v>30.298272999999998</v>
      </c>
      <c r="AZ161" s="38">
        <v>81902</v>
      </c>
      <c r="BA161" s="38">
        <v>6.9999630000000002</v>
      </c>
      <c r="BB161" s="24"/>
      <c r="BC161" s="27">
        <f t="shared" si="656"/>
        <v>0</v>
      </c>
      <c r="BD161" s="38">
        <v>771862.65129099996</v>
      </c>
      <c r="BE161" s="38">
        <v>553678.82018499996</v>
      </c>
      <c r="BF161" s="38">
        <v>28.267182999999999</v>
      </c>
      <c r="BG161" s="38">
        <v>600.10752000000002</v>
      </c>
      <c r="BH161" s="38"/>
      <c r="BI161" s="38">
        <v>102.691151</v>
      </c>
      <c r="BJ161" s="38">
        <v>36.352578999999999</v>
      </c>
      <c r="BK161" s="38">
        <v>89999</v>
      </c>
      <c r="BL161" s="38">
        <v>6.9999330000000004</v>
      </c>
      <c r="BM161" s="24"/>
      <c r="BN161" s="27">
        <f t="shared" si="657"/>
        <v>0</v>
      </c>
      <c r="BO161" s="38">
        <v>722524.13383599999</v>
      </c>
      <c r="BP161" s="38">
        <v>509336.87764100003</v>
      </c>
      <c r="BQ161" s="38">
        <v>29.505901000000001</v>
      </c>
      <c r="BR161" s="38">
        <v>599.04093399999999</v>
      </c>
      <c r="BS161" s="38"/>
      <c r="BT161" s="38">
        <v>8.7041799999999991</v>
      </c>
      <c r="BU161" s="38">
        <v>5.8157920000000001</v>
      </c>
      <c r="BV161" s="38">
        <v>14593</v>
      </c>
      <c r="BW161" s="38">
        <v>6.9999310000000001</v>
      </c>
      <c r="BX161" s="24"/>
      <c r="BY161" s="27">
        <f t="shared" si="658"/>
        <v>0</v>
      </c>
      <c r="BZ161" s="38">
        <v>832402.00298899994</v>
      </c>
      <c r="CA161" s="38">
        <v>558043.97915999999</v>
      </c>
      <c r="CB161" s="38">
        <v>32.959798999999997</v>
      </c>
      <c r="CC161" s="38">
        <v>600.49229100000002</v>
      </c>
      <c r="CD161" s="38"/>
      <c r="CE161" s="38">
        <v>129.99969300000001</v>
      </c>
      <c r="CF161" s="38">
        <v>46.359901999999998</v>
      </c>
      <c r="CG161" s="38">
        <v>121577</v>
      </c>
      <c r="CH161" s="38">
        <v>6.9999010000000004</v>
      </c>
      <c r="CI161" s="24"/>
      <c r="CJ161" s="27">
        <f t="shared" si="659"/>
        <v>0</v>
      </c>
      <c r="CK161" s="38">
        <v>946284.00663800002</v>
      </c>
      <c r="CL161" s="38">
        <v>543349.76107899996</v>
      </c>
      <c r="CM161" s="38">
        <v>42.580689</v>
      </c>
      <c r="CN161" s="38">
        <v>600.95413099999996</v>
      </c>
      <c r="CO161" s="38"/>
      <c r="CP161" s="38">
        <v>154.18067099999999</v>
      </c>
      <c r="CQ161" s="38">
        <v>56.560265999999999</v>
      </c>
      <c r="CR161" s="38">
        <v>149136</v>
      </c>
      <c r="CS161" s="38">
        <v>6.9999060000000002</v>
      </c>
      <c r="CT161" s="24"/>
    </row>
    <row r="162" spans="1:98" ht="13" x14ac:dyDescent="0.15">
      <c r="A162" s="8"/>
      <c r="B162" s="8"/>
      <c r="C162" s="8"/>
      <c r="D162" s="8"/>
      <c r="E162" s="27">
        <f t="shared" si="662"/>
        <v>0</v>
      </c>
      <c r="F162" s="38">
        <v>863434.26742699998</v>
      </c>
      <c r="G162" s="38">
        <v>90008.307835</v>
      </c>
      <c r="H162" s="38">
        <v>89.575546000000003</v>
      </c>
      <c r="I162" s="38">
        <v>598.62126599999999</v>
      </c>
      <c r="J162" s="24"/>
      <c r="K162" s="27">
        <f t="shared" si="652"/>
        <v>0</v>
      </c>
      <c r="L162" s="38">
        <v>896257.46836399997</v>
      </c>
      <c r="M162" s="38">
        <v>567679.481608</v>
      </c>
      <c r="N162" s="38">
        <v>36.661116</v>
      </c>
      <c r="O162" s="38">
        <v>599.03420000000006</v>
      </c>
      <c r="P162" s="38"/>
      <c r="Q162" s="38">
        <v>23.261768</v>
      </c>
      <c r="R162" s="38">
        <v>13.235783</v>
      </c>
      <c r="S162" s="38">
        <v>30982</v>
      </c>
      <c r="T162" s="38">
        <v>6.9998709999999997</v>
      </c>
      <c r="U162" s="24"/>
      <c r="V162" s="27">
        <f t="shared" si="653"/>
        <v>0</v>
      </c>
      <c r="W162" s="38">
        <v>913222.57426899998</v>
      </c>
      <c r="X162" s="38">
        <v>492887.05654000002</v>
      </c>
      <c r="Y162" s="38">
        <v>46.027718999999998</v>
      </c>
      <c r="Z162" s="38">
        <v>599.04833599999995</v>
      </c>
      <c r="AA162" s="38"/>
      <c r="AB162" s="38">
        <v>98.932986</v>
      </c>
      <c r="AC162" s="38">
        <v>6.933751</v>
      </c>
      <c r="AD162" s="38">
        <v>8837</v>
      </c>
      <c r="AE162" s="38">
        <v>6.9992080000000003</v>
      </c>
      <c r="AF162" s="24"/>
      <c r="AG162" s="27">
        <f t="shared" si="654"/>
        <v>0</v>
      </c>
      <c r="AH162" s="38">
        <v>864242.02632599999</v>
      </c>
      <c r="AI162" s="38">
        <v>587726.98784199997</v>
      </c>
      <c r="AJ162" s="38">
        <v>31.995093000000001</v>
      </c>
      <c r="AK162" s="38">
        <v>599.30334700000003</v>
      </c>
      <c r="AL162" s="38"/>
      <c r="AM162" s="38">
        <v>48.100496</v>
      </c>
      <c r="AN162" s="38">
        <v>22.595513</v>
      </c>
      <c r="AO162" s="38">
        <v>53123</v>
      </c>
      <c r="AP162" s="38">
        <v>6.999962</v>
      </c>
      <c r="AQ162" s="24"/>
      <c r="AR162" s="27">
        <f t="shared" si="655"/>
        <v>0</v>
      </c>
      <c r="AS162" s="38">
        <v>897028.64448699995</v>
      </c>
      <c r="AT162" s="38">
        <v>140014.430353</v>
      </c>
      <c r="AU162" s="38">
        <v>84.391309000000007</v>
      </c>
      <c r="AV162" s="38">
        <v>599.5104</v>
      </c>
      <c r="AW162" s="38"/>
      <c r="AX162" s="38">
        <v>7.4410090000000002</v>
      </c>
      <c r="AY162" s="38">
        <v>33.374659999999999</v>
      </c>
      <c r="AZ162" s="38">
        <v>86633</v>
      </c>
      <c r="BA162" s="38">
        <v>6.9999770000000003</v>
      </c>
      <c r="BB162" s="24"/>
      <c r="BC162" s="27">
        <f t="shared" si="656"/>
        <v>0</v>
      </c>
      <c r="BD162" s="38">
        <v>945944.03760899999</v>
      </c>
      <c r="BE162" s="38">
        <v>603637.88518099999</v>
      </c>
      <c r="BF162" s="38">
        <v>36.186723000000001</v>
      </c>
      <c r="BG162" s="38">
        <v>599.77877699999999</v>
      </c>
      <c r="BH162" s="38"/>
      <c r="BI162" s="38">
        <v>101.27488</v>
      </c>
      <c r="BJ162" s="38">
        <v>39.258012999999998</v>
      </c>
      <c r="BK162" s="38">
        <v>97790</v>
      </c>
      <c r="BL162" s="38">
        <v>6.999949</v>
      </c>
      <c r="BM162" s="24"/>
      <c r="BN162" s="27">
        <f t="shared" si="657"/>
        <v>0</v>
      </c>
      <c r="BO162" s="38">
        <v>867317.45208900003</v>
      </c>
      <c r="BP162" s="38">
        <v>541118.11630500003</v>
      </c>
      <c r="BQ162" s="38">
        <v>37.610143000000001</v>
      </c>
      <c r="BR162" s="38">
        <v>598.85033399999998</v>
      </c>
      <c r="BS162" s="38"/>
      <c r="BT162" s="38">
        <v>8.7958979999999993</v>
      </c>
      <c r="BU162" s="38">
        <v>6.08467</v>
      </c>
      <c r="BV162" s="38">
        <v>14244</v>
      </c>
      <c r="BW162" s="38">
        <v>6.99986</v>
      </c>
      <c r="BX162" s="24"/>
      <c r="BY162" s="27">
        <f t="shared" si="658"/>
        <v>0</v>
      </c>
      <c r="BZ162" s="38">
        <v>1086699.8284760001</v>
      </c>
      <c r="CA162" s="38">
        <v>605816.45555900002</v>
      </c>
      <c r="CB162" s="38">
        <v>44.251721000000003</v>
      </c>
      <c r="CC162" s="38">
        <v>600.20235100000002</v>
      </c>
      <c r="CD162" s="38"/>
      <c r="CE162" s="38">
        <v>159.567871</v>
      </c>
      <c r="CF162" s="38">
        <v>50.884504999999997</v>
      </c>
      <c r="CG162" s="38">
        <v>131902</v>
      </c>
      <c r="CH162" s="38">
        <v>6.9999549999999999</v>
      </c>
      <c r="CI162" s="24"/>
      <c r="CJ162" s="27">
        <f t="shared" si="659"/>
        <v>0</v>
      </c>
      <c r="CK162" s="38">
        <v>1057819.665698</v>
      </c>
      <c r="CL162" s="38">
        <v>605160.17284100002</v>
      </c>
      <c r="CM162" s="38">
        <v>42.791744999999999</v>
      </c>
      <c r="CN162" s="38">
        <v>600.65463099999999</v>
      </c>
      <c r="CO162" s="38"/>
      <c r="CP162" s="38">
        <v>189.07373699999999</v>
      </c>
      <c r="CQ162" s="38">
        <v>64.570291999999995</v>
      </c>
      <c r="CR162" s="38">
        <v>162243</v>
      </c>
      <c r="CS162" s="38">
        <v>6.9999570000000002</v>
      </c>
      <c r="CT162" s="24"/>
    </row>
    <row r="163" spans="1:98" ht="13" x14ac:dyDescent="0.15">
      <c r="A163" s="8"/>
      <c r="B163" s="8"/>
      <c r="C163" s="8"/>
      <c r="D163" s="8"/>
      <c r="E163" s="27">
        <f t="shared" si="662"/>
        <v>0</v>
      </c>
      <c r="F163" s="38">
        <v>887967.77308499999</v>
      </c>
      <c r="G163" s="38">
        <v>90003.175478999998</v>
      </c>
      <c r="H163" s="38">
        <v>89.864138999999994</v>
      </c>
      <c r="I163" s="38">
        <v>598.62407199999996</v>
      </c>
      <c r="J163" s="24"/>
      <c r="K163" s="27">
        <f t="shared" si="652"/>
        <v>0</v>
      </c>
      <c r="L163" s="38">
        <v>871747.36235900002</v>
      </c>
      <c r="M163" s="38">
        <v>607508.18628100003</v>
      </c>
      <c r="N163" s="38">
        <v>30.311440000000001</v>
      </c>
      <c r="O163" s="38">
        <v>599.02365099999997</v>
      </c>
      <c r="P163" s="38"/>
      <c r="Q163" s="38">
        <v>25.500619</v>
      </c>
      <c r="R163" s="38">
        <v>12.905177</v>
      </c>
      <c r="S163" s="38">
        <v>30596</v>
      </c>
      <c r="T163" s="38">
        <v>7</v>
      </c>
      <c r="U163" s="24"/>
      <c r="V163" s="27">
        <f t="shared" si="653"/>
        <v>0</v>
      </c>
      <c r="W163" s="38">
        <v>917463.41080099996</v>
      </c>
      <c r="X163" s="38">
        <v>533991.44703499996</v>
      </c>
      <c r="Y163" s="38">
        <v>41.796976000000001</v>
      </c>
      <c r="Z163" s="38">
        <v>599.03729999999996</v>
      </c>
      <c r="AA163" s="38"/>
      <c r="AB163" s="38">
        <v>94.169877</v>
      </c>
      <c r="AC163" s="38">
        <v>7.1180329999999996</v>
      </c>
      <c r="AD163" s="38">
        <v>7766</v>
      </c>
      <c r="AE163" s="38">
        <v>6.9996140000000002</v>
      </c>
      <c r="AF163" s="24"/>
      <c r="AG163" s="27">
        <f t="shared" si="654"/>
        <v>0</v>
      </c>
      <c r="AH163" s="38">
        <v>862947.75013900001</v>
      </c>
      <c r="AI163" s="38">
        <v>620982.95636299998</v>
      </c>
      <c r="AJ163" s="38">
        <v>28.039332999999999</v>
      </c>
      <c r="AK163" s="38">
        <v>599.29022799999996</v>
      </c>
      <c r="AL163" s="38"/>
      <c r="AM163" s="38">
        <v>50.908726999999999</v>
      </c>
      <c r="AN163" s="38">
        <v>23.275352000000002</v>
      </c>
      <c r="AO163" s="38">
        <v>55551</v>
      </c>
      <c r="AP163" s="38">
        <v>6.9999640000000003</v>
      </c>
      <c r="AQ163" s="24"/>
      <c r="AR163" s="27">
        <f t="shared" si="655"/>
        <v>0</v>
      </c>
      <c r="AS163" s="38">
        <v>866276.66572299995</v>
      </c>
      <c r="AT163" s="38">
        <v>160015.59306399999</v>
      </c>
      <c r="AU163" s="38">
        <v>81.528350000000003</v>
      </c>
      <c r="AV163" s="38">
        <v>599.52424299999996</v>
      </c>
      <c r="AW163" s="38"/>
      <c r="AX163" s="38">
        <v>8.1126679999999993</v>
      </c>
      <c r="AY163" s="38">
        <v>33.363582999999998</v>
      </c>
      <c r="AZ163" s="38">
        <v>87606</v>
      </c>
      <c r="BA163" s="38">
        <v>6.9999890000000002</v>
      </c>
      <c r="BB163" s="24"/>
      <c r="BC163" s="27">
        <f t="shared" si="656"/>
        <v>0</v>
      </c>
      <c r="BD163" s="38">
        <v>987496.43554199999</v>
      </c>
      <c r="BE163" s="38">
        <v>631709.33270799997</v>
      </c>
      <c r="BF163" s="38">
        <v>36.029204</v>
      </c>
      <c r="BG163" s="38">
        <v>599.77491399999997</v>
      </c>
      <c r="BH163" s="38"/>
      <c r="BI163" s="38">
        <v>104.41674999999999</v>
      </c>
      <c r="BJ163" s="38">
        <v>39.420811999999998</v>
      </c>
      <c r="BK163" s="38">
        <v>95170</v>
      </c>
      <c r="BL163" s="38">
        <v>6.9999789999999997</v>
      </c>
      <c r="BM163" s="24"/>
      <c r="BN163" s="27">
        <f t="shared" si="657"/>
        <v>0</v>
      </c>
      <c r="BO163" s="38">
        <v>891045.71913800004</v>
      </c>
      <c r="BP163" s="38">
        <v>573928.438372</v>
      </c>
      <c r="BQ163" s="38">
        <v>35.589339000000002</v>
      </c>
      <c r="BR163" s="38">
        <v>598.85215500000004</v>
      </c>
      <c r="BS163" s="38"/>
      <c r="BT163" s="38">
        <v>9.4190190000000005</v>
      </c>
      <c r="BU163" s="38">
        <v>5.6619020000000004</v>
      </c>
      <c r="BV163" s="38">
        <v>12698</v>
      </c>
      <c r="BW163" s="38">
        <v>7</v>
      </c>
      <c r="BX163" s="24"/>
      <c r="BY163" s="27">
        <f t="shared" si="658"/>
        <v>0</v>
      </c>
      <c r="BZ163" s="38">
        <v>987148.73011100001</v>
      </c>
      <c r="CA163" s="38">
        <v>632881.90373999998</v>
      </c>
      <c r="CB163" s="38">
        <v>35.887887999999997</v>
      </c>
      <c r="CC163" s="38">
        <v>600.20273499999996</v>
      </c>
      <c r="CD163" s="38"/>
      <c r="CE163" s="38">
        <v>149.16492500000001</v>
      </c>
      <c r="CF163" s="38">
        <v>52.461903</v>
      </c>
      <c r="CG163" s="38">
        <v>129709</v>
      </c>
      <c r="CH163" s="38">
        <v>6.9999849999999997</v>
      </c>
      <c r="CI163" s="24"/>
      <c r="CJ163" s="27">
        <f t="shared" si="659"/>
        <v>0</v>
      </c>
      <c r="CK163" s="38">
        <v>1053395.1968159999</v>
      </c>
      <c r="CL163" s="38">
        <v>630024.01212199999</v>
      </c>
      <c r="CM163" s="38">
        <v>40.191105999999998</v>
      </c>
      <c r="CN163" s="38">
        <v>600.68782699999997</v>
      </c>
      <c r="CO163" s="38"/>
      <c r="CP163" s="38">
        <v>189.86089200000001</v>
      </c>
      <c r="CQ163" s="38">
        <v>66.290407999999999</v>
      </c>
      <c r="CR163" s="38">
        <v>158429</v>
      </c>
      <c r="CS163" s="38">
        <v>6.9999310000000001</v>
      </c>
      <c r="CT163" s="24"/>
    </row>
    <row r="164" spans="1:98" ht="13" x14ac:dyDescent="0.15">
      <c r="A164" s="8"/>
      <c r="B164" s="8"/>
      <c r="C164" s="8"/>
      <c r="D164" s="8"/>
      <c r="E164" s="27">
        <f t="shared" si="662"/>
        <v>0</v>
      </c>
      <c r="F164" s="38">
        <v>777220.56533500005</v>
      </c>
      <c r="G164" s="38">
        <v>80000.597794000001</v>
      </c>
      <c r="H164" s="38">
        <v>89.706834999999998</v>
      </c>
      <c r="I164" s="38">
        <v>598.59456899999998</v>
      </c>
      <c r="J164" s="24"/>
      <c r="K164" s="27">
        <f t="shared" si="652"/>
        <v>0</v>
      </c>
      <c r="L164" s="38">
        <v>761040.39624799998</v>
      </c>
      <c r="M164" s="38">
        <v>545381.32108400005</v>
      </c>
      <c r="N164" s="38">
        <v>28.337402000000001</v>
      </c>
      <c r="O164" s="38">
        <v>599.06139199999996</v>
      </c>
      <c r="P164" s="38"/>
      <c r="Q164" s="38">
        <v>23.026288000000001</v>
      </c>
      <c r="R164" s="38">
        <v>12.045527</v>
      </c>
      <c r="S164" s="38">
        <v>30182</v>
      </c>
      <c r="T164" s="38">
        <v>6.9999669999999998</v>
      </c>
      <c r="U164" s="24"/>
      <c r="V164" s="27">
        <f t="shared" si="653"/>
        <v>0</v>
      </c>
      <c r="W164" s="38">
        <v>817000.758898</v>
      </c>
      <c r="X164" s="38">
        <v>469842.97245900001</v>
      </c>
      <c r="Y164" s="38">
        <v>42.491734000000001</v>
      </c>
      <c r="Z164" s="38">
        <v>599.03404499999999</v>
      </c>
      <c r="AA164" s="38"/>
      <c r="AB164" s="38">
        <v>91.556207999999998</v>
      </c>
      <c r="AC164" s="38">
        <v>7.9022139999999998</v>
      </c>
      <c r="AD164" s="38">
        <v>7970</v>
      </c>
      <c r="AE164" s="38">
        <v>6.9992470000000004</v>
      </c>
      <c r="AF164" s="24"/>
      <c r="AG164" s="27">
        <f t="shared" si="654"/>
        <v>0</v>
      </c>
      <c r="AH164" s="38">
        <v>811930.30614</v>
      </c>
      <c r="AI164" s="38">
        <v>557884.91477399995</v>
      </c>
      <c r="AJ164" s="38">
        <v>31.289064</v>
      </c>
      <c r="AK164" s="38">
        <v>599.36999400000002</v>
      </c>
      <c r="AL164" s="38"/>
      <c r="AM164" s="38">
        <v>48.414959000000003</v>
      </c>
      <c r="AN164" s="38">
        <v>22.736999999999998</v>
      </c>
      <c r="AO164" s="38">
        <v>52284</v>
      </c>
      <c r="AP164" s="38">
        <v>6.999981</v>
      </c>
      <c r="AQ164" s="24"/>
      <c r="AR164" s="27">
        <f t="shared" si="655"/>
        <v>0</v>
      </c>
      <c r="AS164" s="38">
        <v>820816.56867299997</v>
      </c>
      <c r="AT164" s="38">
        <v>199522.56367199999</v>
      </c>
      <c r="AU164" s="38">
        <v>75.692186000000007</v>
      </c>
      <c r="AV164" s="38">
        <v>599.58973200000003</v>
      </c>
      <c r="AW164" s="38"/>
      <c r="AX164" s="38">
        <v>6.816649</v>
      </c>
      <c r="AY164" s="38">
        <v>31.211727</v>
      </c>
      <c r="AZ164" s="38">
        <v>82471</v>
      </c>
      <c r="BA164" s="38">
        <v>6.9999760000000002</v>
      </c>
      <c r="BB164" s="24"/>
      <c r="BC164" s="27">
        <f t="shared" si="656"/>
        <v>0</v>
      </c>
      <c r="BD164" s="38">
        <v>842539.63519299997</v>
      </c>
      <c r="BE164" s="38">
        <v>569202.13438199996</v>
      </c>
      <c r="BF164" s="38">
        <v>32.442093999999997</v>
      </c>
      <c r="BG164" s="38">
        <v>599.85738200000003</v>
      </c>
      <c r="BH164" s="38"/>
      <c r="BI164" s="38">
        <v>104.81738300000001</v>
      </c>
      <c r="BJ164" s="38">
        <v>37.023802000000003</v>
      </c>
      <c r="BK164" s="38">
        <v>96043</v>
      </c>
      <c r="BL164" s="38">
        <v>6.9999580000000003</v>
      </c>
      <c r="BM164" s="24"/>
      <c r="BN164" s="27">
        <f t="shared" si="657"/>
        <v>0</v>
      </c>
      <c r="BO164" s="38">
        <v>813446.56282400002</v>
      </c>
      <c r="BP164" s="38">
        <v>526451.48860200006</v>
      </c>
      <c r="BQ164" s="38">
        <v>35.281368000000001</v>
      </c>
      <c r="BR164" s="38">
        <v>598.85612500000002</v>
      </c>
      <c r="BS164" s="38"/>
      <c r="BT164" s="38">
        <v>7.8171910000000002</v>
      </c>
      <c r="BU164" s="38">
        <v>6.2746230000000001</v>
      </c>
      <c r="BV164" s="38">
        <v>13358</v>
      </c>
      <c r="BW164" s="38">
        <v>7</v>
      </c>
      <c r="BX164" s="24"/>
      <c r="BY164" s="27">
        <f t="shared" si="658"/>
        <v>0</v>
      </c>
      <c r="BZ164" s="38">
        <v>881496.42504400003</v>
      </c>
      <c r="CA164" s="38">
        <v>569564.39327799994</v>
      </c>
      <c r="CB164" s="38">
        <v>35.386647000000004</v>
      </c>
      <c r="CC164" s="38">
        <v>600.42133999999999</v>
      </c>
      <c r="CD164" s="38"/>
      <c r="CE164" s="38">
        <v>155.620632</v>
      </c>
      <c r="CF164" s="38">
        <v>50.171013000000002</v>
      </c>
      <c r="CG164" s="38">
        <v>122992</v>
      </c>
      <c r="CH164" s="38">
        <v>6.9999349999999998</v>
      </c>
      <c r="CI164" s="24"/>
      <c r="CJ164" s="27">
        <f t="shared" si="659"/>
        <v>0</v>
      </c>
      <c r="CK164" s="38">
        <v>963901.23868900002</v>
      </c>
      <c r="CL164" s="38">
        <v>564301.70050200005</v>
      </c>
      <c r="CM164" s="38">
        <v>41.456480999999997</v>
      </c>
      <c r="CN164" s="38">
        <v>600.88573199999996</v>
      </c>
      <c r="CO164" s="38"/>
      <c r="CP164" s="38">
        <v>194.64056600000001</v>
      </c>
      <c r="CQ164" s="38">
        <v>60.468848000000001</v>
      </c>
      <c r="CR164" s="38">
        <v>146831</v>
      </c>
      <c r="CS164" s="38">
        <v>6.9999390000000004</v>
      </c>
      <c r="CT164" s="24"/>
    </row>
    <row r="165" spans="1:98" ht="13" x14ac:dyDescent="0.15">
      <c r="A165" s="8"/>
      <c r="B165" s="8"/>
      <c r="C165" s="8"/>
      <c r="D165" s="8"/>
      <c r="E165" s="27">
        <f t="shared" si="662"/>
        <v>0</v>
      </c>
      <c r="F165" s="38">
        <v>881494.021052</v>
      </c>
      <c r="G165" s="38">
        <v>90003.246717000002</v>
      </c>
      <c r="H165" s="38">
        <v>89.789693</v>
      </c>
      <c r="I165" s="38">
        <v>598.59053300000005</v>
      </c>
      <c r="J165" s="24"/>
      <c r="K165" s="27">
        <f t="shared" si="652"/>
        <v>0</v>
      </c>
      <c r="L165" s="38">
        <v>898797.80184500001</v>
      </c>
      <c r="M165" s="38">
        <v>607989.53312100004</v>
      </c>
      <c r="N165" s="38">
        <v>32.355249000000001</v>
      </c>
      <c r="O165" s="38">
        <v>599.02029900000002</v>
      </c>
      <c r="P165" s="38"/>
      <c r="Q165" s="38">
        <v>23.800598999999998</v>
      </c>
      <c r="R165" s="38">
        <v>12.513291000000001</v>
      </c>
      <c r="S165" s="38">
        <v>29535</v>
      </c>
      <c r="T165" s="38">
        <v>6.999898</v>
      </c>
      <c r="U165" s="24"/>
      <c r="V165" s="27">
        <f t="shared" si="653"/>
        <v>0</v>
      </c>
      <c r="W165" s="38">
        <v>881494.021052</v>
      </c>
      <c r="X165" s="38">
        <v>530182.48555700004</v>
      </c>
      <c r="Y165" s="38">
        <v>39.854103000000002</v>
      </c>
      <c r="Z165" s="38">
        <v>599.01901399999997</v>
      </c>
      <c r="AA165" s="38"/>
      <c r="AB165" s="38">
        <v>94.983770000000007</v>
      </c>
      <c r="AC165" s="38">
        <v>5.9064690000000004</v>
      </c>
      <c r="AD165" s="38">
        <v>7204</v>
      </c>
      <c r="AE165" s="38">
        <v>6.9988900000000003</v>
      </c>
      <c r="AF165" s="24"/>
      <c r="AG165" s="27">
        <f t="shared" si="654"/>
        <v>0</v>
      </c>
      <c r="AH165" s="38">
        <v>1034156.029961</v>
      </c>
      <c r="AI165" s="38">
        <v>619332.41201600002</v>
      </c>
      <c r="AJ165" s="38">
        <v>40.112285</v>
      </c>
      <c r="AK165" s="38">
        <v>599.300071</v>
      </c>
      <c r="AL165" s="38"/>
      <c r="AM165" s="38">
        <v>53.567619999999998</v>
      </c>
      <c r="AN165" s="38">
        <v>22.171316000000001</v>
      </c>
      <c r="AO165" s="38">
        <v>52547</v>
      </c>
      <c r="AP165" s="38">
        <v>6.999905</v>
      </c>
      <c r="AQ165" s="24"/>
      <c r="AR165" s="27">
        <f t="shared" si="655"/>
        <v>0</v>
      </c>
      <c r="AS165" s="38">
        <v>881494.021052</v>
      </c>
      <c r="AT165" s="38">
        <v>150010.43517099999</v>
      </c>
      <c r="AU165" s="38">
        <v>82.982252000000003</v>
      </c>
      <c r="AV165" s="38">
        <v>599.435113</v>
      </c>
      <c r="AW165" s="38"/>
      <c r="AX165" s="38">
        <v>8.2281860000000009</v>
      </c>
      <c r="AY165" s="38">
        <v>33.520553999999997</v>
      </c>
      <c r="AZ165" s="38">
        <v>93287</v>
      </c>
      <c r="BA165" s="38">
        <v>6.9999890000000002</v>
      </c>
      <c r="BB165" s="24"/>
      <c r="BC165" s="27">
        <f t="shared" si="656"/>
        <v>0</v>
      </c>
      <c r="BD165" s="38">
        <v>1354039.0746230001</v>
      </c>
      <c r="BE165" s="38">
        <v>627915.69209300005</v>
      </c>
      <c r="BF165" s="38">
        <v>53.626472</v>
      </c>
      <c r="BG165" s="38">
        <v>599.75397999999996</v>
      </c>
      <c r="BH165" s="38"/>
      <c r="BI165" s="38">
        <v>104.74256</v>
      </c>
      <c r="BJ165" s="38">
        <v>38.661175999999998</v>
      </c>
      <c r="BK165" s="38">
        <v>98298</v>
      </c>
      <c r="BL165" s="38">
        <v>6.9999589999999996</v>
      </c>
      <c r="BM165" s="24"/>
      <c r="BN165" s="27">
        <f t="shared" si="657"/>
        <v>0</v>
      </c>
      <c r="BO165" s="38">
        <v>928162.85181799997</v>
      </c>
      <c r="BP165" s="38">
        <v>565084.61337899999</v>
      </c>
      <c r="BQ165" s="38">
        <v>39.117944999999999</v>
      </c>
      <c r="BR165" s="38">
        <v>598.86794299999997</v>
      </c>
      <c r="BS165" s="38"/>
      <c r="BT165" s="38">
        <v>10.051863000000001</v>
      </c>
      <c r="BU165" s="38">
        <v>5.2373180000000001</v>
      </c>
      <c r="BV165" s="38">
        <v>12269</v>
      </c>
      <c r="BW165" s="38">
        <v>6.9999180000000001</v>
      </c>
      <c r="BX165" s="24"/>
      <c r="BY165" s="27">
        <f t="shared" si="658"/>
        <v>0</v>
      </c>
      <c r="BZ165" s="38">
        <v>1059733.1663180001</v>
      </c>
      <c r="CA165" s="38">
        <v>636445.50269300002</v>
      </c>
      <c r="CB165" s="38">
        <v>39.942852999999999</v>
      </c>
      <c r="CC165" s="38">
        <v>600.19708700000001</v>
      </c>
      <c r="CD165" s="38"/>
      <c r="CE165" s="38">
        <v>158.50415100000001</v>
      </c>
      <c r="CF165" s="38">
        <v>51.697766999999999</v>
      </c>
      <c r="CG165" s="38">
        <v>136338</v>
      </c>
      <c r="CH165" s="38">
        <v>6.999949</v>
      </c>
      <c r="CI165" s="24"/>
      <c r="CJ165" s="27">
        <f t="shared" si="659"/>
        <v>0</v>
      </c>
      <c r="CK165" s="38">
        <v>1161988.311883</v>
      </c>
      <c r="CL165" s="38">
        <v>638856.40367100004</v>
      </c>
      <c r="CM165" s="38">
        <v>45.020411000000003</v>
      </c>
      <c r="CN165" s="38">
        <v>600.62700500000005</v>
      </c>
      <c r="CO165" s="38"/>
      <c r="CP165" s="38">
        <v>218.66556399999999</v>
      </c>
      <c r="CQ165" s="38">
        <v>64.822203999999999</v>
      </c>
      <c r="CR165" s="38">
        <v>168870</v>
      </c>
      <c r="CS165" s="38">
        <v>6.9999700000000002</v>
      </c>
      <c r="CT165" s="24"/>
    </row>
    <row r="166" spans="1:98" ht="13" x14ac:dyDescent="0.15">
      <c r="A166" s="8"/>
      <c r="B166" s="8"/>
      <c r="C166" s="8"/>
      <c r="D166" s="8"/>
      <c r="E166" s="27">
        <f t="shared" si="662"/>
        <v>0</v>
      </c>
      <c r="F166" s="38">
        <v>873513.90161499998</v>
      </c>
      <c r="G166" s="38">
        <v>60007.030348</v>
      </c>
      <c r="H166" s="38">
        <v>93.130386000000001</v>
      </c>
      <c r="I166" s="38">
        <v>598.61275499999999</v>
      </c>
      <c r="J166" s="24"/>
      <c r="K166" s="27">
        <f t="shared" si="652"/>
        <v>0</v>
      </c>
      <c r="L166" s="38">
        <v>1019569.249206</v>
      </c>
      <c r="M166" s="38">
        <v>351401.698584</v>
      </c>
      <c r="N166" s="38">
        <v>65.534298000000007</v>
      </c>
      <c r="O166" s="38">
        <v>599.05775000000006</v>
      </c>
      <c r="P166" s="38"/>
      <c r="Q166" s="38">
        <v>22.833141000000001</v>
      </c>
      <c r="R166" s="38">
        <v>14.966229</v>
      </c>
      <c r="S166" s="38">
        <v>22408</v>
      </c>
      <c r="T166" s="38">
        <v>11.999911000000001</v>
      </c>
      <c r="U166" s="24"/>
      <c r="V166" s="27">
        <f t="shared" si="653"/>
        <v>0</v>
      </c>
      <c r="W166" s="38">
        <v>975591.50222999998</v>
      </c>
      <c r="X166" s="38">
        <v>294670.39012300002</v>
      </c>
      <c r="Y166" s="38">
        <v>69.795720000000003</v>
      </c>
      <c r="Z166" s="38">
        <v>599.06008899999995</v>
      </c>
      <c r="AA166" s="38"/>
      <c r="AB166" s="38">
        <v>96.750698</v>
      </c>
      <c r="AC166" s="38">
        <v>9.4976479999999999</v>
      </c>
      <c r="AD166" s="38">
        <v>6604</v>
      </c>
      <c r="AE166" s="38">
        <v>11.999848999999999</v>
      </c>
      <c r="AF166" s="24"/>
      <c r="AG166" s="27">
        <f t="shared" si="654"/>
        <v>0</v>
      </c>
      <c r="AH166" s="38">
        <v>911367.38302199997</v>
      </c>
      <c r="AI166" s="38">
        <v>368586.70310599997</v>
      </c>
      <c r="AJ166" s="38">
        <v>59.556736999999998</v>
      </c>
      <c r="AK166" s="38">
        <v>599.372567</v>
      </c>
      <c r="AL166" s="38"/>
      <c r="AM166" s="38">
        <v>43.471600000000002</v>
      </c>
      <c r="AN166" s="38">
        <v>29.710305000000002</v>
      </c>
      <c r="AO166" s="38">
        <v>39726</v>
      </c>
      <c r="AP166" s="38">
        <v>11.999898999999999</v>
      </c>
      <c r="AQ166" s="24"/>
      <c r="AR166" s="27">
        <f t="shared" si="655"/>
        <v>0</v>
      </c>
      <c r="AS166" s="38">
        <v>917314.52658800001</v>
      </c>
      <c r="AT166" s="38">
        <v>130000.94271</v>
      </c>
      <c r="AU166" s="38">
        <v>85.828095000000005</v>
      </c>
      <c r="AV166" s="38">
        <v>599.63380600000005</v>
      </c>
      <c r="AW166" s="38"/>
      <c r="AX166" s="38">
        <v>5.7131550000000004</v>
      </c>
      <c r="AY166" s="38">
        <v>41.033875000000002</v>
      </c>
      <c r="AZ166" s="38">
        <v>62842</v>
      </c>
      <c r="BA166" s="38">
        <v>11.999936</v>
      </c>
      <c r="BB166" s="24"/>
      <c r="BC166" s="27">
        <f t="shared" si="656"/>
        <v>0</v>
      </c>
      <c r="BD166" s="38">
        <v>1004825.100334</v>
      </c>
      <c r="BE166" s="38">
        <v>380247.93508800003</v>
      </c>
      <c r="BF166" s="38">
        <v>62.157798999999997</v>
      </c>
      <c r="BG166" s="38">
        <v>599.89004599999998</v>
      </c>
      <c r="BH166" s="38"/>
      <c r="BI166" s="38">
        <v>94.216959000000003</v>
      </c>
      <c r="BJ166" s="38">
        <v>49.069232</v>
      </c>
      <c r="BK166" s="38">
        <v>71048</v>
      </c>
      <c r="BL166" s="38">
        <v>11.999900999999999</v>
      </c>
      <c r="BM166" s="24"/>
      <c r="BN166" s="27">
        <f t="shared" si="657"/>
        <v>0</v>
      </c>
      <c r="BO166" s="38">
        <v>954366.29517599999</v>
      </c>
      <c r="BP166" s="38">
        <v>334449.10148700001</v>
      </c>
      <c r="BQ166" s="38">
        <v>64.955898000000005</v>
      </c>
      <c r="BR166" s="38">
        <v>598.87254600000006</v>
      </c>
      <c r="BS166" s="38"/>
      <c r="BT166" s="38">
        <v>7.6693300000000004</v>
      </c>
      <c r="BU166" s="38">
        <v>6.5965429999999996</v>
      </c>
      <c r="BV166" s="38">
        <v>9631</v>
      </c>
      <c r="BW166" s="38">
        <v>11.999689</v>
      </c>
      <c r="BX166" s="24"/>
      <c r="BY166" s="27">
        <f t="shared" si="658"/>
        <v>0</v>
      </c>
      <c r="BZ166" s="38">
        <v>968290.50492600002</v>
      </c>
      <c r="CA166" s="38">
        <v>383022.98706000001</v>
      </c>
      <c r="CB166" s="38">
        <v>60.443381000000002</v>
      </c>
      <c r="CC166" s="38">
        <v>600.35108500000001</v>
      </c>
      <c r="CD166" s="38"/>
      <c r="CE166" s="38">
        <v>149.43571299999999</v>
      </c>
      <c r="CF166" s="38">
        <v>67.418972999999994</v>
      </c>
      <c r="CG166" s="38">
        <v>98794</v>
      </c>
      <c r="CH166" s="38">
        <v>11.999889</v>
      </c>
      <c r="CI166" s="24"/>
      <c r="CJ166" s="27">
        <f t="shared" si="659"/>
        <v>0</v>
      </c>
      <c r="CK166" s="38">
        <v>1182913.2830920001</v>
      </c>
      <c r="CL166" s="38">
        <v>384784.32483</v>
      </c>
      <c r="CM166" s="38">
        <v>67.471468000000002</v>
      </c>
      <c r="CN166" s="38">
        <v>600.78942099999995</v>
      </c>
      <c r="CO166" s="38"/>
      <c r="CP166" s="38">
        <v>196.76738</v>
      </c>
      <c r="CQ166" s="38">
        <v>83.908118999999999</v>
      </c>
      <c r="CR166" s="38">
        <v>120356</v>
      </c>
      <c r="CS166" s="38">
        <v>11.999874999999999</v>
      </c>
      <c r="CT166" s="24"/>
    </row>
    <row r="167" spans="1:98" ht="13" x14ac:dyDescent="0.15">
      <c r="A167" s="8"/>
      <c r="B167" s="8"/>
      <c r="C167" s="8"/>
      <c r="D167" s="8"/>
      <c r="E167" s="27">
        <f t="shared" si="662"/>
        <v>0</v>
      </c>
      <c r="F167" s="38">
        <v>758635.73367099999</v>
      </c>
      <c r="G167" s="38">
        <v>60001.422245000002</v>
      </c>
      <c r="H167" s="38">
        <v>92.090878000000004</v>
      </c>
      <c r="I167" s="38">
        <v>598.61893799999996</v>
      </c>
      <c r="J167" s="24"/>
      <c r="K167" s="27">
        <f t="shared" si="652"/>
        <v>0</v>
      </c>
      <c r="L167" s="38">
        <v>793619.86890400003</v>
      </c>
      <c r="M167" s="38">
        <v>326849.26392100001</v>
      </c>
      <c r="N167" s="38">
        <v>58.815387999999999</v>
      </c>
      <c r="O167" s="38">
        <v>599.13260100000002</v>
      </c>
      <c r="P167" s="38"/>
      <c r="Q167" s="38">
        <v>22.245170000000002</v>
      </c>
      <c r="R167" s="38">
        <v>15.446522999999999</v>
      </c>
      <c r="S167" s="38">
        <v>22616</v>
      </c>
      <c r="T167" s="38">
        <v>11.999912</v>
      </c>
      <c r="U167" s="24"/>
      <c r="V167" s="27">
        <f t="shared" si="653"/>
        <v>0</v>
      </c>
      <c r="W167" s="38">
        <v>905864.97534100001</v>
      </c>
      <c r="X167" s="38">
        <v>272957.95063199999</v>
      </c>
      <c r="Y167" s="38">
        <v>69.867699999999999</v>
      </c>
      <c r="Z167" s="38">
        <v>599.07271200000002</v>
      </c>
      <c r="AA167" s="38"/>
      <c r="AB167" s="38">
        <v>96.09648</v>
      </c>
      <c r="AC167" s="38">
        <v>11.978165000000001</v>
      </c>
      <c r="AD167" s="38">
        <v>8094</v>
      </c>
      <c r="AE167" s="38">
        <v>11.999259</v>
      </c>
      <c r="AF167" s="24"/>
      <c r="AG167" s="27">
        <f t="shared" si="654"/>
        <v>0</v>
      </c>
      <c r="AH167" s="38">
        <v>853592.13108299999</v>
      </c>
      <c r="AI167" s="38">
        <v>331723.236821</v>
      </c>
      <c r="AJ167" s="38">
        <v>61.137968999999998</v>
      </c>
      <c r="AK167" s="38">
        <v>599.45344899999998</v>
      </c>
      <c r="AL167" s="38"/>
      <c r="AM167" s="38">
        <v>46.111666</v>
      </c>
      <c r="AN167" s="38">
        <v>24.726388</v>
      </c>
      <c r="AO167" s="38">
        <v>36726</v>
      </c>
      <c r="AP167" s="38">
        <v>11.999864000000001</v>
      </c>
      <c r="AQ167" s="24"/>
      <c r="AR167" s="27">
        <f t="shared" si="655"/>
        <v>0</v>
      </c>
      <c r="AS167" s="38">
        <v>752253.02954500006</v>
      </c>
      <c r="AT167" s="38">
        <v>136999.01022200001</v>
      </c>
      <c r="AU167" s="38">
        <v>81.788173999999998</v>
      </c>
      <c r="AV167" s="38">
        <v>599.74346400000002</v>
      </c>
      <c r="AW167" s="38"/>
      <c r="AX167" s="38">
        <v>4.3446850000000001</v>
      </c>
      <c r="AY167" s="38">
        <v>35.786307999999998</v>
      </c>
      <c r="AZ167" s="38">
        <v>57450</v>
      </c>
      <c r="BA167" s="38">
        <v>11.999878000000001</v>
      </c>
      <c r="BB167" s="24"/>
      <c r="BC167" s="27">
        <f t="shared" si="656"/>
        <v>0</v>
      </c>
      <c r="BD167" s="38">
        <v>860356.18126900005</v>
      </c>
      <c r="BE167" s="38">
        <v>343111.00709999999</v>
      </c>
      <c r="BF167" s="38">
        <v>60.119888000000003</v>
      </c>
      <c r="BG167" s="38">
        <v>600.01174700000001</v>
      </c>
      <c r="BH167" s="38"/>
      <c r="BI167" s="38">
        <v>93.714174</v>
      </c>
      <c r="BJ167" s="38">
        <v>47.720975000000003</v>
      </c>
      <c r="BK167" s="38">
        <v>67642</v>
      </c>
      <c r="BL167" s="38">
        <v>11.999777999999999</v>
      </c>
      <c r="BM167" s="24"/>
      <c r="BN167" s="27">
        <f t="shared" si="657"/>
        <v>0</v>
      </c>
      <c r="BO167" s="38">
        <v>794422.82300900004</v>
      </c>
      <c r="BP167" s="38">
        <v>310476.03346399998</v>
      </c>
      <c r="BQ167" s="38">
        <v>60.918036999999998</v>
      </c>
      <c r="BR167" s="38">
        <v>598.916651</v>
      </c>
      <c r="BS167" s="38"/>
      <c r="BT167" s="38">
        <v>6.9992580000000002</v>
      </c>
      <c r="BU167" s="38">
        <v>6.9730319999999999</v>
      </c>
      <c r="BV167" s="38">
        <v>10281</v>
      </c>
      <c r="BW167" s="38">
        <v>11.999903</v>
      </c>
      <c r="BX167" s="24"/>
      <c r="BY167" s="27">
        <f t="shared" si="658"/>
        <v>0</v>
      </c>
      <c r="BZ167" s="38">
        <v>922270.31392500002</v>
      </c>
      <c r="CA167" s="38">
        <v>345464.76076799998</v>
      </c>
      <c r="CB167" s="38">
        <v>62.541919</v>
      </c>
      <c r="CC167" s="38">
        <v>600.48852599999998</v>
      </c>
      <c r="CD167" s="38"/>
      <c r="CE167" s="38">
        <v>145.545052</v>
      </c>
      <c r="CF167" s="38">
        <v>61.411509000000002</v>
      </c>
      <c r="CG167" s="38">
        <v>89178</v>
      </c>
      <c r="CH167" s="38">
        <v>11.999877</v>
      </c>
      <c r="CI167" s="24"/>
      <c r="CJ167" s="27">
        <f t="shared" si="659"/>
        <v>0</v>
      </c>
      <c r="CK167" s="38">
        <v>972337.742814</v>
      </c>
      <c r="CL167" s="38">
        <v>337792.47790499998</v>
      </c>
      <c r="CM167" s="38">
        <v>65.259759000000003</v>
      </c>
      <c r="CN167" s="38">
        <v>600.98598800000002</v>
      </c>
      <c r="CO167" s="38"/>
      <c r="CP167" s="38">
        <v>197.40421599999999</v>
      </c>
      <c r="CQ167" s="38">
        <v>73.404144000000002</v>
      </c>
      <c r="CR167" s="38">
        <v>106300</v>
      </c>
      <c r="CS167" s="38">
        <v>11.999831</v>
      </c>
      <c r="CT167" s="24"/>
    </row>
    <row r="168" spans="1:98" ht="13" x14ac:dyDescent="0.15">
      <c r="A168" s="8"/>
      <c r="B168" s="8"/>
      <c r="C168" s="8"/>
      <c r="D168" s="8"/>
      <c r="E168" s="27">
        <f t="shared" si="662"/>
        <v>0</v>
      </c>
      <c r="F168" s="38">
        <v>789021.626407</v>
      </c>
      <c r="G168" s="38">
        <v>50120.922796999999</v>
      </c>
      <c r="H168" s="38">
        <v>93.647711999999999</v>
      </c>
      <c r="I168" s="38">
        <v>598.59512700000005</v>
      </c>
      <c r="J168" s="24"/>
      <c r="K168" s="27">
        <f t="shared" si="652"/>
        <v>0</v>
      </c>
      <c r="L168" s="38">
        <v>795722.06271299999</v>
      </c>
      <c r="M168" s="38">
        <v>361413.62964100001</v>
      </c>
      <c r="N168" s="38">
        <v>54.580418999999999</v>
      </c>
      <c r="O168" s="38">
        <v>599.06915300000003</v>
      </c>
      <c r="P168" s="38"/>
      <c r="Q168" s="38">
        <v>22.381557999999998</v>
      </c>
      <c r="R168" s="38">
        <v>15.637817</v>
      </c>
      <c r="S168" s="38">
        <v>22476</v>
      </c>
      <c r="T168" s="38">
        <v>11.999777999999999</v>
      </c>
      <c r="U168" s="24"/>
      <c r="V168" s="27">
        <f t="shared" si="653"/>
        <v>0</v>
      </c>
      <c r="W168" s="38">
        <v>880944.16043799999</v>
      </c>
      <c r="X168" s="38">
        <v>316160.07404600002</v>
      </c>
      <c r="Y168" s="38">
        <v>64.111224000000007</v>
      </c>
      <c r="Z168" s="38">
        <v>599.05305899999996</v>
      </c>
      <c r="AA168" s="38"/>
      <c r="AB168" s="38">
        <v>95.138236000000006</v>
      </c>
      <c r="AC168" s="38">
        <v>10.744891000000001</v>
      </c>
      <c r="AD168" s="38">
        <v>6695</v>
      </c>
      <c r="AE168" s="38">
        <v>11.999552</v>
      </c>
      <c r="AF168" s="24"/>
      <c r="AG168" s="27">
        <f t="shared" si="654"/>
        <v>0</v>
      </c>
      <c r="AH168" s="38">
        <v>792855.32262800005</v>
      </c>
      <c r="AI168" s="38">
        <v>371187.41837700002</v>
      </c>
      <c r="AJ168" s="38">
        <v>53.183461000000001</v>
      </c>
      <c r="AK168" s="38">
        <v>599.38721399999997</v>
      </c>
      <c r="AL168" s="38"/>
      <c r="AM168" s="38">
        <v>45.36748</v>
      </c>
      <c r="AN168" s="38">
        <v>28.631995</v>
      </c>
      <c r="AO168" s="38">
        <v>39510</v>
      </c>
      <c r="AP168" s="38">
        <v>11.999949000000001</v>
      </c>
      <c r="AQ168" s="24"/>
      <c r="AR168" s="27">
        <f t="shared" si="655"/>
        <v>0</v>
      </c>
      <c r="AS168" s="38">
        <v>816610.02999800001</v>
      </c>
      <c r="AT168" s="38">
        <v>110612.026664</v>
      </c>
      <c r="AU168" s="38">
        <v>86.454730999999995</v>
      </c>
      <c r="AV168" s="38">
        <v>599.66752799999995</v>
      </c>
      <c r="AW168" s="38"/>
      <c r="AX168" s="38">
        <v>5.6969519999999996</v>
      </c>
      <c r="AY168" s="38">
        <v>42.009450999999999</v>
      </c>
      <c r="AZ168" s="38">
        <v>63885</v>
      </c>
      <c r="BA168" s="38">
        <v>11.999936999999999</v>
      </c>
      <c r="BB168" s="24"/>
      <c r="BC168" s="27">
        <f t="shared" si="656"/>
        <v>0</v>
      </c>
      <c r="BD168" s="38">
        <v>1030825.876406</v>
      </c>
      <c r="BE168" s="38">
        <v>387159.48483500001</v>
      </c>
      <c r="BF168" s="38">
        <v>62.441814999999998</v>
      </c>
      <c r="BG168" s="38">
        <v>599.85687600000006</v>
      </c>
      <c r="BH168" s="38"/>
      <c r="BI168" s="38">
        <v>97.837407999999996</v>
      </c>
      <c r="BJ168" s="38">
        <v>51.184891999999998</v>
      </c>
      <c r="BK168" s="38">
        <v>72994</v>
      </c>
      <c r="BL168" s="38">
        <v>11.999848999999999</v>
      </c>
      <c r="BM168" s="24"/>
      <c r="BN168" s="27">
        <f t="shared" si="657"/>
        <v>0</v>
      </c>
      <c r="BO168" s="38">
        <v>784175.023743</v>
      </c>
      <c r="BP168" s="38">
        <v>344876.53665299999</v>
      </c>
      <c r="BQ168" s="38">
        <v>56.020463999999997</v>
      </c>
      <c r="BR168" s="38">
        <v>598.90585799999997</v>
      </c>
      <c r="BS168" s="38"/>
      <c r="BT168" s="38">
        <v>7.9234730000000004</v>
      </c>
      <c r="BU168" s="38">
        <v>7.0690210000000002</v>
      </c>
      <c r="BV168" s="38">
        <v>9267</v>
      </c>
      <c r="BW168" s="38">
        <v>11.999784</v>
      </c>
      <c r="BX168" s="24"/>
      <c r="BY168" s="27">
        <f t="shared" si="658"/>
        <v>0</v>
      </c>
      <c r="BZ168" s="38">
        <v>1298327.081059</v>
      </c>
      <c r="CA168" s="38">
        <v>389513.04188799998</v>
      </c>
      <c r="CB168" s="38">
        <v>69.998851000000002</v>
      </c>
      <c r="CC168" s="38">
        <v>600.33404700000006</v>
      </c>
      <c r="CD168" s="38"/>
      <c r="CE168" s="38">
        <v>152.84644900000001</v>
      </c>
      <c r="CF168" s="38">
        <v>67.536199999999994</v>
      </c>
      <c r="CG168" s="38">
        <v>98760</v>
      </c>
      <c r="CH168" s="38">
        <v>11.999889</v>
      </c>
      <c r="CI168" s="24"/>
      <c r="CJ168" s="27">
        <f t="shared" si="659"/>
        <v>0</v>
      </c>
      <c r="CK168" s="38">
        <v>1710096.6042470001</v>
      </c>
      <c r="CL168" s="38">
        <v>387609.56672499998</v>
      </c>
      <c r="CM168" s="38">
        <v>77.334053999999995</v>
      </c>
      <c r="CN168" s="38">
        <v>600.75064799999996</v>
      </c>
      <c r="CO168" s="38"/>
      <c r="CP168" s="38">
        <v>202.82886500000001</v>
      </c>
      <c r="CQ168" s="38">
        <v>81.051366000000002</v>
      </c>
      <c r="CR168" s="38">
        <v>120208</v>
      </c>
      <c r="CS168" s="38">
        <v>11.999917</v>
      </c>
      <c r="CT168" s="24"/>
    </row>
    <row r="169" spans="1:98" ht="13" x14ac:dyDescent="0.15">
      <c r="A169" s="8"/>
      <c r="B169" s="8"/>
      <c r="C169" s="8"/>
      <c r="D169" s="8"/>
      <c r="E169" s="27">
        <f t="shared" si="662"/>
        <v>0</v>
      </c>
      <c r="F169" s="38">
        <v>784815.15745599999</v>
      </c>
      <c r="G169" s="38">
        <v>50547.823101000002</v>
      </c>
      <c r="H169" s="38">
        <v>93.559269999999998</v>
      </c>
      <c r="I169" s="38">
        <v>598.61038199999996</v>
      </c>
      <c r="J169" s="24"/>
      <c r="K169" s="27">
        <f t="shared" si="652"/>
        <v>0</v>
      </c>
      <c r="L169" s="38">
        <v>758673.00863699999</v>
      </c>
      <c r="M169" s="38">
        <v>338657.91419799998</v>
      </c>
      <c r="N169" s="38">
        <v>55.361808000000003</v>
      </c>
      <c r="O169" s="38">
        <v>599.09794899999997</v>
      </c>
      <c r="P169" s="38"/>
      <c r="Q169" s="38">
        <v>21.918562000000001</v>
      </c>
      <c r="R169" s="38">
        <v>15.630153</v>
      </c>
      <c r="S169" s="38">
        <v>22619</v>
      </c>
      <c r="T169" s="38">
        <v>11.999912</v>
      </c>
      <c r="U169" s="24"/>
      <c r="V169" s="27">
        <f t="shared" si="653"/>
        <v>0</v>
      </c>
      <c r="W169" s="38">
        <v>793121.50708899996</v>
      </c>
      <c r="X169" s="38">
        <v>297904.94941499998</v>
      </c>
      <c r="Y169" s="38">
        <v>62.438927</v>
      </c>
      <c r="Z169" s="38">
        <v>599.06375600000001</v>
      </c>
      <c r="AA169" s="38"/>
      <c r="AB169" s="38">
        <v>89.729990999999998</v>
      </c>
      <c r="AC169" s="38">
        <v>10.514087</v>
      </c>
      <c r="AD169" s="38">
        <v>6049</v>
      </c>
      <c r="AE169" s="38">
        <v>11.999008</v>
      </c>
      <c r="AF169" s="24"/>
      <c r="AG169" s="27">
        <f t="shared" si="654"/>
        <v>0</v>
      </c>
      <c r="AH169" s="38">
        <v>793920.29456499999</v>
      </c>
      <c r="AI169" s="38">
        <v>354352.88746200001</v>
      </c>
      <c r="AJ169" s="38">
        <v>55.366692</v>
      </c>
      <c r="AK169" s="38">
        <v>599.42420700000002</v>
      </c>
      <c r="AL169" s="38"/>
      <c r="AM169" s="38">
        <v>45.540407999999999</v>
      </c>
      <c r="AN169" s="38">
        <v>28.744167000000001</v>
      </c>
      <c r="AO169" s="38">
        <v>37806</v>
      </c>
      <c r="AP169" s="38">
        <v>11.999708999999999</v>
      </c>
      <c r="AQ169" s="24"/>
      <c r="AR169" s="27">
        <f t="shared" si="655"/>
        <v>0</v>
      </c>
      <c r="AS169" s="38">
        <v>878894.48277899995</v>
      </c>
      <c r="AT169" s="38">
        <v>110013.574679</v>
      </c>
      <c r="AU169" s="38">
        <v>87.482731999999999</v>
      </c>
      <c r="AV169" s="38">
        <v>599.66084499999999</v>
      </c>
      <c r="AW169" s="38"/>
      <c r="AX169" s="38">
        <v>4.8763100000000001</v>
      </c>
      <c r="AY169" s="38">
        <v>38.697164999999998</v>
      </c>
      <c r="AZ169" s="38">
        <v>59155</v>
      </c>
      <c r="BA169" s="38">
        <v>11.999931999999999</v>
      </c>
      <c r="BB169" s="24"/>
      <c r="BC169" s="27">
        <f t="shared" si="656"/>
        <v>0</v>
      </c>
      <c r="BD169" s="38">
        <v>932289.437316</v>
      </c>
      <c r="BE169" s="38">
        <v>362636.50720499997</v>
      </c>
      <c r="BF169" s="38">
        <v>61.102583000000003</v>
      </c>
      <c r="BG169" s="38">
        <v>599.96450400000003</v>
      </c>
      <c r="BH169" s="38"/>
      <c r="BI169" s="38">
        <v>91.689087999999998</v>
      </c>
      <c r="BJ169" s="38">
        <v>47.745128999999999</v>
      </c>
      <c r="BK169" s="38">
        <v>66568</v>
      </c>
      <c r="BL169" s="38">
        <v>11.99985</v>
      </c>
      <c r="BM169" s="24"/>
      <c r="BN169" s="27">
        <f t="shared" si="657"/>
        <v>0</v>
      </c>
      <c r="BO169" s="38">
        <v>789171.88855300006</v>
      </c>
      <c r="BP169" s="38">
        <v>319564.59808000003</v>
      </c>
      <c r="BQ169" s="38">
        <v>59.506338</v>
      </c>
      <c r="BR169" s="38">
        <v>598.91775500000006</v>
      </c>
      <c r="BS169" s="38"/>
      <c r="BT169" s="38">
        <v>7.6107060000000004</v>
      </c>
      <c r="BU169" s="38">
        <v>6.9773079999999998</v>
      </c>
      <c r="BV169" s="38">
        <v>9352</v>
      </c>
      <c r="BW169" s="38">
        <v>12</v>
      </c>
      <c r="BX169" s="24"/>
      <c r="BY169" s="27">
        <f t="shared" si="658"/>
        <v>0</v>
      </c>
      <c r="BZ169" s="38">
        <v>874290.13214799995</v>
      </c>
      <c r="CA169" s="38">
        <v>362338.44205200003</v>
      </c>
      <c r="CB169" s="38">
        <v>58.556269999999998</v>
      </c>
      <c r="CC169" s="38">
        <v>600.425791</v>
      </c>
      <c r="CD169" s="38"/>
      <c r="CE169" s="38">
        <v>141.531183</v>
      </c>
      <c r="CF169" s="38">
        <v>63.992801999999998</v>
      </c>
      <c r="CG169" s="38">
        <v>90945</v>
      </c>
      <c r="CH169" s="38">
        <v>11.999857</v>
      </c>
      <c r="CI169" s="24"/>
      <c r="CJ169" s="27">
        <f t="shared" si="659"/>
        <v>0</v>
      </c>
      <c r="CK169" s="38">
        <v>1161691.6090319999</v>
      </c>
      <c r="CL169" s="38">
        <v>361067.00412100001</v>
      </c>
      <c r="CM169" s="38">
        <v>68.918858999999998</v>
      </c>
      <c r="CN169" s="38">
        <v>600.905934</v>
      </c>
      <c r="CO169" s="38"/>
      <c r="CP169" s="38">
        <v>199.795018</v>
      </c>
      <c r="CQ169" s="38">
        <v>77.218035999999998</v>
      </c>
      <c r="CR169" s="38">
        <v>110728</v>
      </c>
      <c r="CS169" s="38">
        <v>11.999801</v>
      </c>
      <c r="CT169" s="24"/>
    </row>
    <row r="170" spans="1:98" ht="13" x14ac:dyDescent="0.15">
      <c r="A170" s="8"/>
      <c r="B170" s="8"/>
      <c r="C170" s="8"/>
      <c r="D170" s="8"/>
      <c r="E170" s="27">
        <f t="shared" si="662"/>
        <v>0</v>
      </c>
      <c r="F170" s="38">
        <v>740666.66826499999</v>
      </c>
      <c r="G170" s="38">
        <v>60000.895009</v>
      </c>
      <c r="H170" s="38">
        <v>91.899068999999997</v>
      </c>
      <c r="I170" s="38">
        <v>598.604784</v>
      </c>
      <c r="J170" s="24"/>
      <c r="K170" s="27">
        <f t="shared" si="652"/>
        <v>0</v>
      </c>
      <c r="L170" s="38">
        <v>904342.30058799998</v>
      </c>
      <c r="M170" s="38">
        <v>348906.979445</v>
      </c>
      <c r="N170" s="38">
        <v>61.418703999999998</v>
      </c>
      <c r="O170" s="38">
        <v>599.20358799999997</v>
      </c>
      <c r="P170" s="38"/>
      <c r="Q170" s="38">
        <v>21.463153999999999</v>
      </c>
      <c r="R170" s="38">
        <v>16.719075</v>
      </c>
      <c r="S170" s="38">
        <v>23587</v>
      </c>
      <c r="T170" s="38">
        <v>11.999872999999999</v>
      </c>
      <c r="U170" s="24"/>
      <c r="V170" s="27">
        <f t="shared" si="653"/>
        <v>0</v>
      </c>
      <c r="W170" s="38">
        <v>843680.62612599996</v>
      </c>
      <c r="X170" s="38">
        <v>299759.85134300002</v>
      </c>
      <c r="Y170" s="38">
        <v>64.469984999999994</v>
      </c>
      <c r="Z170" s="38">
        <v>599.14064900000005</v>
      </c>
      <c r="AA170" s="38"/>
      <c r="AB170" s="38">
        <v>96.368933999999996</v>
      </c>
      <c r="AC170" s="38">
        <v>9.3010020000000004</v>
      </c>
      <c r="AD170" s="38">
        <v>5930</v>
      </c>
      <c r="AE170" s="38">
        <v>11.998988000000001</v>
      </c>
      <c r="AF170" s="24"/>
      <c r="AG170" s="27">
        <f t="shared" si="654"/>
        <v>0</v>
      </c>
      <c r="AH170" s="38">
        <v>775550.93455799995</v>
      </c>
      <c r="AI170" s="38">
        <v>353405.56093199999</v>
      </c>
      <c r="AJ170" s="38">
        <v>54.431676000000003</v>
      </c>
      <c r="AK170" s="38">
        <v>599.54981499999997</v>
      </c>
      <c r="AL170" s="38"/>
      <c r="AM170" s="38">
        <v>47.949593</v>
      </c>
      <c r="AN170" s="38">
        <v>26.508837</v>
      </c>
      <c r="AO170" s="38">
        <v>39054</v>
      </c>
      <c r="AP170" s="38">
        <v>11.999846</v>
      </c>
      <c r="AQ170" s="24"/>
      <c r="AR170" s="27">
        <f t="shared" si="655"/>
        <v>0</v>
      </c>
      <c r="AS170" s="38">
        <v>861667.06451000005</v>
      </c>
      <c r="AT170" s="38">
        <v>150001.97193699999</v>
      </c>
      <c r="AU170" s="38">
        <v>82.591655000000003</v>
      </c>
      <c r="AV170" s="38">
        <v>599.69714799999997</v>
      </c>
      <c r="AW170" s="38"/>
      <c r="AX170" s="38">
        <v>5.2652020000000004</v>
      </c>
      <c r="AY170" s="38">
        <v>39.584277</v>
      </c>
      <c r="AZ170" s="38">
        <v>65411</v>
      </c>
      <c r="BA170" s="38">
        <v>11.999878000000001</v>
      </c>
      <c r="BB170" s="24"/>
      <c r="BC170" s="27">
        <f t="shared" si="656"/>
        <v>0</v>
      </c>
      <c r="BD170" s="38">
        <v>697420.61277300003</v>
      </c>
      <c r="BE170" s="38">
        <v>369019.62088100001</v>
      </c>
      <c r="BF170" s="38">
        <v>47.087938999999999</v>
      </c>
      <c r="BG170" s="38">
        <v>600.03064300000005</v>
      </c>
      <c r="BH170" s="38"/>
      <c r="BI170" s="38">
        <v>94.872631999999996</v>
      </c>
      <c r="BJ170" s="38">
        <v>50.150075999999999</v>
      </c>
      <c r="BK170" s="38">
        <v>71231</v>
      </c>
      <c r="BL170" s="38">
        <v>11.999803</v>
      </c>
      <c r="BM170" s="24"/>
      <c r="BN170" s="27">
        <f t="shared" si="657"/>
        <v>0</v>
      </c>
      <c r="BO170" s="38">
        <v>816106.34000099998</v>
      </c>
      <c r="BP170" s="38">
        <v>323707.77974600001</v>
      </c>
      <c r="BQ170" s="38">
        <v>60.335098000000002</v>
      </c>
      <c r="BR170" s="38">
        <v>599.038409</v>
      </c>
      <c r="BS170" s="38"/>
      <c r="BT170" s="38">
        <v>8.1389879999999994</v>
      </c>
      <c r="BU170" s="38">
        <v>6.9033759999999997</v>
      </c>
      <c r="BV170" s="38">
        <v>9051</v>
      </c>
      <c r="BW170" s="38">
        <v>11.999890000000001</v>
      </c>
      <c r="BX170" s="24"/>
      <c r="BY170" s="27">
        <f t="shared" si="658"/>
        <v>0</v>
      </c>
      <c r="BZ170" s="38">
        <v>1291842.1152290001</v>
      </c>
      <c r="CA170" s="38">
        <v>371955.10428500001</v>
      </c>
      <c r="CB170" s="38">
        <v>71.207386999999997</v>
      </c>
      <c r="CC170" s="38">
        <v>600.58587999999997</v>
      </c>
      <c r="CD170" s="38"/>
      <c r="CE170" s="38">
        <v>143.68700899999999</v>
      </c>
      <c r="CF170" s="38">
        <v>68.659340999999998</v>
      </c>
      <c r="CG170" s="38">
        <v>92889</v>
      </c>
      <c r="CH170" s="38">
        <v>11.999817</v>
      </c>
      <c r="CI170" s="24"/>
      <c r="CJ170" s="27">
        <f t="shared" si="659"/>
        <v>0</v>
      </c>
      <c r="CK170" s="38">
        <v>1154323.611452</v>
      </c>
      <c r="CL170" s="38">
        <v>366829.866545</v>
      </c>
      <c r="CM170" s="38">
        <v>68.221227999999996</v>
      </c>
      <c r="CN170" s="38">
        <v>601.06542899999999</v>
      </c>
      <c r="CO170" s="38"/>
      <c r="CP170" s="38">
        <v>194.623085</v>
      </c>
      <c r="CQ170" s="38">
        <v>83.018309000000002</v>
      </c>
      <c r="CR170" s="38">
        <v>111208</v>
      </c>
      <c r="CS170" s="38">
        <v>11.999829</v>
      </c>
      <c r="CT170" s="24"/>
    </row>
    <row r="171" spans="1:98" ht="13" x14ac:dyDescent="0.15">
      <c r="A171" s="8"/>
      <c r="B171" s="8"/>
      <c r="C171" s="8"/>
      <c r="D171" s="8">
        <v>60</v>
      </c>
      <c r="E171" s="27">
        <f t="shared" si="662"/>
        <v>1</v>
      </c>
      <c r="F171" s="38">
        <v>110078.09664800001</v>
      </c>
      <c r="G171" s="38">
        <v>110078.09664800001</v>
      </c>
      <c r="H171" s="38">
        <v>0</v>
      </c>
      <c r="I171" s="38">
        <v>1.526491</v>
      </c>
      <c r="J171" s="24"/>
      <c r="K171" s="27">
        <f t="shared" si="652"/>
        <v>1</v>
      </c>
      <c r="L171" s="38">
        <v>110078.09664800001</v>
      </c>
      <c r="M171" s="38">
        <v>110078.09664800001</v>
      </c>
      <c r="N171" s="38">
        <v>0</v>
      </c>
      <c r="O171" s="38">
        <v>30.529771</v>
      </c>
      <c r="P171" s="38"/>
      <c r="Q171" s="38">
        <v>1.4536880000000001</v>
      </c>
      <c r="R171" s="38">
        <v>7.3542779999999999</v>
      </c>
      <c r="S171" s="38">
        <v>9764</v>
      </c>
      <c r="T171" s="38">
        <v>4</v>
      </c>
      <c r="U171" s="24"/>
      <c r="V171" s="27">
        <f t="shared" si="653"/>
        <v>1</v>
      </c>
      <c r="W171" s="38">
        <v>110078.09664800001</v>
      </c>
      <c r="X171" s="38">
        <v>110078.09664800001</v>
      </c>
      <c r="Y171" s="38">
        <v>0</v>
      </c>
      <c r="Z171" s="38">
        <v>0.175736</v>
      </c>
      <c r="AA171" s="38"/>
      <c r="AB171" s="38">
        <v>1.0633999999999999E-2</v>
      </c>
      <c r="AC171" s="38">
        <v>3.2514000000000001E-2</v>
      </c>
      <c r="AD171" s="38">
        <v>198</v>
      </c>
      <c r="AE171" s="38">
        <v>3.9949490000000001</v>
      </c>
      <c r="AF171" s="24"/>
      <c r="AG171" s="27">
        <f t="shared" si="654"/>
        <v>1</v>
      </c>
      <c r="AH171" s="38">
        <v>110078.09664800001</v>
      </c>
      <c r="AI171" s="38">
        <v>110078.09664800001</v>
      </c>
      <c r="AJ171" s="38">
        <v>0</v>
      </c>
      <c r="AK171" s="38">
        <v>60.779398999999998</v>
      </c>
      <c r="AL171" s="38"/>
      <c r="AM171" s="38">
        <v>2.6623100000000002</v>
      </c>
      <c r="AN171" s="38">
        <v>13.569107000000001</v>
      </c>
      <c r="AO171" s="38">
        <v>12414</v>
      </c>
      <c r="AP171" s="38">
        <v>4</v>
      </c>
      <c r="AQ171" s="24"/>
      <c r="AR171" s="27">
        <f t="shared" si="655"/>
        <v>1</v>
      </c>
      <c r="AS171" s="38">
        <v>110078.09664800001</v>
      </c>
      <c r="AT171" s="38">
        <v>110078.09664800001</v>
      </c>
      <c r="AU171" s="38">
        <v>0</v>
      </c>
      <c r="AV171" s="38">
        <v>121.73723</v>
      </c>
      <c r="AW171" s="38"/>
      <c r="AX171" s="38">
        <v>4.7113149999999999</v>
      </c>
      <c r="AY171" s="38">
        <v>23.677526</v>
      </c>
      <c r="AZ171" s="38">
        <v>14933</v>
      </c>
      <c r="BA171" s="38">
        <v>4</v>
      </c>
      <c r="BB171" s="24"/>
      <c r="BC171" s="27">
        <f t="shared" si="656"/>
        <v>1</v>
      </c>
      <c r="BD171" s="38">
        <v>110078.09664800001</v>
      </c>
      <c r="BE171" s="38">
        <v>110078.09664800001</v>
      </c>
      <c r="BF171" s="38">
        <v>0</v>
      </c>
      <c r="BG171" s="38">
        <v>121.22675599999999</v>
      </c>
      <c r="BH171" s="38"/>
      <c r="BI171" s="38">
        <v>4.7708500000000003</v>
      </c>
      <c r="BJ171" s="38">
        <v>23.873698000000001</v>
      </c>
      <c r="BK171" s="38">
        <v>15095</v>
      </c>
      <c r="BL171" s="38">
        <v>4</v>
      </c>
      <c r="BM171" s="24"/>
      <c r="BN171" s="27">
        <f t="shared" si="657"/>
        <v>1</v>
      </c>
      <c r="BO171" s="38">
        <v>110078.09664800001</v>
      </c>
      <c r="BP171" s="38">
        <v>110078.09664800001</v>
      </c>
      <c r="BQ171" s="38">
        <v>0</v>
      </c>
      <c r="BR171" s="38">
        <v>12.294133</v>
      </c>
      <c r="BS171" s="38"/>
      <c r="BT171" s="38">
        <v>0.636938</v>
      </c>
      <c r="BU171" s="38">
        <v>3.2454679999999998</v>
      </c>
      <c r="BV171" s="38">
        <v>6741</v>
      </c>
      <c r="BW171" s="38">
        <v>3.9998520000000002</v>
      </c>
      <c r="BX171" s="24"/>
      <c r="BY171" s="27">
        <f t="shared" si="658"/>
        <v>1</v>
      </c>
      <c r="BZ171" s="38">
        <v>110078.09664800001</v>
      </c>
      <c r="CA171" s="38">
        <v>110078.09664800001</v>
      </c>
      <c r="CB171" s="38">
        <v>0</v>
      </c>
      <c r="CC171" s="38">
        <v>181.71492900000001</v>
      </c>
      <c r="CD171" s="38"/>
      <c r="CE171" s="38">
        <v>6.3329829999999996</v>
      </c>
      <c r="CF171" s="38">
        <v>31.636436</v>
      </c>
      <c r="CG171" s="38">
        <v>16361</v>
      </c>
      <c r="CH171" s="38">
        <v>4</v>
      </c>
      <c r="CI171" s="24"/>
      <c r="CJ171" s="27">
        <f t="shared" si="659"/>
        <v>1</v>
      </c>
      <c r="CK171" s="38">
        <v>110078.09664800001</v>
      </c>
      <c r="CL171" s="38">
        <v>110078.09664800001</v>
      </c>
      <c r="CM171" s="38">
        <v>0</v>
      </c>
      <c r="CN171" s="38">
        <v>242.16665900000001</v>
      </c>
      <c r="CO171" s="38"/>
      <c r="CP171" s="38">
        <v>8.5057150000000004</v>
      </c>
      <c r="CQ171" s="38">
        <v>42.008791000000002</v>
      </c>
      <c r="CR171" s="38">
        <v>18045</v>
      </c>
      <c r="CS171" s="38">
        <v>3.9999449999999999</v>
      </c>
      <c r="CT171" s="24"/>
    </row>
    <row r="172" spans="1:98" ht="13" x14ac:dyDescent="0.15">
      <c r="A172" s="8"/>
      <c r="B172" s="8"/>
      <c r="C172" s="8"/>
      <c r="D172" s="8"/>
      <c r="E172" s="27">
        <f t="shared" si="662"/>
        <v>1</v>
      </c>
      <c r="F172" s="38">
        <v>100720.06646099999</v>
      </c>
      <c r="G172" s="38">
        <v>100720.06646099999</v>
      </c>
      <c r="H172" s="38">
        <v>0</v>
      </c>
      <c r="I172" s="38">
        <v>1.173184</v>
      </c>
      <c r="J172" s="24"/>
      <c r="K172" s="27">
        <f t="shared" si="652"/>
        <v>1</v>
      </c>
      <c r="L172" s="38">
        <v>100720.06646099999</v>
      </c>
      <c r="M172" s="38">
        <v>100720.06646099999</v>
      </c>
      <c r="N172" s="38">
        <v>0</v>
      </c>
      <c r="O172" s="38">
        <v>30.520927</v>
      </c>
      <c r="P172" s="38"/>
      <c r="Q172" s="38">
        <v>1.481501</v>
      </c>
      <c r="R172" s="38">
        <v>7.5738260000000004</v>
      </c>
      <c r="S172" s="38">
        <v>10044</v>
      </c>
      <c r="T172" s="38">
        <v>4</v>
      </c>
      <c r="U172" s="24"/>
      <c r="V172" s="27">
        <f t="shared" si="653"/>
        <v>1</v>
      </c>
      <c r="W172" s="38">
        <v>100720.06646099999</v>
      </c>
      <c r="X172" s="38">
        <v>100720.06646099999</v>
      </c>
      <c r="Y172" s="38">
        <v>0</v>
      </c>
      <c r="Z172" s="38">
        <v>0.161216</v>
      </c>
      <c r="AA172" s="38"/>
      <c r="AB172" s="38">
        <v>2.1090000000000002E-3</v>
      </c>
      <c r="AC172" s="38">
        <v>7.7600000000000004E-3</v>
      </c>
      <c r="AD172" s="38">
        <v>44</v>
      </c>
      <c r="AE172" s="38">
        <v>4</v>
      </c>
      <c r="AF172" s="24"/>
      <c r="AG172" s="27">
        <f t="shared" si="654"/>
        <v>1</v>
      </c>
      <c r="AH172" s="38">
        <v>100720.06646099999</v>
      </c>
      <c r="AI172" s="38">
        <v>100720.06646099999</v>
      </c>
      <c r="AJ172" s="38">
        <v>0</v>
      </c>
      <c r="AK172" s="38">
        <v>60.793759000000001</v>
      </c>
      <c r="AL172" s="38"/>
      <c r="AM172" s="38">
        <v>2.72254</v>
      </c>
      <c r="AN172" s="38">
        <v>13.904218</v>
      </c>
      <c r="AO172" s="38">
        <v>12530</v>
      </c>
      <c r="AP172" s="38">
        <v>4</v>
      </c>
      <c r="AQ172" s="24"/>
      <c r="AR172" s="27">
        <f t="shared" si="655"/>
        <v>1</v>
      </c>
      <c r="AS172" s="38">
        <v>100720.06646099999</v>
      </c>
      <c r="AT172" s="38">
        <v>100720.06646099999</v>
      </c>
      <c r="AU172" s="38">
        <v>0</v>
      </c>
      <c r="AV172" s="38">
        <v>121.792721</v>
      </c>
      <c r="AW172" s="38"/>
      <c r="AX172" s="38">
        <v>4.9516200000000001</v>
      </c>
      <c r="AY172" s="38">
        <v>24.975636000000002</v>
      </c>
      <c r="AZ172" s="38">
        <v>15430</v>
      </c>
      <c r="BA172" s="38">
        <v>4</v>
      </c>
      <c r="BB172" s="24"/>
      <c r="BC172" s="27">
        <f t="shared" si="656"/>
        <v>1</v>
      </c>
      <c r="BD172" s="38">
        <v>100720.06646099999</v>
      </c>
      <c r="BE172" s="38">
        <v>100720.06646099999</v>
      </c>
      <c r="BF172" s="38">
        <v>0</v>
      </c>
      <c r="BG172" s="38">
        <v>121.36188300000001</v>
      </c>
      <c r="BH172" s="38"/>
      <c r="BI172" s="38">
        <v>4.8364900000000004</v>
      </c>
      <c r="BJ172" s="38">
        <v>24.341436000000002</v>
      </c>
      <c r="BK172" s="38">
        <v>15317</v>
      </c>
      <c r="BL172" s="38">
        <v>4</v>
      </c>
      <c r="BM172" s="24"/>
      <c r="BN172" s="27">
        <f t="shared" si="657"/>
        <v>1</v>
      </c>
      <c r="BO172" s="38">
        <v>100720.06646099999</v>
      </c>
      <c r="BP172" s="38">
        <v>100720.06646099999</v>
      </c>
      <c r="BQ172" s="38">
        <v>0</v>
      </c>
      <c r="BR172" s="38">
        <v>12.278076</v>
      </c>
      <c r="BS172" s="38"/>
      <c r="BT172" s="38">
        <v>0.64109000000000005</v>
      </c>
      <c r="BU172" s="38">
        <v>3.310953</v>
      </c>
      <c r="BV172" s="38">
        <v>6868</v>
      </c>
      <c r="BW172" s="38">
        <v>4</v>
      </c>
      <c r="BX172" s="24"/>
      <c r="BY172" s="27">
        <f t="shared" si="658"/>
        <v>1</v>
      </c>
      <c r="BZ172" s="38">
        <v>100720.06646099999</v>
      </c>
      <c r="CA172" s="38">
        <v>100720.06646099999</v>
      </c>
      <c r="CB172" s="38">
        <v>0</v>
      </c>
      <c r="CC172" s="38">
        <v>181.62155899999999</v>
      </c>
      <c r="CD172" s="38"/>
      <c r="CE172" s="38">
        <v>6.1612270000000002</v>
      </c>
      <c r="CF172" s="38">
        <v>31.523921999999999</v>
      </c>
      <c r="CG172" s="38">
        <v>16978</v>
      </c>
      <c r="CH172" s="38">
        <v>4</v>
      </c>
      <c r="CI172" s="24"/>
      <c r="CJ172" s="27">
        <f t="shared" si="659"/>
        <v>1</v>
      </c>
      <c r="CK172" s="38">
        <v>100720.06646099999</v>
      </c>
      <c r="CL172" s="38">
        <v>100720.06646099999</v>
      </c>
      <c r="CM172" s="38">
        <v>0</v>
      </c>
      <c r="CN172" s="38">
        <v>242.067161</v>
      </c>
      <c r="CO172" s="38"/>
      <c r="CP172" s="38">
        <v>7.9731769999999997</v>
      </c>
      <c r="CQ172" s="38">
        <v>40.572879</v>
      </c>
      <c r="CR172" s="38">
        <v>18349</v>
      </c>
      <c r="CS172" s="38">
        <v>4</v>
      </c>
      <c r="CT172" s="24"/>
    </row>
    <row r="173" spans="1:98" ht="13" x14ac:dyDescent="0.15">
      <c r="A173" s="8"/>
      <c r="B173" s="8"/>
      <c r="C173" s="8"/>
      <c r="D173" s="8"/>
      <c r="E173" s="27">
        <f t="shared" si="662"/>
        <v>1</v>
      </c>
      <c r="F173" s="38">
        <v>111100.480864</v>
      </c>
      <c r="G173" s="38">
        <v>111100.480864</v>
      </c>
      <c r="H173" s="38">
        <v>0</v>
      </c>
      <c r="I173" s="38">
        <v>1.502667</v>
      </c>
      <c r="J173" s="24"/>
      <c r="K173" s="27">
        <f t="shared" si="652"/>
        <v>1</v>
      </c>
      <c r="L173" s="38">
        <v>111100.480864</v>
      </c>
      <c r="M173" s="38">
        <v>111100.480864</v>
      </c>
      <c r="N173" s="38">
        <v>0</v>
      </c>
      <c r="O173" s="38">
        <v>30.482498</v>
      </c>
      <c r="P173" s="38"/>
      <c r="Q173" s="38">
        <v>1.466885</v>
      </c>
      <c r="R173" s="38">
        <v>7.297949</v>
      </c>
      <c r="S173" s="38">
        <v>10715</v>
      </c>
      <c r="T173" s="38">
        <v>4</v>
      </c>
      <c r="U173" s="24"/>
      <c r="V173" s="27">
        <f t="shared" si="653"/>
        <v>1</v>
      </c>
      <c r="W173" s="38">
        <v>111100.480864</v>
      </c>
      <c r="X173" s="38">
        <v>111100.480864</v>
      </c>
      <c r="Y173" s="38">
        <v>0</v>
      </c>
      <c r="Z173" s="38">
        <v>0.164164</v>
      </c>
      <c r="AA173" s="38"/>
      <c r="AB173" s="38">
        <v>5.4099999999999999E-3</v>
      </c>
      <c r="AC173" s="38">
        <v>1.6417999999999999E-2</v>
      </c>
      <c r="AD173" s="38">
        <v>80</v>
      </c>
      <c r="AE173" s="38">
        <v>4</v>
      </c>
      <c r="AF173" s="24"/>
      <c r="AG173" s="27">
        <f t="shared" si="654"/>
        <v>1</v>
      </c>
      <c r="AH173" s="38">
        <v>111100.480864</v>
      </c>
      <c r="AI173" s="38">
        <v>111100.480864</v>
      </c>
      <c r="AJ173" s="38">
        <v>0</v>
      </c>
      <c r="AK173" s="38">
        <v>60.757303</v>
      </c>
      <c r="AL173" s="38"/>
      <c r="AM173" s="38">
        <v>2.7861210000000001</v>
      </c>
      <c r="AN173" s="38">
        <v>13.518863</v>
      </c>
      <c r="AO173" s="38">
        <v>13215</v>
      </c>
      <c r="AP173" s="38">
        <v>4</v>
      </c>
      <c r="AQ173" s="24"/>
      <c r="AR173" s="27">
        <f t="shared" si="655"/>
        <v>1</v>
      </c>
      <c r="AS173" s="38">
        <v>111100.480864</v>
      </c>
      <c r="AT173" s="38">
        <v>111100.480864</v>
      </c>
      <c r="AU173" s="38">
        <v>0</v>
      </c>
      <c r="AV173" s="38">
        <v>121.54246500000001</v>
      </c>
      <c r="AW173" s="38"/>
      <c r="AX173" s="38">
        <v>5.0385330000000002</v>
      </c>
      <c r="AY173" s="38">
        <v>24.238133999999999</v>
      </c>
      <c r="AZ173" s="38">
        <v>15994</v>
      </c>
      <c r="BA173" s="38">
        <v>4</v>
      </c>
      <c r="BB173" s="24"/>
      <c r="BC173" s="27">
        <f t="shared" si="656"/>
        <v>1</v>
      </c>
      <c r="BD173" s="38">
        <v>111100.480864</v>
      </c>
      <c r="BE173" s="38">
        <v>111100.480864</v>
      </c>
      <c r="BF173" s="38">
        <v>0</v>
      </c>
      <c r="BG173" s="38">
        <v>121.152869</v>
      </c>
      <c r="BH173" s="38"/>
      <c r="BI173" s="38">
        <v>4.8630570000000004</v>
      </c>
      <c r="BJ173" s="38">
        <v>23.866130999999999</v>
      </c>
      <c r="BK173" s="38">
        <v>16307</v>
      </c>
      <c r="BL173" s="38">
        <v>4</v>
      </c>
      <c r="BM173" s="24"/>
      <c r="BN173" s="27">
        <f t="shared" si="657"/>
        <v>1</v>
      </c>
      <c r="BO173" s="38">
        <v>111100.480864</v>
      </c>
      <c r="BP173" s="38">
        <v>111100.480864</v>
      </c>
      <c r="BQ173" s="38">
        <v>0</v>
      </c>
      <c r="BR173" s="38">
        <v>12.290615000000001</v>
      </c>
      <c r="BS173" s="38"/>
      <c r="BT173" s="38">
        <v>0.66440500000000002</v>
      </c>
      <c r="BU173" s="38">
        <v>3.2274989999999999</v>
      </c>
      <c r="BV173" s="38">
        <v>7098</v>
      </c>
      <c r="BW173" s="38">
        <v>4</v>
      </c>
      <c r="BX173" s="24"/>
      <c r="BY173" s="27">
        <f t="shared" si="658"/>
        <v>1</v>
      </c>
      <c r="BZ173" s="38">
        <v>111100.480864</v>
      </c>
      <c r="CA173" s="38">
        <v>111100.480864</v>
      </c>
      <c r="CB173" s="38">
        <v>0</v>
      </c>
      <c r="CC173" s="38">
        <v>181.73508699999999</v>
      </c>
      <c r="CD173" s="38"/>
      <c r="CE173" s="38">
        <v>6.5793530000000002</v>
      </c>
      <c r="CF173" s="38">
        <v>31.490642000000001</v>
      </c>
      <c r="CG173" s="38">
        <v>17333</v>
      </c>
      <c r="CH173" s="38">
        <v>4</v>
      </c>
      <c r="CI173" s="24"/>
      <c r="CJ173" s="27">
        <f t="shared" si="659"/>
        <v>1</v>
      </c>
      <c r="CK173" s="38">
        <v>111100.480864</v>
      </c>
      <c r="CL173" s="38">
        <v>111100.480864</v>
      </c>
      <c r="CM173" s="38">
        <v>0</v>
      </c>
      <c r="CN173" s="38">
        <v>241.98159699999999</v>
      </c>
      <c r="CO173" s="38"/>
      <c r="CP173" s="38">
        <v>8.760453</v>
      </c>
      <c r="CQ173" s="38">
        <v>41.617745999999997</v>
      </c>
      <c r="CR173" s="38">
        <v>19059</v>
      </c>
      <c r="CS173" s="38">
        <v>4</v>
      </c>
      <c r="CT173" s="24"/>
    </row>
    <row r="174" spans="1:98" ht="13" x14ac:dyDescent="0.15">
      <c r="A174" s="8"/>
      <c r="B174" s="8"/>
      <c r="C174" s="8"/>
      <c r="D174" s="8"/>
      <c r="E174" s="27">
        <f t="shared" si="662"/>
        <v>1</v>
      </c>
      <c r="F174" s="38">
        <v>100832.51327700001</v>
      </c>
      <c r="G174" s="38">
        <v>100832.51327700001</v>
      </c>
      <c r="H174" s="38">
        <v>0</v>
      </c>
      <c r="I174" s="38">
        <v>1.3015000000000001</v>
      </c>
      <c r="J174" s="24"/>
      <c r="K174" s="27">
        <f t="shared" si="652"/>
        <v>1</v>
      </c>
      <c r="L174" s="38">
        <v>100832.51327700001</v>
      </c>
      <c r="M174" s="38">
        <v>100832.51327700001</v>
      </c>
      <c r="N174" s="38">
        <v>0</v>
      </c>
      <c r="O174" s="38">
        <v>30.459999</v>
      </c>
      <c r="P174" s="38"/>
      <c r="Q174" s="38">
        <v>1.4187190000000001</v>
      </c>
      <c r="R174" s="38">
        <v>7.4516530000000003</v>
      </c>
      <c r="S174" s="38">
        <v>9847</v>
      </c>
      <c r="T174" s="38">
        <v>4</v>
      </c>
      <c r="U174" s="24"/>
      <c r="V174" s="27">
        <f t="shared" si="653"/>
        <v>1</v>
      </c>
      <c r="W174" s="38">
        <v>100832.51327700001</v>
      </c>
      <c r="X174" s="38">
        <v>100832.51327700001</v>
      </c>
      <c r="Y174" s="38">
        <v>0</v>
      </c>
      <c r="Z174" s="38">
        <v>8.5171999999999998E-2</v>
      </c>
      <c r="AA174" s="38"/>
      <c r="AB174" s="38">
        <v>7.0780000000000001E-3</v>
      </c>
      <c r="AC174" s="38">
        <v>2.1551000000000001E-2</v>
      </c>
      <c r="AD174" s="38">
        <v>146</v>
      </c>
      <c r="AE174" s="38">
        <v>4</v>
      </c>
      <c r="AF174" s="24"/>
      <c r="AG174" s="27">
        <f t="shared" si="654"/>
        <v>1</v>
      </c>
      <c r="AH174" s="38">
        <v>100832.51327700001</v>
      </c>
      <c r="AI174" s="38">
        <v>100832.51327700001</v>
      </c>
      <c r="AJ174" s="38">
        <v>0</v>
      </c>
      <c r="AK174" s="38">
        <v>60.724227999999997</v>
      </c>
      <c r="AL174" s="38"/>
      <c r="AM174" s="38">
        <v>2.6808109999999998</v>
      </c>
      <c r="AN174" s="38">
        <v>13.795007999999999</v>
      </c>
      <c r="AO174" s="38">
        <v>12477</v>
      </c>
      <c r="AP174" s="38">
        <v>4</v>
      </c>
      <c r="AQ174" s="24"/>
      <c r="AR174" s="27">
        <f t="shared" si="655"/>
        <v>1</v>
      </c>
      <c r="AS174" s="38">
        <v>100832.51327700001</v>
      </c>
      <c r="AT174" s="38">
        <v>100832.51327700001</v>
      </c>
      <c r="AU174" s="38">
        <v>0</v>
      </c>
      <c r="AV174" s="38">
        <v>121.61472000000001</v>
      </c>
      <c r="AW174" s="38"/>
      <c r="AX174" s="38">
        <v>4.8842869999999996</v>
      </c>
      <c r="AY174" s="38">
        <v>24.576530999999999</v>
      </c>
      <c r="AZ174" s="38">
        <v>15482</v>
      </c>
      <c r="BA174" s="38">
        <v>4</v>
      </c>
      <c r="BB174" s="24"/>
      <c r="BC174" s="27">
        <f t="shared" si="656"/>
        <v>1</v>
      </c>
      <c r="BD174" s="38">
        <v>100832.51327700001</v>
      </c>
      <c r="BE174" s="38">
        <v>100832.51327700001</v>
      </c>
      <c r="BF174" s="38">
        <v>0</v>
      </c>
      <c r="BG174" s="38">
        <v>121.15391099999999</v>
      </c>
      <c r="BH174" s="38"/>
      <c r="BI174" s="38">
        <v>4.7383230000000003</v>
      </c>
      <c r="BJ174" s="38">
        <v>24.160620999999999</v>
      </c>
      <c r="BK174" s="38">
        <v>15575</v>
      </c>
      <c r="BL174" s="38">
        <v>4</v>
      </c>
      <c r="BM174" s="24"/>
      <c r="BN174" s="27">
        <f t="shared" si="657"/>
        <v>1</v>
      </c>
      <c r="BO174" s="38">
        <v>100832.51327700001</v>
      </c>
      <c r="BP174" s="38">
        <v>100832.51327700001</v>
      </c>
      <c r="BQ174" s="38">
        <v>0</v>
      </c>
      <c r="BR174" s="38">
        <v>12.256385</v>
      </c>
      <c r="BS174" s="38"/>
      <c r="BT174" s="38">
        <v>0.63143199999999999</v>
      </c>
      <c r="BU174" s="38">
        <v>3.296214</v>
      </c>
      <c r="BV174" s="38">
        <v>6591</v>
      </c>
      <c r="BW174" s="38">
        <v>4</v>
      </c>
      <c r="BX174" s="24"/>
      <c r="BY174" s="27">
        <f t="shared" si="658"/>
        <v>1</v>
      </c>
      <c r="BZ174" s="38">
        <v>100832.51327700001</v>
      </c>
      <c r="CA174" s="38">
        <v>100832.51327700001</v>
      </c>
      <c r="CB174" s="38">
        <v>0</v>
      </c>
      <c r="CC174" s="38">
        <v>181.629076</v>
      </c>
      <c r="CD174" s="38"/>
      <c r="CE174" s="38">
        <v>6.2555769999999997</v>
      </c>
      <c r="CF174" s="38">
        <v>31.478947000000002</v>
      </c>
      <c r="CG174" s="38">
        <v>17029</v>
      </c>
      <c r="CH174" s="38">
        <v>4</v>
      </c>
      <c r="CI174" s="24"/>
      <c r="CJ174" s="27">
        <f t="shared" si="659"/>
        <v>1</v>
      </c>
      <c r="CK174" s="38">
        <v>100832.51327700001</v>
      </c>
      <c r="CL174" s="38">
        <v>100832.51327700001</v>
      </c>
      <c r="CM174" s="38">
        <v>0</v>
      </c>
      <c r="CN174" s="38">
        <v>241.93607800000001</v>
      </c>
      <c r="CO174" s="38"/>
      <c r="CP174" s="38">
        <v>8.1245360000000009</v>
      </c>
      <c r="CQ174" s="38">
        <v>40.713622999999998</v>
      </c>
      <c r="CR174" s="38">
        <v>18575</v>
      </c>
      <c r="CS174" s="38">
        <v>4</v>
      </c>
      <c r="CT174" s="24"/>
    </row>
    <row r="175" spans="1:98" ht="13" x14ac:dyDescent="0.15">
      <c r="A175" s="8"/>
      <c r="B175" s="8"/>
      <c r="C175" s="8"/>
      <c r="D175" s="8"/>
      <c r="E175" s="27">
        <f t="shared" si="662"/>
        <v>1</v>
      </c>
      <c r="F175" s="38">
        <v>180560.22114099999</v>
      </c>
      <c r="G175" s="38">
        <v>180560.22114099999</v>
      </c>
      <c r="H175" s="38">
        <v>0</v>
      </c>
      <c r="I175" s="38">
        <v>100.863831</v>
      </c>
      <c r="J175" s="24"/>
      <c r="K175" s="27">
        <f t="shared" si="652"/>
        <v>1</v>
      </c>
      <c r="L175" s="38">
        <v>180560.22114099999</v>
      </c>
      <c r="M175" s="38">
        <v>180560.22114099999</v>
      </c>
      <c r="N175" s="38">
        <v>0</v>
      </c>
      <c r="O175" s="38">
        <v>31.829450999999999</v>
      </c>
      <c r="P175" s="38"/>
      <c r="Q175" s="38">
        <v>1.614114</v>
      </c>
      <c r="R175" s="38">
        <v>5.5879820000000002</v>
      </c>
      <c r="S175" s="38">
        <v>13365</v>
      </c>
      <c r="T175" s="38">
        <v>4</v>
      </c>
      <c r="U175" s="24"/>
      <c r="V175" s="27">
        <f t="shared" si="653"/>
        <v>1</v>
      </c>
      <c r="W175" s="38">
        <v>180560.22114099999</v>
      </c>
      <c r="X175" s="38">
        <v>180560.22114099999</v>
      </c>
      <c r="Y175" s="38">
        <v>0</v>
      </c>
      <c r="Z175" s="38">
        <v>1.338992</v>
      </c>
      <c r="AA175" s="38"/>
      <c r="AB175" s="38">
        <v>4.7925000000000002E-2</v>
      </c>
      <c r="AC175" s="38">
        <v>6.0118999999999999E-2</v>
      </c>
      <c r="AD175" s="38">
        <v>308</v>
      </c>
      <c r="AE175" s="38">
        <v>4</v>
      </c>
      <c r="AF175" s="24"/>
      <c r="AG175" s="27">
        <f t="shared" si="654"/>
        <v>1</v>
      </c>
      <c r="AH175" s="38">
        <v>180560.22114099999</v>
      </c>
      <c r="AI175" s="38">
        <v>180560.22114099999</v>
      </c>
      <c r="AJ175" s="38">
        <v>0</v>
      </c>
      <c r="AK175" s="38">
        <v>62.133243</v>
      </c>
      <c r="AL175" s="38"/>
      <c r="AM175" s="38">
        <v>3.1407159999999998</v>
      </c>
      <c r="AN175" s="38">
        <v>10.159148</v>
      </c>
      <c r="AO175" s="38">
        <v>18511</v>
      </c>
      <c r="AP175" s="38">
        <v>4</v>
      </c>
      <c r="AQ175" s="24"/>
      <c r="AR175" s="27">
        <f t="shared" si="655"/>
        <v>1</v>
      </c>
      <c r="AS175" s="38">
        <v>180560.22114099999</v>
      </c>
      <c r="AT175" s="38">
        <v>180560.22114099999</v>
      </c>
      <c r="AU175" s="38">
        <v>0</v>
      </c>
      <c r="AV175" s="38">
        <v>124.255498</v>
      </c>
      <c r="AW175" s="38"/>
      <c r="AX175" s="38">
        <v>5.9599570000000002</v>
      </c>
      <c r="AY175" s="38">
        <v>17.919964</v>
      </c>
      <c r="AZ175" s="38">
        <v>24248</v>
      </c>
      <c r="BA175" s="38">
        <v>4</v>
      </c>
      <c r="BB175" s="24"/>
      <c r="BC175" s="27">
        <f t="shared" si="656"/>
        <v>1</v>
      </c>
      <c r="BD175" s="38">
        <v>180560.22114099999</v>
      </c>
      <c r="BE175" s="38">
        <v>180560.22114099999</v>
      </c>
      <c r="BF175" s="38">
        <v>0</v>
      </c>
      <c r="BG175" s="38">
        <v>121.90077599999999</v>
      </c>
      <c r="BH175" s="38"/>
      <c r="BI175" s="38">
        <v>6.0690689999999998</v>
      </c>
      <c r="BJ175" s="38">
        <v>18.074508000000002</v>
      </c>
      <c r="BK175" s="38">
        <v>23826</v>
      </c>
      <c r="BL175" s="38">
        <v>4</v>
      </c>
      <c r="BM175" s="24"/>
      <c r="BN175" s="27">
        <f t="shared" si="657"/>
        <v>1</v>
      </c>
      <c r="BO175" s="38">
        <v>180560.22114099999</v>
      </c>
      <c r="BP175" s="38">
        <v>180560.22114099999</v>
      </c>
      <c r="BQ175" s="38">
        <v>0</v>
      </c>
      <c r="BR175" s="38">
        <v>13.338977999999999</v>
      </c>
      <c r="BS175" s="38"/>
      <c r="BT175" s="38">
        <v>0.67464900000000005</v>
      </c>
      <c r="BU175" s="38">
        <v>2.6125569999999998</v>
      </c>
      <c r="BV175" s="38">
        <v>8514</v>
      </c>
      <c r="BW175" s="38">
        <v>4</v>
      </c>
      <c r="BX175" s="24"/>
      <c r="BY175" s="27">
        <f t="shared" si="658"/>
        <v>1</v>
      </c>
      <c r="BZ175" s="38">
        <v>180560.22114099999</v>
      </c>
      <c r="CA175" s="38">
        <v>180560.22114099999</v>
      </c>
      <c r="CB175" s="38">
        <v>0</v>
      </c>
      <c r="CC175" s="38">
        <v>183.012821</v>
      </c>
      <c r="CD175" s="38"/>
      <c r="CE175" s="38">
        <v>8.6730520000000002</v>
      </c>
      <c r="CF175" s="38">
        <v>24.675702000000001</v>
      </c>
      <c r="CG175" s="38">
        <v>27341</v>
      </c>
      <c r="CH175" s="38">
        <v>4</v>
      </c>
      <c r="CI175" s="24"/>
      <c r="CJ175" s="27">
        <f t="shared" si="659"/>
        <v>1</v>
      </c>
      <c r="CK175" s="38">
        <v>180560.22114099999</v>
      </c>
      <c r="CL175" s="38">
        <v>180560.22114099999</v>
      </c>
      <c r="CM175" s="38">
        <v>0</v>
      </c>
      <c r="CN175" s="38">
        <v>242.34153800000001</v>
      </c>
      <c r="CO175" s="38"/>
      <c r="CP175" s="38">
        <v>11.854535</v>
      </c>
      <c r="CQ175" s="38">
        <v>32.329411</v>
      </c>
      <c r="CR175" s="38">
        <v>30422</v>
      </c>
      <c r="CS175" s="38">
        <v>4</v>
      </c>
      <c r="CT175" s="24"/>
    </row>
    <row r="176" spans="1:98" ht="13" x14ac:dyDescent="0.15">
      <c r="A176" s="8"/>
      <c r="B176" s="8"/>
      <c r="C176" s="8"/>
      <c r="D176" s="8"/>
      <c r="E176" s="27">
        <f t="shared" si="662"/>
        <v>1</v>
      </c>
      <c r="F176" s="38">
        <v>90346.727536000006</v>
      </c>
      <c r="G176" s="38">
        <v>90346.727536000006</v>
      </c>
      <c r="H176" s="38">
        <v>0</v>
      </c>
      <c r="I176" s="38">
        <v>21.269203000000001</v>
      </c>
      <c r="J176" s="24"/>
      <c r="K176" s="27">
        <f t="shared" si="652"/>
        <v>1</v>
      </c>
      <c r="L176" s="38">
        <v>90346.727536000006</v>
      </c>
      <c r="M176" s="38">
        <v>90346.727536000006</v>
      </c>
      <c r="N176" s="38">
        <v>0</v>
      </c>
      <c r="O176" s="38">
        <v>31.295280999999999</v>
      </c>
      <c r="P176" s="38"/>
      <c r="Q176" s="38">
        <v>1.2408030000000001</v>
      </c>
      <c r="R176" s="38">
        <v>8.2493909999999993</v>
      </c>
      <c r="S176" s="38">
        <v>28465</v>
      </c>
      <c r="T176" s="38">
        <v>7</v>
      </c>
      <c r="U176" s="24"/>
      <c r="V176" s="27">
        <f t="shared" si="653"/>
        <v>1</v>
      </c>
      <c r="W176" s="38">
        <v>90346.727536000006</v>
      </c>
      <c r="X176" s="38">
        <v>90346.727536000006</v>
      </c>
      <c r="Y176" s="38">
        <v>0</v>
      </c>
      <c r="Z176" s="38">
        <v>0.78633500000000001</v>
      </c>
      <c r="AA176" s="38"/>
      <c r="AB176" s="38">
        <v>2.1708999999999999E-2</v>
      </c>
      <c r="AC176" s="38">
        <v>6.7639000000000005E-2</v>
      </c>
      <c r="AD176" s="38">
        <v>164</v>
      </c>
      <c r="AE176" s="38">
        <v>7</v>
      </c>
      <c r="AF176" s="24"/>
      <c r="AG176" s="27">
        <f t="shared" si="654"/>
        <v>1</v>
      </c>
      <c r="AH176" s="38">
        <v>90346.727536000006</v>
      </c>
      <c r="AI176" s="38">
        <v>90346.727536000006</v>
      </c>
      <c r="AJ176" s="38">
        <v>0</v>
      </c>
      <c r="AK176" s="38">
        <v>61.872588999999998</v>
      </c>
      <c r="AL176" s="38"/>
      <c r="AM176" s="38">
        <v>1.9611080000000001</v>
      </c>
      <c r="AN176" s="38">
        <v>13.126789</v>
      </c>
      <c r="AO176" s="38">
        <v>44833</v>
      </c>
      <c r="AP176" s="38">
        <v>7</v>
      </c>
      <c r="AQ176" s="24"/>
      <c r="AR176" s="27">
        <f t="shared" si="655"/>
        <v>1</v>
      </c>
      <c r="AS176" s="38">
        <v>90346.727536000006</v>
      </c>
      <c r="AT176" s="38">
        <v>90346.727536000006</v>
      </c>
      <c r="AU176" s="38">
        <v>0</v>
      </c>
      <c r="AV176" s="38">
        <v>124.73285</v>
      </c>
      <c r="AW176" s="38"/>
      <c r="AX176" s="38">
        <v>3.014475</v>
      </c>
      <c r="AY176" s="38">
        <v>20.080158000000001</v>
      </c>
      <c r="AZ176" s="38">
        <v>66445</v>
      </c>
      <c r="BA176" s="38">
        <v>7</v>
      </c>
      <c r="BB176" s="24"/>
      <c r="BC176" s="27">
        <f t="shared" si="656"/>
        <v>1</v>
      </c>
      <c r="BD176" s="38">
        <v>90346.727536000006</v>
      </c>
      <c r="BE176" s="38">
        <v>90346.727536000006</v>
      </c>
      <c r="BF176" s="38">
        <v>0</v>
      </c>
      <c r="BG176" s="38">
        <v>123.55872100000001</v>
      </c>
      <c r="BH176" s="38"/>
      <c r="BI176" s="38">
        <v>2.9513449999999999</v>
      </c>
      <c r="BJ176" s="38">
        <v>19.435687999999999</v>
      </c>
      <c r="BK176" s="38">
        <v>62984</v>
      </c>
      <c r="BL176" s="38">
        <v>7</v>
      </c>
      <c r="BM176" s="24"/>
      <c r="BN176" s="27">
        <f t="shared" si="657"/>
        <v>1</v>
      </c>
      <c r="BO176" s="38">
        <v>90346.727536000006</v>
      </c>
      <c r="BP176" s="38">
        <v>90346.727536000006</v>
      </c>
      <c r="BQ176" s="38">
        <v>0</v>
      </c>
      <c r="BR176" s="38">
        <v>12.747304</v>
      </c>
      <c r="BS176" s="38"/>
      <c r="BT176" s="38">
        <v>0.62606700000000004</v>
      </c>
      <c r="BU176" s="38">
        <v>3.8543980000000002</v>
      </c>
      <c r="BV176" s="38">
        <v>14399</v>
      </c>
      <c r="BW176" s="38">
        <v>7</v>
      </c>
      <c r="BX176" s="24"/>
      <c r="BY176" s="27">
        <f t="shared" si="658"/>
        <v>1</v>
      </c>
      <c r="BZ176" s="38">
        <v>90346.727536000006</v>
      </c>
      <c r="CA176" s="38">
        <v>90346.727536000006</v>
      </c>
      <c r="CB176" s="38">
        <v>0</v>
      </c>
      <c r="CC176" s="38">
        <v>182.675228</v>
      </c>
      <c r="CD176" s="38"/>
      <c r="CE176" s="38">
        <v>3.7523029999999999</v>
      </c>
      <c r="CF176" s="38">
        <v>24.151214</v>
      </c>
      <c r="CG176" s="38">
        <v>75918</v>
      </c>
      <c r="CH176" s="38">
        <v>6.999987</v>
      </c>
      <c r="CI176" s="24"/>
      <c r="CJ176" s="27">
        <f t="shared" si="659"/>
        <v>1</v>
      </c>
      <c r="CK176" s="38">
        <v>90346.727536000006</v>
      </c>
      <c r="CL176" s="38">
        <v>90346.727536000006</v>
      </c>
      <c r="CM176" s="38">
        <v>0</v>
      </c>
      <c r="CN176" s="38">
        <v>242.84870100000001</v>
      </c>
      <c r="CO176" s="38"/>
      <c r="CP176" s="38">
        <v>4.4650930000000004</v>
      </c>
      <c r="CQ176" s="38">
        <v>29.279057000000002</v>
      </c>
      <c r="CR176" s="38">
        <v>90106</v>
      </c>
      <c r="CS176" s="38">
        <v>7</v>
      </c>
      <c r="CT176" s="24"/>
    </row>
    <row r="177" spans="1:98" ht="13" x14ac:dyDescent="0.15">
      <c r="A177" s="8"/>
      <c r="B177" s="8"/>
      <c r="C177" s="8"/>
      <c r="D177" s="8"/>
      <c r="E177" s="27">
        <f t="shared" si="662"/>
        <v>1</v>
      </c>
      <c r="F177" s="38">
        <v>90015.504180999997</v>
      </c>
      <c r="G177" s="38">
        <v>90015.504180999997</v>
      </c>
      <c r="H177" s="38">
        <v>0</v>
      </c>
      <c r="I177" s="38">
        <v>14.168583</v>
      </c>
      <c r="J177" s="24"/>
      <c r="K177" s="27">
        <f t="shared" si="652"/>
        <v>1</v>
      </c>
      <c r="L177" s="38">
        <v>90015.504180999997</v>
      </c>
      <c r="M177" s="38">
        <v>90015.504180999997</v>
      </c>
      <c r="N177" s="38">
        <v>0</v>
      </c>
      <c r="O177" s="38">
        <v>31.241250999999998</v>
      </c>
      <c r="P177" s="38"/>
      <c r="Q177" s="38">
        <v>1.2837080000000001</v>
      </c>
      <c r="R177" s="38">
        <v>8.0666860000000007</v>
      </c>
      <c r="S177" s="38">
        <v>29898</v>
      </c>
      <c r="T177" s="38">
        <v>6.9999669999999998</v>
      </c>
      <c r="U177" s="24"/>
      <c r="V177" s="27">
        <f t="shared" si="653"/>
        <v>1</v>
      </c>
      <c r="W177" s="38">
        <v>90015.504180999997</v>
      </c>
      <c r="X177" s="38">
        <v>90015.504180999997</v>
      </c>
      <c r="Y177" s="38">
        <v>0</v>
      </c>
      <c r="Z177" s="38">
        <v>0.44168099999999999</v>
      </c>
      <c r="AA177" s="38"/>
      <c r="AB177" s="38">
        <v>1.2734000000000001E-2</v>
      </c>
      <c r="AC177" s="38">
        <v>4.5437999999999999E-2</v>
      </c>
      <c r="AD177" s="38">
        <v>177</v>
      </c>
      <c r="AE177" s="38">
        <v>7</v>
      </c>
      <c r="AF177" s="24"/>
      <c r="AG177" s="27">
        <f t="shared" si="654"/>
        <v>1</v>
      </c>
      <c r="AH177" s="38">
        <v>90015.504180999997</v>
      </c>
      <c r="AI177" s="38">
        <v>90015.504180999997</v>
      </c>
      <c r="AJ177" s="38">
        <v>0</v>
      </c>
      <c r="AK177" s="38">
        <v>61.579231</v>
      </c>
      <c r="AL177" s="38"/>
      <c r="AM177" s="38">
        <v>2.1359979999999998</v>
      </c>
      <c r="AN177" s="38">
        <v>13.364967999999999</v>
      </c>
      <c r="AO177" s="38">
        <v>47739</v>
      </c>
      <c r="AP177" s="38">
        <v>6.9999580000000003</v>
      </c>
      <c r="AQ177" s="24"/>
      <c r="AR177" s="27">
        <f t="shared" si="655"/>
        <v>1</v>
      </c>
      <c r="AS177" s="38">
        <v>90015.504180999997</v>
      </c>
      <c r="AT177" s="38">
        <v>90015.504180999997</v>
      </c>
      <c r="AU177" s="38">
        <v>0</v>
      </c>
      <c r="AV177" s="38">
        <v>123.34457399999999</v>
      </c>
      <c r="AW177" s="38"/>
      <c r="AX177" s="38">
        <v>3.0896150000000002</v>
      </c>
      <c r="AY177" s="38">
        <v>19.124244000000001</v>
      </c>
      <c r="AZ177" s="38">
        <v>65003</v>
      </c>
      <c r="BA177" s="38">
        <v>6.9999849999999997</v>
      </c>
      <c r="BB177" s="24"/>
      <c r="BC177" s="27">
        <f t="shared" si="656"/>
        <v>1</v>
      </c>
      <c r="BD177" s="38">
        <v>90015.504180999997</v>
      </c>
      <c r="BE177" s="38">
        <v>90015.504180999997</v>
      </c>
      <c r="BF177" s="38">
        <v>0</v>
      </c>
      <c r="BG177" s="38">
        <v>122.574016</v>
      </c>
      <c r="BH177" s="38"/>
      <c r="BI177" s="38">
        <v>3.0917279999999998</v>
      </c>
      <c r="BJ177" s="38">
        <v>19.091204000000001</v>
      </c>
      <c r="BK177" s="38">
        <v>64777</v>
      </c>
      <c r="BL177" s="38">
        <v>6.9999849999999997</v>
      </c>
      <c r="BM177" s="24"/>
      <c r="BN177" s="27">
        <f t="shared" si="657"/>
        <v>1</v>
      </c>
      <c r="BO177" s="38">
        <v>90015.504180999997</v>
      </c>
      <c r="BP177" s="38">
        <v>90015.504180999997</v>
      </c>
      <c r="BQ177" s="38">
        <v>0</v>
      </c>
      <c r="BR177" s="38">
        <v>12.646682999999999</v>
      </c>
      <c r="BS177" s="38"/>
      <c r="BT177" s="38">
        <v>0.60581200000000002</v>
      </c>
      <c r="BU177" s="38">
        <v>3.7728000000000002</v>
      </c>
      <c r="BV177" s="38">
        <v>15348</v>
      </c>
      <c r="BW177" s="38">
        <v>6.9998699999999996</v>
      </c>
      <c r="BX177" s="24"/>
      <c r="BY177" s="27">
        <f t="shared" si="658"/>
        <v>1</v>
      </c>
      <c r="BZ177" s="38">
        <v>90015.504180999997</v>
      </c>
      <c r="CA177" s="38">
        <v>90015.504180999997</v>
      </c>
      <c r="CB177" s="38">
        <v>0</v>
      </c>
      <c r="CC177" s="38">
        <v>182.18349900000001</v>
      </c>
      <c r="CD177" s="38"/>
      <c r="CE177" s="38">
        <v>3.7389060000000001</v>
      </c>
      <c r="CF177" s="38">
        <v>23.084606000000001</v>
      </c>
      <c r="CG177" s="38">
        <v>78851</v>
      </c>
      <c r="CH177" s="38">
        <v>6.9999750000000001</v>
      </c>
      <c r="CI177" s="24"/>
      <c r="CJ177" s="27">
        <f t="shared" si="659"/>
        <v>1</v>
      </c>
      <c r="CK177" s="38">
        <v>90015.504180999997</v>
      </c>
      <c r="CL177" s="38">
        <v>90015.504180999997</v>
      </c>
      <c r="CM177" s="38">
        <v>0</v>
      </c>
      <c r="CN177" s="38">
        <v>242.49739299999999</v>
      </c>
      <c r="CO177" s="38"/>
      <c r="CP177" s="38">
        <v>4.6715920000000004</v>
      </c>
      <c r="CQ177" s="38">
        <v>28.344328999999998</v>
      </c>
      <c r="CR177" s="38">
        <v>93084</v>
      </c>
      <c r="CS177" s="38">
        <v>6.9999890000000002</v>
      </c>
      <c r="CT177" s="24"/>
    </row>
    <row r="178" spans="1:98" ht="13" x14ac:dyDescent="0.15">
      <c r="A178" s="8"/>
      <c r="B178" s="8"/>
      <c r="C178" s="8"/>
      <c r="D178" s="8"/>
      <c r="E178" s="27">
        <f t="shared" si="662"/>
        <v>1</v>
      </c>
      <c r="F178" s="38">
        <v>80185.684475999995</v>
      </c>
      <c r="G178" s="38">
        <v>80185.684475999995</v>
      </c>
      <c r="H178" s="38">
        <v>0</v>
      </c>
      <c r="I178" s="38">
        <v>9.8809000000000005</v>
      </c>
      <c r="J178" s="24"/>
      <c r="K178" s="27">
        <f t="shared" si="652"/>
        <v>1</v>
      </c>
      <c r="L178" s="38">
        <v>80185.684475999995</v>
      </c>
      <c r="M178" s="38">
        <v>80185.684475999995</v>
      </c>
      <c r="N178" s="38">
        <v>0</v>
      </c>
      <c r="O178" s="38">
        <v>30.874979</v>
      </c>
      <c r="P178" s="38"/>
      <c r="Q178" s="38">
        <v>1.2845690000000001</v>
      </c>
      <c r="R178" s="38">
        <v>8.0925390000000004</v>
      </c>
      <c r="S178" s="38">
        <v>30503</v>
      </c>
      <c r="T178" s="38">
        <v>6.9999669999999998</v>
      </c>
      <c r="U178" s="24"/>
      <c r="V178" s="27">
        <f t="shared" si="653"/>
        <v>1</v>
      </c>
      <c r="W178" s="38">
        <v>80185.684475999995</v>
      </c>
      <c r="X178" s="38">
        <v>80185.684475999995</v>
      </c>
      <c r="Y178" s="38">
        <v>0</v>
      </c>
      <c r="Z178" s="38">
        <v>0.33379700000000001</v>
      </c>
      <c r="AA178" s="38"/>
      <c r="AB178" s="38">
        <v>3.0130000000000001E-3</v>
      </c>
      <c r="AC178" s="38">
        <v>1.6247000000000001E-2</v>
      </c>
      <c r="AD178" s="38">
        <v>51</v>
      </c>
      <c r="AE178" s="38">
        <v>7</v>
      </c>
      <c r="AF178" s="24"/>
      <c r="AG178" s="27">
        <f t="shared" si="654"/>
        <v>1</v>
      </c>
      <c r="AH178" s="38">
        <v>80185.684475999995</v>
      </c>
      <c r="AI178" s="38">
        <v>80185.684475999995</v>
      </c>
      <c r="AJ178" s="38">
        <v>0</v>
      </c>
      <c r="AK178" s="38">
        <v>61.237484000000002</v>
      </c>
      <c r="AL178" s="38"/>
      <c r="AM178" s="38">
        <v>2.0734569999999999</v>
      </c>
      <c r="AN178" s="38">
        <v>13.158256</v>
      </c>
      <c r="AO178" s="38">
        <v>47791</v>
      </c>
      <c r="AP178" s="38">
        <v>6.9999789999999997</v>
      </c>
      <c r="AQ178" s="24"/>
      <c r="AR178" s="27">
        <f t="shared" si="655"/>
        <v>1</v>
      </c>
      <c r="AS178" s="38">
        <v>80185.684475999995</v>
      </c>
      <c r="AT178" s="38">
        <v>80185.684475999995</v>
      </c>
      <c r="AU178" s="38">
        <v>0</v>
      </c>
      <c r="AV178" s="38">
        <v>122.700433</v>
      </c>
      <c r="AW178" s="38"/>
      <c r="AX178" s="38">
        <v>3.2108500000000002</v>
      </c>
      <c r="AY178" s="38">
        <v>20.118093999999999</v>
      </c>
      <c r="AZ178" s="38">
        <v>70085</v>
      </c>
      <c r="BA178" s="38">
        <v>6.9999859999999998</v>
      </c>
      <c r="BB178" s="24"/>
      <c r="BC178" s="27">
        <f t="shared" si="656"/>
        <v>1</v>
      </c>
      <c r="BD178" s="38">
        <v>80185.684475999995</v>
      </c>
      <c r="BE178" s="38">
        <v>80185.684475999995</v>
      </c>
      <c r="BF178" s="38">
        <v>0</v>
      </c>
      <c r="BG178" s="38">
        <v>121.98198499999999</v>
      </c>
      <c r="BH178" s="38"/>
      <c r="BI178" s="38">
        <v>2.9945930000000001</v>
      </c>
      <c r="BJ178" s="38">
        <v>18.901634999999999</v>
      </c>
      <c r="BK178" s="38">
        <v>65333</v>
      </c>
      <c r="BL178" s="38">
        <v>6.9999849999999997</v>
      </c>
      <c r="BM178" s="24"/>
      <c r="BN178" s="27">
        <f t="shared" si="657"/>
        <v>1</v>
      </c>
      <c r="BO178" s="38">
        <v>80185.684475999995</v>
      </c>
      <c r="BP178" s="38">
        <v>80185.684475999995</v>
      </c>
      <c r="BQ178" s="38">
        <v>0</v>
      </c>
      <c r="BR178" s="38">
        <v>12.431210999999999</v>
      </c>
      <c r="BS178" s="38"/>
      <c r="BT178" s="38">
        <v>0.60244799999999998</v>
      </c>
      <c r="BU178" s="38">
        <v>3.7763330000000002</v>
      </c>
      <c r="BV178" s="38">
        <v>14563</v>
      </c>
      <c r="BW178" s="38">
        <v>6.9999310000000001</v>
      </c>
      <c r="BX178" s="24"/>
      <c r="BY178" s="27">
        <f t="shared" si="658"/>
        <v>1</v>
      </c>
      <c r="BZ178" s="38">
        <v>80185.684475999995</v>
      </c>
      <c r="CA178" s="38">
        <v>80185.684475999995</v>
      </c>
      <c r="CB178" s="38">
        <v>0</v>
      </c>
      <c r="CC178" s="38">
        <v>182.10829799999999</v>
      </c>
      <c r="CD178" s="38"/>
      <c r="CE178" s="38">
        <v>3.7585220000000001</v>
      </c>
      <c r="CF178" s="38">
        <v>23.538893000000002</v>
      </c>
      <c r="CG178" s="38">
        <v>77796</v>
      </c>
      <c r="CH178" s="38">
        <v>6.999987</v>
      </c>
      <c r="CI178" s="24"/>
      <c r="CJ178" s="27">
        <f t="shared" si="659"/>
        <v>1</v>
      </c>
      <c r="CK178" s="38">
        <v>80185.684475999995</v>
      </c>
      <c r="CL178" s="38">
        <v>80185.684475999995</v>
      </c>
      <c r="CM178" s="38">
        <v>0</v>
      </c>
      <c r="CN178" s="38">
        <v>242.54398599999999</v>
      </c>
      <c r="CO178" s="38"/>
      <c r="CP178" s="38">
        <v>4.6373930000000003</v>
      </c>
      <c r="CQ178" s="38">
        <v>28.693307000000001</v>
      </c>
      <c r="CR178" s="38">
        <v>92825</v>
      </c>
      <c r="CS178" s="38">
        <v>6.9999890000000002</v>
      </c>
      <c r="CT178" s="24"/>
    </row>
    <row r="179" spans="1:98" ht="13" x14ac:dyDescent="0.15">
      <c r="A179" s="8"/>
      <c r="B179" s="8"/>
      <c r="C179" s="8"/>
      <c r="D179" s="8"/>
      <c r="E179" s="27">
        <f t="shared" si="662"/>
        <v>1</v>
      </c>
      <c r="F179" s="38">
        <v>90101.761335999996</v>
      </c>
      <c r="G179" s="38">
        <v>90101.761335999996</v>
      </c>
      <c r="H179" s="38">
        <v>0</v>
      </c>
      <c r="I179" s="38">
        <v>3.4718840000000002</v>
      </c>
      <c r="J179" s="24"/>
      <c r="K179" s="27">
        <f t="shared" si="652"/>
        <v>1</v>
      </c>
      <c r="L179" s="38">
        <v>90101.761335999996</v>
      </c>
      <c r="M179" s="38">
        <v>90101.761335999996</v>
      </c>
      <c r="N179" s="38">
        <v>0</v>
      </c>
      <c r="O179" s="38">
        <v>31.407914000000002</v>
      </c>
      <c r="P179" s="38"/>
      <c r="Q179" s="38">
        <v>1.440205</v>
      </c>
      <c r="R179" s="38">
        <v>8.4596490000000006</v>
      </c>
      <c r="S179" s="38">
        <v>32051</v>
      </c>
      <c r="T179" s="38">
        <v>6.9999690000000001</v>
      </c>
      <c r="U179" s="24"/>
      <c r="V179" s="27">
        <f t="shared" si="653"/>
        <v>1</v>
      </c>
      <c r="W179" s="38">
        <v>90101.761335999996</v>
      </c>
      <c r="X179" s="38">
        <v>90101.761335999996</v>
      </c>
      <c r="Y179" s="38">
        <v>0</v>
      </c>
      <c r="Z179" s="38">
        <v>0.54149599999999998</v>
      </c>
      <c r="AA179" s="38"/>
      <c r="AB179" s="38">
        <v>9.8029999999999992E-3</v>
      </c>
      <c r="AC179" s="38">
        <v>3.5857E-2</v>
      </c>
      <c r="AD179" s="38">
        <v>88</v>
      </c>
      <c r="AE179" s="38">
        <v>7</v>
      </c>
      <c r="AF179" s="24"/>
      <c r="AG179" s="27">
        <f t="shared" si="654"/>
        <v>1</v>
      </c>
      <c r="AH179" s="38">
        <v>90101.761335999996</v>
      </c>
      <c r="AI179" s="38">
        <v>90101.761335999996</v>
      </c>
      <c r="AJ179" s="38">
        <v>0</v>
      </c>
      <c r="AK179" s="38">
        <v>61.435591000000002</v>
      </c>
      <c r="AL179" s="38"/>
      <c r="AM179" s="38">
        <v>2.415842</v>
      </c>
      <c r="AN179" s="38">
        <v>13.685506</v>
      </c>
      <c r="AO179" s="38">
        <v>47161</v>
      </c>
      <c r="AP179" s="38">
        <v>6.9999789999999997</v>
      </c>
      <c r="AQ179" s="24"/>
      <c r="AR179" s="27">
        <f t="shared" si="655"/>
        <v>1</v>
      </c>
      <c r="AS179" s="38">
        <v>90101.761335999996</v>
      </c>
      <c r="AT179" s="38">
        <v>90101.761335999996</v>
      </c>
      <c r="AU179" s="38">
        <v>0</v>
      </c>
      <c r="AV179" s="38">
        <v>123.373993</v>
      </c>
      <c r="AW179" s="38"/>
      <c r="AX179" s="38">
        <v>3.8323610000000001</v>
      </c>
      <c r="AY179" s="38">
        <v>21.231497999999998</v>
      </c>
      <c r="AZ179" s="38">
        <v>72448</v>
      </c>
      <c r="BA179" s="38">
        <v>6.9999859999999998</v>
      </c>
      <c r="BB179" s="24"/>
      <c r="BC179" s="27">
        <f t="shared" si="656"/>
        <v>1</v>
      </c>
      <c r="BD179" s="38">
        <v>90101.761335999996</v>
      </c>
      <c r="BE179" s="38">
        <v>90101.761335999996</v>
      </c>
      <c r="BF179" s="38">
        <v>0</v>
      </c>
      <c r="BG179" s="38">
        <v>122.15813300000001</v>
      </c>
      <c r="BH179" s="38"/>
      <c r="BI179" s="38">
        <v>3.7037070000000001</v>
      </c>
      <c r="BJ179" s="38">
        <v>20.490476000000001</v>
      </c>
      <c r="BK179" s="38">
        <v>73957</v>
      </c>
      <c r="BL179" s="38">
        <v>6.9999859999999998</v>
      </c>
      <c r="BM179" s="24"/>
      <c r="BN179" s="27">
        <f t="shared" si="657"/>
        <v>1</v>
      </c>
      <c r="BO179" s="38">
        <v>90101.761335999996</v>
      </c>
      <c r="BP179" s="38">
        <v>90101.761335999996</v>
      </c>
      <c r="BQ179" s="38">
        <v>0</v>
      </c>
      <c r="BR179" s="38">
        <v>12.909694</v>
      </c>
      <c r="BS179" s="38"/>
      <c r="BT179" s="38">
        <v>0.70677100000000004</v>
      </c>
      <c r="BU179" s="38">
        <v>3.954094</v>
      </c>
      <c r="BV179" s="38">
        <v>14390</v>
      </c>
      <c r="BW179" s="38">
        <v>7</v>
      </c>
      <c r="BX179" s="24"/>
      <c r="BY179" s="27">
        <f t="shared" si="658"/>
        <v>1</v>
      </c>
      <c r="BZ179" s="38">
        <v>90101.761335999996</v>
      </c>
      <c r="CA179" s="38">
        <v>90101.761335999996</v>
      </c>
      <c r="CB179" s="38">
        <v>0</v>
      </c>
      <c r="CC179" s="38">
        <v>182.58843400000001</v>
      </c>
      <c r="CD179" s="38"/>
      <c r="CE179" s="38">
        <v>4.7203609999999996</v>
      </c>
      <c r="CF179" s="38">
        <v>25.246296999999998</v>
      </c>
      <c r="CG179" s="38">
        <v>82980</v>
      </c>
      <c r="CH179" s="38">
        <v>6.9999880000000001</v>
      </c>
      <c r="CI179" s="24"/>
      <c r="CJ179" s="27">
        <f t="shared" si="659"/>
        <v>1</v>
      </c>
      <c r="CK179" s="38">
        <v>90101.761335999996</v>
      </c>
      <c r="CL179" s="38">
        <v>90101.761335999996</v>
      </c>
      <c r="CM179" s="38">
        <v>0</v>
      </c>
      <c r="CN179" s="38">
        <v>243.32633300000001</v>
      </c>
      <c r="CO179" s="38"/>
      <c r="CP179" s="38">
        <v>6.1912690000000001</v>
      </c>
      <c r="CQ179" s="38">
        <v>30.738709</v>
      </c>
      <c r="CR179" s="38">
        <v>98531</v>
      </c>
      <c r="CS179" s="38">
        <v>6.9999900000000004</v>
      </c>
      <c r="CT179" s="24"/>
    </row>
    <row r="180" spans="1:98" ht="13" x14ac:dyDescent="0.15">
      <c r="A180" s="8"/>
      <c r="B180" s="8"/>
      <c r="C180" s="8"/>
      <c r="D180" s="8"/>
      <c r="E180" s="27">
        <f t="shared" si="662"/>
        <v>1</v>
      </c>
      <c r="F180" s="38">
        <v>110300.814415</v>
      </c>
      <c r="G180" s="38">
        <v>110300.814415</v>
      </c>
      <c r="H180" s="38">
        <v>0</v>
      </c>
      <c r="I180" s="38">
        <v>50.119281999999998</v>
      </c>
      <c r="J180" s="24"/>
      <c r="K180" s="27">
        <f t="shared" si="652"/>
        <v>1</v>
      </c>
      <c r="L180" s="38">
        <v>110300.814415</v>
      </c>
      <c r="M180" s="38">
        <v>110300.814415</v>
      </c>
      <c r="N180" s="38">
        <v>0</v>
      </c>
      <c r="O180" s="38">
        <v>32.567563999999997</v>
      </c>
      <c r="P180" s="38"/>
      <c r="Q180" s="38">
        <v>1.4454130000000001</v>
      </c>
      <c r="R180" s="38">
        <v>8.4286560000000001</v>
      </c>
      <c r="S180" s="38">
        <v>31196</v>
      </c>
      <c r="T180" s="38">
        <v>7</v>
      </c>
      <c r="U180" s="24"/>
      <c r="V180" s="27">
        <f t="shared" si="653"/>
        <v>1</v>
      </c>
      <c r="W180" s="38">
        <v>110300.814415</v>
      </c>
      <c r="X180" s="38">
        <v>110300.814415</v>
      </c>
      <c r="Y180" s="38">
        <v>0</v>
      </c>
      <c r="Z180" s="38">
        <v>1.4066240000000001</v>
      </c>
      <c r="AA180" s="38"/>
      <c r="AB180" s="38">
        <v>5.3008E-2</v>
      </c>
      <c r="AC180" s="38">
        <v>0.13347000000000001</v>
      </c>
      <c r="AD180" s="38">
        <v>268</v>
      </c>
      <c r="AE180" s="38">
        <v>7</v>
      </c>
      <c r="AF180" s="24"/>
      <c r="AG180" s="27">
        <f t="shared" si="654"/>
        <v>1</v>
      </c>
      <c r="AH180" s="38">
        <v>110300.814415</v>
      </c>
      <c r="AI180" s="38">
        <v>110300.814415</v>
      </c>
      <c r="AJ180" s="38">
        <v>0</v>
      </c>
      <c r="AK180" s="38">
        <v>63.889791000000002</v>
      </c>
      <c r="AL180" s="38"/>
      <c r="AM180" s="38">
        <v>2.3443710000000002</v>
      </c>
      <c r="AN180" s="38">
        <v>13.692949</v>
      </c>
      <c r="AO180" s="38">
        <v>46323</v>
      </c>
      <c r="AP180" s="38">
        <v>7</v>
      </c>
      <c r="AQ180" s="24"/>
      <c r="AR180" s="27">
        <f t="shared" si="655"/>
        <v>1</v>
      </c>
      <c r="AS180" s="38">
        <v>110300.814415</v>
      </c>
      <c r="AT180" s="38">
        <v>110300.814415</v>
      </c>
      <c r="AU180" s="38">
        <v>0</v>
      </c>
      <c r="AV180" s="38">
        <v>130.439268</v>
      </c>
      <c r="AW180" s="38"/>
      <c r="AX180" s="38">
        <v>3.4959730000000002</v>
      </c>
      <c r="AY180" s="38">
        <v>20.679257</v>
      </c>
      <c r="AZ180" s="38">
        <v>71935</v>
      </c>
      <c r="BA180" s="38">
        <v>7</v>
      </c>
      <c r="BB180" s="24"/>
      <c r="BC180" s="27">
        <f t="shared" si="656"/>
        <v>1</v>
      </c>
      <c r="BD180" s="38">
        <v>110300.814415</v>
      </c>
      <c r="BE180" s="38">
        <v>110300.814415</v>
      </c>
      <c r="BF180" s="38">
        <v>0</v>
      </c>
      <c r="BG180" s="38">
        <v>123.57770499999999</v>
      </c>
      <c r="BH180" s="38"/>
      <c r="BI180" s="38">
        <v>3.542084</v>
      </c>
      <c r="BJ180" s="38">
        <v>20.268274000000002</v>
      </c>
      <c r="BK180" s="38">
        <v>69493</v>
      </c>
      <c r="BL180" s="38">
        <v>7</v>
      </c>
      <c r="BM180" s="24"/>
      <c r="BN180" s="27">
        <f t="shared" si="657"/>
        <v>1</v>
      </c>
      <c r="BO180" s="38">
        <v>110300.814415</v>
      </c>
      <c r="BP180" s="38">
        <v>110300.814415</v>
      </c>
      <c r="BQ180" s="38">
        <v>0</v>
      </c>
      <c r="BR180" s="38">
        <v>13.486025</v>
      </c>
      <c r="BS180" s="38"/>
      <c r="BT180" s="38">
        <v>0.70144099999999998</v>
      </c>
      <c r="BU180" s="38">
        <v>3.9255209999999998</v>
      </c>
      <c r="BV180" s="38">
        <v>15276</v>
      </c>
      <c r="BW180" s="38">
        <v>7</v>
      </c>
      <c r="BX180" s="24"/>
      <c r="BY180" s="27">
        <f t="shared" si="658"/>
        <v>1</v>
      </c>
      <c r="BZ180" s="38">
        <v>110300.814415</v>
      </c>
      <c r="CA180" s="38">
        <v>110300.814415</v>
      </c>
      <c r="CB180" s="38">
        <v>0</v>
      </c>
      <c r="CC180" s="38">
        <v>184.51777899999999</v>
      </c>
      <c r="CD180" s="38"/>
      <c r="CE180" s="38">
        <v>4.2529940000000002</v>
      </c>
      <c r="CF180" s="38">
        <v>24.623570000000001</v>
      </c>
      <c r="CG180" s="38">
        <v>81971</v>
      </c>
      <c r="CH180" s="38">
        <v>7</v>
      </c>
      <c r="CI180" s="24"/>
      <c r="CJ180" s="27">
        <f t="shared" si="659"/>
        <v>1</v>
      </c>
      <c r="CK180" s="38">
        <v>110300.814415</v>
      </c>
      <c r="CL180" s="38">
        <v>110300.814415</v>
      </c>
      <c r="CM180" s="38">
        <v>0</v>
      </c>
      <c r="CN180" s="38">
        <v>244.97312700000001</v>
      </c>
      <c r="CO180" s="38"/>
      <c r="CP180" s="38">
        <v>5.1937410000000002</v>
      </c>
      <c r="CQ180" s="38">
        <v>29.285983999999999</v>
      </c>
      <c r="CR180" s="38">
        <v>96158</v>
      </c>
      <c r="CS180" s="38">
        <v>7</v>
      </c>
      <c r="CT180" s="24"/>
    </row>
    <row r="181" spans="1:98" ht="13" x14ac:dyDescent="0.15">
      <c r="A181" s="8"/>
      <c r="B181" s="8"/>
      <c r="C181" s="8"/>
      <c r="D181" s="8"/>
      <c r="E181" s="27">
        <f t="shared" si="662"/>
        <v>1</v>
      </c>
      <c r="F181" s="38">
        <v>60265.827612000001</v>
      </c>
      <c r="G181" s="38">
        <v>60265.827612000001</v>
      </c>
      <c r="H181" s="38">
        <v>0</v>
      </c>
      <c r="I181" s="38">
        <v>30.705898999999999</v>
      </c>
      <c r="J181" s="24"/>
      <c r="K181" s="27">
        <f t="shared" si="652"/>
        <v>1</v>
      </c>
      <c r="L181" s="38">
        <v>60265.827612000001</v>
      </c>
      <c r="M181" s="38">
        <v>60265.827612000001</v>
      </c>
      <c r="N181" s="38">
        <v>0</v>
      </c>
      <c r="O181" s="38">
        <v>32.802909999999997</v>
      </c>
      <c r="P181" s="38"/>
      <c r="Q181" s="38">
        <v>0.96870699999999998</v>
      </c>
      <c r="R181" s="38">
        <v>10.891073</v>
      </c>
      <c r="S181" s="38">
        <v>25627</v>
      </c>
      <c r="T181" s="38">
        <v>11.999922</v>
      </c>
      <c r="U181" s="24"/>
      <c r="V181" s="27">
        <f t="shared" si="653"/>
        <v>1</v>
      </c>
      <c r="W181" s="38">
        <v>60265.827612000001</v>
      </c>
      <c r="X181" s="38">
        <v>60265.827612000001</v>
      </c>
      <c r="Y181" s="38">
        <v>0</v>
      </c>
      <c r="Z181" s="38">
        <v>2.6654629999999999</v>
      </c>
      <c r="AA181" s="38"/>
      <c r="AB181" s="38">
        <v>0.158998</v>
      </c>
      <c r="AC181" s="38">
        <v>0.32667200000000002</v>
      </c>
      <c r="AD181" s="38">
        <v>609</v>
      </c>
      <c r="AE181" s="38">
        <v>12</v>
      </c>
      <c r="AF181" s="24"/>
      <c r="AG181" s="27">
        <f t="shared" si="654"/>
        <v>1</v>
      </c>
      <c r="AH181" s="38">
        <v>60265.827612000001</v>
      </c>
      <c r="AI181" s="38">
        <v>60265.827612000001</v>
      </c>
      <c r="AJ181" s="38">
        <v>0</v>
      </c>
      <c r="AK181" s="38">
        <v>63.537258000000001</v>
      </c>
      <c r="AL181" s="38"/>
      <c r="AM181" s="38">
        <v>1.7204550000000001</v>
      </c>
      <c r="AN181" s="38">
        <v>18.943217000000001</v>
      </c>
      <c r="AO181" s="38">
        <v>43745</v>
      </c>
      <c r="AP181" s="38">
        <v>11.999954000000001</v>
      </c>
      <c r="AQ181" s="24"/>
      <c r="AR181" s="27">
        <f t="shared" si="655"/>
        <v>1</v>
      </c>
      <c r="AS181" s="38">
        <v>60265.827612000001</v>
      </c>
      <c r="AT181" s="38">
        <v>60265.827612000001</v>
      </c>
      <c r="AU181" s="38">
        <v>0</v>
      </c>
      <c r="AV181" s="38">
        <v>123.669867</v>
      </c>
      <c r="AW181" s="38"/>
      <c r="AX181" s="38">
        <v>2.493039</v>
      </c>
      <c r="AY181" s="38">
        <v>29.295259000000001</v>
      </c>
      <c r="AZ181" s="38">
        <v>68040</v>
      </c>
      <c r="BA181" s="38">
        <v>11.999971</v>
      </c>
      <c r="BB181" s="24"/>
      <c r="BC181" s="27">
        <f t="shared" si="656"/>
        <v>1</v>
      </c>
      <c r="BD181" s="38">
        <v>60265.827612000001</v>
      </c>
      <c r="BE181" s="38">
        <v>60265.827612000001</v>
      </c>
      <c r="BF181" s="38">
        <v>0</v>
      </c>
      <c r="BG181" s="38">
        <v>124.147447</v>
      </c>
      <c r="BH181" s="38"/>
      <c r="BI181" s="38">
        <v>2.6033940000000002</v>
      </c>
      <c r="BJ181" s="38">
        <v>30.491036999999999</v>
      </c>
      <c r="BK181" s="38">
        <v>71138</v>
      </c>
      <c r="BL181" s="38">
        <v>11.999972</v>
      </c>
      <c r="BM181" s="24"/>
      <c r="BN181" s="27">
        <f t="shared" si="657"/>
        <v>1</v>
      </c>
      <c r="BO181" s="38">
        <v>60265.827612000001</v>
      </c>
      <c r="BP181" s="38">
        <v>60265.827612000001</v>
      </c>
      <c r="BQ181" s="38">
        <v>0</v>
      </c>
      <c r="BR181" s="38">
        <v>13.66386</v>
      </c>
      <c r="BS181" s="38"/>
      <c r="BT181" s="38">
        <v>0.43284400000000001</v>
      </c>
      <c r="BU181" s="38">
        <v>4.7455220000000002</v>
      </c>
      <c r="BV181" s="38">
        <v>12093</v>
      </c>
      <c r="BW181" s="38">
        <v>11.999917</v>
      </c>
      <c r="BX181" s="24"/>
      <c r="BY181" s="27">
        <f t="shared" si="658"/>
        <v>1</v>
      </c>
      <c r="BZ181" s="38">
        <v>60265.827612000001</v>
      </c>
      <c r="CA181" s="38">
        <v>60265.827612000001</v>
      </c>
      <c r="CB181" s="38">
        <v>0</v>
      </c>
      <c r="CC181" s="38">
        <v>183.97593800000001</v>
      </c>
      <c r="CD181" s="38"/>
      <c r="CE181" s="38">
        <v>3.037846</v>
      </c>
      <c r="CF181" s="38">
        <v>35.796923</v>
      </c>
      <c r="CG181" s="38">
        <v>86289</v>
      </c>
      <c r="CH181" s="38">
        <v>11.999976999999999</v>
      </c>
      <c r="CI181" s="24"/>
      <c r="CJ181" s="27">
        <f t="shared" si="659"/>
        <v>1</v>
      </c>
      <c r="CK181" s="38">
        <v>60265.827612000001</v>
      </c>
      <c r="CL181" s="38">
        <v>60265.827612000001</v>
      </c>
      <c r="CM181" s="38">
        <v>0</v>
      </c>
      <c r="CN181" s="38">
        <v>245.058268</v>
      </c>
      <c r="CO181" s="38"/>
      <c r="CP181" s="38">
        <v>3.5802659999999999</v>
      </c>
      <c r="CQ181" s="38">
        <v>43.389552999999999</v>
      </c>
      <c r="CR181" s="38">
        <v>104614</v>
      </c>
      <c r="CS181" s="38">
        <v>11.999981</v>
      </c>
      <c r="CT181" s="24"/>
    </row>
    <row r="182" spans="1:98" ht="13" x14ac:dyDescent="0.15">
      <c r="A182" s="8"/>
      <c r="B182" s="8"/>
      <c r="C182" s="8"/>
      <c r="D182" s="8"/>
      <c r="E182" s="27">
        <f t="shared" si="662"/>
        <v>1</v>
      </c>
      <c r="F182" s="38">
        <v>72503.922072999994</v>
      </c>
      <c r="G182" s="38">
        <v>72503.922072999994</v>
      </c>
      <c r="H182" s="38">
        <v>0</v>
      </c>
      <c r="I182" s="38">
        <v>86.489971999999995</v>
      </c>
      <c r="J182" s="24"/>
      <c r="K182" s="27">
        <f t="shared" si="652"/>
        <v>1</v>
      </c>
      <c r="L182" s="38">
        <v>72503.922072999994</v>
      </c>
      <c r="M182" s="38">
        <v>72503.922072999994</v>
      </c>
      <c r="N182" s="38">
        <v>0</v>
      </c>
      <c r="O182" s="38">
        <v>35.406879000000004</v>
      </c>
      <c r="P182" s="38"/>
      <c r="Q182" s="38">
        <v>1.283085</v>
      </c>
      <c r="R182" s="38">
        <v>11.649596000000001</v>
      </c>
      <c r="S182" s="38">
        <v>27509</v>
      </c>
      <c r="T182" s="38">
        <v>11.999964</v>
      </c>
      <c r="U182" s="24"/>
      <c r="V182" s="27">
        <f t="shared" si="653"/>
        <v>1</v>
      </c>
      <c r="W182" s="38">
        <v>72503.922072999994</v>
      </c>
      <c r="X182" s="38">
        <v>72503.922072999994</v>
      </c>
      <c r="Y182" s="38">
        <v>0</v>
      </c>
      <c r="Z182" s="38">
        <v>7.7637159999999996</v>
      </c>
      <c r="AA182" s="38"/>
      <c r="AB182" s="38">
        <v>0.50230600000000003</v>
      </c>
      <c r="AC182" s="38">
        <v>0.62217</v>
      </c>
      <c r="AD182" s="38">
        <v>1101</v>
      </c>
      <c r="AE182" s="38">
        <v>11.997275</v>
      </c>
      <c r="AF182" s="24"/>
      <c r="AG182" s="27">
        <f t="shared" si="654"/>
        <v>1</v>
      </c>
      <c r="AH182" s="38">
        <v>72503.922072999994</v>
      </c>
      <c r="AI182" s="38">
        <v>72503.922072999994</v>
      </c>
      <c r="AJ182" s="38">
        <v>0</v>
      </c>
      <c r="AK182" s="38">
        <v>66.372705999999994</v>
      </c>
      <c r="AL182" s="38"/>
      <c r="AM182" s="38">
        <v>1.8628229999999999</v>
      </c>
      <c r="AN182" s="38">
        <v>20.513456999999999</v>
      </c>
      <c r="AO182" s="38">
        <v>45387</v>
      </c>
      <c r="AP182" s="38">
        <v>11.999978</v>
      </c>
      <c r="AQ182" s="24"/>
      <c r="AR182" s="27">
        <f t="shared" si="655"/>
        <v>1</v>
      </c>
      <c r="AS182" s="38">
        <v>72503.922072999994</v>
      </c>
      <c r="AT182" s="38">
        <v>72503.922072999994</v>
      </c>
      <c r="AU182" s="38">
        <v>0</v>
      </c>
      <c r="AV182" s="38">
        <v>130.71405899999999</v>
      </c>
      <c r="AW182" s="38"/>
      <c r="AX182" s="38">
        <v>3.0590269999999999</v>
      </c>
      <c r="AY182" s="38">
        <v>33.726039999999998</v>
      </c>
      <c r="AZ182" s="38">
        <v>74209</v>
      </c>
      <c r="BA182" s="38">
        <v>11.999973000000001</v>
      </c>
      <c r="BB182" s="24"/>
      <c r="BC182" s="27">
        <f t="shared" si="656"/>
        <v>1</v>
      </c>
      <c r="BD182" s="38">
        <v>72503.922072999994</v>
      </c>
      <c r="BE182" s="38">
        <v>72503.922072999994</v>
      </c>
      <c r="BF182" s="38">
        <v>0</v>
      </c>
      <c r="BG182" s="38">
        <v>125.85444</v>
      </c>
      <c r="BH182" s="38"/>
      <c r="BI182" s="38">
        <v>2.9419819999999999</v>
      </c>
      <c r="BJ182" s="38">
        <v>32.192089000000003</v>
      </c>
      <c r="BK182" s="38">
        <v>75201</v>
      </c>
      <c r="BL182" s="38">
        <v>11.999973000000001</v>
      </c>
      <c r="BM182" s="24"/>
      <c r="BN182" s="27">
        <f t="shared" si="657"/>
        <v>1</v>
      </c>
      <c r="BO182" s="38">
        <v>72503.922072999994</v>
      </c>
      <c r="BP182" s="38">
        <v>72503.922072999994</v>
      </c>
      <c r="BQ182" s="38">
        <v>0</v>
      </c>
      <c r="BR182" s="38">
        <v>15.344464</v>
      </c>
      <c r="BS182" s="38"/>
      <c r="BT182" s="38">
        <v>0.50649999999999995</v>
      </c>
      <c r="BU182" s="38">
        <v>5.0126749999999998</v>
      </c>
      <c r="BV182" s="38">
        <v>12309</v>
      </c>
      <c r="BW182" s="38">
        <v>12</v>
      </c>
      <c r="BX182" s="24"/>
      <c r="BY182" s="27">
        <f t="shared" si="658"/>
        <v>1</v>
      </c>
      <c r="BZ182" s="38">
        <v>72503.922072999994</v>
      </c>
      <c r="CA182" s="38">
        <v>72503.922072999994</v>
      </c>
      <c r="CB182" s="38">
        <v>0</v>
      </c>
      <c r="CC182" s="38">
        <v>186.64943</v>
      </c>
      <c r="CD182" s="38"/>
      <c r="CE182" s="38">
        <v>3.8417240000000001</v>
      </c>
      <c r="CF182" s="38">
        <v>41.571576999999998</v>
      </c>
      <c r="CG182" s="38">
        <v>90594</v>
      </c>
      <c r="CH182" s="38">
        <v>11.999978</v>
      </c>
      <c r="CI182" s="24"/>
      <c r="CJ182" s="27">
        <f t="shared" si="659"/>
        <v>1</v>
      </c>
      <c r="CK182" s="38">
        <v>72503.922072999994</v>
      </c>
      <c r="CL182" s="38">
        <v>72503.922072999994</v>
      </c>
      <c r="CM182" s="38">
        <v>0</v>
      </c>
      <c r="CN182" s="38">
        <v>247.790288</v>
      </c>
      <c r="CO182" s="38"/>
      <c r="CP182" s="38">
        <v>4.6675069999999996</v>
      </c>
      <c r="CQ182" s="38">
        <v>50.732087999999997</v>
      </c>
      <c r="CR182" s="38">
        <v>110772</v>
      </c>
      <c r="CS182" s="38">
        <v>11.999981999999999</v>
      </c>
      <c r="CT182" s="24"/>
    </row>
    <row r="183" spans="1:98" ht="13" x14ac:dyDescent="0.15">
      <c r="A183" s="8"/>
      <c r="B183" s="8"/>
      <c r="C183" s="8"/>
      <c r="D183" s="8"/>
      <c r="E183" s="27">
        <f t="shared" ref="E183:E230" si="663">IF(H183 &lt; 0.0001,1,0)</f>
        <v>1</v>
      </c>
      <c r="F183" s="38">
        <v>70039.497535000002</v>
      </c>
      <c r="G183" s="38">
        <v>70039.497535000002</v>
      </c>
      <c r="H183" s="38">
        <v>0</v>
      </c>
      <c r="I183" s="38">
        <v>71.357967000000002</v>
      </c>
      <c r="J183" s="24"/>
      <c r="K183" s="27">
        <f t="shared" si="652"/>
        <v>1</v>
      </c>
      <c r="L183" s="38">
        <v>70039.497535000002</v>
      </c>
      <c r="M183" s="38">
        <v>70039.497535000002</v>
      </c>
      <c r="N183" s="38">
        <v>0</v>
      </c>
      <c r="O183" s="38">
        <v>36.005249999999997</v>
      </c>
      <c r="P183" s="38"/>
      <c r="Q183" s="38">
        <v>0.87185999999999997</v>
      </c>
      <c r="R183" s="38">
        <v>9.6699380000000001</v>
      </c>
      <c r="S183" s="38">
        <v>22245</v>
      </c>
      <c r="T183" s="38">
        <v>11.99991</v>
      </c>
      <c r="U183" s="24"/>
      <c r="V183" s="27">
        <f t="shared" si="653"/>
        <v>1</v>
      </c>
      <c r="W183" s="38">
        <v>70039.497535000002</v>
      </c>
      <c r="X183" s="38">
        <v>70039.497535000002</v>
      </c>
      <c r="Y183" s="38">
        <v>0</v>
      </c>
      <c r="Z183" s="38">
        <v>5.6633699999999996</v>
      </c>
      <c r="AA183" s="38"/>
      <c r="AB183" s="38">
        <v>9.0586E-2</v>
      </c>
      <c r="AC183" s="38">
        <v>0.43555700000000003</v>
      </c>
      <c r="AD183" s="38">
        <v>422</v>
      </c>
      <c r="AE183" s="38">
        <v>11.992891</v>
      </c>
      <c r="AF183" s="24"/>
      <c r="AG183" s="27">
        <f t="shared" si="654"/>
        <v>1</v>
      </c>
      <c r="AH183" s="38">
        <v>70039.497535000002</v>
      </c>
      <c r="AI183" s="38">
        <v>70039.497535000002</v>
      </c>
      <c r="AJ183" s="38">
        <v>0</v>
      </c>
      <c r="AK183" s="38">
        <v>66.692621000000003</v>
      </c>
      <c r="AL183" s="38"/>
      <c r="AM183" s="38">
        <v>1.4182900000000001</v>
      </c>
      <c r="AN183" s="38">
        <v>16.255412</v>
      </c>
      <c r="AO183" s="38">
        <v>37220</v>
      </c>
      <c r="AP183" s="38">
        <v>11.999946</v>
      </c>
      <c r="AQ183" s="24"/>
      <c r="AR183" s="27">
        <f t="shared" si="655"/>
        <v>1</v>
      </c>
      <c r="AS183" s="38">
        <v>70039.497535000002</v>
      </c>
      <c r="AT183" s="38">
        <v>70039.497535000002</v>
      </c>
      <c r="AU183" s="38">
        <v>0</v>
      </c>
      <c r="AV183" s="38">
        <v>127.288764</v>
      </c>
      <c r="AW183" s="38"/>
      <c r="AX183" s="38">
        <v>1.935964</v>
      </c>
      <c r="AY183" s="38">
        <v>25.676318999999999</v>
      </c>
      <c r="AZ183" s="38">
        <v>59933</v>
      </c>
      <c r="BA183" s="38">
        <v>11.99995</v>
      </c>
      <c r="BB183" s="24"/>
      <c r="BC183" s="27">
        <f t="shared" si="656"/>
        <v>1</v>
      </c>
      <c r="BD183" s="38">
        <v>70039.497535000002</v>
      </c>
      <c r="BE183" s="38">
        <v>70039.497535000002</v>
      </c>
      <c r="BF183" s="38">
        <v>0</v>
      </c>
      <c r="BG183" s="38">
        <v>124.939256</v>
      </c>
      <c r="BH183" s="38"/>
      <c r="BI183" s="38">
        <v>1.970515</v>
      </c>
      <c r="BJ183" s="38">
        <v>25.735147000000001</v>
      </c>
      <c r="BK183" s="38">
        <v>60111</v>
      </c>
      <c r="BL183" s="38">
        <v>11.99995</v>
      </c>
      <c r="BM183" s="24"/>
      <c r="BN183" s="27">
        <f t="shared" si="657"/>
        <v>1</v>
      </c>
      <c r="BO183" s="38">
        <v>70039.497535000002</v>
      </c>
      <c r="BP183" s="38">
        <v>70039.497535000002</v>
      </c>
      <c r="BQ183" s="38">
        <v>0</v>
      </c>
      <c r="BR183" s="38">
        <v>16.087440000000001</v>
      </c>
      <c r="BS183" s="38"/>
      <c r="BT183" s="38">
        <v>0.388627</v>
      </c>
      <c r="BU183" s="38">
        <v>4.3075999999999999</v>
      </c>
      <c r="BV183" s="38">
        <v>10772</v>
      </c>
      <c r="BW183" s="38">
        <v>11.999814000000001</v>
      </c>
      <c r="BX183" s="24"/>
      <c r="BY183" s="27">
        <f t="shared" si="658"/>
        <v>1</v>
      </c>
      <c r="BZ183" s="38">
        <v>70039.497535000002</v>
      </c>
      <c r="CA183" s="38">
        <v>70039.497535000002</v>
      </c>
      <c r="CB183" s="38">
        <v>0</v>
      </c>
      <c r="CC183" s="38">
        <v>188.22554</v>
      </c>
      <c r="CD183" s="38"/>
      <c r="CE183" s="38">
        <v>2.3673350000000002</v>
      </c>
      <c r="CF183" s="38">
        <v>30.791618</v>
      </c>
      <c r="CG183" s="38">
        <v>69989</v>
      </c>
      <c r="CH183" s="38">
        <v>11.999957</v>
      </c>
      <c r="CI183" s="24"/>
      <c r="CJ183" s="27">
        <f t="shared" si="659"/>
        <v>1</v>
      </c>
      <c r="CK183" s="38">
        <v>70039.497535000002</v>
      </c>
      <c r="CL183" s="38">
        <v>70039.497535000002</v>
      </c>
      <c r="CM183" s="38">
        <v>0</v>
      </c>
      <c r="CN183" s="38">
        <v>247.80697799999999</v>
      </c>
      <c r="CO183" s="38"/>
      <c r="CP183" s="38">
        <v>3.0695030000000001</v>
      </c>
      <c r="CQ183" s="38">
        <v>38.557059000000002</v>
      </c>
      <c r="CR183" s="38">
        <v>86805</v>
      </c>
      <c r="CS183" s="38">
        <v>11.999954000000001</v>
      </c>
      <c r="CT183" s="24"/>
    </row>
    <row r="184" spans="1:98" ht="13" x14ac:dyDescent="0.15">
      <c r="A184" s="8"/>
      <c r="B184" s="8"/>
      <c r="C184" s="8"/>
      <c r="D184" s="8"/>
      <c r="E184" s="27">
        <f t="shared" si="663"/>
        <v>1</v>
      </c>
      <c r="F184" s="38">
        <v>80021.806123999995</v>
      </c>
      <c r="G184" s="38">
        <v>80021.806123999995</v>
      </c>
      <c r="H184" s="38">
        <v>0</v>
      </c>
      <c r="I184" s="38">
        <v>208.96200400000001</v>
      </c>
      <c r="J184" s="24"/>
      <c r="K184" s="27">
        <f t="shared" si="652"/>
        <v>1</v>
      </c>
      <c r="L184" s="38">
        <v>80021.806123999995</v>
      </c>
      <c r="M184" s="38">
        <v>80021.806123999995</v>
      </c>
      <c r="N184" s="38">
        <v>0</v>
      </c>
      <c r="O184" s="38">
        <v>42.737203999999998</v>
      </c>
      <c r="P184" s="38"/>
      <c r="Q184" s="38">
        <v>1.219468</v>
      </c>
      <c r="R184" s="38">
        <v>10.909993999999999</v>
      </c>
      <c r="S184" s="38">
        <v>27231</v>
      </c>
      <c r="T184" s="38">
        <v>11.999890000000001</v>
      </c>
      <c r="U184" s="24"/>
      <c r="V184" s="27">
        <f t="shared" si="653"/>
        <v>1</v>
      </c>
      <c r="W184" s="38">
        <v>80021.806123999995</v>
      </c>
      <c r="X184" s="38">
        <v>80021.806123999995</v>
      </c>
      <c r="Y184" s="38">
        <v>0</v>
      </c>
      <c r="Z184" s="38">
        <v>8.381392</v>
      </c>
      <c r="AA184" s="38"/>
      <c r="AB184" s="38">
        <v>0.27402799999999999</v>
      </c>
      <c r="AC184" s="38">
        <v>0.61714500000000005</v>
      </c>
      <c r="AD184" s="38">
        <v>731</v>
      </c>
      <c r="AE184" s="38">
        <v>11.997263999999999</v>
      </c>
      <c r="AF184" s="24"/>
      <c r="AG184" s="27">
        <f t="shared" si="654"/>
        <v>1</v>
      </c>
      <c r="AH184" s="38">
        <v>80021.806123999995</v>
      </c>
      <c r="AI184" s="38">
        <v>80021.806123999995</v>
      </c>
      <c r="AJ184" s="38">
        <v>0</v>
      </c>
      <c r="AK184" s="38">
        <v>74.301456999999999</v>
      </c>
      <c r="AL184" s="38"/>
      <c r="AM184" s="38">
        <v>1.7367950000000001</v>
      </c>
      <c r="AN184" s="38">
        <v>18.372748000000001</v>
      </c>
      <c r="AO184" s="38">
        <v>42769</v>
      </c>
      <c r="AP184" s="38">
        <v>11.999930000000001</v>
      </c>
      <c r="AQ184" s="24"/>
      <c r="AR184" s="27">
        <f t="shared" si="655"/>
        <v>1</v>
      </c>
      <c r="AS184" s="38">
        <v>80021.806123999995</v>
      </c>
      <c r="AT184" s="38">
        <v>80021.806123999995</v>
      </c>
      <c r="AU184" s="38">
        <v>0</v>
      </c>
      <c r="AV184" s="38">
        <v>137.60699099999999</v>
      </c>
      <c r="AW184" s="38"/>
      <c r="AX184" s="38">
        <v>2.6320359999999998</v>
      </c>
      <c r="AY184" s="38">
        <v>30.377987000000001</v>
      </c>
      <c r="AZ184" s="38">
        <v>71712</v>
      </c>
      <c r="BA184" s="38">
        <v>11.999957999999999</v>
      </c>
      <c r="BB184" s="24"/>
      <c r="BC184" s="27">
        <f t="shared" si="656"/>
        <v>1</v>
      </c>
      <c r="BD184" s="38">
        <v>80021.806123999995</v>
      </c>
      <c r="BE184" s="38">
        <v>80021.806123999995</v>
      </c>
      <c r="BF184" s="38">
        <v>0</v>
      </c>
      <c r="BG184" s="38">
        <v>133.25161499999999</v>
      </c>
      <c r="BH184" s="38"/>
      <c r="BI184" s="38">
        <v>2.8063549999999999</v>
      </c>
      <c r="BJ184" s="38">
        <v>30.412144999999999</v>
      </c>
      <c r="BK184" s="38">
        <v>74657</v>
      </c>
      <c r="BL184" s="38">
        <v>11.999933</v>
      </c>
      <c r="BM184" s="24"/>
      <c r="BN184" s="27">
        <f t="shared" si="657"/>
        <v>1</v>
      </c>
      <c r="BO184" s="38">
        <v>80021.806123999995</v>
      </c>
      <c r="BP184" s="38">
        <v>80021.806123999995</v>
      </c>
      <c r="BQ184" s="38">
        <v>0</v>
      </c>
      <c r="BR184" s="38">
        <v>21.736336999999999</v>
      </c>
      <c r="BS184" s="38"/>
      <c r="BT184" s="38">
        <v>0.51278900000000005</v>
      </c>
      <c r="BU184" s="38">
        <v>4.7877419999999997</v>
      </c>
      <c r="BV184" s="38">
        <v>11539</v>
      </c>
      <c r="BW184" s="38">
        <v>11.999739999999999</v>
      </c>
      <c r="BX184" s="24"/>
      <c r="BY184" s="27">
        <f t="shared" si="658"/>
        <v>1</v>
      </c>
      <c r="BZ184" s="38">
        <v>80021.806123999995</v>
      </c>
      <c r="CA184" s="38">
        <v>80021.806123999995</v>
      </c>
      <c r="CB184" s="38">
        <v>0</v>
      </c>
      <c r="CC184" s="38">
        <v>196.07332400000001</v>
      </c>
      <c r="CD184" s="38"/>
      <c r="CE184" s="38">
        <v>3.6811739999999999</v>
      </c>
      <c r="CF184" s="38">
        <v>36.918615000000003</v>
      </c>
      <c r="CG184" s="38">
        <v>84667</v>
      </c>
      <c r="CH184" s="38">
        <v>11.999953</v>
      </c>
      <c r="CI184" s="24"/>
      <c r="CJ184" s="27">
        <f t="shared" si="659"/>
        <v>1</v>
      </c>
      <c r="CK184" s="38">
        <v>80021.806123999995</v>
      </c>
      <c r="CL184" s="38">
        <v>80021.806123999995</v>
      </c>
      <c r="CM184" s="38">
        <v>0</v>
      </c>
      <c r="CN184" s="38">
        <v>254.69081199999999</v>
      </c>
      <c r="CO184" s="38"/>
      <c r="CP184" s="38">
        <v>4.0101570000000004</v>
      </c>
      <c r="CQ184" s="38">
        <v>44.918928000000001</v>
      </c>
      <c r="CR184" s="38">
        <v>103619</v>
      </c>
      <c r="CS184" s="38">
        <v>11.999952</v>
      </c>
      <c r="CT184" s="24"/>
    </row>
    <row r="185" spans="1:98" ht="13" x14ac:dyDescent="0.15">
      <c r="A185" s="8"/>
      <c r="B185" s="8"/>
      <c r="C185" s="8"/>
      <c r="D185" s="8"/>
      <c r="E185" s="27">
        <f t="shared" si="663"/>
        <v>1</v>
      </c>
      <c r="F185" s="38">
        <v>71162.614618000007</v>
      </c>
      <c r="G185" s="38">
        <v>71162.614618000007</v>
      </c>
      <c r="H185" s="38">
        <v>0</v>
      </c>
      <c r="I185" s="38">
        <v>74.588025999999999</v>
      </c>
      <c r="J185" s="24"/>
      <c r="K185" s="27">
        <f t="shared" si="652"/>
        <v>1</v>
      </c>
      <c r="L185" s="38">
        <v>71162.614618000007</v>
      </c>
      <c r="M185" s="38">
        <v>71162.614618000007</v>
      </c>
      <c r="N185" s="38">
        <v>0</v>
      </c>
      <c r="O185" s="38">
        <v>33.909508000000002</v>
      </c>
      <c r="P185" s="38"/>
      <c r="Q185" s="38">
        <v>0.80951499999999998</v>
      </c>
      <c r="R185" s="38">
        <v>9.7807999999999993</v>
      </c>
      <c r="S185" s="38">
        <v>23599</v>
      </c>
      <c r="T185" s="38">
        <v>11.999915</v>
      </c>
      <c r="U185" s="24"/>
      <c r="V185" s="27">
        <f t="shared" si="653"/>
        <v>1</v>
      </c>
      <c r="W185" s="38">
        <v>71162.614618000007</v>
      </c>
      <c r="X185" s="38">
        <v>71162.614618000007</v>
      </c>
      <c r="Y185" s="38">
        <v>0</v>
      </c>
      <c r="Z185" s="38">
        <v>6.756386</v>
      </c>
      <c r="AA185" s="38"/>
      <c r="AB185" s="38">
        <v>0.20877100000000001</v>
      </c>
      <c r="AC185" s="38">
        <v>0.618529</v>
      </c>
      <c r="AD185" s="38">
        <v>661</v>
      </c>
      <c r="AE185" s="38">
        <v>11.995461000000001</v>
      </c>
      <c r="AF185" s="24"/>
      <c r="AG185" s="27">
        <f t="shared" si="654"/>
        <v>1</v>
      </c>
      <c r="AH185" s="38">
        <v>71162.614618000007</v>
      </c>
      <c r="AI185" s="38">
        <v>71162.614618000007</v>
      </c>
      <c r="AJ185" s="38">
        <v>0</v>
      </c>
      <c r="AK185" s="38">
        <v>67.090265000000002</v>
      </c>
      <c r="AL185" s="38"/>
      <c r="AM185" s="38">
        <v>1.3250440000000001</v>
      </c>
      <c r="AN185" s="38">
        <v>16.967682</v>
      </c>
      <c r="AO185" s="38">
        <v>38650</v>
      </c>
      <c r="AP185" s="38">
        <v>11.999948</v>
      </c>
      <c r="AQ185" s="24"/>
      <c r="AR185" s="27">
        <f t="shared" si="655"/>
        <v>1</v>
      </c>
      <c r="AS185" s="38">
        <v>71162.614618000007</v>
      </c>
      <c r="AT185" s="38">
        <v>71162.614618000007</v>
      </c>
      <c r="AU185" s="38">
        <v>0</v>
      </c>
      <c r="AV185" s="38">
        <v>129.73094499999999</v>
      </c>
      <c r="AW185" s="38"/>
      <c r="AX185" s="38">
        <v>2.1143559999999999</v>
      </c>
      <c r="AY185" s="38">
        <v>27.802163</v>
      </c>
      <c r="AZ185" s="38">
        <v>64144</v>
      </c>
      <c r="BA185" s="38">
        <v>11.999969</v>
      </c>
      <c r="BB185" s="24"/>
      <c r="BC185" s="27">
        <f t="shared" si="656"/>
        <v>1</v>
      </c>
      <c r="BD185" s="38">
        <v>71162.614618000007</v>
      </c>
      <c r="BE185" s="38">
        <v>71162.614618000007</v>
      </c>
      <c r="BF185" s="38">
        <v>0</v>
      </c>
      <c r="BG185" s="38">
        <v>127.297802</v>
      </c>
      <c r="BH185" s="38"/>
      <c r="BI185" s="38">
        <v>2.0290170000000001</v>
      </c>
      <c r="BJ185" s="38">
        <v>26.881667</v>
      </c>
      <c r="BK185" s="38">
        <v>64178</v>
      </c>
      <c r="BL185" s="38">
        <v>11.999969</v>
      </c>
      <c r="BM185" s="24"/>
      <c r="BN185" s="27">
        <f t="shared" si="657"/>
        <v>1</v>
      </c>
      <c r="BO185" s="38">
        <v>71162.614618000007</v>
      </c>
      <c r="BP185" s="38">
        <v>71162.614618000007</v>
      </c>
      <c r="BQ185" s="38">
        <v>0</v>
      </c>
      <c r="BR185" s="38">
        <v>14.287934</v>
      </c>
      <c r="BS185" s="38"/>
      <c r="BT185" s="38">
        <v>0.34425499999999998</v>
      </c>
      <c r="BU185" s="38">
        <v>4.3090020000000004</v>
      </c>
      <c r="BV185" s="38">
        <v>10431</v>
      </c>
      <c r="BW185" s="38">
        <v>11.999904000000001</v>
      </c>
      <c r="BX185" s="24"/>
      <c r="BY185" s="27">
        <f t="shared" si="658"/>
        <v>1</v>
      </c>
      <c r="BZ185" s="38">
        <v>71162.614618000007</v>
      </c>
      <c r="CA185" s="38">
        <v>71162.614618000007</v>
      </c>
      <c r="CB185" s="38">
        <v>0</v>
      </c>
      <c r="CC185" s="38">
        <v>189.288014</v>
      </c>
      <c r="CD185" s="38"/>
      <c r="CE185" s="38">
        <v>2.5296630000000002</v>
      </c>
      <c r="CF185" s="38">
        <v>31.564903000000001</v>
      </c>
      <c r="CG185" s="38">
        <v>75054</v>
      </c>
      <c r="CH185" s="38">
        <v>11.999947000000001</v>
      </c>
      <c r="CI185" s="24"/>
      <c r="CJ185" s="27">
        <f t="shared" si="659"/>
        <v>1</v>
      </c>
      <c r="CK185" s="38">
        <v>71162.614618000007</v>
      </c>
      <c r="CL185" s="38">
        <v>71162.614618000007</v>
      </c>
      <c r="CM185" s="38">
        <v>0</v>
      </c>
      <c r="CN185" s="38">
        <v>245.74510100000001</v>
      </c>
      <c r="CO185" s="38"/>
      <c r="CP185" s="38">
        <v>2.9709590000000001</v>
      </c>
      <c r="CQ185" s="38">
        <v>38.166584</v>
      </c>
      <c r="CR185" s="38">
        <v>91206</v>
      </c>
      <c r="CS185" s="38">
        <v>11.999967</v>
      </c>
      <c r="CT185" s="24"/>
    </row>
    <row r="186" spans="1:98" ht="13" x14ac:dyDescent="0.15">
      <c r="A186" s="8"/>
      <c r="B186" s="8"/>
      <c r="C186" s="8"/>
      <c r="D186" s="8">
        <v>100</v>
      </c>
      <c r="E186" s="27">
        <f t="shared" si="663"/>
        <v>1</v>
      </c>
      <c r="F186" s="38">
        <v>180906.50493200001</v>
      </c>
      <c r="G186" s="38">
        <v>180906.50493200001</v>
      </c>
      <c r="H186" s="38">
        <v>0</v>
      </c>
      <c r="I186" s="38">
        <v>20.142959000000001</v>
      </c>
      <c r="J186" s="24"/>
      <c r="K186" s="27">
        <f t="shared" si="652"/>
        <v>1</v>
      </c>
      <c r="L186" s="38">
        <v>180906.50493200001</v>
      </c>
      <c r="M186" s="38">
        <v>180906.50493200001</v>
      </c>
      <c r="N186" s="38">
        <v>0</v>
      </c>
      <c r="O186" s="38">
        <v>30.960495000000002</v>
      </c>
      <c r="P186" s="38"/>
      <c r="Q186" s="38">
        <v>2.0391180000000002</v>
      </c>
      <c r="R186" s="38">
        <v>7.1323910000000001</v>
      </c>
      <c r="S186" s="38">
        <v>19731</v>
      </c>
      <c r="T186" s="38">
        <v>4</v>
      </c>
      <c r="U186" s="24"/>
      <c r="V186" s="27">
        <f t="shared" si="653"/>
        <v>1</v>
      </c>
      <c r="W186" s="38">
        <v>180906.50493200001</v>
      </c>
      <c r="X186" s="38">
        <v>180906.50493200001</v>
      </c>
      <c r="Y186" s="38">
        <v>0</v>
      </c>
      <c r="Z186" s="38">
        <v>0.29827700000000001</v>
      </c>
      <c r="AA186" s="38"/>
      <c r="AB186" s="38">
        <v>4.9158E-2</v>
      </c>
      <c r="AC186" s="38">
        <v>4.5337000000000002E-2</v>
      </c>
      <c r="AD186" s="38">
        <v>244</v>
      </c>
      <c r="AE186" s="38">
        <v>4</v>
      </c>
      <c r="AF186" s="24"/>
      <c r="AG186" s="27">
        <f t="shared" si="654"/>
        <v>1</v>
      </c>
      <c r="AH186" s="38">
        <v>180906.50493200001</v>
      </c>
      <c r="AI186" s="38">
        <v>180906.50493200001</v>
      </c>
      <c r="AJ186" s="38">
        <v>0</v>
      </c>
      <c r="AK186" s="38">
        <v>61.186723000000001</v>
      </c>
      <c r="AL186" s="38"/>
      <c r="AM186" s="38">
        <v>3.620514</v>
      </c>
      <c r="AN186" s="38">
        <v>12.350046000000001</v>
      </c>
      <c r="AO186" s="38">
        <v>27654</v>
      </c>
      <c r="AP186" s="38">
        <v>4</v>
      </c>
      <c r="AQ186" s="24"/>
      <c r="AR186" s="27">
        <f t="shared" si="655"/>
        <v>1</v>
      </c>
      <c r="AS186" s="38">
        <v>180906.50493200001</v>
      </c>
      <c r="AT186" s="38">
        <v>180906.50493200001</v>
      </c>
      <c r="AU186" s="38">
        <v>0</v>
      </c>
      <c r="AV186" s="38">
        <v>125.16701500000001</v>
      </c>
      <c r="AW186" s="38"/>
      <c r="AX186" s="38">
        <v>6.3897519999999997</v>
      </c>
      <c r="AY186" s="38">
        <v>20.740472</v>
      </c>
      <c r="AZ186" s="38">
        <v>37930</v>
      </c>
      <c r="BA186" s="38">
        <v>4</v>
      </c>
      <c r="BB186" s="24"/>
      <c r="BC186" s="27">
        <f t="shared" si="656"/>
        <v>1</v>
      </c>
      <c r="BD186" s="38">
        <v>180906.50493200001</v>
      </c>
      <c r="BE186" s="38">
        <v>180906.50493200001</v>
      </c>
      <c r="BF186" s="38">
        <v>0</v>
      </c>
      <c r="BG186" s="38">
        <v>121.69618800000001</v>
      </c>
      <c r="BH186" s="38"/>
      <c r="BI186" s="38">
        <v>6.4212420000000003</v>
      </c>
      <c r="BJ186" s="38">
        <v>20.875688</v>
      </c>
      <c r="BK186" s="38">
        <v>38523</v>
      </c>
      <c r="BL186" s="38">
        <v>4</v>
      </c>
      <c r="BM186" s="24"/>
      <c r="BN186" s="27">
        <f t="shared" si="657"/>
        <v>1</v>
      </c>
      <c r="BO186" s="38">
        <v>180906.50493200001</v>
      </c>
      <c r="BP186" s="38">
        <v>180906.50493200001</v>
      </c>
      <c r="BQ186" s="38">
        <v>0</v>
      </c>
      <c r="BR186" s="38">
        <v>12.521392000000001</v>
      </c>
      <c r="BS186" s="38"/>
      <c r="BT186" s="38">
        <v>0.93288599999999999</v>
      </c>
      <c r="BU186" s="38">
        <v>3.3171949999999999</v>
      </c>
      <c r="BV186" s="38">
        <v>11942</v>
      </c>
      <c r="BW186" s="38">
        <v>4</v>
      </c>
      <c r="BX186" s="24"/>
      <c r="BY186" s="27">
        <f t="shared" si="658"/>
        <v>1</v>
      </c>
      <c r="BZ186" s="38">
        <v>180906.50493200001</v>
      </c>
      <c r="CA186" s="38">
        <v>180906.50493200001</v>
      </c>
      <c r="CB186" s="38">
        <v>0</v>
      </c>
      <c r="CC186" s="38">
        <v>182.048304</v>
      </c>
      <c r="CD186" s="38"/>
      <c r="CE186" s="38">
        <v>8.5925209999999996</v>
      </c>
      <c r="CF186" s="38">
        <v>27.159945</v>
      </c>
      <c r="CG186" s="38">
        <v>45359</v>
      </c>
      <c r="CH186" s="38">
        <v>4</v>
      </c>
      <c r="CI186" s="24"/>
      <c r="CJ186" s="27">
        <f t="shared" si="659"/>
        <v>1</v>
      </c>
      <c r="CK186" s="38">
        <v>180906.50493200001</v>
      </c>
      <c r="CL186" s="38">
        <v>180906.50493200001</v>
      </c>
      <c r="CM186" s="38">
        <v>0</v>
      </c>
      <c r="CN186" s="38">
        <v>242.57005699999999</v>
      </c>
      <c r="CO186" s="38"/>
      <c r="CP186" s="38">
        <v>11.013491</v>
      </c>
      <c r="CQ186" s="38">
        <v>33.991748999999999</v>
      </c>
      <c r="CR186" s="38">
        <v>51411</v>
      </c>
      <c r="CS186" s="38">
        <v>4</v>
      </c>
      <c r="CT186" s="24"/>
    </row>
    <row r="187" spans="1:98" ht="13" x14ac:dyDescent="0.15">
      <c r="A187" s="8"/>
      <c r="B187" s="8"/>
      <c r="C187" s="8"/>
      <c r="D187" s="8"/>
      <c r="E187" s="27">
        <f t="shared" si="663"/>
        <v>1</v>
      </c>
      <c r="F187" s="38">
        <v>201061.55067900001</v>
      </c>
      <c r="G187" s="38">
        <v>201061.55067900001</v>
      </c>
      <c r="H187" s="38">
        <v>0</v>
      </c>
      <c r="I187" s="38">
        <v>12.471168</v>
      </c>
      <c r="J187" s="24"/>
      <c r="K187" s="27">
        <f t="shared" si="652"/>
        <v>1</v>
      </c>
      <c r="L187" s="38">
        <v>201061.55067900001</v>
      </c>
      <c r="M187" s="38">
        <v>201061.55067900001</v>
      </c>
      <c r="N187" s="38">
        <v>0</v>
      </c>
      <c r="O187" s="38">
        <v>31.001878999999999</v>
      </c>
      <c r="P187" s="38"/>
      <c r="Q187" s="38">
        <v>2.260853</v>
      </c>
      <c r="R187" s="38">
        <v>7.0351330000000001</v>
      </c>
      <c r="S187" s="38">
        <v>20832</v>
      </c>
      <c r="T187" s="38">
        <v>4</v>
      </c>
      <c r="U187" s="24"/>
      <c r="V187" s="27">
        <f t="shared" si="653"/>
        <v>1</v>
      </c>
      <c r="W187" s="38">
        <v>201061.55067900001</v>
      </c>
      <c r="X187" s="38">
        <v>201061.55067900001</v>
      </c>
      <c r="Y187" s="38">
        <v>0</v>
      </c>
      <c r="Z187" s="38">
        <v>0.57521299999999997</v>
      </c>
      <c r="AA187" s="38"/>
      <c r="AB187" s="38">
        <v>0.104869</v>
      </c>
      <c r="AC187" s="38">
        <v>8.8007000000000002E-2</v>
      </c>
      <c r="AD187" s="38">
        <v>395</v>
      </c>
      <c r="AE187" s="38">
        <v>3.997468</v>
      </c>
      <c r="AF187" s="24"/>
      <c r="AG187" s="27">
        <f t="shared" si="654"/>
        <v>1</v>
      </c>
      <c r="AH187" s="38">
        <v>201061.55067900001</v>
      </c>
      <c r="AI187" s="38">
        <v>201061.55067900001</v>
      </c>
      <c r="AJ187" s="38">
        <v>0</v>
      </c>
      <c r="AK187" s="38">
        <v>61.365309000000003</v>
      </c>
      <c r="AL187" s="38"/>
      <c r="AM187" s="38">
        <v>3.9263159999999999</v>
      </c>
      <c r="AN187" s="38">
        <v>12.058465999999999</v>
      </c>
      <c r="AO187" s="38">
        <v>29510</v>
      </c>
      <c r="AP187" s="38">
        <v>4</v>
      </c>
      <c r="AQ187" s="24"/>
      <c r="AR187" s="27">
        <f t="shared" si="655"/>
        <v>1</v>
      </c>
      <c r="AS187" s="38">
        <v>201061.55067900001</v>
      </c>
      <c r="AT187" s="38">
        <v>201061.55067900001</v>
      </c>
      <c r="AU187" s="38">
        <v>0</v>
      </c>
      <c r="AV187" s="38">
        <v>141.30860300000001</v>
      </c>
      <c r="AW187" s="38"/>
      <c r="AX187" s="38">
        <v>6.5792570000000001</v>
      </c>
      <c r="AY187" s="38">
        <v>19.541378999999999</v>
      </c>
      <c r="AZ187" s="38">
        <v>39694</v>
      </c>
      <c r="BA187" s="38">
        <v>4</v>
      </c>
      <c r="BB187" s="24"/>
      <c r="BC187" s="27">
        <f t="shared" si="656"/>
        <v>1</v>
      </c>
      <c r="BD187" s="38">
        <v>201061.55067900001</v>
      </c>
      <c r="BE187" s="38">
        <v>201061.55067900001</v>
      </c>
      <c r="BF187" s="38">
        <v>0</v>
      </c>
      <c r="BG187" s="38">
        <v>122.090226</v>
      </c>
      <c r="BH187" s="38"/>
      <c r="BI187" s="38">
        <v>6.8318789999999998</v>
      </c>
      <c r="BJ187" s="38">
        <v>19.771205999999999</v>
      </c>
      <c r="BK187" s="38">
        <v>40406</v>
      </c>
      <c r="BL187" s="38">
        <v>4</v>
      </c>
      <c r="BM187" s="24"/>
      <c r="BN187" s="27">
        <f t="shared" si="657"/>
        <v>1</v>
      </c>
      <c r="BO187" s="38">
        <v>201061.55067900001</v>
      </c>
      <c r="BP187" s="38">
        <v>201061.55067900001</v>
      </c>
      <c r="BQ187" s="38">
        <v>0</v>
      </c>
      <c r="BR187" s="38">
        <v>12.680774</v>
      </c>
      <c r="BS187" s="38"/>
      <c r="BT187" s="38">
        <v>0.97520899999999999</v>
      </c>
      <c r="BU187" s="38">
        <v>3.2455419999999999</v>
      </c>
      <c r="BV187" s="38">
        <v>12826</v>
      </c>
      <c r="BW187" s="38">
        <v>4</v>
      </c>
      <c r="BX187" s="24"/>
      <c r="BY187" s="27">
        <f t="shared" si="658"/>
        <v>1</v>
      </c>
      <c r="BZ187" s="38">
        <v>201061.55067900001</v>
      </c>
      <c r="CA187" s="38">
        <v>201061.55067900001</v>
      </c>
      <c r="CB187" s="38">
        <v>0</v>
      </c>
      <c r="CC187" s="38">
        <v>182.23867999999999</v>
      </c>
      <c r="CD187" s="38"/>
      <c r="CE187" s="38">
        <v>9.2409020000000002</v>
      </c>
      <c r="CF187" s="38">
        <v>26.544909000000001</v>
      </c>
      <c r="CG187" s="38">
        <v>48804</v>
      </c>
      <c r="CH187" s="38">
        <v>4</v>
      </c>
      <c r="CI187" s="24"/>
      <c r="CJ187" s="27">
        <f t="shared" si="659"/>
        <v>1</v>
      </c>
      <c r="CK187" s="38">
        <v>201061.55067900001</v>
      </c>
      <c r="CL187" s="38">
        <v>201061.55067900001</v>
      </c>
      <c r="CM187" s="38">
        <v>0</v>
      </c>
      <c r="CN187" s="38">
        <v>242.89330799999999</v>
      </c>
      <c r="CO187" s="38"/>
      <c r="CP187" s="38">
        <v>11.740311999999999</v>
      </c>
      <c r="CQ187" s="38">
        <v>33.012771000000001</v>
      </c>
      <c r="CR187" s="38">
        <v>55485</v>
      </c>
      <c r="CS187" s="38">
        <v>4</v>
      </c>
      <c r="CT187" s="24"/>
    </row>
    <row r="188" spans="1:98" ht="13" x14ac:dyDescent="0.15">
      <c r="A188" s="8"/>
      <c r="B188" s="8"/>
      <c r="C188" s="8"/>
      <c r="D188" s="8"/>
      <c r="E188" s="27">
        <f t="shared" si="663"/>
        <v>1</v>
      </c>
      <c r="F188" s="38">
        <v>166873.19085799999</v>
      </c>
      <c r="G188" s="38">
        <v>166873.19085799999</v>
      </c>
      <c r="H188" s="38">
        <v>0</v>
      </c>
      <c r="I188" s="38">
        <v>6.3146139999999997</v>
      </c>
      <c r="J188" s="24"/>
      <c r="K188" s="27">
        <f t="shared" si="652"/>
        <v>1</v>
      </c>
      <c r="L188" s="38">
        <v>166873.19085799999</v>
      </c>
      <c r="M188" s="38">
        <v>166873.19085799999</v>
      </c>
      <c r="N188" s="38">
        <v>0</v>
      </c>
      <c r="O188" s="38">
        <v>30.646341</v>
      </c>
      <c r="P188" s="38"/>
      <c r="Q188" s="38">
        <v>1.8545720000000001</v>
      </c>
      <c r="R188" s="38">
        <v>7.4323040000000002</v>
      </c>
      <c r="S188" s="38">
        <v>17637</v>
      </c>
      <c r="T188" s="38">
        <v>4</v>
      </c>
      <c r="U188" s="24"/>
      <c r="V188" s="27">
        <f t="shared" si="653"/>
        <v>1</v>
      </c>
      <c r="W188" s="38">
        <v>166873.19085799999</v>
      </c>
      <c r="X188" s="38">
        <v>166873.19085799999</v>
      </c>
      <c r="Y188" s="38">
        <v>0</v>
      </c>
      <c r="Z188" s="38">
        <v>0.23425199999999999</v>
      </c>
      <c r="AA188" s="38"/>
      <c r="AB188" s="38">
        <v>2.7716000000000001E-2</v>
      </c>
      <c r="AC188" s="38">
        <v>4.2125999999999997E-2</v>
      </c>
      <c r="AD188" s="38">
        <v>236</v>
      </c>
      <c r="AE188" s="38">
        <v>4</v>
      </c>
      <c r="AF188" s="24"/>
      <c r="AG188" s="27">
        <f t="shared" si="654"/>
        <v>1</v>
      </c>
      <c r="AH188" s="38">
        <v>166873.19085799999</v>
      </c>
      <c r="AI188" s="38">
        <v>166873.19085799999</v>
      </c>
      <c r="AJ188" s="38">
        <v>0</v>
      </c>
      <c r="AK188" s="38">
        <v>60.986817000000002</v>
      </c>
      <c r="AL188" s="38"/>
      <c r="AM188" s="38">
        <v>3.3343479999999999</v>
      </c>
      <c r="AN188" s="38">
        <v>13.161177</v>
      </c>
      <c r="AO188" s="38">
        <v>23393</v>
      </c>
      <c r="AP188" s="38">
        <v>4</v>
      </c>
      <c r="AQ188" s="24"/>
      <c r="AR188" s="27">
        <f t="shared" si="655"/>
        <v>1</v>
      </c>
      <c r="AS188" s="38">
        <v>166873.19085799999</v>
      </c>
      <c r="AT188" s="38">
        <v>166873.19085799999</v>
      </c>
      <c r="AU188" s="38">
        <v>0</v>
      </c>
      <c r="AV188" s="38">
        <v>123.350876</v>
      </c>
      <c r="AW188" s="38"/>
      <c r="AX188" s="38">
        <v>5.3825909999999997</v>
      </c>
      <c r="AY188" s="38">
        <v>20.993238999999999</v>
      </c>
      <c r="AZ188" s="38">
        <v>31428</v>
      </c>
      <c r="BA188" s="38">
        <v>4</v>
      </c>
      <c r="BB188" s="24"/>
      <c r="BC188" s="27">
        <f t="shared" si="656"/>
        <v>1</v>
      </c>
      <c r="BD188" s="38">
        <v>166873.19085799999</v>
      </c>
      <c r="BE188" s="38">
        <v>166873.19085799999</v>
      </c>
      <c r="BF188" s="38">
        <v>0</v>
      </c>
      <c r="BG188" s="38">
        <v>121.45106699999999</v>
      </c>
      <c r="BH188" s="38"/>
      <c r="BI188" s="38">
        <v>5.7150179999999997</v>
      </c>
      <c r="BJ188" s="38">
        <v>22.190318000000001</v>
      </c>
      <c r="BK188" s="38">
        <v>32789</v>
      </c>
      <c r="BL188" s="38">
        <v>4</v>
      </c>
      <c r="BM188" s="24"/>
      <c r="BN188" s="27">
        <f t="shared" si="657"/>
        <v>1</v>
      </c>
      <c r="BO188" s="38">
        <v>166873.19085799999</v>
      </c>
      <c r="BP188" s="38">
        <v>166873.19085799999</v>
      </c>
      <c r="BQ188" s="38">
        <v>0</v>
      </c>
      <c r="BR188" s="38">
        <v>12.403444</v>
      </c>
      <c r="BS188" s="38"/>
      <c r="BT188" s="38">
        <v>0.86926999999999999</v>
      </c>
      <c r="BU188" s="38">
        <v>3.47079</v>
      </c>
      <c r="BV188" s="38">
        <v>11034</v>
      </c>
      <c r="BW188" s="38">
        <v>4</v>
      </c>
      <c r="BX188" s="24"/>
      <c r="BY188" s="27">
        <f t="shared" si="658"/>
        <v>1</v>
      </c>
      <c r="BZ188" s="38">
        <v>166873.19085799999</v>
      </c>
      <c r="CA188" s="38">
        <v>166873.19085799999</v>
      </c>
      <c r="CB188" s="38">
        <v>0</v>
      </c>
      <c r="CC188" s="38">
        <v>181.85203799999999</v>
      </c>
      <c r="CD188" s="38"/>
      <c r="CE188" s="38">
        <v>7.5581829999999997</v>
      </c>
      <c r="CF188" s="38">
        <v>29.036995999999998</v>
      </c>
      <c r="CG188" s="38">
        <v>36772</v>
      </c>
      <c r="CH188" s="38">
        <v>4</v>
      </c>
      <c r="CI188" s="24"/>
      <c r="CJ188" s="27">
        <f t="shared" si="659"/>
        <v>1</v>
      </c>
      <c r="CK188" s="38">
        <v>166873.19085799999</v>
      </c>
      <c r="CL188" s="38">
        <v>166873.19085799999</v>
      </c>
      <c r="CM188" s="38">
        <v>0</v>
      </c>
      <c r="CN188" s="38">
        <v>242.29792900000001</v>
      </c>
      <c r="CO188" s="38"/>
      <c r="CP188" s="38">
        <v>9.6701160000000002</v>
      </c>
      <c r="CQ188" s="38">
        <v>36.744880999999999</v>
      </c>
      <c r="CR188" s="38">
        <v>41710</v>
      </c>
      <c r="CS188" s="38">
        <v>4</v>
      </c>
      <c r="CT188" s="24"/>
    </row>
    <row r="189" spans="1:98" ht="13" x14ac:dyDescent="0.15">
      <c r="A189" s="8"/>
      <c r="B189" s="8"/>
      <c r="C189" s="8"/>
      <c r="D189" s="8"/>
      <c r="E189" s="27">
        <f t="shared" si="663"/>
        <v>1</v>
      </c>
      <c r="F189" s="38">
        <v>184520.743712</v>
      </c>
      <c r="G189" s="38">
        <v>184520.743712</v>
      </c>
      <c r="H189" s="38">
        <v>0</v>
      </c>
      <c r="I189" s="38">
        <v>14.622311</v>
      </c>
      <c r="J189" s="24"/>
      <c r="K189" s="27">
        <f t="shared" si="652"/>
        <v>1</v>
      </c>
      <c r="L189" s="38">
        <v>184520.743712</v>
      </c>
      <c r="M189" s="38">
        <v>184520.743712</v>
      </c>
      <c r="N189" s="38">
        <v>0</v>
      </c>
      <c r="O189" s="38">
        <v>31.172654000000001</v>
      </c>
      <c r="P189" s="38"/>
      <c r="Q189" s="38">
        <v>1.9211039999999999</v>
      </c>
      <c r="R189" s="38">
        <v>7.0309980000000003</v>
      </c>
      <c r="S189" s="38">
        <v>19496</v>
      </c>
      <c r="T189" s="38">
        <v>4</v>
      </c>
      <c r="U189" s="24"/>
      <c r="V189" s="27">
        <f t="shared" si="653"/>
        <v>1</v>
      </c>
      <c r="W189" s="38">
        <v>184520.743712</v>
      </c>
      <c r="X189" s="38">
        <v>184520.743712</v>
      </c>
      <c r="Y189" s="38">
        <v>0</v>
      </c>
      <c r="Z189" s="38">
        <v>0.499413</v>
      </c>
      <c r="AA189" s="38"/>
      <c r="AB189" s="38">
        <v>4.9695000000000003E-2</v>
      </c>
      <c r="AC189" s="38">
        <v>6.0097999999999999E-2</v>
      </c>
      <c r="AD189" s="38">
        <v>328</v>
      </c>
      <c r="AE189" s="38">
        <v>3.9969510000000001</v>
      </c>
      <c r="AF189" s="24"/>
      <c r="AG189" s="27">
        <f t="shared" si="654"/>
        <v>1</v>
      </c>
      <c r="AH189" s="38">
        <v>184520.743712</v>
      </c>
      <c r="AI189" s="38">
        <v>184520.743712</v>
      </c>
      <c r="AJ189" s="38">
        <v>0</v>
      </c>
      <c r="AK189" s="38">
        <v>61.216617999999997</v>
      </c>
      <c r="AL189" s="38"/>
      <c r="AM189" s="38">
        <v>3.426577</v>
      </c>
      <c r="AN189" s="38">
        <v>12.095146</v>
      </c>
      <c r="AO189" s="38">
        <v>26207</v>
      </c>
      <c r="AP189" s="38">
        <v>4</v>
      </c>
      <c r="AQ189" s="24"/>
      <c r="AR189" s="27">
        <f t="shared" si="655"/>
        <v>1</v>
      </c>
      <c r="AS189" s="38">
        <v>184520.743712</v>
      </c>
      <c r="AT189" s="38">
        <v>184520.743712</v>
      </c>
      <c r="AU189" s="38">
        <v>0</v>
      </c>
      <c r="AV189" s="38">
        <v>126.99770100000001</v>
      </c>
      <c r="AW189" s="38"/>
      <c r="AX189" s="38">
        <v>6.2676860000000003</v>
      </c>
      <c r="AY189" s="38">
        <v>20.775043</v>
      </c>
      <c r="AZ189" s="38">
        <v>35806</v>
      </c>
      <c r="BA189" s="38">
        <v>4</v>
      </c>
      <c r="BB189" s="24"/>
      <c r="BC189" s="27">
        <f t="shared" si="656"/>
        <v>1</v>
      </c>
      <c r="BD189" s="38">
        <v>184520.743712</v>
      </c>
      <c r="BE189" s="38">
        <v>184520.743712</v>
      </c>
      <c r="BF189" s="38">
        <v>0</v>
      </c>
      <c r="BG189" s="38">
        <v>121.760301</v>
      </c>
      <c r="BH189" s="38"/>
      <c r="BI189" s="38">
        <v>5.9378650000000004</v>
      </c>
      <c r="BJ189" s="38">
        <v>19.927921000000001</v>
      </c>
      <c r="BK189" s="38">
        <v>36578</v>
      </c>
      <c r="BL189" s="38">
        <v>4</v>
      </c>
      <c r="BM189" s="24"/>
      <c r="BN189" s="27">
        <f t="shared" si="657"/>
        <v>1</v>
      </c>
      <c r="BO189" s="38">
        <v>184520.743712</v>
      </c>
      <c r="BP189" s="38">
        <v>184520.743712</v>
      </c>
      <c r="BQ189" s="38">
        <v>0</v>
      </c>
      <c r="BR189" s="38">
        <v>12.536645</v>
      </c>
      <c r="BS189" s="38"/>
      <c r="BT189" s="38">
        <v>0.852464</v>
      </c>
      <c r="BU189" s="38">
        <v>3.3181080000000001</v>
      </c>
      <c r="BV189" s="38">
        <v>11756</v>
      </c>
      <c r="BW189" s="38">
        <v>4</v>
      </c>
      <c r="BX189" s="24"/>
      <c r="BY189" s="27">
        <f t="shared" si="658"/>
        <v>1</v>
      </c>
      <c r="BZ189" s="38">
        <v>184520.743712</v>
      </c>
      <c r="CA189" s="38">
        <v>184520.743712</v>
      </c>
      <c r="CB189" s="38">
        <v>0</v>
      </c>
      <c r="CC189" s="38">
        <v>182.138015</v>
      </c>
      <c r="CD189" s="38"/>
      <c r="CE189" s="38">
        <v>8.5665440000000004</v>
      </c>
      <c r="CF189" s="38">
        <v>27.485264000000001</v>
      </c>
      <c r="CG189" s="38">
        <v>43226</v>
      </c>
      <c r="CH189" s="38">
        <v>4</v>
      </c>
      <c r="CI189" s="24"/>
      <c r="CJ189" s="27">
        <f t="shared" si="659"/>
        <v>1</v>
      </c>
      <c r="CK189" s="38">
        <v>184520.743712</v>
      </c>
      <c r="CL189" s="38">
        <v>184520.743712</v>
      </c>
      <c r="CM189" s="38">
        <v>0</v>
      </c>
      <c r="CN189" s="38">
        <v>242.88290000000001</v>
      </c>
      <c r="CO189" s="38"/>
      <c r="CP189" s="38">
        <v>10.802307000000001</v>
      </c>
      <c r="CQ189" s="38">
        <v>34.111891</v>
      </c>
      <c r="CR189" s="38">
        <v>48640</v>
      </c>
      <c r="CS189" s="38">
        <v>4</v>
      </c>
      <c r="CT189" s="24"/>
    </row>
    <row r="190" spans="1:98" ht="13" x14ac:dyDescent="0.15">
      <c r="A190" s="8"/>
      <c r="B190" s="8"/>
      <c r="C190" s="8"/>
      <c r="D190" s="8"/>
      <c r="E190" s="27">
        <f t="shared" si="663"/>
        <v>1</v>
      </c>
      <c r="F190" s="38">
        <v>170662.53305999999</v>
      </c>
      <c r="G190" s="38">
        <v>170662.53305999999</v>
      </c>
      <c r="H190" s="38">
        <v>0</v>
      </c>
      <c r="I190" s="38">
        <v>71.637213000000003</v>
      </c>
      <c r="J190" s="24"/>
      <c r="K190" s="27">
        <f t="shared" si="652"/>
        <v>1</v>
      </c>
      <c r="L190" s="38">
        <v>170662.53305999999</v>
      </c>
      <c r="M190" s="38">
        <v>170662.53305999999</v>
      </c>
      <c r="N190" s="38">
        <v>0</v>
      </c>
      <c r="O190" s="38">
        <v>30.758863999999999</v>
      </c>
      <c r="P190" s="38"/>
      <c r="Q190" s="38">
        <v>1.9149240000000001</v>
      </c>
      <c r="R190" s="38">
        <v>7.4095550000000001</v>
      </c>
      <c r="S190" s="38">
        <v>18045</v>
      </c>
      <c r="T190" s="38">
        <v>4</v>
      </c>
      <c r="U190" s="24"/>
      <c r="V190" s="27">
        <f t="shared" si="653"/>
        <v>1</v>
      </c>
      <c r="W190" s="38">
        <v>170662.53305999999</v>
      </c>
      <c r="X190" s="38">
        <v>170662.53305999999</v>
      </c>
      <c r="Y190" s="38">
        <v>0</v>
      </c>
      <c r="Z190" s="38">
        <v>0.37787700000000002</v>
      </c>
      <c r="AA190" s="38"/>
      <c r="AB190" s="38">
        <v>7.0143999999999998E-2</v>
      </c>
      <c r="AC190" s="38">
        <v>6.1709E-2</v>
      </c>
      <c r="AD190" s="38">
        <v>338</v>
      </c>
      <c r="AE190" s="38">
        <v>4</v>
      </c>
      <c r="AF190" s="24"/>
      <c r="AG190" s="27">
        <f t="shared" si="654"/>
        <v>1</v>
      </c>
      <c r="AH190" s="38">
        <v>170662.53305999999</v>
      </c>
      <c r="AI190" s="38">
        <v>170662.53305999999</v>
      </c>
      <c r="AJ190" s="38">
        <v>0</v>
      </c>
      <c r="AK190" s="38">
        <v>61.023408000000003</v>
      </c>
      <c r="AL190" s="38"/>
      <c r="AM190" s="38">
        <v>3.2680509999999998</v>
      </c>
      <c r="AN190" s="38">
        <v>12.670907</v>
      </c>
      <c r="AO190" s="38">
        <v>23771</v>
      </c>
      <c r="AP190" s="38">
        <v>4</v>
      </c>
      <c r="AQ190" s="24"/>
      <c r="AR190" s="27">
        <f t="shared" si="655"/>
        <v>1</v>
      </c>
      <c r="AS190" s="38">
        <v>170662.53305999999</v>
      </c>
      <c r="AT190" s="38">
        <v>170662.53305999999</v>
      </c>
      <c r="AU190" s="38">
        <v>0</v>
      </c>
      <c r="AV190" s="38">
        <v>123.119844</v>
      </c>
      <c r="AW190" s="38"/>
      <c r="AX190" s="38">
        <v>5.5386829999999998</v>
      </c>
      <c r="AY190" s="38">
        <v>21.297782000000002</v>
      </c>
      <c r="AZ190" s="38">
        <v>30963</v>
      </c>
      <c r="BA190" s="38">
        <v>4</v>
      </c>
      <c r="BB190" s="24"/>
      <c r="BC190" s="27">
        <f t="shared" si="656"/>
        <v>1</v>
      </c>
      <c r="BD190" s="38">
        <v>170662.53305999999</v>
      </c>
      <c r="BE190" s="38">
        <v>170662.53305999999</v>
      </c>
      <c r="BF190" s="38">
        <v>0</v>
      </c>
      <c r="BG190" s="38">
        <v>121.78702199999999</v>
      </c>
      <c r="BH190" s="38"/>
      <c r="BI190" s="38">
        <v>5.6080480000000001</v>
      </c>
      <c r="BJ190" s="38">
        <v>21.397607000000001</v>
      </c>
      <c r="BK190" s="38">
        <v>32196</v>
      </c>
      <c r="BL190" s="38">
        <v>4</v>
      </c>
      <c r="BM190" s="24"/>
      <c r="BN190" s="27">
        <f t="shared" si="657"/>
        <v>1</v>
      </c>
      <c r="BO190" s="38">
        <v>170662.53305999999</v>
      </c>
      <c r="BP190" s="38">
        <v>170662.53305999999</v>
      </c>
      <c r="BQ190" s="38">
        <v>0</v>
      </c>
      <c r="BR190" s="38">
        <v>12.424738</v>
      </c>
      <c r="BS190" s="38"/>
      <c r="BT190" s="38">
        <v>0.82570399999999999</v>
      </c>
      <c r="BU190" s="38">
        <v>3.3981219999999999</v>
      </c>
      <c r="BV190" s="38">
        <v>11111</v>
      </c>
      <c r="BW190" s="38">
        <v>4</v>
      </c>
      <c r="BX190" s="24"/>
      <c r="BY190" s="27">
        <f t="shared" si="658"/>
        <v>1</v>
      </c>
      <c r="BZ190" s="38">
        <v>170662.53305999999</v>
      </c>
      <c r="CA190" s="38">
        <v>170662.53305999999</v>
      </c>
      <c r="CB190" s="38">
        <v>0</v>
      </c>
      <c r="CC190" s="38">
        <v>181.82116099999999</v>
      </c>
      <c r="CD190" s="38"/>
      <c r="CE190" s="38">
        <v>7.3880179999999998</v>
      </c>
      <c r="CF190" s="38">
        <v>28.038488000000001</v>
      </c>
      <c r="CG190" s="38">
        <v>36269</v>
      </c>
      <c r="CH190" s="38">
        <v>3.9999720000000001</v>
      </c>
      <c r="CI190" s="24"/>
      <c r="CJ190" s="27">
        <f t="shared" si="659"/>
        <v>1</v>
      </c>
      <c r="CK190" s="38">
        <v>170662.53305999999</v>
      </c>
      <c r="CL190" s="38">
        <v>170662.53305999999</v>
      </c>
      <c r="CM190" s="38">
        <v>0</v>
      </c>
      <c r="CN190" s="38">
        <v>242.097229</v>
      </c>
      <c r="CO190" s="38"/>
      <c r="CP190" s="38">
        <v>9.5318570000000005</v>
      </c>
      <c r="CQ190" s="38">
        <v>35.485481999999998</v>
      </c>
      <c r="CR190" s="38">
        <v>41044</v>
      </c>
      <c r="CS190" s="38">
        <v>4</v>
      </c>
      <c r="CT190" s="24"/>
    </row>
    <row r="191" spans="1:98" ht="13" x14ac:dyDescent="0.15">
      <c r="A191" s="8"/>
      <c r="B191" s="8"/>
      <c r="C191" s="8"/>
      <c r="D191" s="8"/>
      <c r="E191" s="27">
        <f t="shared" si="663"/>
        <v>0</v>
      </c>
      <c r="F191" s="38">
        <v>210119.49277099999</v>
      </c>
      <c r="G191" s="38">
        <v>110000.93765000001</v>
      </c>
      <c r="H191" s="38">
        <v>47.648389999999999</v>
      </c>
      <c r="I191" s="38">
        <v>598.77069100000006</v>
      </c>
      <c r="J191" s="24"/>
      <c r="K191" s="27">
        <f t="shared" si="652"/>
        <v>1</v>
      </c>
      <c r="L191" s="38">
        <v>210119.49277099999</v>
      </c>
      <c r="M191" s="38">
        <v>210119.49277099999</v>
      </c>
      <c r="N191" s="38">
        <v>0</v>
      </c>
      <c r="O191" s="38">
        <v>78.279261000000005</v>
      </c>
      <c r="P191" s="38"/>
      <c r="Q191" s="38">
        <v>4.1825089999999996</v>
      </c>
      <c r="R191" s="38">
        <v>9.2921680000000002</v>
      </c>
      <c r="S191" s="38">
        <v>24116</v>
      </c>
      <c r="T191" s="38">
        <v>7</v>
      </c>
      <c r="U191" s="24"/>
      <c r="V191" s="27">
        <f t="shared" si="653"/>
        <v>1</v>
      </c>
      <c r="W191" s="38">
        <v>210119.49277099999</v>
      </c>
      <c r="X191" s="38">
        <v>210119.49277099999</v>
      </c>
      <c r="Y191" s="38">
        <v>0</v>
      </c>
      <c r="Z191" s="38">
        <v>407.00680199999999</v>
      </c>
      <c r="AA191" s="38"/>
      <c r="AB191" s="38">
        <v>2.0370910000000002</v>
      </c>
      <c r="AC191" s="38">
        <v>1.005339</v>
      </c>
      <c r="AD191" s="38">
        <v>1505</v>
      </c>
      <c r="AE191" s="38">
        <v>6.9973419999999997</v>
      </c>
      <c r="AF191" s="24"/>
      <c r="AG191" s="27">
        <f t="shared" si="654"/>
        <v>1</v>
      </c>
      <c r="AH191" s="38">
        <v>210119.49277099999</v>
      </c>
      <c r="AI191" s="38">
        <v>210119.49277099999</v>
      </c>
      <c r="AJ191" s="38">
        <v>0</v>
      </c>
      <c r="AK191" s="38">
        <v>97.850520000000003</v>
      </c>
      <c r="AL191" s="38"/>
      <c r="AM191" s="38">
        <v>8.3567599999999995</v>
      </c>
      <c r="AN191" s="38">
        <v>17.558240000000001</v>
      </c>
      <c r="AO191" s="38">
        <v>42369</v>
      </c>
      <c r="AP191" s="38">
        <v>6.9999760000000002</v>
      </c>
      <c r="AQ191" s="24"/>
      <c r="AR191" s="27">
        <f t="shared" si="655"/>
        <v>0</v>
      </c>
      <c r="AS191" s="38">
        <v>210119.49277099999</v>
      </c>
      <c r="AT191" s="38">
        <v>160007.98799600001</v>
      </c>
      <c r="AU191" s="38">
        <v>23.849050999999999</v>
      </c>
      <c r="AV191" s="38">
        <v>599.06012299999998</v>
      </c>
      <c r="AW191" s="38"/>
      <c r="AX191" s="38">
        <v>13.881995999999999</v>
      </c>
      <c r="AY191" s="38">
        <v>30.595293000000002</v>
      </c>
      <c r="AZ191" s="38">
        <v>69637</v>
      </c>
      <c r="BA191" s="38">
        <v>7</v>
      </c>
      <c r="BB191" s="24"/>
      <c r="BC191" s="27">
        <f t="shared" si="656"/>
        <v>1</v>
      </c>
      <c r="BD191" s="38">
        <v>210119.49277099999</v>
      </c>
      <c r="BE191" s="38">
        <v>210119.49277099999</v>
      </c>
      <c r="BF191" s="38">
        <v>0</v>
      </c>
      <c r="BG191" s="38">
        <v>140.613743</v>
      </c>
      <c r="BH191" s="38"/>
      <c r="BI191" s="38">
        <v>13.870663</v>
      </c>
      <c r="BJ191" s="38">
        <v>30.324514000000001</v>
      </c>
      <c r="BK191" s="38">
        <v>72109</v>
      </c>
      <c r="BL191" s="38">
        <v>7</v>
      </c>
      <c r="BM191" s="24"/>
      <c r="BN191" s="27">
        <f t="shared" si="657"/>
        <v>1</v>
      </c>
      <c r="BO191" s="38">
        <v>210119.49277099999</v>
      </c>
      <c r="BP191" s="38">
        <v>210119.49277099999</v>
      </c>
      <c r="BQ191" s="38">
        <v>0</v>
      </c>
      <c r="BR191" s="38">
        <v>92.448503000000002</v>
      </c>
      <c r="BS191" s="38"/>
      <c r="BT191" s="38">
        <v>2.9257909999999998</v>
      </c>
      <c r="BU191" s="38">
        <v>3.9911460000000001</v>
      </c>
      <c r="BV191" s="38">
        <v>9814</v>
      </c>
      <c r="BW191" s="38">
        <v>7</v>
      </c>
      <c r="BX191" s="24"/>
      <c r="BY191" s="27">
        <f t="shared" si="658"/>
        <v>1</v>
      </c>
      <c r="BZ191" s="38">
        <v>210119.49277099999</v>
      </c>
      <c r="CA191" s="38">
        <v>210119.49277099999</v>
      </c>
      <c r="CB191" s="38">
        <v>0</v>
      </c>
      <c r="CC191" s="38">
        <v>208.30907199999999</v>
      </c>
      <c r="CD191" s="38"/>
      <c r="CE191" s="38">
        <v>20.483929</v>
      </c>
      <c r="CF191" s="38">
        <v>42.376443999999999</v>
      </c>
      <c r="CG191" s="38">
        <v>95983</v>
      </c>
      <c r="CH191" s="38">
        <v>6.9999900000000004</v>
      </c>
      <c r="CI191" s="24"/>
      <c r="CJ191" s="27">
        <f t="shared" si="659"/>
        <v>1</v>
      </c>
      <c r="CK191" s="38">
        <v>210119.49277099999</v>
      </c>
      <c r="CL191" s="38">
        <v>210119.49277099999</v>
      </c>
      <c r="CM191" s="38">
        <v>0</v>
      </c>
      <c r="CN191" s="38">
        <v>292.89376499999997</v>
      </c>
      <c r="CO191" s="38"/>
      <c r="CP191" s="38">
        <v>25.115950999999999</v>
      </c>
      <c r="CQ191" s="38">
        <v>53.898539</v>
      </c>
      <c r="CR191" s="38">
        <v>116571</v>
      </c>
      <c r="CS191" s="38">
        <v>6.9999909999999996</v>
      </c>
      <c r="CT191" s="24"/>
    </row>
    <row r="192" spans="1:98" ht="13" x14ac:dyDescent="0.15">
      <c r="A192" s="8"/>
      <c r="B192" s="8"/>
      <c r="C192" s="8"/>
      <c r="D192" s="8"/>
      <c r="E192" s="27">
        <f t="shared" si="663"/>
        <v>0</v>
      </c>
      <c r="F192" s="38">
        <v>190056.57152200001</v>
      </c>
      <c r="G192" s="38">
        <v>120000.847171</v>
      </c>
      <c r="H192" s="38">
        <v>36.860458999999999</v>
      </c>
      <c r="I192" s="38">
        <v>598.80425700000001</v>
      </c>
      <c r="J192" s="24"/>
      <c r="K192" s="27">
        <f t="shared" si="652"/>
        <v>1</v>
      </c>
      <c r="L192" s="38">
        <v>190056.57152200001</v>
      </c>
      <c r="M192" s="38">
        <v>190056.57152200001</v>
      </c>
      <c r="N192" s="38">
        <v>0</v>
      </c>
      <c r="O192" s="38">
        <v>42.418171999999998</v>
      </c>
      <c r="P192" s="38"/>
      <c r="Q192" s="38">
        <v>4.1963049999999997</v>
      </c>
      <c r="R192" s="38">
        <v>9.6422570000000007</v>
      </c>
      <c r="S192" s="38">
        <v>25545</v>
      </c>
      <c r="T192" s="38">
        <v>7</v>
      </c>
      <c r="U192" s="24"/>
      <c r="V192" s="27">
        <f t="shared" si="653"/>
        <v>1</v>
      </c>
      <c r="W192" s="38">
        <v>190056.57152200001</v>
      </c>
      <c r="X192" s="38">
        <v>190056.57152200001</v>
      </c>
      <c r="Y192" s="38">
        <v>0</v>
      </c>
      <c r="Z192" s="38">
        <v>45.430869000000001</v>
      </c>
      <c r="AA192" s="38"/>
      <c r="AB192" s="38">
        <v>1.1637489999999999</v>
      </c>
      <c r="AC192" s="38">
        <v>0.58153299999999997</v>
      </c>
      <c r="AD192" s="38">
        <v>1045</v>
      </c>
      <c r="AE192" s="38">
        <v>6.9980859999999998</v>
      </c>
      <c r="AF192" s="24"/>
      <c r="AG192" s="27">
        <f t="shared" si="654"/>
        <v>1</v>
      </c>
      <c r="AH192" s="38">
        <v>190056.57152200001</v>
      </c>
      <c r="AI192" s="38">
        <v>190056.57152200001</v>
      </c>
      <c r="AJ192" s="38">
        <v>0</v>
      </c>
      <c r="AK192" s="38">
        <v>72.411789999999996</v>
      </c>
      <c r="AL192" s="38"/>
      <c r="AM192" s="38">
        <v>7.3353520000000003</v>
      </c>
      <c r="AN192" s="38">
        <v>18.116243000000001</v>
      </c>
      <c r="AO192" s="38">
        <v>45463</v>
      </c>
      <c r="AP192" s="38">
        <v>6.9999779999999996</v>
      </c>
      <c r="AQ192" s="24"/>
      <c r="AR192" s="27">
        <f t="shared" si="655"/>
        <v>0</v>
      </c>
      <c r="AS192" s="38">
        <v>190056.57152200001</v>
      </c>
      <c r="AT192" s="38">
        <v>175307.22950399999</v>
      </c>
      <c r="AU192" s="38">
        <v>7.7605009999999996</v>
      </c>
      <c r="AV192" s="38">
        <v>599.04049199999997</v>
      </c>
      <c r="AW192" s="38"/>
      <c r="AX192" s="38">
        <v>12.063122999999999</v>
      </c>
      <c r="AY192" s="38">
        <v>31.487696</v>
      </c>
      <c r="AZ192" s="38">
        <v>77398</v>
      </c>
      <c r="BA192" s="38">
        <v>6.999987</v>
      </c>
      <c r="BB192" s="24"/>
      <c r="BC192" s="27">
        <f t="shared" si="656"/>
        <v>1</v>
      </c>
      <c r="BD192" s="38">
        <v>190056.57152200001</v>
      </c>
      <c r="BE192" s="38">
        <v>190056.57152200001</v>
      </c>
      <c r="BF192" s="38">
        <v>0</v>
      </c>
      <c r="BG192" s="38">
        <v>134.837785</v>
      </c>
      <c r="BH192" s="38"/>
      <c r="BI192" s="38">
        <v>12.70734</v>
      </c>
      <c r="BJ192" s="38">
        <v>31.207301999999999</v>
      </c>
      <c r="BK192" s="38">
        <v>80071</v>
      </c>
      <c r="BL192" s="38">
        <v>6.9999750000000001</v>
      </c>
      <c r="BM192" s="24"/>
      <c r="BN192" s="27">
        <f t="shared" si="657"/>
        <v>1</v>
      </c>
      <c r="BO192" s="38">
        <v>190056.57152200001</v>
      </c>
      <c r="BP192" s="38">
        <v>190056.57152200001</v>
      </c>
      <c r="BQ192" s="38">
        <v>0</v>
      </c>
      <c r="BR192" s="38">
        <v>32.746889000000003</v>
      </c>
      <c r="BS192" s="38"/>
      <c r="BT192" s="38">
        <v>1.9092089999999999</v>
      </c>
      <c r="BU192" s="38">
        <v>3.9785789999999999</v>
      </c>
      <c r="BV192" s="38">
        <v>10538</v>
      </c>
      <c r="BW192" s="38">
        <v>6.999905</v>
      </c>
      <c r="BX192" s="24"/>
      <c r="BY192" s="27">
        <f t="shared" si="658"/>
        <v>1</v>
      </c>
      <c r="BZ192" s="38">
        <v>190056.57152200001</v>
      </c>
      <c r="CA192" s="38">
        <v>190056.57152200001</v>
      </c>
      <c r="CB192" s="38">
        <v>0</v>
      </c>
      <c r="CC192" s="38">
        <v>196.909031</v>
      </c>
      <c r="CD192" s="38"/>
      <c r="CE192" s="38">
        <v>18.859591999999999</v>
      </c>
      <c r="CF192" s="38">
        <v>44.081032999999998</v>
      </c>
      <c r="CG192" s="38">
        <v>104986</v>
      </c>
      <c r="CH192" s="38">
        <v>6.999962</v>
      </c>
      <c r="CI192" s="24"/>
      <c r="CJ192" s="27">
        <f t="shared" si="659"/>
        <v>1</v>
      </c>
      <c r="CK192" s="38">
        <v>190056.57152200001</v>
      </c>
      <c r="CL192" s="38">
        <v>190056.57152200001</v>
      </c>
      <c r="CM192" s="38">
        <v>0</v>
      </c>
      <c r="CN192" s="38">
        <v>259.23917599999999</v>
      </c>
      <c r="CO192" s="38"/>
      <c r="CP192" s="38">
        <v>23.182006000000001</v>
      </c>
      <c r="CQ192" s="38">
        <v>54.339936999999999</v>
      </c>
      <c r="CR192" s="38">
        <v>129315</v>
      </c>
      <c r="CS192" s="38">
        <v>6.9999849999999997</v>
      </c>
      <c r="CT192" s="24"/>
    </row>
    <row r="193" spans="1:98" ht="13" x14ac:dyDescent="0.15">
      <c r="A193" s="8"/>
      <c r="B193" s="8"/>
      <c r="C193" s="8"/>
      <c r="D193" s="8"/>
      <c r="E193" s="27">
        <f t="shared" si="663"/>
        <v>0</v>
      </c>
      <c r="F193" s="38">
        <v>150719.22147600001</v>
      </c>
      <c r="G193" s="38">
        <v>120011.208313</v>
      </c>
      <c r="H193" s="38">
        <v>20.374317999999999</v>
      </c>
      <c r="I193" s="38">
        <v>598.697585</v>
      </c>
      <c r="J193" s="24"/>
      <c r="K193" s="27">
        <f t="shared" si="652"/>
        <v>1</v>
      </c>
      <c r="L193" s="38">
        <v>150719.22147600001</v>
      </c>
      <c r="M193" s="38">
        <v>150719.22147600001</v>
      </c>
      <c r="N193" s="38">
        <v>0</v>
      </c>
      <c r="O193" s="38">
        <v>31.866752000000002</v>
      </c>
      <c r="P193" s="38"/>
      <c r="Q193" s="38">
        <v>2.6405210000000001</v>
      </c>
      <c r="R193" s="38">
        <v>8.9419570000000004</v>
      </c>
      <c r="S193" s="38">
        <v>29853</v>
      </c>
      <c r="T193" s="38">
        <v>7</v>
      </c>
      <c r="U193" s="24"/>
      <c r="V193" s="27">
        <f t="shared" si="653"/>
        <v>1</v>
      </c>
      <c r="W193" s="38">
        <v>150719.22147600001</v>
      </c>
      <c r="X193" s="38">
        <v>150719.22147600001</v>
      </c>
      <c r="Y193" s="38">
        <v>0</v>
      </c>
      <c r="Z193" s="38">
        <v>2.6616610000000001</v>
      </c>
      <c r="AA193" s="38"/>
      <c r="AB193" s="38">
        <v>0.11225599999999999</v>
      </c>
      <c r="AC193" s="38">
        <v>0.13569200000000001</v>
      </c>
      <c r="AD193" s="38">
        <v>291</v>
      </c>
      <c r="AE193" s="38">
        <v>6.9965640000000002</v>
      </c>
      <c r="AF193" s="24"/>
      <c r="AG193" s="27">
        <f t="shared" si="654"/>
        <v>1</v>
      </c>
      <c r="AH193" s="38">
        <v>150719.22147600001</v>
      </c>
      <c r="AI193" s="38">
        <v>150719.22147600001</v>
      </c>
      <c r="AJ193" s="38">
        <v>0</v>
      </c>
      <c r="AK193" s="38">
        <v>62.851840000000003</v>
      </c>
      <c r="AL193" s="38"/>
      <c r="AM193" s="38">
        <v>4.5969980000000001</v>
      </c>
      <c r="AN193" s="38">
        <v>15.928896</v>
      </c>
      <c r="AO193" s="38">
        <v>51251</v>
      </c>
      <c r="AP193" s="38">
        <v>7</v>
      </c>
      <c r="AQ193" s="24"/>
      <c r="AR193" s="27">
        <f t="shared" si="655"/>
        <v>1</v>
      </c>
      <c r="AS193" s="38">
        <v>150719.22147600001</v>
      </c>
      <c r="AT193" s="38">
        <v>150719.22147600001</v>
      </c>
      <c r="AU193" s="38">
        <v>0</v>
      </c>
      <c r="AV193" s="38">
        <v>167.91860299999999</v>
      </c>
      <c r="AW193" s="38"/>
      <c r="AX193" s="38">
        <v>7.3664350000000001</v>
      </c>
      <c r="AY193" s="38">
        <v>25.977011999999998</v>
      </c>
      <c r="AZ193" s="38">
        <v>89834</v>
      </c>
      <c r="BA193" s="38">
        <v>7</v>
      </c>
      <c r="BB193" s="24"/>
      <c r="BC193" s="27">
        <f t="shared" si="656"/>
        <v>1</v>
      </c>
      <c r="BD193" s="38">
        <v>150719.22147600001</v>
      </c>
      <c r="BE193" s="38">
        <v>150719.22147600001</v>
      </c>
      <c r="BF193" s="38">
        <v>0</v>
      </c>
      <c r="BG193" s="38">
        <v>123.245459</v>
      </c>
      <c r="BH193" s="38"/>
      <c r="BI193" s="38">
        <v>7.4987240000000002</v>
      </c>
      <c r="BJ193" s="38">
        <v>26.557188</v>
      </c>
      <c r="BK193" s="38">
        <v>87993</v>
      </c>
      <c r="BL193" s="38">
        <v>7</v>
      </c>
      <c r="BM193" s="24"/>
      <c r="BN193" s="27">
        <f t="shared" si="657"/>
        <v>1</v>
      </c>
      <c r="BO193" s="38">
        <v>150719.22147600001</v>
      </c>
      <c r="BP193" s="38">
        <v>150719.22147600001</v>
      </c>
      <c r="BQ193" s="38">
        <v>0</v>
      </c>
      <c r="BR193" s="38">
        <v>13.108176</v>
      </c>
      <c r="BS193" s="38"/>
      <c r="BT193" s="38">
        <v>1.0673619999999999</v>
      </c>
      <c r="BU193" s="38">
        <v>3.5915550000000001</v>
      </c>
      <c r="BV193" s="38">
        <v>11470</v>
      </c>
      <c r="BW193" s="38">
        <v>7</v>
      </c>
      <c r="BX193" s="24"/>
      <c r="BY193" s="27">
        <f t="shared" si="658"/>
        <v>1</v>
      </c>
      <c r="BZ193" s="38">
        <v>150719.22147600001</v>
      </c>
      <c r="CA193" s="38">
        <v>150719.22147600001</v>
      </c>
      <c r="CB193" s="38">
        <v>0</v>
      </c>
      <c r="CC193" s="38">
        <v>184.310373</v>
      </c>
      <c r="CD193" s="38"/>
      <c r="CE193" s="38">
        <v>10.139495999999999</v>
      </c>
      <c r="CF193" s="38">
        <v>34.602989000000001</v>
      </c>
      <c r="CG193" s="38">
        <v>109624</v>
      </c>
      <c r="CH193" s="38">
        <v>7</v>
      </c>
      <c r="CI193" s="24"/>
      <c r="CJ193" s="27">
        <f t="shared" si="659"/>
        <v>1</v>
      </c>
      <c r="CK193" s="38">
        <v>150719.22147600001</v>
      </c>
      <c r="CL193" s="38">
        <v>150719.22147600001</v>
      </c>
      <c r="CM193" s="38">
        <v>0</v>
      </c>
      <c r="CN193" s="38">
        <v>244.85093499999999</v>
      </c>
      <c r="CO193" s="38"/>
      <c r="CP193" s="38">
        <v>12.316044</v>
      </c>
      <c r="CQ193" s="38">
        <v>41.293073999999997</v>
      </c>
      <c r="CR193" s="38">
        <v>129762</v>
      </c>
      <c r="CS193" s="38">
        <v>6.9999919999999998</v>
      </c>
      <c r="CT193" s="24"/>
    </row>
    <row r="194" spans="1:98" ht="13" x14ac:dyDescent="0.15">
      <c r="A194" s="8"/>
      <c r="B194" s="8"/>
      <c r="C194" s="8"/>
      <c r="D194" s="8"/>
      <c r="E194" s="27">
        <f t="shared" si="663"/>
        <v>0</v>
      </c>
      <c r="F194" s="38">
        <v>170039.526296</v>
      </c>
      <c r="G194" s="38">
        <v>130002.485995</v>
      </c>
      <c r="H194" s="38">
        <v>23.545725999999998</v>
      </c>
      <c r="I194" s="38">
        <v>598.72081600000001</v>
      </c>
      <c r="J194" s="24"/>
      <c r="K194" s="27">
        <f t="shared" si="652"/>
        <v>1</v>
      </c>
      <c r="L194" s="38">
        <v>170039.526296</v>
      </c>
      <c r="M194" s="38">
        <v>170039.526296</v>
      </c>
      <c r="N194" s="38">
        <v>0</v>
      </c>
      <c r="O194" s="38">
        <v>34.455598999999999</v>
      </c>
      <c r="P194" s="38"/>
      <c r="Q194" s="38">
        <v>3.4467300000000001</v>
      </c>
      <c r="R194" s="38">
        <v>8.8528389999999995</v>
      </c>
      <c r="S194" s="38">
        <v>27638</v>
      </c>
      <c r="T194" s="38">
        <v>7</v>
      </c>
      <c r="U194" s="24"/>
      <c r="V194" s="27">
        <f t="shared" si="653"/>
        <v>1</v>
      </c>
      <c r="W194" s="38">
        <v>170039.526296</v>
      </c>
      <c r="X194" s="38">
        <v>170039.526296</v>
      </c>
      <c r="Y194" s="38">
        <v>0</v>
      </c>
      <c r="Z194" s="38">
        <v>10.463763999999999</v>
      </c>
      <c r="AA194" s="38"/>
      <c r="AB194" s="38">
        <v>0.33213700000000002</v>
      </c>
      <c r="AC194" s="38">
        <v>0.26921699999999998</v>
      </c>
      <c r="AD194" s="38">
        <v>640</v>
      </c>
      <c r="AE194" s="38">
        <v>6.998437</v>
      </c>
      <c r="AF194" s="24"/>
      <c r="AG194" s="27">
        <f t="shared" si="654"/>
        <v>1</v>
      </c>
      <c r="AH194" s="38">
        <v>170039.526296</v>
      </c>
      <c r="AI194" s="38">
        <v>170039.526296</v>
      </c>
      <c r="AJ194" s="38">
        <v>0</v>
      </c>
      <c r="AK194" s="38">
        <v>69.599986000000001</v>
      </c>
      <c r="AL194" s="38"/>
      <c r="AM194" s="38">
        <v>6.3633170000000003</v>
      </c>
      <c r="AN194" s="38">
        <v>16.185687999999999</v>
      </c>
      <c r="AO194" s="38">
        <v>47317</v>
      </c>
      <c r="AP194" s="38">
        <v>7</v>
      </c>
      <c r="AQ194" s="24"/>
      <c r="AR194" s="27">
        <f t="shared" si="655"/>
        <v>1</v>
      </c>
      <c r="AS194" s="38">
        <v>170039.526296</v>
      </c>
      <c r="AT194" s="38">
        <v>170039.526296</v>
      </c>
      <c r="AU194" s="38">
        <v>0</v>
      </c>
      <c r="AV194" s="38">
        <v>499.59761300000002</v>
      </c>
      <c r="AW194" s="38"/>
      <c r="AX194" s="38">
        <v>10.581611000000001</v>
      </c>
      <c r="AY194" s="38">
        <v>27.213217</v>
      </c>
      <c r="AZ194" s="38">
        <v>81042</v>
      </c>
      <c r="BA194" s="38">
        <v>7</v>
      </c>
      <c r="BB194" s="24"/>
      <c r="BC194" s="27">
        <f t="shared" si="656"/>
        <v>1</v>
      </c>
      <c r="BD194" s="38">
        <v>170039.526296</v>
      </c>
      <c r="BE194" s="38">
        <v>170039.526296</v>
      </c>
      <c r="BF194" s="38">
        <v>0</v>
      </c>
      <c r="BG194" s="38">
        <v>125.931229</v>
      </c>
      <c r="BH194" s="38"/>
      <c r="BI194" s="38">
        <v>10.816537</v>
      </c>
      <c r="BJ194" s="38">
        <v>27.141641</v>
      </c>
      <c r="BK194" s="38">
        <v>84901</v>
      </c>
      <c r="BL194" s="38">
        <v>7</v>
      </c>
      <c r="BM194" s="24"/>
      <c r="BN194" s="27">
        <f t="shared" si="657"/>
        <v>1</v>
      </c>
      <c r="BO194" s="38">
        <v>170039.526296</v>
      </c>
      <c r="BP194" s="38">
        <v>170039.526296</v>
      </c>
      <c r="BQ194" s="38">
        <v>0</v>
      </c>
      <c r="BR194" s="38">
        <v>17.062117000000001</v>
      </c>
      <c r="BS194" s="38"/>
      <c r="BT194" s="38">
        <v>1.37199</v>
      </c>
      <c r="BU194" s="38">
        <v>3.5993170000000001</v>
      </c>
      <c r="BV194" s="38">
        <v>11362</v>
      </c>
      <c r="BW194" s="38">
        <v>7</v>
      </c>
      <c r="BX194" s="24"/>
      <c r="BY194" s="27">
        <f t="shared" si="658"/>
        <v>1</v>
      </c>
      <c r="BZ194" s="38">
        <v>170039.526296</v>
      </c>
      <c r="CA194" s="38">
        <v>170039.526296</v>
      </c>
      <c r="CB194" s="38">
        <v>0</v>
      </c>
      <c r="CC194" s="38">
        <v>189.452561</v>
      </c>
      <c r="CD194" s="38"/>
      <c r="CE194" s="38">
        <v>15.726820999999999</v>
      </c>
      <c r="CF194" s="38">
        <v>36.153571999999997</v>
      </c>
      <c r="CG194" s="38">
        <v>109397</v>
      </c>
      <c r="CH194" s="38">
        <v>7</v>
      </c>
      <c r="CI194" s="24"/>
      <c r="CJ194" s="27">
        <f t="shared" si="659"/>
        <v>1</v>
      </c>
      <c r="CK194" s="38">
        <v>170039.526296</v>
      </c>
      <c r="CL194" s="38">
        <v>170039.526296</v>
      </c>
      <c r="CM194" s="38">
        <v>0</v>
      </c>
      <c r="CN194" s="38">
        <v>249.51371900000001</v>
      </c>
      <c r="CO194" s="38"/>
      <c r="CP194" s="38">
        <v>19.288301000000001</v>
      </c>
      <c r="CQ194" s="38">
        <v>44.431342999999998</v>
      </c>
      <c r="CR194" s="38">
        <v>136990</v>
      </c>
      <c r="CS194" s="38">
        <v>6.9999849999999997</v>
      </c>
      <c r="CT194" s="24"/>
    </row>
    <row r="195" spans="1:98" ht="13" x14ac:dyDescent="0.15">
      <c r="A195" s="8"/>
      <c r="B195" s="8"/>
      <c r="C195" s="8"/>
      <c r="D195" s="8"/>
      <c r="E195" s="27">
        <f t="shared" si="663"/>
        <v>0</v>
      </c>
      <c r="F195" s="38">
        <v>170569.676813</v>
      </c>
      <c r="G195" s="38">
        <v>120022.912751</v>
      </c>
      <c r="H195" s="38">
        <v>29.634086</v>
      </c>
      <c r="I195" s="38">
        <v>598.72594300000003</v>
      </c>
      <c r="J195" s="24"/>
      <c r="K195" s="27">
        <f t="shared" si="652"/>
        <v>1</v>
      </c>
      <c r="L195" s="38">
        <v>170569.676813</v>
      </c>
      <c r="M195" s="38">
        <v>170569.676813</v>
      </c>
      <c r="N195" s="38">
        <v>0</v>
      </c>
      <c r="O195" s="38">
        <v>36.737122999999997</v>
      </c>
      <c r="P195" s="38"/>
      <c r="Q195" s="38">
        <v>3.653448</v>
      </c>
      <c r="R195" s="38">
        <v>8.6410079999999994</v>
      </c>
      <c r="S195" s="38">
        <v>23838</v>
      </c>
      <c r="T195" s="38">
        <v>7</v>
      </c>
      <c r="U195" s="24"/>
      <c r="V195" s="27">
        <f t="shared" si="653"/>
        <v>1</v>
      </c>
      <c r="W195" s="38">
        <v>170569.676813</v>
      </c>
      <c r="X195" s="38">
        <v>170569.676813</v>
      </c>
      <c r="Y195" s="38">
        <v>0</v>
      </c>
      <c r="Z195" s="38">
        <v>10.98846</v>
      </c>
      <c r="AA195" s="38"/>
      <c r="AB195" s="38">
        <v>0.28539999999999999</v>
      </c>
      <c r="AC195" s="38">
        <v>0.23105999999999999</v>
      </c>
      <c r="AD195" s="38">
        <v>440</v>
      </c>
      <c r="AE195" s="38">
        <v>6.9954549999999998</v>
      </c>
      <c r="AF195" s="24"/>
      <c r="AG195" s="27">
        <f t="shared" si="654"/>
        <v>1</v>
      </c>
      <c r="AH195" s="38">
        <v>170569.676813</v>
      </c>
      <c r="AI195" s="38">
        <v>170569.676813</v>
      </c>
      <c r="AJ195" s="38">
        <v>0</v>
      </c>
      <c r="AK195" s="38">
        <v>70.653405000000006</v>
      </c>
      <c r="AL195" s="38"/>
      <c r="AM195" s="38">
        <v>7.4310340000000004</v>
      </c>
      <c r="AN195" s="38">
        <v>16.357326</v>
      </c>
      <c r="AO195" s="38">
        <v>45317</v>
      </c>
      <c r="AP195" s="38">
        <v>7</v>
      </c>
      <c r="AQ195" s="24"/>
      <c r="AR195" s="27">
        <f t="shared" si="655"/>
        <v>1</v>
      </c>
      <c r="AS195" s="38">
        <v>170569.676813</v>
      </c>
      <c r="AT195" s="38">
        <v>170569.676813</v>
      </c>
      <c r="AU195" s="38">
        <v>0</v>
      </c>
      <c r="AV195" s="38">
        <v>343.93113099999999</v>
      </c>
      <c r="AW195" s="38"/>
      <c r="AX195" s="38">
        <v>12.182976999999999</v>
      </c>
      <c r="AY195" s="38">
        <v>27.499808000000002</v>
      </c>
      <c r="AZ195" s="38">
        <v>76978</v>
      </c>
      <c r="BA195" s="38">
        <v>7</v>
      </c>
      <c r="BB195" s="24"/>
      <c r="BC195" s="27">
        <f t="shared" si="656"/>
        <v>1</v>
      </c>
      <c r="BD195" s="38">
        <v>170569.676813</v>
      </c>
      <c r="BE195" s="38">
        <v>170569.676813</v>
      </c>
      <c r="BF195" s="38">
        <v>0</v>
      </c>
      <c r="BG195" s="38">
        <v>126.794228</v>
      </c>
      <c r="BH195" s="38"/>
      <c r="BI195" s="38">
        <v>12.310941</v>
      </c>
      <c r="BJ195" s="38">
        <v>27.610399999999998</v>
      </c>
      <c r="BK195" s="38">
        <v>76633</v>
      </c>
      <c r="BL195" s="38">
        <v>7</v>
      </c>
      <c r="BM195" s="24"/>
      <c r="BN195" s="27">
        <f t="shared" si="657"/>
        <v>1</v>
      </c>
      <c r="BO195" s="38">
        <v>170569.676813</v>
      </c>
      <c r="BP195" s="38">
        <v>170569.676813</v>
      </c>
      <c r="BQ195" s="38">
        <v>0</v>
      </c>
      <c r="BR195" s="38">
        <v>15.676569000000001</v>
      </c>
      <c r="BS195" s="38"/>
      <c r="BT195" s="38">
        <v>1.4475420000000001</v>
      </c>
      <c r="BU195" s="38">
        <v>3.4569860000000001</v>
      </c>
      <c r="BV195" s="38">
        <v>10267</v>
      </c>
      <c r="BW195" s="38">
        <v>7</v>
      </c>
      <c r="BX195" s="24"/>
      <c r="BY195" s="27">
        <f t="shared" si="658"/>
        <v>1</v>
      </c>
      <c r="BZ195" s="38">
        <v>170569.676813</v>
      </c>
      <c r="CA195" s="38">
        <v>170569.676813</v>
      </c>
      <c r="CB195" s="38">
        <v>0</v>
      </c>
      <c r="CC195" s="38">
        <v>189.294014</v>
      </c>
      <c r="CD195" s="38"/>
      <c r="CE195" s="38">
        <v>16.736291999999999</v>
      </c>
      <c r="CF195" s="38">
        <v>37.060012</v>
      </c>
      <c r="CG195" s="38">
        <v>107557</v>
      </c>
      <c r="CH195" s="38">
        <v>7</v>
      </c>
      <c r="CI195" s="24"/>
      <c r="CJ195" s="27">
        <f t="shared" si="659"/>
        <v>1</v>
      </c>
      <c r="CK195" s="38">
        <v>170569.676813</v>
      </c>
      <c r="CL195" s="38">
        <v>170569.676813</v>
      </c>
      <c r="CM195" s="38">
        <v>0</v>
      </c>
      <c r="CN195" s="38">
        <v>245.16398899999999</v>
      </c>
      <c r="CO195" s="38"/>
      <c r="CP195" s="38">
        <v>21.034564</v>
      </c>
      <c r="CQ195" s="38">
        <v>46.265450999999999</v>
      </c>
      <c r="CR195" s="38">
        <v>131245</v>
      </c>
      <c r="CS195" s="38">
        <v>7</v>
      </c>
      <c r="CT195" s="24"/>
    </row>
    <row r="196" spans="1:98" ht="13" x14ac:dyDescent="0.15">
      <c r="A196" s="8"/>
      <c r="B196" s="8"/>
      <c r="C196" s="8"/>
      <c r="D196" s="8"/>
      <c r="E196" s="27">
        <f t="shared" si="663"/>
        <v>0</v>
      </c>
      <c r="F196" s="38">
        <v>140095.28075500001</v>
      </c>
      <c r="G196" s="38">
        <v>80006.503465000002</v>
      </c>
      <c r="H196" s="38">
        <v>42.891364000000003</v>
      </c>
      <c r="I196" s="38">
        <v>598.77092700000003</v>
      </c>
      <c r="J196" s="24"/>
      <c r="K196" s="27">
        <f t="shared" si="652"/>
        <v>0</v>
      </c>
      <c r="L196" s="38">
        <v>140095.28075500001</v>
      </c>
      <c r="M196" s="38">
        <v>131540.17619599999</v>
      </c>
      <c r="N196" s="38">
        <v>6.1066330000000004</v>
      </c>
      <c r="O196" s="38">
        <v>598.75471200000004</v>
      </c>
      <c r="P196" s="38"/>
      <c r="Q196" s="38">
        <v>10.961995999999999</v>
      </c>
      <c r="R196" s="38">
        <v>14.326012</v>
      </c>
      <c r="S196" s="38">
        <v>17510</v>
      </c>
      <c r="T196" s="38">
        <v>11.999714000000001</v>
      </c>
      <c r="U196" s="24"/>
      <c r="V196" s="27">
        <f t="shared" si="653"/>
        <v>0</v>
      </c>
      <c r="W196" s="38">
        <v>140095.28075500001</v>
      </c>
      <c r="X196" s="38">
        <v>131183.136038</v>
      </c>
      <c r="Y196" s="38">
        <v>6.3614879999999996</v>
      </c>
      <c r="Z196" s="38">
        <v>598.70963300000005</v>
      </c>
      <c r="AA196" s="38"/>
      <c r="AB196" s="38">
        <v>4.7726050000000004</v>
      </c>
      <c r="AC196" s="38">
        <v>2.8339470000000002</v>
      </c>
      <c r="AD196" s="38">
        <v>2448</v>
      </c>
      <c r="AE196" s="38">
        <v>11.999592</v>
      </c>
      <c r="AF196" s="24"/>
      <c r="AG196" s="27">
        <f t="shared" si="654"/>
        <v>1</v>
      </c>
      <c r="AH196" s="38">
        <v>140095.28075500001</v>
      </c>
      <c r="AI196" s="38">
        <v>140095.28075500001</v>
      </c>
      <c r="AJ196" s="38">
        <v>0</v>
      </c>
      <c r="AK196" s="38">
        <v>399.59560299999998</v>
      </c>
      <c r="AL196" s="38"/>
      <c r="AM196" s="38">
        <v>10.828867000000001</v>
      </c>
      <c r="AN196" s="38">
        <v>25.511433</v>
      </c>
      <c r="AO196" s="38">
        <v>29854</v>
      </c>
      <c r="AP196" s="38">
        <v>11.999866000000001</v>
      </c>
      <c r="AQ196" s="24"/>
      <c r="AR196" s="27">
        <f t="shared" si="655"/>
        <v>0</v>
      </c>
      <c r="AS196" s="38">
        <v>140095.28075500001</v>
      </c>
      <c r="AT196" s="38">
        <v>110001.217519</v>
      </c>
      <c r="AU196" s="38">
        <v>21.48114</v>
      </c>
      <c r="AV196" s="38">
        <v>599.02663900000005</v>
      </c>
      <c r="AW196" s="38"/>
      <c r="AX196" s="38">
        <v>10.668265</v>
      </c>
      <c r="AY196" s="38">
        <v>47.224848000000001</v>
      </c>
      <c r="AZ196" s="38">
        <v>53993</v>
      </c>
      <c r="BA196" s="38">
        <v>11.999943999999999</v>
      </c>
      <c r="BB196" s="24"/>
      <c r="BC196" s="27">
        <f t="shared" si="656"/>
        <v>0</v>
      </c>
      <c r="BD196" s="38">
        <v>140095.28075500001</v>
      </c>
      <c r="BE196" s="38">
        <v>128497.00876300001</v>
      </c>
      <c r="BF196" s="38">
        <v>8.2788459999999997</v>
      </c>
      <c r="BG196" s="38">
        <v>599.23522100000002</v>
      </c>
      <c r="BH196" s="38"/>
      <c r="BI196" s="38">
        <v>21.446366000000001</v>
      </c>
      <c r="BJ196" s="38">
        <v>49.283186000000001</v>
      </c>
      <c r="BK196" s="38">
        <v>55203</v>
      </c>
      <c r="BL196" s="38">
        <v>11.999909000000001</v>
      </c>
      <c r="BM196" s="24"/>
      <c r="BN196" s="27">
        <f t="shared" si="657"/>
        <v>1</v>
      </c>
      <c r="BO196" s="38">
        <v>140095.28075500001</v>
      </c>
      <c r="BP196" s="38">
        <v>140095.28075500001</v>
      </c>
      <c r="BQ196" s="38">
        <v>0</v>
      </c>
      <c r="BR196" s="38">
        <v>476.45581800000002</v>
      </c>
      <c r="BS196" s="38"/>
      <c r="BT196" s="38">
        <v>5.3189970000000004</v>
      </c>
      <c r="BU196" s="38">
        <v>6.7281570000000004</v>
      </c>
      <c r="BV196" s="38">
        <v>8943</v>
      </c>
      <c r="BW196" s="38">
        <v>11.999776000000001</v>
      </c>
      <c r="BX196" s="24"/>
      <c r="BY196" s="27">
        <f t="shared" si="658"/>
        <v>0</v>
      </c>
      <c r="BZ196" s="38">
        <v>140095.28075500001</v>
      </c>
      <c r="CA196" s="38">
        <v>125881.05102699999</v>
      </c>
      <c r="CB196" s="38">
        <v>10.146115999999999</v>
      </c>
      <c r="CC196" s="38">
        <v>599.53277300000002</v>
      </c>
      <c r="CD196" s="38"/>
      <c r="CE196" s="38">
        <v>56.853954999999999</v>
      </c>
      <c r="CF196" s="38">
        <v>72.982416000000001</v>
      </c>
      <c r="CG196" s="38">
        <v>84429</v>
      </c>
      <c r="CH196" s="38">
        <v>11.999798999999999</v>
      </c>
      <c r="CI196" s="24"/>
      <c r="CJ196" s="27">
        <f t="shared" si="659"/>
        <v>0</v>
      </c>
      <c r="CK196" s="38">
        <v>140095.28075500001</v>
      </c>
      <c r="CL196" s="38">
        <v>126484.601584</v>
      </c>
      <c r="CM196" s="38">
        <v>9.7153019999999994</v>
      </c>
      <c r="CN196" s="38">
        <v>599.56451500000003</v>
      </c>
      <c r="CO196" s="38"/>
      <c r="CP196" s="38">
        <v>31.985403000000002</v>
      </c>
      <c r="CQ196" s="38">
        <v>93.179337000000004</v>
      </c>
      <c r="CR196" s="38">
        <v>103737</v>
      </c>
      <c r="CS196" s="38">
        <v>11.999893999999999</v>
      </c>
      <c r="CT196" s="24"/>
    </row>
    <row r="197" spans="1:98" ht="13" x14ac:dyDescent="0.15">
      <c r="A197" s="8"/>
      <c r="B197" s="8"/>
      <c r="C197" s="8"/>
      <c r="D197" s="8"/>
      <c r="E197" s="27">
        <f t="shared" si="663"/>
        <v>0</v>
      </c>
      <c r="F197" s="38">
        <v>140192.36774799999</v>
      </c>
      <c r="G197" s="38">
        <v>80004.211968999996</v>
      </c>
      <c r="H197" s="38">
        <v>42.932547999999997</v>
      </c>
      <c r="I197" s="38">
        <v>598.75140299999998</v>
      </c>
      <c r="J197" s="24"/>
      <c r="K197" s="27">
        <f t="shared" si="652"/>
        <v>1</v>
      </c>
      <c r="L197" s="38">
        <v>140192.36774799999</v>
      </c>
      <c r="M197" s="38">
        <v>140192.36774799999</v>
      </c>
      <c r="N197" s="38">
        <v>0</v>
      </c>
      <c r="O197" s="38">
        <v>239.73147599999999</v>
      </c>
      <c r="P197" s="38"/>
      <c r="Q197" s="38">
        <v>11.702906</v>
      </c>
      <c r="R197" s="38">
        <v>14.840085999999999</v>
      </c>
      <c r="S197" s="38">
        <v>18009</v>
      </c>
      <c r="T197" s="38">
        <v>11.999833000000001</v>
      </c>
      <c r="U197" s="24"/>
      <c r="V197" s="27">
        <f t="shared" si="653"/>
        <v>0</v>
      </c>
      <c r="W197" s="38">
        <v>140192.36774799999</v>
      </c>
      <c r="X197" s="38">
        <v>129557.688322</v>
      </c>
      <c r="Y197" s="38">
        <v>7.5857760000000001</v>
      </c>
      <c r="Z197" s="38">
        <v>598.905754</v>
      </c>
      <c r="AA197" s="38"/>
      <c r="AB197" s="38">
        <v>8.0134450000000008</v>
      </c>
      <c r="AC197" s="38">
        <v>6.1341570000000001</v>
      </c>
      <c r="AD197" s="38">
        <v>3320</v>
      </c>
      <c r="AE197" s="38">
        <v>11.998494000000001</v>
      </c>
      <c r="AF197" s="24"/>
      <c r="AG197" s="27">
        <f t="shared" si="654"/>
        <v>1</v>
      </c>
      <c r="AH197" s="38">
        <v>140192.36774799999</v>
      </c>
      <c r="AI197" s="38">
        <v>140192.36774799999</v>
      </c>
      <c r="AJ197" s="38">
        <v>0</v>
      </c>
      <c r="AK197" s="38">
        <v>434.94035000000002</v>
      </c>
      <c r="AL197" s="38"/>
      <c r="AM197" s="38">
        <v>8.4855560000000008</v>
      </c>
      <c r="AN197" s="38">
        <v>25.098922000000002</v>
      </c>
      <c r="AO197" s="38">
        <v>29263</v>
      </c>
      <c r="AP197" s="38">
        <v>11.999966000000001</v>
      </c>
      <c r="AQ197" s="24"/>
      <c r="AR197" s="27">
        <f t="shared" si="655"/>
        <v>0</v>
      </c>
      <c r="AS197" s="38">
        <v>140192.36774799999</v>
      </c>
      <c r="AT197" s="38">
        <v>108582.50833300001</v>
      </c>
      <c r="AU197" s="38">
        <v>22.54749</v>
      </c>
      <c r="AV197" s="38">
        <v>598.99276699999996</v>
      </c>
      <c r="AW197" s="38"/>
      <c r="AX197" s="38">
        <v>9.3934809999999995</v>
      </c>
      <c r="AY197" s="38">
        <v>48.043601000000002</v>
      </c>
      <c r="AZ197" s="38">
        <v>55285</v>
      </c>
      <c r="BA197" s="38">
        <v>11.999981999999999</v>
      </c>
      <c r="BB197" s="24"/>
      <c r="BC197" s="27">
        <f t="shared" si="656"/>
        <v>1</v>
      </c>
      <c r="BD197" s="38">
        <v>140192.36774799999</v>
      </c>
      <c r="BE197" s="38">
        <v>140192.36774799999</v>
      </c>
      <c r="BF197" s="38">
        <v>0</v>
      </c>
      <c r="BG197" s="38">
        <v>321.53559100000001</v>
      </c>
      <c r="BH197" s="38"/>
      <c r="BI197" s="38">
        <v>14.932618</v>
      </c>
      <c r="BJ197" s="38">
        <v>49.994509000000001</v>
      </c>
      <c r="BK197" s="38">
        <v>56605</v>
      </c>
      <c r="BL197" s="38">
        <v>11.999965</v>
      </c>
      <c r="BM197" s="24"/>
      <c r="BN197" s="27">
        <f t="shared" si="657"/>
        <v>0</v>
      </c>
      <c r="BO197" s="38">
        <v>140192.36774799999</v>
      </c>
      <c r="BP197" s="38">
        <v>135707.85504699999</v>
      </c>
      <c r="BQ197" s="38">
        <v>3.1988279999999998</v>
      </c>
      <c r="BR197" s="38">
        <v>598.67104500000005</v>
      </c>
      <c r="BS197" s="38"/>
      <c r="BT197" s="38">
        <v>5.4115929999999999</v>
      </c>
      <c r="BU197" s="38">
        <v>5.8132809999999999</v>
      </c>
      <c r="BV197" s="38">
        <v>7938</v>
      </c>
      <c r="BW197" s="38">
        <v>11.999874</v>
      </c>
      <c r="BX197" s="24"/>
      <c r="BY197" s="27">
        <f t="shared" si="658"/>
        <v>1</v>
      </c>
      <c r="BZ197" s="38">
        <v>140192.36774799999</v>
      </c>
      <c r="CA197" s="38">
        <v>140192.36774799999</v>
      </c>
      <c r="CB197" s="38">
        <v>0</v>
      </c>
      <c r="CC197" s="38">
        <v>321.79632099999998</v>
      </c>
      <c r="CD197" s="38"/>
      <c r="CE197" s="38">
        <v>19.521011000000001</v>
      </c>
      <c r="CF197" s="38">
        <v>73.251529000000005</v>
      </c>
      <c r="CG197" s="38">
        <v>85074</v>
      </c>
      <c r="CH197" s="38">
        <v>11.999917999999999</v>
      </c>
      <c r="CI197" s="24"/>
      <c r="CJ197" s="27">
        <f t="shared" si="659"/>
        <v>1</v>
      </c>
      <c r="CK197" s="38">
        <v>140192.36774799999</v>
      </c>
      <c r="CL197" s="38">
        <v>140192.36774799999</v>
      </c>
      <c r="CM197" s="38">
        <v>0</v>
      </c>
      <c r="CN197" s="38">
        <v>505.15317399999998</v>
      </c>
      <c r="CO197" s="38"/>
      <c r="CP197" s="38">
        <v>25.978026</v>
      </c>
      <c r="CQ197" s="38">
        <v>95.397092999999998</v>
      </c>
      <c r="CR197" s="38">
        <v>108004</v>
      </c>
      <c r="CS197" s="38">
        <v>11.999926</v>
      </c>
      <c r="CT197" s="24"/>
    </row>
    <row r="198" spans="1:98" ht="13" x14ac:dyDescent="0.15">
      <c r="A198" s="8"/>
      <c r="B198" s="8"/>
      <c r="C198" s="8"/>
      <c r="D198" s="8"/>
      <c r="E198" s="27">
        <f t="shared" si="663"/>
        <v>0</v>
      </c>
      <c r="F198" s="38">
        <v>170214.76978</v>
      </c>
      <c r="G198" s="38">
        <v>80007.549729999999</v>
      </c>
      <c r="H198" s="38">
        <v>52.996118000000003</v>
      </c>
      <c r="I198" s="38">
        <v>598.86298099999999</v>
      </c>
      <c r="J198" s="24"/>
      <c r="K198" s="27">
        <f t="shared" si="652"/>
        <v>0</v>
      </c>
      <c r="L198" s="38">
        <v>170214.76978</v>
      </c>
      <c r="M198" s="38">
        <v>109270.604324</v>
      </c>
      <c r="N198" s="38">
        <v>35.804276000000002</v>
      </c>
      <c r="O198" s="38">
        <v>598.77697899999998</v>
      </c>
      <c r="P198" s="38"/>
      <c r="Q198" s="38">
        <v>13.666418999999999</v>
      </c>
      <c r="R198" s="38">
        <v>13.386029000000001</v>
      </c>
      <c r="S198" s="38">
        <v>15175</v>
      </c>
      <c r="T198" s="38">
        <v>11.999802000000001</v>
      </c>
      <c r="U198" s="24"/>
      <c r="V198" s="27">
        <f t="shared" si="653"/>
        <v>0</v>
      </c>
      <c r="W198" s="38">
        <v>170214.76978</v>
      </c>
      <c r="X198" s="38">
        <v>82602.193975000002</v>
      </c>
      <c r="Y198" s="38">
        <v>51.471781999999997</v>
      </c>
      <c r="Z198" s="38">
        <v>598.95142199999998</v>
      </c>
      <c r="AA198" s="38"/>
      <c r="AB198" s="38">
        <v>17.247143000000001</v>
      </c>
      <c r="AC198" s="38">
        <v>5.0796700000000001</v>
      </c>
      <c r="AD198" s="38">
        <v>5265</v>
      </c>
      <c r="AE198" s="38">
        <v>11.998670000000001</v>
      </c>
      <c r="AF198" s="24"/>
      <c r="AG198" s="27">
        <f t="shared" si="654"/>
        <v>0</v>
      </c>
      <c r="AH198" s="38">
        <v>170214.76978</v>
      </c>
      <c r="AI198" s="38">
        <v>126115.773223</v>
      </c>
      <c r="AJ198" s="38">
        <v>25.907855000000001</v>
      </c>
      <c r="AK198" s="38">
        <v>598.90144599999996</v>
      </c>
      <c r="AL198" s="38"/>
      <c r="AM198" s="38">
        <v>22.043157999999998</v>
      </c>
      <c r="AN198" s="38">
        <v>23.879549999999998</v>
      </c>
      <c r="AO198" s="38">
        <v>24994</v>
      </c>
      <c r="AP198" s="38">
        <v>11.999919999999999</v>
      </c>
      <c r="AQ198" s="24"/>
      <c r="AR198" s="27">
        <f t="shared" si="655"/>
        <v>0</v>
      </c>
      <c r="AS198" s="38">
        <v>170214.76978</v>
      </c>
      <c r="AT198" s="38">
        <v>100211.703366</v>
      </c>
      <c r="AU198" s="38">
        <v>41.126317</v>
      </c>
      <c r="AV198" s="38">
        <v>599.00389299999995</v>
      </c>
      <c r="AW198" s="38"/>
      <c r="AX198" s="38">
        <v>9.8750400000000003</v>
      </c>
      <c r="AY198" s="38">
        <v>43.770570999999997</v>
      </c>
      <c r="AZ198" s="38">
        <v>47349</v>
      </c>
      <c r="BA198" s="38">
        <v>12</v>
      </c>
      <c r="BB198" s="24"/>
      <c r="BC198" s="27">
        <f t="shared" si="656"/>
        <v>0</v>
      </c>
      <c r="BD198" s="38">
        <v>170214.76978</v>
      </c>
      <c r="BE198" s="38">
        <v>127123.41667000001</v>
      </c>
      <c r="BF198" s="38">
        <v>25.315871999999999</v>
      </c>
      <c r="BG198" s="38">
        <v>599.24310600000001</v>
      </c>
      <c r="BH198" s="38"/>
      <c r="BI198" s="38">
        <v>40.141098</v>
      </c>
      <c r="BJ198" s="38">
        <v>46.672763000000003</v>
      </c>
      <c r="BK198" s="38">
        <v>48045</v>
      </c>
      <c r="BL198" s="38">
        <v>11.999896</v>
      </c>
      <c r="BM198" s="24"/>
      <c r="BN198" s="27">
        <f t="shared" si="657"/>
        <v>0</v>
      </c>
      <c r="BO198" s="38">
        <v>170214.76978</v>
      </c>
      <c r="BP198" s="38">
        <v>135055.229658</v>
      </c>
      <c r="BQ198" s="38">
        <v>20.655987</v>
      </c>
      <c r="BR198" s="38">
        <v>598.66868999999997</v>
      </c>
      <c r="BS198" s="38"/>
      <c r="BT198" s="38">
        <v>6.3033450000000002</v>
      </c>
      <c r="BU198" s="38">
        <v>6.1111700000000004</v>
      </c>
      <c r="BV198" s="38">
        <v>7444</v>
      </c>
      <c r="BW198" s="38">
        <v>11.999597</v>
      </c>
      <c r="BX198" s="24"/>
      <c r="BY198" s="27">
        <f t="shared" si="658"/>
        <v>0</v>
      </c>
      <c r="BZ198" s="38">
        <v>170214.76978</v>
      </c>
      <c r="CA198" s="38">
        <v>122277.97197100001</v>
      </c>
      <c r="CB198" s="38">
        <v>28.162537</v>
      </c>
      <c r="CC198" s="38">
        <v>599.51858600000003</v>
      </c>
      <c r="CD198" s="38"/>
      <c r="CE198" s="38">
        <v>24.560421999999999</v>
      </c>
      <c r="CF198" s="38">
        <v>67.225504999999998</v>
      </c>
      <c r="CG198" s="38">
        <v>72959</v>
      </c>
      <c r="CH198" s="38">
        <v>11.999904000000001</v>
      </c>
      <c r="CI198" s="24"/>
      <c r="CJ198" s="27">
        <f t="shared" si="659"/>
        <v>0</v>
      </c>
      <c r="CK198" s="38">
        <v>251448.03120200001</v>
      </c>
      <c r="CL198" s="38">
        <v>118221.321706</v>
      </c>
      <c r="CM198" s="38">
        <v>52.983795000000001</v>
      </c>
      <c r="CN198" s="38">
        <v>599.835283</v>
      </c>
      <c r="CO198" s="38"/>
      <c r="CP198" s="38">
        <v>73.521345999999994</v>
      </c>
      <c r="CQ198" s="38">
        <v>90.917186000000001</v>
      </c>
      <c r="CR198" s="38">
        <v>95796</v>
      </c>
      <c r="CS198" s="38">
        <v>11.99977</v>
      </c>
      <c r="CT198" s="24"/>
    </row>
    <row r="199" spans="1:98" ht="13" x14ac:dyDescent="0.15">
      <c r="A199" s="8"/>
      <c r="B199" s="8"/>
      <c r="C199" s="8"/>
      <c r="D199" s="8"/>
      <c r="E199" s="27">
        <f t="shared" si="663"/>
        <v>0</v>
      </c>
      <c r="F199" s="38">
        <v>164167.972809</v>
      </c>
      <c r="G199" s="38">
        <v>80003.761350999994</v>
      </c>
      <c r="H199" s="38">
        <v>51.267131999999997</v>
      </c>
      <c r="I199" s="38">
        <v>598.835689</v>
      </c>
      <c r="J199" s="24"/>
      <c r="K199" s="27">
        <f t="shared" si="652"/>
        <v>0</v>
      </c>
      <c r="L199" s="38">
        <v>164167.972809</v>
      </c>
      <c r="M199" s="38">
        <v>135985.06791700001</v>
      </c>
      <c r="N199" s="38">
        <v>17.167114999999999</v>
      </c>
      <c r="O199" s="38">
        <v>598.76083800000004</v>
      </c>
      <c r="P199" s="38"/>
      <c r="Q199" s="38">
        <v>11.605430999999999</v>
      </c>
      <c r="R199" s="38">
        <v>14.432669000000001</v>
      </c>
      <c r="S199" s="38">
        <v>17847</v>
      </c>
      <c r="T199" s="38">
        <v>11.999663999999999</v>
      </c>
      <c r="U199" s="24"/>
      <c r="V199" s="27">
        <f t="shared" si="653"/>
        <v>0</v>
      </c>
      <c r="W199" s="38">
        <v>202511.28312000001</v>
      </c>
      <c r="X199" s="38">
        <v>123811.431073</v>
      </c>
      <c r="Y199" s="38">
        <v>38.861958999999999</v>
      </c>
      <c r="Z199" s="38">
        <v>598.940832</v>
      </c>
      <c r="AA199" s="38"/>
      <c r="AB199" s="38">
        <v>23.332733999999999</v>
      </c>
      <c r="AC199" s="38">
        <v>7.0177129999999996</v>
      </c>
      <c r="AD199" s="38">
        <v>4982</v>
      </c>
      <c r="AE199" s="38">
        <v>11.995785</v>
      </c>
      <c r="AF199" s="24"/>
      <c r="AG199" s="27">
        <f t="shared" si="654"/>
        <v>0</v>
      </c>
      <c r="AH199" s="38">
        <v>170393.05598500001</v>
      </c>
      <c r="AI199" s="38">
        <v>135756.15896199999</v>
      </c>
      <c r="AJ199" s="38">
        <v>20.327646000000001</v>
      </c>
      <c r="AK199" s="38">
        <v>598.92850599999997</v>
      </c>
      <c r="AL199" s="38"/>
      <c r="AM199" s="38">
        <v>17.499904000000001</v>
      </c>
      <c r="AN199" s="38">
        <v>27.234707</v>
      </c>
      <c r="AO199" s="38">
        <v>32283</v>
      </c>
      <c r="AP199" s="38">
        <v>11.999845000000001</v>
      </c>
      <c r="AQ199" s="24"/>
      <c r="AR199" s="27">
        <f t="shared" si="655"/>
        <v>0</v>
      </c>
      <c r="AS199" s="38">
        <v>164167.972809</v>
      </c>
      <c r="AT199" s="38">
        <v>106366.860823</v>
      </c>
      <c r="AU199" s="38">
        <v>35.208519000000003</v>
      </c>
      <c r="AV199" s="38">
        <v>599.01620100000002</v>
      </c>
      <c r="AW199" s="38"/>
      <c r="AX199" s="38">
        <v>9.6165289999999999</v>
      </c>
      <c r="AY199" s="38">
        <v>49.406348999999999</v>
      </c>
      <c r="AZ199" s="38">
        <v>58347</v>
      </c>
      <c r="BA199" s="38">
        <v>11.999931</v>
      </c>
      <c r="BB199" s="24"/>
      <c r="BC199" s="27">
        <f t="shared" si="656"/>
        <v>0</v>
      </c>
      <c r="BD199" s="38">
        <v>170393.05598500001</v>
      </c>
      <c r="BE199" s="38">
        <v>138253.60699500001</v>
      </c>
      <c r="BF199" s="38">
        <v>18.861948000000002</v>
      </c>
      <c r="BG199" s="38">
        <v>599.25952800000005</v>
      </c>
      <c r="BH199" s="38"/>
      <c r="BI199" s="38">
        <v>24.807563999999999</v>
      </c>
      <c r="BJ199" s="38">
        <v>51.898902999999997</v>
      </c>
      <c r="BK199" s="38">
        <v>63660</v>
      </c>
      <c r="BL199" s="38">
        <v>11.999810999999999</v>
      </c>
      <c r="BM199" s="24"/>
      <c r="BN199" s="27">
        <f t="shared" si="657"/>
        <v>0</v>
      </c>
      <c r="BO199" s="38">
        <v>170393.05598500001</v>
      </c>
      <c r="BP199" s="38">
        <v>132267.178395</v>
      </c>
      <c r="BQ199" s="38">
        <v>22.375253000000001</v>
      </c>
      <c r="BR199" s="38">
        <v>598.70336199999997</v>
      </c>
      <c r="BS199" s="38"/>
      <c r="BT199" s="38">
        <v>5.6547099999999997</v>
      </c>
      <c r="BU199" s="38">
        <v>6.7437300000000002</v>
      </c>
      <c r="BV199" s="38">
        <v>8691</v>
      </c>
      <c r="BW199" s="38">
        <v>11.99977</v>
      </c>
      <c r="BX199" s="24"/>
      <c r="BY199" s="27">
        <f t="shared" si="658"/>
        <v>0</v>
      </c>
      <c r="BZ199" s="38">
        <v>170393.05598500001</v>
      </c>
      <c r="CA199" s="38">
        <v>121695.36788799999</v>
      </c>
      <c r="CB199" s="38">
        <v>28.579619999999998</v>
      </c>
      <c r="CC199" s="38">
        <v>599.566821</v>
      </c>
      <c r="CD199" s="38"/>
      <c r="CE199" s="38">
        <v>38.951104000000001</v>
      </c>
      <c r="CF199" s="38">
        <v>76.535307000000003</v>
      </c>
      <c r="CG199" s="38">
        <v>87153</v>
      </c>
      <c r="CH199" s="38">
        <v>11.999862</v>
      </c>
      <c r="CI199" s="24"/>
      <c r="CJ199" s="27">
        <f t="shared" si="659"/>
        <v>0</v>
      </c>
      <c r="CK199" s="38">
        <v>170393.05598500001</v>
      </c>
      <c r="CL199" s="38">
        <v>116876.429764</v>
      </c>
      <c r="CM199" s="38">
        <v>31.407751000000001</v>
      </c>
      <c r="CN199" s="38">
        <v>599.87013200000001</v>
      </c>
      <c r="CO199" s="38"/>
      <c r="CP199" s="38">
        <v>25.618126</v>
      </c>
      <c r="CQ199" s="38">
        <v>97.705911</v>
      </c>
      <c r="CR199" s="38">
        <v>109567</v>
      </c>
      <c r="CS199" s="38">
        <v>11.9999</v>
      </c>
      <c r="CT199" s="24"/>
    </row>
    <row r="200" spans="1:98" ht="13" x14ac:dyDescent="0.15">
      <c r="A200" s="8"/>
      <c r="B200" s="8"/>
      <c r="C200" s="8"/>
      <c r="D200" s="8"/>
      <c r="E200" s="27">
        <f t="shared" si="663"/>
        <v>0</v>
      </c>
      <c r="F200" s="38">
        <v>150075.59973799999</v>
      </c>
      <c r="G200" s="38">
        <v>80002.681704999995</v>
      </c>
      <c r="H200" s="38">
        <v>46.691746000000002</v>
      </c>
      <c r="I200" s="38">
        <v>598.77084400000001</v>
      </c>
      <c r="J200" s="24"/>
      <c r="K200" s="27">
        <f t="shared" si="652"/>
        <v>0</v>
      </c>
      <c r="L200" s="38">
        <v>150075.59973799999</v>
      </c>
      <c r="M200" s="38">
        <v>135541.17058800001</v>
      </c>
      <c r="N200" s="38">
        <v>9.6847379999999994</v>
      </c>
      <c r="O200" s="38">
        <v>598.76982999999996</v>
      </c>
      <c r="P200" s="38"/>
      <c r="Q200" s="38">
        <v>11.792709</v>
      </c>
      <c r="R200" s="38">
        <v>14.986015999999999</v>
      </c>
      <c r="S200" s="38">
        <v>19611</v>
      </c>
      <c r="T200" s="38">
        <v>11.999694</v>
      </c>
      <c r="U200" s="24"/>
      <c r="V200" s="27">
        <f t="shared" si="653"/>
        <v>0</v>
      </c>
      <c r="W200" s="38">
        <v>150075.59973799999</v>
      </c>
      <c r="X200" s="38">
        <v>107966.27742899999</v>
      </c>
      <c r="Y200" s="38">
        <v>28.05874</v>
      </c>
      <c r="Z200" s="38">
        <v>598.94562800000006</v>
      </c>
      <c r="AA200" s="38"/>
      <c r="AB200" s="38">
        <v>10.617183000000001</v>
      </c>
      <c r="AC200" s="38">
        <v>7.0256660000000002</v>
      </c>
      <c r="AD200" s="38">
        <v>4047</v>
      </c>
      <c r="AE200" s="38">
        <v>11.999259</v>
      </c>
      <c r="AF200" s="24"/>
      <c r="AG200" s="27">
        <f t="shared" si="654"/>
        <v>0</v>
      </c>
      <c r="AH200" s="38">
        <v>150075.59973799999</v>
      </c>
      <c r="AI200" s="38">
        <v>125571.77138999999</v>
      </c>
      <c r="AJ200" s="38">
        <v>16.327656000000001</v>
      </c>
      <c r="AK200" s="38">
        <v>598.94954099999995</v>
      </c>
      <c r="AL200" s="38"/>
      <c r="AM200" s="38">
        <v>8.1381460000000008</v>
      </c>
      <c r="AN200" s="38">
        <v>28.47841</v>
      </c>
      <c r="AO200" s="38">
        <v>34427</v>
      </c>
      <c r="AP200" s="38">
        <v>11.999912999999999</v>
      </c>
      <c r="AQ200" s="24"/>
      <c r="AR200" s="27">
        <f t="shared" si="655"/>
        <v>0</v>
      </c>
      <c r="AS200" s="38">
        <v>150075.59973799999</v>
      </c>
      <c r="AT200" s="38">
        <v>100015.749773</v>
      </c>
      <c r="AU200" s="38">
        <v>33.356422000000002</v>
      </c>
      <c r="AV200" s="38">
        <v>599.03043700000001</v>
      </c>
      <c r="AW200" s="38"/>
      <c r="AX200" s="38">
        <v>8.6009709999999995</v>
      </c>
      <c r="AY200" s="38">
        <v>51.534838000000001</v>
      </c>
      <c r="AZ200" s="38">
        <v>62366</v>
      </c>
      <c r="BA200" s="38">
        <v>11.999968000000001</v>
      </c>
      <c r="BB200" s="24"/>
      <c r="BC200" s="27">
        <f t="shared" si="656"/>
        <v>0</v>
      </c>
      <c r="BD200" s="38">
        <v>150075.59973799999</v>
      </c>
      <c r="BE200" s="38">
        <v>138389.40561099999</v>
      </c>
      <c r="BF200" s="38">
        <v>7.7868719999999998</v>
      </c>
      <c r="BG200" s="38">
        <v>599.27143100000001</v>
      </c>
      <c r="BH200" s="38"/>
      <c r="BI200" s="38">
        <v>24.355899999999998</v>
      </c>
      <c r="BJ200" s="38">
        <v>54.325907000000001</v>
      </c>
      <c r="BK200" s="38">
        <v>65239</v>
      </c>
      <c r="BL200" s="38">
        <v>11.999954000000001</v>
      </c>
      <c r="BM200" s="24"/>
      <c r="BN200" s="27">
        <f t="shared" si="657"/>
        <v>0</v>
      </c>
      <c r="BO200" s="38">
        <v>150075.59973799999</v>
      </c>
      <c r="BP200" s="38">
        <v>129475.615804</v>
      </c>
      <c r="BQ200" s="38">
        <v>13.726405</v>
      </c>
      <c r="BR200" s="38">
        <v>598.68262300000004</v>
      </c>
      <c r="BS200" s="38"/>
      <c r="BT200" s="38">
        <v>4.8505659999999997</v>
      </c>
      <c r="BU200" s="38">
        <v>6.6350920000000002</v>
      </c>
      <c r="BV200" s="38">
        <v>8699</v>
      </c>
      <c r="BW200" s="38">
        <v>11.999885000000001</v>
      </c>
      <c r="BX200" s="24"/>
      <c r="BY200" s="27">
        <f t="shared" si="658"/>
        <v>0</v>
      </c>
      <c r="BZ200" s="38">
        <v>201461.487131</v>
      </c>
      <c r="CA200" s="38">
        <v>121058.410477</v>
      </c>
      <c r="CB200" s="38">
        <v>39.909899000000003</v>
      </c>
      <c r="CC200" s="38">
        <v>599.46282900000006</v>
      </c>
      <c r="CD200" s="38"/>
      <c r="CE200" s="38">
        <v>21.729424999999999</v>
      </c>
      <c r="CF200" s="38">
        <v>77.597009999999997</v>
      </c>
      <c r="CG200" s="38">
        <v>99094</v>
      </c>
      <c r="CH200" s="38">
        <v>11.999898999999999</v>
      </c>
      <c r="CI200" s="24"/>
      <c r="CJ200" s="27">
        <f t="shared" si="659"/>
        <v>0</v>
      </c>
      <c r="CK200" s="38">
        <v>150075.59973799999</v>
      </c>
      <c r="CL200" s="38">
        <v>120775.208864</v>
      </c>
      <c r="CM200" s="38">
        <v>19.523754</v>
      </c>
      <c r="CN200" s="38">
        <v>599.88596900000005</v>
      </c>
      <c r="CO200" s="38"/>
      <c r="CP200" s="38">
        <v>44.638511000000001</v>
      </c>
      <c r="CQ200" s="38">
        <v>101.62496400000001</v>
      </c>
      <c r="CR200" s="38">
        <v>124241</v>
      </c>
      <c r="CS200" s="38">
        <v>11.999847000000001</v>
      </c>
      <c r="CT200" s="24"/>
    </row>
    <row r="201" spans="1:98" ht="13" x14ac:dyDescent="0.15">
      <c r="A201" s="8"/>
      <c r="B201" s="8"/>
      <c r="C201" s="8"/>
      <c r="D201" s="8">
        <v>200</v>
      </c>
      <c r="E201" s="27">
        <f t="shared" si="663"/>
        <v>0</v>
      </c>
      <c r="F201" s="38">
        <v>431256.07669100002</v>
      </c>
      <c r="G201" s="38">
        <v>280078.54005700001</v>
      </c>
      <c r="H201" s="38">
        <v>35.055166999999997</v>
      </c>
      <c r="I201" s="38">
        <v>598.633422</v>
      </c>
      <c r="J201" s="24"/>
      <c r="K201" s="27">
        <f t="shared" si="652"/>
        <v>1</v>
      </c>
      <c r="L201" s="38">
        <v>431256.07669100002</v>
      </c>
      <c r="M201" s="38">
        <v>431256.07669100002</v>
      </c>
      <c r="N201" s="38">
        <v>0</v>
      </c>
      <c r="O201" s="38">
        <v>34.768628</v>
      </c>
      <c r="P201" s="38"/>
      <c r="Q201" s="38">
        <v>3.7135479999999998</v>
      </c>
      <c r="R201" s="38">
        <v>6.9153019999999996</v>
      </c>
      <c r="S201" s="38">
        <v>30144</v>
      </c>
      <c r="T201" s="38">
        <v>4</v>
      </c>
      <c r="U201" s="24"/>
      <c r="V201" s="27">
        <f t="shared" si="653"/>
        <v>1</v>
      </c>
      <c r="W201" s="38">
        <v>431256.07669100002</v>
      </c>
      <c r="X201" s="38">
        <v>431256.07669100002</v>
      </c>
      <c r="Y201" s="38">
        <v>0</v>
      </c>
      <c r="Z201" s="38">
        <v>53.267791000000003</v>
      </c>
      <c r="AA201" s="38"/>
      <c r="AB201" s="38">
        <v>1.145054</v>
      </c>
      <c r="AC201" s="38">
        <v>0.47635899999999998</v>
      </c>
      <c r="AD201" s="38">
        <v>1006</v>
      </c>
      <c r="AE201" s="38">
        <v>4</v>
      </c>
      <c r="AF201" s="24"/>
      <c r="AG201" s="27">
        <f t="shared" si="654"/>
        <v>1</v>
      </c>
      <c r="AH201" s="38">
        <v>431256.07669100002</v>
      </c>
      <c r="AI201" s="38">
        <v>431256.07669100002</v>
      </c>
      <c r="AJ201" s="38">
        <v>0</v>
      </c>
      <c r="AK201" s="38">
        <v>64.761668999999998</v>
      </c>
      <c r="AL201" s="38"/>
      <c r="AM201" s="38">
        <v>4.9821989999999996</v>
      </c>
      <c r="AN201" s="38">
        <v>12.302013000000001</v>
      </c>
      <c r="AO201" s="38">
        <v>53433</v>
      </c>
      <c r="AP201" s="38">
        <v>4</v>
      </c>
      <c r="AQ201" s="24"/>
      <c r="AR201" s="27">
        <f t="shared" si="655"/>
        <v>0</v>
      </c>
      <c r="AS201" s="38">
        <v>431256.07669100002</v>
      </c>
      <c r="AT201" s="38">
        <v>320017.99758299999</v>
      </c>
      <c r="AU201" s="38">
        <v>25.793973999999999</v>
      </c>
      <c r="AV201" s="38">
        <v>599.35058800000002</v>
      </c>
      <c r="AW201" s="38"/>
      <c r="AX201" s="38">
        <v>6.3346499999999999</v>
      </c>
      <c r="AY201" s="38">
        <v>20.093931999999999</v>
      </c>
      <c r="AZ201" s="38">
        <v>90808</v>
      </c>
      <c r="BA201" s="38">
        <v>4</v>
      </c>
      <c r="BB201" s="24"/>
      <c r="BC201" s="27">
        <f t="shared" si="656"/>
        <v>1</v>
      </c>
      <c r="BD201" s="38">
        <v>431256.07669100002</v>
      </c>
      <c r="BE201" s="38">
        <v>431256.07669100002</v>
      </c>
      <c r="BF201" s="38">
        <v>0</v>
      </c>
      <c r="BG201" s="38">
        <v>127.030563</v>
      </c>
      <c r="BH201" s="38"/>
      <c r="BI201" s="38">
        <v>7.4360710000000001</v>
      </c>
      <c r="BJ201" s="38">
        <v>20.412904999999999</v>
      </c>
      <c r="BK201" s="38">
        <v>85721</v>
      </c>
      <c r="BL201" s="38">
        <v>4</v>
      </c>
      <c r="BM201" s="24"/>
      <c r="BN201" s="27">
        <f t="shared" si="657"/>
        <v>1</v>
      </c>
      <c r="BO201" s="38">
        <v>431256.07669100002</v>
      </c>
      <c r="BP201" s="38">
        <v>431256.07669100002</v>
      </c>
      <c r="BQ201" s="38">
        <v>0</v>
      </c>
      <c r="BR201" s="38">
        <v>14.489317</v>
      </c>
      <c r="BS201" s="38"/>
      <c r="BT201" s="38">
        <v>1.525997</v>
      </c>
      <c r="BU201" s="38">
        <v>3.0545230000000001</v>
      </c>
      <c r="BV201" s="38">
        <v>13550</v>
      </c>
      <c r="BW201" s="38">
        <v>4</v>
      </c>
      <c r="BX201" s="24"/>
      <c r="BY201" s="27">
        <f t="shared" si="658"/>
        <v>1</v>
      </c>
      <c r="BZ201" s="38">
        <v>431256.07669100002</v>
      </c>
      <c r="CA201" s="38">
        <v>431256.07669100002</v>
      </c>
      <c r="CB201" s="38">
        <v>0</v>
      </c>
      <c r="CC201" s="38">
        <v>189.514939</v>
      </c>
      <c r="CD201" s="38"/>
      <c r="CE201" s="38">
        <v>10.312184999999999</v>
      </c>
      <c r="CF201" s="38">
        <v>26.595299000000001</v>
      </c>
      <c r="CG201" s="38">
        <v>107643</v>
      </c>
      <c r="CH201" s="38">
        <v>4</v>
      </c>
      <c r="CI201" s="24"/>
      <c r="CJ201" s="27">
        <f t="shared" si="659"/>
        <v>1</v>
      </c>
      <c r="CK201" s="38">
        <v>431256.07669100002</v>
      </c>
      <c r="CL201" s="38">
        <v>431256.07669100002</v>
      </c>
      <c r="CM201" s="38">
        <v>0</v>
      </c>
      <c r="CN201" s="38">
        <v>248.50615099999999</v>
      </c>
      <c r="CO201" s="38"/>
      <c r="CP201" s="38">
        <v>11.218142</v>
      </c>
      <c r="CQ201" s="38">
        <v>31.556221000000001</v>
      </c>
      <c r="CR201" s="38">
        <v>124610</v>
      </c>
      <c r="CS201" s="38">
        <v>4</v>
      </c>
      <c r="CT201" s="24"/>
    </row>
    <row r="202" spans="1:98" ht="13" x14ac:dyDescent="0.15">
      <c r="A202" s="8"/>
      <c r="B202" s="8"/>
      <c r="C202" s="8"/>
      <c r="D202" s="8"/>
      <c r="E202" s="27">
        <f t="shared" si="663"/>
        <v>0</v>
      </c>
      <c r="F202" s="38">
        <v>498071.03417</v>
      </c>
      <c r="G202" s="38">
        <v>150165.18367</v>
      </c>
      <c r="H202" s="38">
        <v>69.850649000000004</v>
      </c>
      <c r="I202" s="38">
        <v>598.60153600000001</v>
      </c>
      <c r="J202" s="24"/>
      <c r="K202" s="27">
        <f t="shared" si="652"/>
        <v>1</v>
      </c>
      <c r="L202" s="38">
        <v>498071.03417</v>
      </c>
      <c r="M202" s="38">
        <v>498071.03417</v>
      </c>
      <c r="N202" s="38">
        <v>0</v>
      </c>
      <c r="O202" s="38">
        <v>35.268610000000002</v>
      </c>
      <c r="P202" s="38"/>
      <c r="Q202" s="38">
        <v>4.2638920000000002</v>
      </c>
      <c r="R202" s="38">
        <v>6.7868959999999996</v>
      </c>
      <c r="S202" s="38">
        <v>27999</v>
      </c>
      <c r="T202" s="38">
        <v>4</v>
      </c>
      <c r="U202" s="24"/>
      <c r="V202" s="27">
        <f t="shared" si="653"/>
        <v>1</v>
      </c>
      <c r="W202" s="38">
        <v>498071.03417</v>
      </c>
      <c r="X202" s="38">
        <v>498071.03417</v>
      </c>
      <c r="Y202" s="38">
        <v>0</v>
      </c>
      <c r="Z202" s="38">
        <v>111.55897899999999</v>
      </c>
      <c r="AA202" s="38"/>
      <c r="AB202" s="38">
        <v>2.4051930000000001</v>
      </c>
      <c r="AC202" s="38">
        <v>1.761854</v>
      </c>
      <c r="AD202" s="38">
        <v>1194</v>
      </c>
      <c r="AE202" s="38">
        <v>3.997487</v>
      </c>
      <c r="AF202" s="24"/>
      <c r="AG202" s="27">
        <f t="shared" si="654"/>
        <v>1</v>
      </c>
      <c r="AH202" s="38">
        <v>498071.03417</v>
      </c>
      <c r="AI202" s="38">
        <v>498071.03417</v>
      </c>
      <c r="AJ202" s="38">
        <v>0</v>
      </c>
      <c r="AK202" s="38">
        <v>67.592494000000002</v>
      </c>
      <c r="AL202" s="38"/>
      <c r="AM202" s="38">
        <v>7.1172190000000004</v>
      </c>
      <c r="AN202" s="38">
        <v>12.502767</v>
      </c>
      <c r="AO202" s="38">
        <v>51919</v>
      </c>
      <c r="AP202" s="38">
        <v>3.999981</v>
      </c>
      <c r="AQ202" s="24"/>
      <c r="AR202" s="27">
        <f t="shared" si="655"/>
        <v>0</v>
      </c>
      <c r="AS202" s="38">
        <v>498071.03417</v>
      </c>
      <c r="AT202" s="38">
        <v>298363.05781099998</v>
      </c>
      <c r="AU202" s="38">
        <v>40.096283999999997</v>
      </c>
      <c r="AV202" s="38">
        <v>599.31653100000005</v>
      </c>
      <c r="AW202" s="38"/>
      <c r="AX202" s="38">
        <v>7.6508159999999998</v>
      </c>
      <c r="AY202" s="38">
        <v>21.190125999999999</v>
      </c>
      <c r="AZ202" s="38">
        <v>86598</v>
      </c>
      <c r="BA202" s="38">
        <v>4</v>
      </c>
      <c r="BB202" s="24"/>
      <c r="BC202" s="27">
        <f t="shared" si="656"/>
        <v>1</v>
      </c>
      <c r="BD202" s="38">
        <v>498071.03417</v>
      </c>
      <c r="BE202" s="38">
        <v>498071.03417</v>
      </c>
      <c r="BF202" s="38">
        <v>0</v>
      </c>
      <c r="BG202" s="38">
        <v>131.51775900000001</v>
      </c>
      <c r="BH202" s="38"/>
      <c r="BI202" s="38">
        <v>10.899696</v>
      </c>
      <c r="BJ202" s="38">
        <v>21.495397000000001</v>
      </c>
      <c r="BK202" s="38">
        <v>89137</v>
      </c>
      <c r="BL202" s="38">
        <v>4</v>
      </c>
      <c r="BM202" s="24"/>
      <c r="BN202" s="27">
        <f t="shared" si="657"/>
        <v>1</v>
      </c>
      <c r="BO202" s="38">
        <v>498071.03417</v>
      </c>
      <c r="BP202" s="38">
        <v>498071.03417</v>
      </c>
      <c r="BQ202" s="38">
        <v>0</v>
      </c>
      <c r="BR202" s="38">
        <v>17.340525</v>
      </c>
      <c r="BS202" s="38"/>
      <c r="BT202" s="38">
        <v>3.383324</v>
      </c>
      <c r="BU202" s="38">
        <v>3.0294020000000002</v>
      </c>
      <c r="BV202" s="38">
        <v>13313</v>
      </c>
      <c r="BW202" s="38">
        <v>4</v>
      </c>
      <c r="BX202" s="24"/>
      <c r="BY202" s="27">
        <f t="shared" si="658"/>
        <v>1</v>
      </c>
      <c r="BZ202" s="38">
        <v>498071.03417</v>
      </c>
      <c r="CA202" s="38">
        <v>498071.03417</v>
      </c>
      <c r="CB202" s="38">
        <v>0</v>
      </c>
      <c r="CC202" s="38">
        <v>192.800106</v>
      </c>
      <c r="CD202" s="38"/>
      <c r="CE202" s="38">
        <v>12.420769999999999</v>
      </c>
      <c r="CF202" s="38">
        <v>27.046693000000001</v>
      </c>
      <c r="CG202" s="38">
        <v>114807</v>
      </c>
      <c r="CH202" s="38">
        <v>4</v>
      </c>
      <c r="CI202" s="24"/>
      <c r="CJ202" s="27">
        <f t="shared" si="659"/>
        <v>1</v>
      </c>
      <c r="CK202" s="38">
        <v>498071.03417</v>
      </c>
      <c r="CL202" s="38">
        <v>498071.03417</v>
      </c>
      <c r="CM202" s="38">
        <v>0</v>
      </c>
      <c r="CN202" s="38">
        <v>250.10194200000001</v>
      </c>
      <c r="CO202" s="38"/>
      <c r="CP202" s="38">
        <v>13.54364</v>
      </c>
      <c r="CQ202" s="38">
        <v>33.460693999999997</v>
      </c>
      <c r="CR202" s="38">
        <v>135840</v>
      </c>
      <c r="CS202" s="38">
        <v>4</v>
      </c>
      <c r="CT202" s="24"/>
    </row>
    <row r="203" spans="1:98" ht="13" x14ac:dyDescent="0.15">
      <c r="A203" s="8"/>
      <c r="B203" s="8"/>
      <c r="C203" s="8"/>
      <c r="D203" s="8"/>
      <c r="E203" s="27">
        <f t="shared" si="663"/>
        <v>0</v>
      </c>
      <c r="F203" s="38">
        <v>381428.39681000001</v>
      </c>
      <c r="G203" s="38">
        <v>250044.83746899999</v>
      </c>
      <c r="H203" s="38">
        <v>34.445143999999999</v>
      </c>
      <c r="I203" s="38">
        <v>598.619956</v>
      </c>
      <c r="J203" s="24"/>
      <c r="K203" s="27">
        <f t="shared" si="652"/>
        <v>1</v>
      </c>
      <c r="L203" s="38">
        <v>381428.39681000001</v>
      </c>
      <c r="M203" s="38">
        <v>381428.39681000001</v>
      </c>
      <c r="N203" s="38">
        <v>0</v>
      </c>
      <c r="O203" s="38">
        <v>33.649141</v>
      </c>
      <c r="P203" s="38"/>
      <c r="Q203" s="38">
        <v>2.6473309999999999</v>
      </c>
      <c r="R203" s="38">
        <v>6.9581030000000004</v>
      </c>
      <c r="S203" s="38">
        <v>35060</v>
      </c>
      <c r="T203" s="38">
        <v>3.9999709999999999</v>
      </c>
      <c r="U203" s="24"/>
      <c r="V203" s="27">
        <f t="shared" si="653"/>
        <v>1</v>
      </c>
      <c r="W203" s="38">
        <v>381428.39681000001</v>
      </c>
      <c r="X203" s="38">
        <v>381428.39681000001</v>
      </c>
      <c r="Y203" s="38">
        <v>0</v>
      </c>
      <c r="Z203" s="38">
        <v>2.191122</v>
      </c>
      <c r="AA203" s="38"/>
      <c r="AB203" s="38">
        <v>0.54378800000000005</v>
      </c>
      <c r="AC203" s="38">
        <v>0.180529</v>
      </c>
      <c r="AD203" s="38">
        <v>760</v>
      </c>
      <c r="AE203" s="38">
        <v>4</v>
      </c>
      <c r="AF203" s="24"/>
      <c r="AG203" s="27">
        <f t="shared" si="654"/>
        <v>1</v>
      </c>
      <c r="AH203" s="38">
        <v>381428.39681000001</v>
      </c>
      <c r="AI203" s="38">
        <v>381428.39681000001</v>
      </c>
      <c r="AJ203" s="38">
        <v>0</v>
      </c>
      <c r="AK203" s="38">
        <v>65.085085000000007</v>
      </c>
      <c r="AL203" s="38"/>
      <c r="AM203" s="38">
        <v>4.9564750000000002</v>
      </c>
      <c r="AN203" s="38">
        <v>12.604903</v>
      </c>
      <c r="AO203" s="38">
        <v>55596</v>
      </c>
      <c r="AP203" s="38">
        <v>4</v>
      </c>
      <c r="AQ203" s="24"/>
      <c r="AR203" s="27">
        <f t="shared" si="655"/>
        <v>0</v>
      </c>
      <c r="AS203" s="38">
        <v>381428.39681000001</v>
      </c>
      <c r="AT203" s="38">
        <v>310106.58185299998</v>
      </c>
      <c r="AU203" s="38">
        <v>18.698612000000001</v>
      </c>
      <c r="AV203" s="38">
        <v>599.43945699999995</v>
      </c>
      <c r="AW203" s="38"/>
      <c r="AX203" s="38">
        <v>5.8247679999999997</v>
      </c>
      <c r="AY203" s="38">
        <v>20.053107000000001</v>
      </c>
      <c r="AZ203" s="38">
        <v>86395</v>
      </c>
      <c r="BA203" s="38">
        <v>4</v>
      </c>
      <c r="BB203" s="24"/>
      <c r="BC203" s="27">
        <f t="shared" si="656"/>
        <v>1</v>
      </c>
      <c r="BD203" s="38">
        <v>381428.39681000001</v>
      </c>
      <c r="BE203" s="38">
        <v>381428.39681000001</v>
      </c>
      <c r="BF203" s="38">
        <v>0</v>
      </c>
      <c r="BG203" s="38">
        <v>125.921998</v>
      </c>
      <c r="BH203" s="38"/>
      <c r="BI203" s="38">
        <v>6.6047919999999998</v>
      </c>
      <c r="BJ203" s="38">
        <v>19.717628999999999</v>
      </c>
      <c r="BK203" s="38">
        <v>89091</v>
      </c>
      <c r="BL203" s="38">
        <v>3.9999889999999998</v>
      </c>
      <c r="BM203" s="24"/>
      <c r="BN203" s="27">
        <f t="shared" si="657"/>
        <v>1</v>
      </c>
      <c r="BO203" s="38">
        <v>381428.39681000001</v>
      </c>
      <c r="BP203" s="38">
        <v>381428.39681000001</v>
      </c>
      <c r="BQ203" s="38">
        <v>0</v>
      </c>
      <c r="BR203" s="38">
        <v>13.766667</v>
      </c>
      <c r="BS203" s="38"/>
      <c r="BT203" s="38">
        <v>1.1783090000000001</v>
      </c>
      <c r="BU203" s="38">
        <v>3.0842369999999999</v>
      </c>
      <c r="BV203" s="38">
        <v>15900</v>
      </c>
      <c r="BW203" s="38">
        <v>4</v>
      </c>
      <c r="BX203" s="24"/>
      <c r="BY203" s="27">
        <f t="shared" si="658"/>
        <v>1</v>
      </c>
      <c r="BZ203" s="38">
        <v>381428.39681000001</v>
      </c>
      <c r="CA203" s="38">
        <v>381428.39681000001</v>
      </c>
      <c r="CB203" s="38">
        <v>0</v>
      </c>
      <c r="CC203" s="38">
        <v>186.79903400000001</v>
      </c>
      <c r="CD203" s="38"/>
      <c r="CE203" s="38">
        <v>8.1128040000000006</v>
      </c>
      <c r="CF203" s="38">
        <v>25.906834</v>
      </c>
      <c r="CG203" s="38">
        <v>104009</v>
      </c>
      <c r="CH203" s="38">
        <v>4</v>
      </c>
      <c r="CI203" s="24"/>
      <c r="CJ203" s="27">
        <f t="shared" si="659"/>
        <v>1</v>
      </c>
      <c r="CK203" s="38">
        <v>381428.39681000001</v>
      </c>
      <c r="CL203" s="38">
        <v>381428.39681000001</v>
      </c>
      <c r="CM203" s="38">
        <v>0</v>
      </c>
      <c r="CN203" s="38">
        <v>247.49999600000001</v>
      </c>
      <c r="CO203" s="38"/>
      <c r="CP203" s="38">
        <v>9.5965279999999993</v>
      </c>
      <c r="CQ203" s="38">
        <v>31.150915000000001</v>
      </c>
      <c r="CR203" s="38">
        <v>121105</v>
      </c>
      <c r="CS203" s="38">
        <v>4</v>
      </c>
      <c r="CT203" s="24"/>
    </row>
    <row r="204" spans="1:98" ht="13" x14ac:dyDescent="0.15">
      <c r="A204" s="8"/>
      <c r="B204" s="8"/>
      <c r="C204" s="8"/>
      <c r="D204" s="8"/>
      <c r="E204" s="27">
        <f t="shared" si="663"/>
        <v>0</v>
      </c>
      <c r="F204" s="38">
        <v>480320.840876</v>
      </c>
      <c r="G204" s="38">
        <v>220001.30610399999</v>
      </c>
      <c r="H204" s="38">
        <v>54.197009999999999</v>
      </c>
      <c r="I204" s="38">
        <v>598.63455599999998</v>
      </c>
      <c r="J204" s="24"/>
      <c r="K204" s="27">
        <f t="shared" si="652"/>
        <v>1</v>
      </c>
      <c r="L204" s="38">
        <v>480320.840876</v>
      </c>
      <c r="M204" s="38">
        <v>480320.840876</v>
      </c>
      <c r="N204" s="38">
        <v>0</v>
      </c>
      <c r="O204" s="38">
        <v>37.506424000000003</v>
      </c>
      <c r="P204" s="38"/>
      <c r="Q204" s="38">
        <v>5.9983019999999998</v>
      </c>
      <c r="R204" s="38">
        <v>6.5608620000000002</v>
      </c>
      <c r="S204" s="38">
        <v>29054</v>
      </c>
      <c r="T204" s="38">
        <v>4</v>
      </c>
      <c r="U204" s="24"/>
      <c r="V204" s="27">
        <f t="shared" si="653"/>
        <v>1</v>
      </c>
      <c r="W204" s="38">
        <v>480320.840876</v>
      </c>
      <c r="X204" s="38">
        <v>480320.840876</v>
      </c>
      <c r="Y204" s="38">
        <v>0</v>
      </c>
      <c r="Z204" s="38">
        <v>108.136683</v>
      </c>
      <c r="AA204" s="38"/>
      <c r="AB204" s="38">
        <v>1.5728819999999999</v>
      </c>
      <c r="AC204" s="38">
        <v>0.42846200000000001</v>
      </c>
      <c r="AD204" s="38">
        <v>1182</v>
      </c>
      <c r="AE204" s="38">
        <v>3.9974620000000001</v>
      </c>
      <c r="AF204" s="24"/>
      <c r="AG204" s="27">
        <f t="shared" si="654"/>
        <v>1</v>
      </c>
      <c r="AH204" s="38">
        <v>480320.840876</v>
      </c>
      <c r="AI204" s="38">
        <v>480320.840876</v>
      </c>
      <c r="AJ204" s="38">
        <v>0</v>
      </c>
      <c r="AK204" s="38">
        <v>68.456218000000007</v>
      </c>
      <c r="AL204" s="38"/>
      <c r="AM204" s="38">
        <v>7.710172</v>
      </c>
      <c r="AN204" s="38">
        <v>12.252634</v>
      </c>
      <c r="AO204" s="38">
        <v>51242</v>
      </c>
      <c r="AP204" s="38">
        <v>3.9999799999999999</v>
      </c>
      <c r="AQ204" s="24"/>
      <c r="AR204" s="27">
        <f t="shared" si="655"/>
        <v>0</v>
      </c>
      <c r="AS204" s="38">
        <v>480320.840876</v>
      </c>
      <c r="AT204" s="38">
        <v>270101.500527</v>
      </c>
      <c r="AU204" s="38">
        <v>43.766441999999998</v>
      </c>
      <c r="AV204" s="38">
        <v>599.32395799999995</v>
      </c>
      <c r="AW204" s="38"/>
      <c r="AX204" s="38">
        <v>7.3311500000000001</v>
      </c>
      <c r="AY204" s="38">
        <v>20.148561999999998</v>
      </c>
      <c r="AZ204" s="38">
        <v>87831</v>
      </c>
      <c r="BA204" s="38">
        <v>4</v>
      </c>
      <c r="BB204" s="24"/>
      <c r="BC204" s="27">
        <f t="shared" si="656"/>
        <v>1</v>
      </c>
      <c r="BD204" s="38">
        <v>480320.840876</v>
      </c>
      <c r="BE204" s="38">
        <v>480320.840876</v>
      </c>
      <c r="BF204" s="38">
        <v>0</v>
      </c>
      <c r="BG204" s="38">
        <v>129.49313900000001</v>
      </c>
      <c r="BH204" s="38"/>
      <c r="BI204" s="38">
        <v>9.6580469999999998</v>
      </c>
      <c r="BJ204" s="38">
        <v>20.286763000000001</v>
      </c>
      <c r="BK204" s="38">
        <v>90199</v>
      </c>
      <c r="BL204" s="38">
        <v>4</v>
      </c>
      <c r="BM204" s="24"/>
      <c r="BN204" s="27">
        <f t="shared" si="657"/>
        <v>1</v>
      </c>
      <c r="BO204" s="38">
        <v>480320.840876</v>
      </c>
      <c r="BP204" s="38">
        <v>480320.840876</v>
      </c>
      <c r="BQ204" s="38">
        <v>0</v>
      </c>
      <c r="BR204" s="38">
        <v>16.079007000000001</v>
      </c>
      <c r="BS204" s="38"/>
      <c r="BT204" s="38">
        <v>2.623062</v>
      </c>
      <c r="BU204" s="38">
        <v>2.9615239999999998</v>
      </c>
      <c r="BV204" s="38">
        <v>13446</v>
      </c>
      <c r="BW204" s="38">
        <v>4</v>
      </c>
      <c r="BX204" s="24"/>
      <c r="BY204" s="27">
        <f t="shared" si="658"/>
        <v>1</v>
      </c>
      <c r="BZ204" s="38">
        <v>480320.840876</v>
      </c>
      <c r="CA204" s="38">
        <v>480320.840876</v>
      </c>
      <c r="CB204" s="38">
        <v>0</v>
      </c>
      <c r="CC204" s="38">
        <v>190.31986699999999</v>
      </c>
      <c r="CD204" s="38"/>
      <c r="CE204" s="38">
        <v>12.006517000000001</v>
      </c>
      <c r="CF204" s="38">
        <v>26.754771999999999</v>
      </c>
      <c r="CG204" s="38">
        <v>113652</v>
      </c>
      <c r="CH204" s="38">
        <v>3.9999910000000001</v>
      </c>
      <c r="CI204" s="24"/>
      <c r="CJ204" s="27">
        <f t="shared" si="659"/>
        <v>1</v>
      </c>
      <c r="CK204" s="38">
        <v>480320.840876</v>
      </c>
      <c r="CL204" s="38">
        <v>480320.840876</v>
      </c>
      <c r="CM204" s="38">
        <v>0</v>
      </c>
      <c r="CN204" s="38">
        <v>251.21661499999999</v>
      </c>
      <c r="CO204" s="38"/>
      <c r="CP204" s="38">
        <v>14.325295000000001</v>
      </c>
      <c r="CQ204" s="38">
        <v>32.308455000000002</v>
      </c>
      <c r="CR204" s="38">
        <v>136332</v>
      </c>
      <c r="CS204" s="38">
        <v>3.9999850000000001</v>
      </c>
      <c r="CT204" s="24"/>
    </row>
    <row r="205" spans="1:98" ht="13" x14ac:dyDescent="0.15">
      <c r="A205" s="8"/>
      <c r="B205" s="8"/>
      <c r="C205" s="8"/>
      <c r="D205" s="8"/>
      <c r="E205" s="27">
        <f t="shared" si="663"/>
        <v>0</v>
      </c>
      <c r="F205" s="38">
        <v>403796.37834400003</v>
      </c>
      <c r="G205" s="38">
        <v>160036.95381899999</v>
      </c>
      <c r="H205" s="38">
        <v>60.366917000000001</v>
      </c>
      <c r="I205" s="38">
        <v>598.62178200000005</v>
      </c>
      <c r="J205" s="24"/>
      <c r="K205" s="27">
        <f t="shared" si="652"/>
        <v>1</v>
      </c>
      <c r="L205" s="38">
        <v>403796.37834400003</v>
      </c>
      <c r="M205" s="38">
        <v>403796.37834400003</v>
      </c>
      <c r="N205" s="38">
        <v>0</v>
      </c>
      <c r="O205" s="38">
        <v>33.117451000000003</v>
      </c>
      <c r="P205" s="38"/>
      <c r="Q205" s="38">
        <v>2.6027770000000001</v>
      </c>
      <c r="R205" s="38">
        <v>6.9563059999999997</v>
      </c>
      <c r="S205" s="38">
        <v>32265</v>
      </c>
      <c r="T205" s="38">
        <v>4</v>
      </c>
      <c r="U205" s="24"/>
      <c r="V205" s="27">
        <f t="shared" si="653"/>
        <v>1</v>
      </c>
      <c r="W205" s="38">
        <v>403796.37834400003</v>
      </c>
      <c r="X205" s="38">
        <v>403796.37834400003</v>
      </c>
      <c r="Y205" s="38">
        <v>0</v>
      </c>
      <c r="Z205" s="38">
        <v>20.043399999999998</v>
      </c>
      <c r="AA205" s="38"/>
      <c r="AB205" s="38">
        <v>0.80043600000000004</v>
      </c>
      <c r="AC205" s="38">
        <v>0.25591599999999998</v>
      </c>
      <c r="AD205" s="38">
        <v>966</v>
      </c>
      <c r="AE205" s="38">
        <v>4</v>
      </c>
      <c r="AF205" s="24"/>
      <c r="AG205" s="27">
        <f t="shared" si="654"/>
        <v>1</v>
      </c>
      <c r="AH205" s="38">
        <v>403796.37834400003</v>
      </c>
      <c r="AI205" s="38">
        <v>403796.37834400003</v>
      </c>
      <c r="AJ205" s="38">
        <v>0</v>
      </c>
      <c r="AK205" s="38">
        <v>64.021766999999997</v>
      </c>
      <c r="AL205" s="38"/>
      <c r="AM205" s="38">
        <v>4.5164220000000004</v>
      </c>
      <c r="AN205" s="38">
        <v>12.484712</v>
      </c>
      <c r="AO205" s="38">
        <v>53760</v>
      </c>
      <c r="AP205" s="38">
        <v>4</v>
      </c>
      <c r="AQ205" s="24"/>
      <c r="AR205" s="27">
        <f t="shared" si="655"/>
        <v>0</v>
      </c>
      <c r="AS205" s="38">
        <v>403796.37834400003</v>
      </c>
      <c r="AT205" s="38">
        <v>300009.71566400002</v>
      </c>
      <c r="AU205" s="38">
        <v>25.702722999999999</v>
      </c>
      <c r="AV205" s="38">
        <v>599.40085199999999</v>
      </c>
      <c r="AW205" s="38"/>
      <c r="AX205" s="38">
        <v>6.4015050000000002</v>
      </c>
      <c r="AY205" s="38">
        <v>20.815397000000001</v>
      </c>
      <c r="AZ205" s="38">
        <v>87674</v>
      </c>
      <c r="BA205" s="38">
        <v>4</v>
      </c>
      <c r="BB205" s="24"/>
      <c r="BC205" s="27">
        <f t="shared" si="656"/>
        <v>1</v>
      </c>
      <c r="BD205" s="38">
        <v>403796.37834400003</v>
      </c>
      <c r="BE205" s="38">
        <v>403796.37834400003</v>
      </c>
      <c r="BF205" s="38">
        <v>0</v>
      </c>
      <c r="BG205" s="38">
        <v>125.01420299999999</v>
      </c>
      <c r="BH205" s="38"/>
      <c r="BI205" s="38">
        <v>6.8068150000000003</v>
      </c>
      <c r="BJ205" s="38">
        <v>20.194095999999998</v>
      </c>
      <c r="BK205" s="38">
        <v>87828</v>
      </c>
      <c r="BL205" s="38">
        <v>4</v>
      </c>
      <c r="BM205" s="24"/>
      <c r="BN205" s="27">
        <f t="shared" si="657"/>
        <v>1</v>
      </c>
      <c r="BO205" s="38">
        <v>403796.37834400003</v>
      </c>
      <c r="BP205" s="38">
        <v>403796.37834400003</v>
      </c>
      <c r="BQ205" s="38">
        <v>0</v>
      </c>
      <c r="BR205" s="38">
        <v>13.933697</v>
      </c>
      <c r="BS205" s="38"/>
      <c r="BT205" s="38">
        <v>1.5178640000000001</v>
      </c>
      <c r="BU205" s="38">
        <v>3.1171199999999999</v>
      </c>
      <c r="BV205" s="38">
        <v>14863</v>
      </c>
      <c r="BW205" s="38">
        <v>4</v>
      </c>
      <c r="BX205" s="24"/>
      <c r="BY205" s="27">
        <f t="shared" si="658"/>
        <v>1</v>
      </c>
      <c r="BZ205" s="38">
        <v>403796.37834400003</v>
      </c>
      <c r="CA205" s="38">
        <v>403796.37834400003</v>
      </c>
      <c r="CB205" s="38">
        <v>0</v>
      </c>
      <c r="CC205" s="38">
        <v>185.90220199999999</v>
      </c>
      <c r="CD205" s="38"/>
      <c r="CE205" s="38">
        <v>8.4548059999999996</v>
      </c>
      <c r="CF205" s="38">
        <v>26.079229999999999</v>
      </c>
      <c r="CG205" s="38">
        <v>109777</v>
      </c>
      <c r="CH205" s="38">
        <v>4</v>
      </c>
      <c r="CI205" s="24"/>
      <c r="CJ205" s="27">
        <f t="shared" si="659"/>
        <v>1</v>
      </c>
      <c r="CK205" s="38">
        <v>403796.37834400003</v>
      </c>
      <c r="CL205" s="38">
        <v>403796.37834400003</v>
      </c>
      <c r="CM205" s="38">
        <v>0</v>
      </c>
      <c r="CN205" s="38">
        <v>247.593851</v>
      </c>
      <c r="CO205" s="38"/>
      <c r="CP205" s="38">
        <v>10.462558</v>
      </c>
      <c r="CQ205" s="38">
        <v>31.685082999999999</v>
      </c>
      <c r="CR205" s="38">
        <v>128974</v>
      </c>
      <c r="CS205" s="38">
        <v>4</v>
      </c>
      <c r="CT205" s="24"/>
    </row>
    <row r="206" spans="1:98" ht="13" x14ac:dyDescent="0.15">
      <c r="A206" s="8"/>
      <c r="B206" s="8"/>
      <c r="C206" s="8"/>
      <c r="D206" s="8"/>
      <c r="E206" s="27">
        <f t="shared" si="663"/>
        <v>0</v>
      </c>
      <c r="F206" s="38">
        <v>371545.53083499998</v>
      </c>
      <c r="G206" s="38">
        <v>90004.575733000005</v>
      </c>
      <c r="H206" s="38">
        <v>75.775627</v>
      </c>
      <c r="I206" s="38">
        <v>598.64322600000003</v>
      </c>
      <c r="J206" s="24"/>
      <c r="K206" s="27">
        <f t="shared" si="652"/>
        <v>0</v>
      </c>
      <c r="L206" s="38">
        <v>371545.53083499998</v>
      </c>
      <c r="M206" s="38">
        <v>363162.90233299998</v>
      </c>
      <c r="N206" s="38">
        <v>2.256151</v>
      </c>
      <c r="O206" s="38">
        <v>598.82145400000002</v>
      </c>
      <c r="P206" s="38"/>
      <c r="Q206" s="38">
        <v>19.995584999999998</v>
      </c>
      <c r="R206" s="38">
        <v>9.8957560000000004</v>
      </c>
      <c r="S206" s="38">
        <v>26610</v>
      </c>
      <c r="T206" s="38">
        <v>6.999962</v>
      </c>
      <c r="U206" s="24"/>
      <c r="V206" s="27">
        <f t="shared" si="653"/>
        <v>0</v>
      </c>
      <c r="W206" s="38">
        <v>371545.53083499998</v>
      </c>
      <c r="X206" s="38">
        <v>326820.67849399999</v>
      </c>
      <c r="Y206" s="38">
        <v>12.037516</v>
      </c>
      <c r="Z206" s="38">
        <v>598.93473600000004</v>
      </c>
      <c r="AA206" s="38"/>
      <c r="AB206" s="38">
        <v>26.506097</v>
      </c>
      <c r="AC206" s="38">
        <v>4.7706340000000003</v>
      </c>
      <c r="AD206" s="38">
        <v>3023</v>
      </c>
      <c r="AE206" s="38">
        <v>6.9976839999999996</v>
      </c>
      <c r="AF206" s="24"/>
      <c r="AG206" s="27">
        <f t="shared" si="654"/>
        <v>1</v>
      </c>
      <c r="AH206" s="38">
        <v>371545.53083499998</v>
      </c>
      <c r="AI206" s="38">
        <v>371545.53083499998</v>
      </c>
      <c r="AJ206" s="38">
        <v>0</v>
      </c>
      <c r="AK206" s="38">
        <v>527.27425400000004</v>
      </c>
      <c r="AL206" s="38"/>
      <c r="AM206" s="38">
        <v>24.604458999999999</v>
      </c>
      <c r="AN206" s="38">
        <v>18.796113999999999</v>
      </c>
      <c r="AO206" s="38">
        <v>47919</v>
      </c>
      <c r="AP206" s="38">
        <v>6.9999580000000003</v>
      </c>
      <c r="AQ206" s="24"/>
      <c r="AR206" s="27">
        <f t="shared" si="655"/>
        <v>0</v>
      </c>
      <c r="AS206" s="38">
        <v>380632.11519699998</v>
      </c>
      <c r="AT206" s="38">
        <v>150037.99073200001</v>
      </c>
      <c r="AU206" s="38">
        <v>60.581888999999997</v>
      </c>
      <c r="AV206" s="38">
        <v>599.16038500000002</v>
      </c>
      <c r="AW206" s="38"/>
      <c r="AX206" s="38">
        <v>12.602437</v>
      </c>
      <c r="AY206" s="38">
        <v>33.543595000000003</v>
      </c>
      <c r="AZ206" s="38">
        <v>88644</v>
      </c>
      <c r="BA206" s="38">
        <v>6.9999890000000002</v>
      </c>
      <c r="BB206" s="24"/>
      <c r="BC206" s="27">
        <f t="shared" si="656"/>
        <v>1</v>
      </c>
      <c r="BD206" s="38">
        <v>371545.53083499998</v>
      </c>
      <c r="BE206" s="38">
        <v>371545.53083499998</v>
      </c>
      <c r="BF206" s="38">
        <v>0</v>
      </c>
      <c r="BG206" s="38">
        <v>417.98192399999999</v>
      </c>
      <c r="BH206" s="38"/>
      <c r="BI206" s="38">
        <v>24.907779999999999</v>
      </c>
      <c r="BJ206" s="38">
        <v>35.194108999999997</v>
      </c>
      <c r="BK206" s="38">
        <v>93388</v>
      </c>
      <c r="BL206" s="38">
        <v>6.9999890000000002</v>
      </c>
      <c r="BM206" s="24"/>
      <c r="BN206" s="27">
        <f t="shared" si="657"/>
        <v>0</v>
      </c>
      <c r="BO206" s="38">
        <v>380632.11519699998</v>
      </c>
      <c r="BP206" s="38">
        <v>349034.97812799999</v>
      </c>
      <c r="BQ206" s="38">
        <v>8.3012270000000008</v>
      </c>
      <c r="BR206" s="38">
        <v>598.71614799999998</v>
      </c>
      <c r="BS206" s="38"/>
      <c r="BT206" s="38">
        <v>7.7156710000000004</v>
      </c>
      <c r="BU206" s="38">
        <v>4.2851949999999999</v>
      </c>
      <c r="BV206" s="38">
        <v>10688</v>
      </c>
      <c r="BW206" s="38">
        <v>6.9998129999999996</v>
      </c>
      <c r="BX206" s="24"/>
      <c r="BY206" s="27">
        <f t="shared" si="658"/>
        <v>1</v>
      </c>
      <c r="BZ206" s="38">
        <v>371545.53083499998</v>
      </c>
      <c r="CA206" s="38">
        <v>371545.53083499998</v>
      </c>
      <c r="CB206" s="38">
        <v>0</v>
      </c>
      <c r="CC206" s="38">
        <v>484.46937300000002</v>
      </c>
      <c r="CD206" s="38"/>
      <c r="CE206" s="38">
        <v>40.085774000000001</v>
      </c>
      <c r="CF206" s="38">
        <v>49.134548000000002</v>
      </c>
      <c r="CG206" s="38">
        <v>136508</v>
      </c>
      <c r="CH206" s="38">
        <v>6.9999630000000002</v>
      </c>
      <c r="CI206" s="24"/>
      <c r="CJ206" s="27">
        <f t="shared" si="659"/>
        <v>1</v>
      </c>
      <c r="CK206" s="38">
        <v>371545.53083499998</v>
      </c>
      <c r="CL206" s="38">
        <v>371545.53083499998</v>
      </c>
      <c r="CM206" s="38">
        <v>0</v>
      </c>
      <c r="CN206" s="38">
        <v>544.17517599999996</v>
      </c>
      <c r="CO206" s="38"/>
      <c r="CP206" s="38">
        <v>32.958770000000001</v>
      </c>
      <c r="CQ206" s="38">
        <v>62.217472999999998</v>
      </c>
      <c r="CR206" s="38">
        <v>172979</v>
      </c>
      <c r="CS206" s="38">
        <v>6.9999830000000003</v>
      </c>
      <c r="CT206" s="24"/>
    </row>
    <row r="207" spans="1:98" ht="13" x14ac:dyDescent="0.15">
      <c r="A207" s="8"/>
      <c r="B207" s="8"/>
      <c r="C207" s="8"/>
      <c r="D207" s="8"/>
      <c r="E207" s="27">
        <f t="shared" si="663"/>
        <v>0</v>
      </c>
      <c r="F207" s="38">
        <v>381281.28029999998</v>
      </c>
      <c r="G207" s="38">
        <v>120006.838447</v>
      </c>
      <c r="H207" s="38">
        <v>68.525379000000001</v>
      </c>
      <c r="I207" s="38">
        <v>598.63514499999997</v>
      </c>
      <c r="J207" s="24"/>
      <c r="K207" s="27">
        <f t="shared" si="652"/>
        <v>0</v>
      </c>
      <c r="L207" s="38">
        <v>380763.726463</v>
      </c>
      <c r="M207" s="38">
        <v>360229.54042899999</v>
      </c>
      <c r="N207" s="38">
        <v>5.3928940000000001</v>
      </c>
      <c r="O207" s="38">
        <v>598.84021499999994</v>
      </c>
      <c r="P207" s="38"/>
      <c r="Q207" s="38">
        <v>15.866258</v>
      </c>
      <c r="R207" s="38">
        <v>9.6083759999999998</v>
      </c>
      <c r="S207" s="38">
        <v>26494</v>
      </c>
      <c r="T207" s="38">
        <v>6.9998870000000002</v>
      </c>
      <c r="U207" s="24"/>
      <c r="V207" s="27">
        <f t="shared" si="653"/>
        <v>0</v>
      </c>
      <c r="W207" s="38">
        <v>381281.28029999998</v>
      </c>
      <c r="X207" s="38">
        <v>315556.15436500002</v>
      </c>
      <c r="Y207" s="38">
        <v>17.237963000000001</v>
      </c>
      <c r="Z207" s="38">
        <v>598.93563900000004</v>
      </c>
      <c r="AA207" s="38"/>
      <c r="AB207" s="38">
        <v>25.734479</v>
      </c>
      <c r="AC207" s="38">
        <v>5.2459720000000001</v>
      </c>
      <c r="AD207" s="38">
        <v>3379</v>
      </c>
      <c r="AE207" s="38">
        <v>6.9988159999999997</v>
      </c>
      <c r="AF207" s="24"/>
      <c r="AG207" s="27">
        <f t="shared" si="654"/>
        <v>0</v>
      </c>
      <c r="AH207" s="38">
        <v>380763.726463</v>
      </c>
      <c r="AI207" s="38">
        <v>361679.535493</v>
      </c>
      <c r="AJ207" s="38">
        <v>5.0120820000000004</v>
      </c>
      <c r="AK207" s="38">
        <v>599.02652799999998</v>
      </c>
      <c r="AL207" s="38"/>
      <c r="AM207" s="38">
        <v>23.077248999999998</v>
      </c>
      <c r="AN207" s="38">
        <v>18.536059999999999</v>
      </c>
      <c r="AO207" s="38">
        <v>48107</v>
      </c>
      <c r="AP207" s="38">
        <v>6.9999580000000003</v>
      </c>
      <c r="AQ207" s="24"/>
      <c r="AR207" s="27">
        <f t="shared" si="655"/>
        <v>0</v>
      </c>
      <c r="AS207" s="38">
        <v>381281.28029999998</v>
      </c>
      <c r="AT207" s="38">
        <v>160007.839576</v>
      </c>
      <c r="AU207" s="38">
        <v>58.034174</v>
      </c>
      <c r="AV207" s="38">
        <v>599.14695400000005</v>
      </c>
      <c r="AW207" s="38"/>
      <c r="AX207" s="38">
        <v>13.094849999999999</v>
      </c>
      <c r="AY207" s="38">
        <v>33.033647999999999</v>
      </c>
      <c r="AZ207" s="38">
        <v>93325</v>
      </c>
      <c r="BA207" s="38">
        <v>7</v>
      </c>
      <c r="BB207" s="24"/>
      <c r="BC207" s="27">
        <f t="shared" si="656"/>
        <v>1</v>
      </c>
      <c r="BD207" s="38">
        <v>380763.726463</v>
      </c>
      <c r="BE207" s="38">
        <v>380763.726463</v>
      </c>
      <c r="BF207" s="38">
        <v>0</v>
      </c>
      <c r="BG207" s="38">
        <v>578.67986499999995</v>
      </c>
      <c r="BH207" s="38"/>
      <c r="BI207" s="38">
        <v>36.04759</v>
      </c>
      <c r="BJ207" s="38">
        <v>34.470044000000001</v>
      </c>
      <c r="BK207" s="38">
        <v>91854</v>
      </c>
      <c r="BL207" s="38">
        <v>7</v>
      </c>
      <c r="BM207" s="24"/>
      <c r="BN207" s="27">
        <f t="shared" si="657"/>
        <v>0</v>
      </c>
      <c r="BO207" s="38">
        <v>381281.28029999998</v>
      </c>
      <c r="BP207" s="38">
        <v>360044.39643099997</v>
      </c>
      <c r="BQ207" s="38">
        <v>5.5698730000000003</v>
      </c>
      <c r="BR207" s="38">
        <v>598.72180600000002</v>
      </c>
      <c r="BS207" s="38"/>
      <c r="BT207" s="38">
        <v>6.2588090000000003</v>
      </c>
      <c r="BU207" s="38">
        <v>4.0398800000000001</v>
      </c>
      <c r="BV207" s="38">
        <v>11432</v>
      </c>
      <c r="BW207" s="38">
        <v>6.9998250000000004</v>
      </c>
      <c r="BX207" s="24"/>
      <c r="BY207" s="27">
        <f t="shared" si="658"/>
        <v>0</v>
      </c>
      <c r="BZ207" s="38">
        <v>403007.56364499999</v>
      </c>
      <c r="CA207" s="38">
        <v>361665.62763100001</v>
      </c>
      <c r="CB207" s="38">
        <v>10.258352</v>
      </c>
      <c r="CC207" s="38">
        <v>599.60328800000002</v>
      </c>
      <c r="CD207" s="38"/>
      <c r="CE207" s="38">
        <v>62.773553</v>
      </c>
      <c r="CF207" s="38">
        <v>49.011933999999997</v>
      </c>
      <c r="CG207" s="38">
        <v>135884</v>
      </c>
      <c r="CH207" s="38">
        <v>6.9999849999999997</v>
      </c>
      <c r="CI207" s="24"/>
      <c r="CJ207" s="27">
        <f t="shared" si="659"/>
        <v>0</v>
      </c>
      <c r="CK207" s="38">
        <v>390440.42415400001</v>
      </c>
      <c r="CL207" s="38">
        <v>364537.15085199999</v>
      </c>
      <c r="CM207" s="38">
        <v>6.6343730000000001</v>
      </c>
      <c r="CN207" s="38">
        <v>600.02478199999996</v>
      </c>
      <c r="CO207" s="38"/>
      <c r="CP207" s="38">
        <v>50.717337999999998</v>
      </c>
      <c r="CQ207" s="38">
        <v>64.460420999999997</v>
      </c>
      <c r="CR207" s="38">
        <v>169059</v>
      </c>
      <c r="CS207" s="38">
        <v>6.9999880000000001</v>
      </c>
      <c r="CT207" s="24"/>
    </row>
    <row r="208" spans="1:98" ht="13" x14ac:dyDescent="0.15">
      <c r="A208" s="8"/>
      <c r="B208" s="8"/>
      <c r="C208" s="8"/>
      <c r="D208" s="8"/>
      <c r="E208" s="27">
        <f t="shared" si="663"/>
        <v>0</v>
      </c>
      <c r="F208" s="38">
        <v>392553.64494600001</v>
      </c>
      <c r="G208" s="38">
        <v>110001.317503</v>
      </c>
      <c r="H208" s="38">
        <v>71.978016999999994</v>
      </c>
      <c r="I208" s="38">
        <v>598.66399100000001</v>
      </c>
      <c r="J208" s="24"/>
      <c r="K208" s="27">
        <f t="shared" si="652"/>
        <v>0</v>
      </c>
      <c r="L208" s="38">
        <v>393471.321535</v>
      </c>
      <c r="M208" s="38">
        <v>372671.81078699999</v>
      </c>
      <c r="N208" s="38">
        <v>5.2861570000000002</v>
      </c>
      <c r="O208" s="38">
        <v>598.80897200000004</v>
      </c>
      <c r="P208" s="38"/>
      <c r="Q208" s="38">
        <v>16.082519999999999</v>
      </c>
      <c r="R208" s="38">
        <v>9.763306</v>
      </c>
      <c r="S208" s="38">
        <v>25507</v>
      </c>
      <c r="T208" s="38">
        <v>6.9999219999999998</v>
      </c>
      <c r="U208" s="24"/>
      <c r="V208" s="27">
        <f t="shared" si="653"/>
        <v>0</v>
      </c>
      <c r="W208" s="38">
        <v>392553.64494600001</v>
      </c>
      <c r="X208" s="38">
        <v>333232.282633</v>
      </c>
      <c r="Y208" s="38">
        <v>15.111656999999999</v>
      </c>
      <c r="Z208" s="38">
        <v>598.905125</v>
      </c>
      <c r="AA208" s="38"/>
      <c r="AB208" s="38">
        <v>31.278789</v>
      </c>
      <c r="AC208" s="38">
        <v>4.0588389999999999</v>
      </c>
      <c r="AD208" s="38">
        <v>4442</v>
      </c>
      <c r="AE208" s="38">
        <v>6.9991000000000003</v>
      </c>
      <c r="AF208" s="24"/>
      <c r="AG208" s="27">
        <f t="shared" si="654"/>
        <v>0</v>
      </c>
      <c r="AH208" s="38">
        <v>393471.321535</v>
      </c>
      <c r="AI208" s="38">
        <v>376464.22216</v>
      </c>
      <c r="AJ208" s="38">
        <v>4.3223219999999998</v>
      </c>
      <c r="AK208" s="38">
        <v>598.99323400000003</v>
      </c>
      <c r="AL208" s="38"/>
      <c r="AM208" s="38">
        <v>28.960889000000002</v>
      </c>
      <c r="AN208" s="38">
        <v>18.341168</v>
      </c>
      <c r="AO208" s="38">
        <v>47946</v>
      </c>
      <c r="AP208" s="38">
        <v>6.9998959999999997</v>
      </c>
      <c r="AQ208" s="24"/>
      <c r="AR208" s="27">
        <f t="shared" si="655"/>
        <v>0</v>
      </c>
      <c r="AS208" s="38">
        <v>393471.321535</v>
      </c>
      <c r="AT208" s="38">
        <v>140059.66415600001</v>
      </c>
      <c r="AU208" s="38">
        <v>64.404098000000005</v>
      </c>
      <c r="AV208" s="38">
        <v>599.12029900000005</v>
      </c>
      <c r="AW208" s="38"/>
      <c r="AX208" s="38">
        <v>13.110996999999999</v>
      </c>
      <c r="AY208" s="38">
        <v>32.743670999999999</v>
      </c>
      <c r="AZ208" s="38">
        <v>84735</v>
      </c>
      <c r="BA208" s="38">
        <v>7</v>
      </c>
      <c r="BB208" s="24"/>
      <c r="BC208" s="27">
        <f t="shared" si="656"/>
        <v>0</v>
      </c>
      <c r="BD208" s="38">
        <v>392553.64494600001</v>
      </c>
      <c r="BE208" s="38">
        <v>370937.16252299998</v>
      </c>
      <c r="BF208" s="38">
        <v>5.5066309999999996</v>
      </c>
      <c r="BG208" s="38">
        <v>599.35900600000002</v>
      </c>
      <c r="BH208" s="38"/>
      <c r="BI208" s="38">
        <v>45.105328999999998</v>
      </c>
      <c r="BJ208" s="38">
        <v>34.163327000000002</v>
      </c>
      <c r="BK208" s="38">
        <v>86494</v>
      </c>
      <c r="BL208" s="38">
        <v>6.9999880000000001</v>
      </c>
      <c r="BM208" s="24"/>
      <c r="BN208" s="27">
        <f t="shared" si="657"/>
        <v>0</v>
      </c>
      <c r="BO208" s="38">
        <v>393471.321535</v>
      </c>
      <c r="BP208" s="38">
        <v>366488.23872700002</v>
      </c>
      <c r="BQ208" s="38">
        <v>6.8577000000000004</v>
      </c>
      <c r="BR208" s="38">
        <v>598.69063200000005</v>
      </c>
      <c r="BS208" s="38"/>
      <c r="BT208" s="38">
        <v>7.6697990000000003</v>
      </c>
      <c r="BU208" s="38">
        <v>4.1772799999999997</v>
      </c>
      <c r="BV208" s="38">
        <v>11677</v>
      </c>
      <c r="BW208" s="38">
        <v>7</v>
      </c>
      <c r="BX208" s="24"/>
      <c r="BY208" s="27">
        <f t="shared" si="658"/>
        <v>0</v>
      </c>
      <c r="BZ208" s="38">
        <v>441294.83457599999</v>
      </c>
      <c r="CA208" s="38">
        <v>364760.04555600003</v>
      </c>
      <c r="CB208" s="38">
        <v>17.343232</v>
      </c>
      <c r="CC208" s="38">
        <v>599.70444099999997</v>
      </c>
      <c r="CD208" s="38"/>
      <c r="CE208" s="38">
        <v>52.163345</v>
      </c>
      <c r="CF208" s="38">
        <v>49.250422</v>
      </c>
      <c r="CG208" s="38">
        <v>132452</v>
      </c>
      <c r="CH208" s="38">
        <v>6.9999770000000003</v>
      </c>
      <c r="CI208" s="24"/>
      <c r="CJ208" s="27">
        <f t="shared" si="659"/>
        <v>0</v>
      </c>
      <c r="CK208" s="38">
        <v>397028.08109599998</v>
      </c>
      <c r="CL208" s="38">
        <v>367991.9265</v>
      </c>
      <c r="CM208" s="38">
        <v>7.3133759999999999</v>
      </c>
      <c r="CN208" s="38">
        <v>600.07161599999995</v>
      </c>
      <c r="CO208" s="38"/>
      <c r="CP208" s="38">
        <v>52.120244999999997</v>
      </c>
      <c r="CQ208" s="38">
        <v>62.580997000000004</v>
      </c>
      <c r="CR208" s="38">
        <v>170005</v>
      </c>
      <c r="CS208" s="38">
        <v>6.9999760000000002</v>
      </c>
      <c r="CT208" s="24"/>
    </row>
    <row r="209" spans="1:98" ht="13" x14ac:dyDescent="0.15">
      <c r="A209" s="8"/>
      <c r="B209" s="8"/>
      <c r="C209" s="8"/>
      <c r="D209" s="8"/>
      <c r="E209" s="27">
        <f t="shared" si="663"/>
        <v>0</v>
      </c>
      <c r="F209" s="38">
        <v>362191.38615899999</v>
      </c>
      <c r="G209" s="38">
        <v>120001.80223099999</v>
      </c>
      <c r="H209" s="38">
        <v>66.867847999999995</v>
      </c>
      <c r="I209" s="38">
        <v>598.64017200000001</v>
      </c>
      <c r="J209" s="24"/>
      <c r="K209" s="27">
        <f t="shared" si="652"/>
        <v>1</v>
      </c>
      <c r="L209" s="38">
        <v>362191.38615899999</v>
      </c>
      <c r="M209" s="38">
        <v>362191.38615899999</v>
      </c>
      <c r="N209" s="38">
        <v>0</v>
      </c>
      <c r="O209" s="38">
        <v>185.101664</v>
      </c>
      <c r="P209" s="38"/>
      <c r="Q209" s="38">
        <v>10.922886999999999</v>
      </c>
      <c r="R209" s="38">
        <v>9.615831</v>
      </c>
      <c r="S209" s="38">
        <v>27923</v>
      </c>
      <c r="T209" s="38">
        <v>6.9999640000000003</v>
      </c>
      <c r="U209" s="24"/>
      <c r="V209" s="27">
        <f t="shared" si="653"/>
        <v>0</v>
      </c>
      <c r="W209" s="38">
        <v>370318.11496799998</v>
      </c>
      <c r="X209" s="38">
        <v>326348.37684400001</v>
      </c>
      <c r="Y209" s="38">
        <v>11.873505</v>
      </c>
      <c r="Z209" s="38">
        <v>598.83209699999998</v>
      </c>
      <c r="AA209" s="38"/>
      <c r="AB209" s="38">
        <v>13.807516</v>
      </c>
      <c r="AC209" s="38">
        <v>4.7877609999999997</v>
      </c>
      <c r="AD209" s="38">
        <v>2561</v>
      </c>
      <c r="AE209" s="38">
        <v>6.9988289999999997</v>
      </c>
      <c r="AF209" s="24"/>
      <c r="AG209" s="27">
        <f t="shared" si="654"/>
        <v>1</v>
      </c>
      <c r="AH209" s="38">
        <v>362191.38615899999</v>
      </c>
      <c r="AI209" s="38">
        <v>362191.38615899999</v>
      </c>
      <c r="AJ209" s="38">
        <v>0</v>
      </c>
      <c r="AK209" s="38">
        <v>220.078585</v>
      </c>
      <c r="AL209" s="38"/>
      <c r="AM209" s="38">
        <v>12.198081999999999</v>
      </c>
      <c r="AN209" s="38">
        <v>18.122005000000001</v>
      </c>
      <c r="AO209" s="38">
        <v>48799</v>
      </c>
      <c r="AP209" s="38">
        <v>6.9999799999999999</v>
      </c>
      <c r="AQ209" s="24"/>
      <c r="AR209" s="27">
        <f t="shared" si="655"/>
        <v>0</v>
      </c>
      <c r="AS209" s="38">
        <v>362191.38615899999</v>
      </c>
      <c r="AT209" s="38">
        <v>141199.63274199999</v>
      </c>
      <c r="AU209" s="38">
        <v>61.015188000000002</v>
      </c>
      <c r="AV209" s="38">
        <v>599.16653899999994</v>
      </c>
      <c r="AW209" s="38"/>
      <c r="AX209" s="38">
        <v>12.687671999999999</v>
      </c>
      <c r="AY209" s="38">
        <v>32.174424000000002</v>
      </c>
      <c r="AZ209" s="38">
        <v>89106</v>
      </c>
      <c r="BA209" s="38">
        <v>7</v>
      </c>
      <c r="BB209" s="24"/>
      <c r="BC209" s="27">
        <f t="shared" si="656"/>
        <v>1</v>
      </c>
      <c r="BD209" s="38">
        <v>362191.38615899999</v>
      </c>
      <c r="BE209" s="38">
        <v>362191.38615899999</v>
      </c>
      <c r="BF209" s="38">
        <v>0</v>
      </c>
      <c r="BG209" s="38">
        <v>285.119821</v>
      </c>
      <c r="BH209" s="38"/>
      <c r="BI209" s="38">
        <v>21.990468</v>
      </c>
      <c r="BJ209" s="38">
        <v>32.924560999999997</v>
      </c>
      <c r="BK209" s="38">
        <v>92482</v>
      </c>
      <c r="BL209" s="38">
        <v>7</v>
      </c>
      <c r="BM209" s="24"/>
      <c r="BN209" s="27">
        <f t="shared" si="657"/>
        <v>1</v>
      </c>
      <c r="BO209" s="38">
        <v>362191.38615899999</v>
      </c>
      <c r="BP209" s="38">
        <v>362191.38615899999</v>
      </c>
      <c r="BQ209" s="38">
        <v>0</v>
      </c>
      <c r="BR209" s="38">
        <v>518.46638600000006</v>
      </c>
      <c r="BS209" s="38"/>
      <c r="BT209" s="38">
        <v>6.6252789999999999</v>
      </c>
      <c r="BU209" s="38">
        <v>4.0652689999999998</v>
      </c>
      <c r="BV209" s="38">
        <v>10876</v>
      </c>
      <c r="BW209" s="38">
        <v>6.9999079999999996</v>
      </c>
      <c r="BX209" s="24"/>
      <c r="BY209" s="27">
        <f t="shared" si="658"/>
        <v>1</v>
      </c>
      <c r="BZ209" s="38">
        <v>362191.38615899999</v>
      </c>
      <c r="CA209" s="38">
        <v>362191.38615899999</v>
      </c>
      <c r="CB209" s="38">
        <v>0</v>
      </c>
      <c r="CC209" s="38">
        <v>313.37142499999999</v>
      </c>
      <c r="CD209" s="38"/>
      <c r="CE209" s="38">
        <v>24.285267999999999</v>
      </c>
      <c r="CF209" s="38">
        <v>46.803263999999999</v>
      </c>
      <c r="CG209" s="38">
        <v>134485</v>
      </c>
      <c r="CH209" s="38">
        <v>7</v>
      </c>
      <c r="CI209" s="24"/>
      <c r="CJ209" s="27">
        <f t="shared" si="659"/>
        <v>1</v>
      </c>
      <c r="CK209" s="38">
        <v>362191.38615899999</v>
      </c>
      <c r="CL209" s="38">
        <v>362191.38615899999</v>
      </c>
      <c r="CM209" s="38">
        <v>0</v>
      </c>
      <c r="CN209" s="38">
        <v>470.51819599999999</v>
      </c>
      <c r="CO209" s="38"/>
      <c r="CP209" s="38">
        <v>54.341048000000001</v>
      </c>
      <c r="CQ209" s="38">
        <v>60.679794999999999</v>
      </c>
      <c r="CR209" s="38">
        <v>172226</v>
      </c>
      <c r="CS209" s="38">
        <v>6.9999589999999996</v>
      </c>
      <c r="CT209" s="24"/>
    </row>
    <row r="210" spans="1:98" ht="13" x14ac:dyDescent="0.15">
      <c r="A210" s="8"/>
      <c r="B210" s="8"/>
      <c r="C210" s="8"/>
      <c r="D210" s="8"/>
      <c r="E210" s="27">
        <f t="shared" si="663"/>
        <v>0</v>
      </c>
      <c r="F210" s="38">
        <v>450945.51024799998</v>
      </c>
      <c r="G210" s="38">
        <v>120000.50947600001</v>
      </c>
      <c r="H210" s="38">
        <v>73.389133000000001</v>
      </c>
      <c r="I210" s="38">
        <v>598.661339</v>
      </c>
      <c r="J210" s="24"/>
      <c r="K210" s="27">
        <f t="shared" si="652"/>
        <v>0</v>
      </c>
      <c r="L210" s="38">
        <v>452625.160669</v>
      </c>
      <c r="M210" s="38">
        <v>382260.604582</v>
      </c>
      <c r="N210" s="38">
        <v>15.545878</v>
      </c>
      <c r="O210" s="38">
        <v>598.82471199999998</v>
      </c>
      <c r="P210" s="38"/>
      <c r="Q210" s="38">
        <v>18.136548000000001</v>
      </c>
      <c r="R210" s="38">
        <v>9.4042379999999994</v>
      </c>
      <c r="S210" s="38">
        <v>23042</v>
      </c>
      <c r="T210" s="38">
        <v>6.9999570000000002</v>
      </c>
      <c r="U210" s="24"/>
      <c r="V210" s="27">
        <f t="shared" si="653"/>
        <v>0</v>
      </c>
      <c r="W210" s="38">
        <v>450657.47799400002</v>
      </c>
      <c r="X210" s="38">
        <v>334313.82274700003</v>
      </c>
      <c r="Y210" s="38">
        <v>25.816426</v>
      </c>
      <c r="Z210" s="38">
        <v>598.92958799999997</v>
      </c>
      <c r="AA210" s="38"/>
      <c r="AB210" s="38">
        <v>47.797792999999999</v>
      </c>
      <c r="AC210" s="38">
        <v>3.7072639999999999</v>
      </c>
      <c r="AD210" s="38">
        <v>5689</v>
      </c>
      <c r="AE210" s="38">
        <v>6.9982420000000003</v>
      </c>
      <c r="AF210" s="24"/>
      <c r="AG210" s="27">
        <f t="shared" si="654"/>
        <v>0</v>
      </c>
      <c r="AH210" s="38">
        <v>452625.160669</v>
      </c>
      <c r="AI210" s="38">
        <v>389377.81575200002</v>
      </c>
      <c r="AJ210" s="38">
        <v>13.973449</v>
      </c>
      <c r="AK210" s="38">
        <v>598.98540800000001</v>
      </c>
      <c r="AL210" s="38"/>
      <c r="AM210" s="38">
        <v>23.921035</v>
      </c>
      <c r="AN210" s="38">
        <v>18.039413</v>
      </c>
      <c r="AO210" s="38">
        <v>43165</v>
      </c>
      <c r="AP210" s="38">
        <v>6.9998839999999998</v>
      </c>
      <c r="AQ210" s="24"/>
      <c r="AR210" s="27">
        <f t="shared" si="655"/>
        <v>0</v>
      </c>
      <c r="AS210" s="38">
        <v>450657.47799400002</v>
      </c>
      <c r="AT210" s="38">
        <v>165010.201726</v>
      </c>
      <c r="AU210" s="38">
        <v>63.384563999999997</v>
      </c>
      <c r="AV210" s="38">
        <v>599.12708399999997</v>
      </c>
      <c r="AW210" s="38"/>
      <c r="AX210" s="38">
        <v>13.797274</v>
      </c>
      <c r="AY210" s="38">
        <v>33.246648999999998</v>
      </c>
      <c r="AZ210" s="38">
        <v>85552</v>
      </c>
      <c r="BA210" s="38">
        <v>6.9999880000000001</v>
      </c>
      <c r="BB210" s="24"/>
      <c r="BC210" s="27">
        <f t="shared" si="656"/>
        <v>0</v>
      </c>
      <c r="BD210" s="38">
        <v>450945.51024799998</v>
      </c>
      <c r="BE210" s="38">
        <v>392069.17409300001</v>
      </c>
      <c r="BF210" s="38">
        <v>13.056196999999999</v>
      </c>
      <c r="BG210" s="38">
        <v>599.36640399999999</v>
      </c>
      <c r="BH210" s="38"/>
      <c r="BI210" s="38">
        <v>47.889709000000003</v>
      </c>
      <c r="BJ210" s="38">
        <v>35.056573</v>
      </c>
      <c r="BK210" s="38">
        <v>87622</v>
      </c>
      <c r="BL210" s="38">
        <v>6.9999770000000003</v>
      </c>
      <c r="BM210" s="24"/>
      <c r="BN210" s="27">
        <f t="shared" si="657"/>
        <v>0</v>
      </c>
      <c r="BO210" s="38">
        <v>450657.47799400002</v>
      </c>
      <c r="BP210" s="38">
        <v>362172.71909799997</v>
      </c>
      <c r="BQ210" s="38">
        <v>19.634592000000001</v>
      </c>
      <c r="BR210" s="38">
        <v>598.71483599999999</v>
      </c>
      <c r="BS210" s="38"/>
      <c r="BT210" s="38">
        <v>6.7292750000000003</v>
      </c>
      <c r="BU210" s="38">
        <v>4.0947180000000003</v>
      </c>
      <c r="BV210" s="38">
        <v>9195</v>
      </c>
      <c r="BW210" s="38">
        <v>6.9995649999999996</v>
      </c>
      <c r="BX210" s="24"/>
      <c r="BY210" s="27">
        <f t="shared" si="658"/>
        <v>0</v>
      </c>
      <c r="BZ210" s="38">
        <v>458703.316506</v>
      </c>
      <c r="CA210" s="38">
        <v>390057.325136</v>
      </c>
      <c r="CB210" s="38">
        <v>14.965227000000001</v>
      </c>
      <c r="CC210" s="38">
        <v>599.70124099999998</v>
      </c>
      <c r="CD210" s="38"/>
      <c r="CE210" s="38">
        <v>62.473627999999998</v>
      </c>
      <c r="CF210" s="38">
        <v>50.934660000000001</v>
      </c>
      <c r="CG210" s="38">
        <v>121978</v>
      </c>
      <c r="CH210" s="38">
        <v>6.9999339999999997</v>
      </c>
      <c r="CI210" s="24"/>
      <c r="CJ210" s="27">
        <f t="shared" si="659"/>
        <v>0</v>
      </c>
      <c r="CK210" s="38">
        <v>472610.82789499999</v>
      </c>
      <c r="CL210" s="38">
        <v>387439.42829800001</v>
      </c>
      <c r="CM210" s="38">
        <v>18.021466</v>
      </c>
      <c r="CN210" s="38">
        <v>600.10389799999996</v>
      </c>
      <c r="CO210" s="38"/>
      <c r="CP210" s="38">
        <v>74.92595</v>
      </c>
      <c r="CQ210" s="38">
        <v>65.338891000000004</v>
      </c>
      <c r="CR210" s="38">
        <v>155851</v>
      </c>
      <c r="CS210" s="38">
        <v>6.999968</v>
      </c>
      <c r="CT210" s="24"/>
    </row>
    <row r="211" spans="1:98" ht="13" x14ac:dyDescent="0.15">
      <c r="A211" s="8"/>
      <c r="B211" s="8"/>
      <c r="C211" s="8"/>
      <c r="D211" s="8"/>
      <c r="E211" s="27">
        <f t="shared" si="663"/>
        <v>0</v>
      </c>
      <c r="F211" s="38">
        <v>370467.74464300001</v>
      </c>
      <c r="G211" s="38">
        <v>70007.419462000005</v>
      </c>
      <c r="H211" s="38">
        <v>81.102964999999998</v>
      </c>
      <c r="I211" s="38">
        <v>598.64362600000004</v>
      </c>
      <c r="J211" s="24"/>
      <c r="K211" s="27">
        <f t="shared" si="652"/>
        <v>0</v>
      </c>
      <c r="L211" s="38">
        <v>370467.74464300001</v>
      </c>
      <c r="M211" s="38">
        <v>236380.612907</v>
      </c>
      <c r="N211" s="38">
        <v>36.194009999999999</v>
      </c>
      <c r="O211" s="38">
        <v>598.821958</v>
      </c>
      <c r="P211" s="38"/>
      <c r="Q211" s="38">
        <v>19.345708999999999</v>
      </c>
      <c r="R211" s="38">
        <v>12.437414</v>
      </c>
      <c r="S211" s="38">
        <v>14107</v>
      </c>
      <c r="T211" s="38">
        <v>11.999715999999999</v>
      </c>
      <c r="U211" s="24"/>
      <c r="V211" s="27">
        <f t="shared" si="653"/>
        <v>0</v>
      </c>
      <c r="W211" s="38">
        <v>370467.74464300001</v>
      </c>
      <c r="X211" s="38">
        <v>193078.310765</v>
      </c>
      <c r="Y211" s="38">
        <v>47.882558000000003</v>
      </c>
      <c r="Z211" s="38">
        <v>598.94959100000005</v>
      </c>
      <c r="AA211" s="38"/>
      <c r="AB211" s="38">
        <v>84.518083000000004</v>
      </c>
      <c r="AC211" s="38">
        <v>5.0224219999999997</v>
      </c>
      <c r="AD211" s="38">
        <v>7953</v>
      </c>
      <c r="AE211" s="38">
        <v>11.999371</v>
      </c>
      <c r="AF211" s="24"/>
      <c r="AG211" s="27">
        <f t="shared" si="654"/>
        <v>0</v>
      </c>
      <c r="AH211" s="38">
        <v>370467.74464300001</v>
      </c>
      <c r="AI211" s="38">
        <v>245316.26788500001</v>
      </c>
      <c r="AJ211" s="38">
        <v>33.782017000000003</v>
      </c>
      <c r="AK211" s="38">
        <v>599.00784999999996</v>
      </c>
      <c r="AL211" s="38"/>
      <c r="AM211" s="38">
        <v>45.210580999999998</v>
      </c>
      <c r="AN211" s="38">
        <v>24.761122</v>
      </c>
      <c r="AO211" s="38">
        <v>27547</v>
      </c>
      <c r="AP211" s="38">
        <v>11.999891</v>
      </c>
      <c r="AQ211" s="24"/>
      <c r="AR211" s="27">
        <f t="shared" si="655"/>
        <v>0</v>
      </c>
      <c r="AS211" s="38">
        <v>370467.74464300001</v>
      </c>
      <c r="AT211" s="38">
        <v>99412.994816000006</v>
      </c>
      <c r="AU211" s="38">
        <v>73.165546000000006</v>
      </c>
      <c r="AV211" s="38">
        <v>599.06958399999996</v>
      </c>
      <c r="AW211" s="38"/>
      <c r="AX211" s="38">
        <v>8.9026479999999992</v>
      </c>
      <c r="AY211" s="38">
        <v>44.948743999999998</v>
      </c>
      <c r="AZ211" s="38">
        <v>49329</v>
      </c>
      <c r="BA211" s="38">
        <v>12</v>
      </c>
      <c r="BB211" s="24"/>
      <c r="BC211" s="27">
        <f t="shared" si="656"/>
        <v>0</v>
      </c>
      <c r="BD211" s="38">
        <v>651150.37543100002</v>
      </c>
      <c r="BE211" s="38">
        <v>188639.488052</v>
      </c>
      <c r="BF211" s="38">
        <v>71.029812000000007</v>
      </c>
      <c r="BG211" s="38">
        <v>599.33927300000005</v>
      </c>
      <c r="BH211" s="38"/>
      <c r="BI211" s="38">
        <v>84.274281999999999</v>
      </c>
      <c r="BJ211" s="38">
        <v>49.548461000000003</v>
      </c>
      <c r="BK211" s="38">
        <v>59902</v>
      </c>
      <c r="BL211" s="38">
        <v>11.999883000000001</v>
      </c>
      <c r="BM211" s="24"/>
      <c r="BN211" s="27">
        <f t="shared" si="657"/>
        <v>0</v>
      </c>
      <c r="BO211" s="38">
        <v>391294.276258</v>
      </c>
      <c r="BP211" s="38">
        <v>221438.15549100001</v>
      </c>
      <c r="BQ211" s="38">
        <v>43.408793000000003</v>
      </c>
      <c r="BR211" s="38">
        <v>598.73957399999995</v>
      </c>
      <c r="BS211" s="38"/>
      <c r="BT211" s="38">
        <v>7.9189280000000002</v>
      </c>
      <c r="BU211" s="38">
        <v>5.971673</v>
      </c>
      <c r="BV211" s="38">
        <v>7343</v>
      </c>
      <c r="BW211" s="38">
        <v>11.999864000000001</v>
      </c>
      <c r="BX211" s="24"/>
      <c r="BY211" s="27">
        <f t="shared" si="658"/>
        <v>0</v>
      </c>
      <c r="BZ211" s="38">
        <v>370467.74464300001</v>
      </c>
      <c r="CA211" s="38">
        <v>140002.55736400001</v>
      </c>
      <c r="CB211" s="38">
        <v>62.209245000000003</v>
      </c>
      <c r="CC211" s="38">
        <v>599.67144800000005</v>
      </c>
      <c r="CD211" s="38"/>
      <c r="CE211" s="38">
        <v>119.724287</v>
      </c>
      <c r="CF211" s="38">
        <v>73.518985999999998</v>
      </c>
      <c r="CG211" s="38">
        <v>82140</v>
      </c>
      <c r="CH211" s="38">
        <v>11.999878000000001</v>
      </c>
      <c r="CI211" s="24"/>
      <c r="CJ211" s="27">
        <f t="shared" si="659"/>
        <v>0</v>
      </c>
      <c r="CK211" s="38">
        <v>666413.016756</v>
      </c>
      <c r="CL211" s="38">
        <v>184291.70048299999</v>
      </c>
      <c r="CM211" s="38">
        <v>72.345723000000007</v>
      </c>
      <c r="CN211" s="38">
        <v>600.03479300000004</v>
      </c>
      <c r="CO211" s="38"/>
      <c r="CP211" s="38">
        <v>182.611637</v>
      </c>
      <c r="CQ211" s="38">
        <v>96.014076000000003</v>
      </c>
      <c r="CR211" s="38">
        <v>107012</v>
      </c>
      <c r="CS211" s="38">
        <v>11.999924999999999</v>
      </c>
      <c r="CT211" s="24"/>
    </row>
    <row r="212" spans="1:98" ht="13" x14ac:dyDescent="0.15">
      <c r="A212" s="8"/>
      <c r="B212" s="8"/>
      <c r="C212" s="8"/>
      <c r="D212" s="8"/>
      <c r="E212" s="27">
        <f t="shared" si="663"/>
        <v>0</v>
      </c>
      <c r="F212" s="38">
        <v>351346.393988</v>
      </c>
      <c r="G212" s="38">
        <v>70005.314773000006</v>
      </c>
      <c r="H212" s="38">
        <v>80.075129000000004</v>
      </c>
      <c r="I212" s="38">
        <v>598.67659800000001</v>
      </c>
      <c r="J212" s="24"/>
      <c r="K212" s="27">
        <f t="shared" si="652"/>
        <v>0</v>
      </c>
      <c r="L212" s="38">
        <v>601336.82400499994</v>
      </c>
      <c r="M212" s="38">
        <v>230971.64707599999</v>
      </c>
      <c r="N212" s="38">
        <v>61.590304000000003</v>
      </c>
      <c r="O212" s="38">
        <v>598.79741999999999</v>
      </c>
      <c r="P212" s="38"/>
      <c r="Q212" s="38">
        <v>21.635242000000002</v>
      </c>
      <c r="R212" s="38">
        <v>14.608846</v>
      </c>
      <c r="S212" s="38">
        <v>19661</v>
      </c>
      <c r="T212" s="38">
        <v>11.999898</v>
      </c>
      <c r="U212" s="24"/>
      <c r="V212" s="27">
        <f t="shared" si="653"/>
        <v>0</v>
      </c>
      <c r="W212" s="38">
        <v>351346.393988</v>
      </c>
      <c r="X212" s="38">
        <v>130007.224952</v>
      </c>
      <c r="Y212" s="38">
        <v>62.997422</v>
      </c>
      <c r="Z212" s="38">
        <v>598.91934400000002</v>
      </c>
      <c r="AA212" s="38"/>
      <c r="AB212" s="38">
        <v>87.176905000000005</v>
      </c>
      <c r="AC212" s="38">
        <v>5.5521599999999998</v>
      </c>
      <c r="AD212" s="38">
        <v>8576</v>
      </c>
      <c r="AE212" s="38">
        <v>11.9993</v>
      </c>
      <c r="AF212" s="24"/>
      <c r="AG212" s="27">
        <f t="shared" si="654"/>
        <v>0</v>
      </c>
      <c r="AH212" s="38">
        <v>351346.393988</v>
      </c>
      <c r="AI212" s="38">
        <v>201090.70346600001</v>
      </c>
      <c r="AJ212" s="38">
        <v>42.765684999999998</v>
      </c>
      <c r="AK212" s="38">
        <v>598.98330799999997</v>
      </c>
      <c r="AL212" s="38"/>
      <c r="AM212" s="38">
        <v>42.276125</v>
      </c>
      <c r="AN212" s="38">
        <v>27.366358999999999</v>
      </c>
      <c r="AO212" s="38">
        <v>33789</v>
      </c>
      <c r="AP212" s="38">
        <v>11.999941</v>
      </c>
      <c r="AQ212" s="24"/>
      <c r="AR212" s="27">
        <f t="shared" si="655"/>
        <v>0</v>
      </c>
      <c r="AS212" s="38">
        <v>351869.65469400003</v>
      </c>
      <c r="AT212" s="38">
        <v>100002.419855</v>
      </c>
      <c r="AU212" s="38">
        <v>71.579697999999993</v>
      </c>
      <c r="AV212" s="38">
        <v>599.04475000000002</v>
      </c>
      <c r="AW212" s="38"/>
      <c r="AX212" s="38">
        <v>9.0106040000000007</v>
      </c>
      <c r="AY212" s="38">
        <v>48.040106000000002</v>
      </c>
      <c r="AZ212" s="38">
        <v>57851</v>
      </c>
      <c r="BA212" s="38">
        <v>11.999948</v>
      </c>
      <c r="BB212" s="24"/>
      <c r="BC212" s="27">
        <f t="shared" si="656"/>
        <v>0</v>
      </c>
      <c r="BD212" s="38">
        <v>530884.39000300004</v>
      </c>
      <c r="BE212" s="38">
        <v>185819.72563299999</v>
      </c>
      <c r="BF212" s="38">
        <v>64.998080999999999</v>
      </c>
      <c r="BG212" s="38">
        <v>599.33048199999996</v>
      </c>
      <c r="BH212" s="38"/>
      <c r="BI212" s="38">
        <v>94.497556000000003</v>
      </c>
      <c r="BJ212" s="38">
        <v>52.245437000000003</v>
      </c>
      <c r="BK212" s="38">
        <v>68449</v>
      </c>
      <c r="BL212" s="38">
        <v>11.999912</v>
      </c>
      <c r="BM212" s="24"/>
      <c r="BN212" s="27">
        <f t="shared" si="657"/>
        <v>0</v>
      </c>
      <c r="BO212" s="38">
        <v>352415.21027500002</v>
      </c>
      <c r="BP212" s="38">
        <v>211389.62049199999</v>
      </c>
      <c r="BQ212" s="38">
        <v>40.016885000000002</v>
      </c>
      <c r="BR212" s="38">
        <v>598.69023600000003</v>
      </c>
      <c r="BS212" s="38"/>
      <c r="BT212" s="38">
        <v>8.1660299999999992</v>
      </c>
      <c r="BU212" s="38">
        <v>6.5389010000000001</v>
      </c>
      <c r="BV212" s="38">
        <v>9017</v>
      </c>
      <c r="BW212" s="38">
        <v>11.999889</v>
      </c>
      <c r="BX212" s="24"/>
      <c r="BY212" s="27">
        <f t="shared" si="658"/>
        <v>0</v>
      </c>
      <c r="BZ212" s="38">
        <v>351346.393988</v>
      </c>
      <c r="CA212" s="38">
        <v>183425.01529800001</v>
      </c>
      <c r="CB212" s="38">
        <v>47.793681999999997</v>
      </c>
      <c r="CC212" s="38">
        <v>599.66328499999997</v>
      </c>
      <c r="CD212" s="38"/>
      <c r="CE212" s="38">
        <v>127.20026300000001</v>
      </c>
      <c r="CF212" s="38">
        <v>76.408096999999998</v>
      </c>
      <c r="CG212" s="38">
        <v>101499</v>
      </c>
      <c r="CH212" s="38">
        <v>11.999881999999999</v>
      </c>
      <c r="CI212" s="24"/>
      <c r="CJ212" s="27">
        <f t="shared" si="659"/>
        <v>0</v>
      </c>
      <c r="CK212" s="38">
        <v>361074.460922</v>
      </c>
      <c r="CL212" s="38">
        <v>179937.97553699999</v>
      </c>
      <c r="CM212" s="38">
        <v>50.165964000000002</v>
      </c>
      <c r="CN212" s="38">
        <v>600.01916600000004</v>
      </c>
      <c r="CO212" s="38"/>
      <c r="CP212" s="38">
        <v>172.10748699999999</v>
      </c>
      <c r="CQ212" s="38">
        <v>99.994916000000003</v>
      </c>
      <c r="CR212" s="38">
        <v>129674</v>
      </c>
      <c r="CS212" s="38">
        <v>11.999869</v>
      </c>
      <c r="CT212" s="24"/>
    </row>
    <row r="213" spans="1:98" ht="13" x14ac:dyDescent="0.15">
      <c r="A213" s="8"/>
      <c r="B213" s="8"/>
      <c r="C213" s="8"/>
      <c r="D213" s="8"/>
      <c r="E213" s="27">
        <f t="shared" si="663"/>
        <v>0</v>
      </c>
      <c r="F213" s="38">
        <v>383721.25548699999</v>
      </c>
      <c r="G213" s="38">
        <v>70017.893595999994</v>
      </c>
      <c r="H213" s="38">
        <v>81.752927999999997</v>
      </c>
      <c r="I213" s="38">
        <v>598.63807399999996</v>
      </c>
      <c r="J213" s="24"/>
      <c r="K213" s="27">
        <f t="shared" si="652"/>
        <v>0</v>
      </c>
      <c r="L213" s="38">
        <v>678765.74283100001</v>
      </c>
      <c r="M213" s="38">
        <v>234481.19644599999</v>
      </c>
      <c r="N213" s="38">
        <v>65.454768999999999</v>
      </c>
      <c r="O213" s="38">
        <v>598.85094800000002</v>
      </c>
      <c r="P213" s="38"/>
      <c r="Q213" s="38">
        <v>21.121939000000001</v>
      </c>
      <c r="R213" s="38">
        <v>14.261727</v>
      </c>
      <c r="S213" s="38">
        <v>18759</v>
      </c>
      <c r="T213" s="38">
        <v>11.999947000000001</v>
      </c>
      <c r="U213" s="24"/>
      <c r="V213" s="27">
        <f t="shared" si="653"/>
        <v>0</v>
      </c>
      <c r="W213" s="38">
        <v>383721.25548699999</v>
      </c>
      <c r="X213" s="38">
        <v>158274.815538</v>
      </c>
      <c r="Y213" s="38">
        <v>58.752659000000001</v>
      </c>
      <c r="Z213" s="38">
        <v>598.97704899999997</v>
      </c>
      <c r="AA213" s="38"/>
      <c r="AB213" s="38">
        <v>80.183145999999994</v>
      </c>
      <c r="AC213" s="38">
        <v>6.1779039999999998</v>
      </c>
      <c r="AD213" s="38">
        <v>9099</v>
      </c>
      <c r="AE213" s="38">
        <v>11.998680999999999</v>
      </c>
      <c r="AF213" s="24"/>
      <c r="AG213" s="27">
        <f t="shared" si="654"/>
        <v>0</v>
      </c>
      <c r="AH213" s="38">
        <v>390642.50221100001</v>
      </c>
      <c r="AI213" s="38">
        <v>249543.98012699999</v>
      </c>
      <c r="AJ213" s="38">
        <v>36.119602999999998</v>
      </c>
      <c r="AK213" s="38">
        <v>599.02971700000001</v>
      </c>
      <c r="AL213" s="38"/>
      <c r="AM213" s="38">
        <v>42.909174</v>
      </c>
      <c r="AN213" s="38">
        <v>25.863914999999999</v>
      </c>
      <c r="AO213" s="38">
        <v>31704</v>
      </c>
      <c r="AP213" s="38">
        <v>11.999968000000001</v>
      </c>
      <c r="AQ213" s="24"/>
      <c r="AR213" s="27">
        <f t="shared" si="655"/>
        <v>0</v>
      </c>
      <c r="AS213" s="38">
        <v>390642.50221100001</v>
      </c>
      <c r="AT213" s="38">
        <v>110013.203461</v>
      </c>
      <c r="AU213" s="38">
        <v>71.837881999999993</v>
      </c>
      <c r="AV213" s="38">
        <v>599.07622600000002</v>
      </c>
      <c r="AW213" s="38"/>
      <c r="AX213" s="38">
        <v>9.0959679999999992</v>
      </c>
      <c r="AY213" s="38">
        <v>45.087988000000003</v>
      </c>
      <c r="AZ213" s="38">
        <v>52941</v>
      </c>
      <c r="BA213" s="38">
        <v>11.999981</v>
      </c>
      <c r="BB213" s="24"/>
      <c r="BC213" s="27">
        <f t="shared" si="656"/>
        <v>0</v>
      </c>
      <c r="BD213" s="38">
        <v>383721.25548699999</v>
      </c>
      <c r="BE213" s="38">
        <v>120036.47270699999</v>
      </c>
      <c r="BF213" s="38">
        <v>68.717793999999998</v>
      </c>
      <c r="BG213" s="38">
        <v>599.36832900000002</v>
      </c>
      <c r="BH213" s="38"/>
      <c r="BI213" s="38">
        <v>87.613849999999999</v>
      </c>
      <c r="BJ213" s="38">
        <v>49.449199</v>
      </c>
      <c r="BK213" s="38">
        <v>59382</v>
      </c>
      <c r="BL213" s="38">
        <v>11.999881999999999</v>
      </c>
      <c r="BM213" s="24"/>
      <c r="BN213" s="27">
        <f t="shared" si="657"/>
        <v>0</v>
      </c>
      <c r="BO213" s="38">
        <v>390642.50221100001</v>
      </c>
      <c r="BP213" s="38">
        <v>217449.93725399999</v>
      </c>
      <c r="BQ213" s="38">
        <v>44.33531</v>
      </c>
      <c r="BR213" s="38">
        <v>598.74680499999999</v>
      </c>
      <c r="BS213" s="38"/>
      <c r="BT213" s="38">
        <v>7.4594370000000003</v>
      </c>
      <c r="BU213" s="38">
        <v>6.1589729999999996</v>
      </c>
      <c r="BV213" s="38">
        <v>8057</v>
      </c>
      <c r="BW213" s="38">
        <v>11.999876</v>
      </c>
      <c r="BX213" s="24"/>
      <c r="BY213" s="27">
        <f t="shared" si="658"/>
        <v>0</v>
      </c>
      <c r="BZ213" s="38">
        <v>383721.25548699999</v>
      </c>
      <c r="CA213" s="38">
        <v>183027.76535100001</v>
      </c>
      <c r="CB213" s="38">
        <v>52.301895999999999</v>
      </c>
      <c r="CC213" s="38">
        <v>599.67230800000004</v>
      </c>
      <c r="CD213" s="38"/>
      <c r="CE213" s="38">
        <v>125.751132</v>
      </c>
      <c r="CF213" s="38">
        <v>73.515169999999998</v>
      </c>
      <c r="CG213" s="38">
        <v>82916</v>
      </c>
      <c r="CH213" s="38">
        <v>11.999867</v>
      </c>
      <c r="CI213" s="24"/>
      <c r="CJ213" s="27">
        <f t="shared" si="659"/>
        <v>0</v>
      </c>
      <c r="CK213" s="38">
        <v>390642.50221100001</v>
      </c>
      <c r="CL213" s="38">
        <v>130049.19641400001</v>
      </c>
      <c r="CM213" s="38">
        <v>66.708896999999993</v>
      </c>
      <c r="CN213" s="38">
        <v>600.00552800000003</v>
      </c>
      <c r="CO213" s="38"/>
      <c r="CP213" s="38">
        <v>181.15127100000001</v>
      </c>
      <c r="CQ213" s="38">
        <v>97.066115999999994</v>
      </c>
      <c r="CR213" s="38">
        <v>107881</v>
      </c>
      <c r="CS213" s="38">
        <v>11.999889</v>
      </c>
      <c r="CT213" s="24"/>
    </row>
    <row r="214" spans="1:98" ht="13" x14ac:dyDescent="0.15">
      <c r="A214" s="8"/>
      <c r="B214" s="8"/>
      <c r="C214" s="8"/>
      <c r="D214" s="8"/>
      <c r="E214" s="27">
        <f t="shared" si="663"/>
        <v>0</v>
      </c>
      <c r="F214" s="38">
        <v>382663.67887900001</v>
      </c>
      <c r="G214" s="38">
        <v>70150.358292999998</v>
      </c>
      <c r="H214" s="38">
        <v>81.667882000000006</v>
      </c>
      <c r="I214" s="38">
        <v>598.61752799999999</v>
      </c>
      <c r="J214" s="24"/>
      <c r="K214" s="27">
        <f t="shared" si="652"/>
        <v>0</v>
      </c>
      <c r="L214" s="38">
        <v>382663.67887900001</v>
      </c>
      <c r="M214" s="38">
        <v>228089.81571600001</v>
      </c>
      <c r="N214" s="38">
        <v>40.394182000000001</v>
      </c>
      <c r="O214" s="38">
        <v>598.84394999999995</v>
      </c>
      <c r="P214" s="38"/>
      <c r="Q214" s="38">
        <v>22.217773999999999</v>
      </c>
      <c r="R214" s="38">
        <v>14.942522</v>
      </c>
      <c r="S214" s="38">
        <v>19933</v>
      </c>
      <c r="T214" s="38">
        <v>11.999749</v>
      </c>
      <c r="U214" s="24"/>
      <c r="V214" s="27">
        <f t="shared" si="653"/>
        <v>0</v>
      </c>
      <c r="W214" s="38">
        <v>572983.86936600006</v>
      </c>
      <c r="X214" s="38">
        <v>193548.95174600001</v>
      </c>
      <c r="Y214" s="38">
        <v>66.220872999999997</v>
      </c>
      <c r="Z214" s="38">
        <v>598.96215500000005</v>
      </c>
      <c r="AA214" s="38"/>
      <c r="AB214" s="38">
        <v>83.921408</v>
      </c>
      <c r="AC214" s="38">
        <v>5.607774</v>
      </c>
      <c r="AD214" s="38">
        <v>8599</v>
      </c>
      <c r="AE214" s="38">
        <v>11.999419</v>
      </c>
      <c r="AF214" s="24"/>
      <c r="AG214" s="27">
        <f t="shared" si="654"/>
        <v>0</v>
      </c>
      <c r="AH214" s="38">
        <v>390211.489359</v>
      </c>
      <c r="AI214" s="38">
        <v>230205.76358100001</v>
      </c>
      <c r="AJ214" s="38">
        <v>41.004873000000003</v>
      </c>
      <c r="AK214" s="38">
        <v>599.02266399999996</v>
      </c>
      <c r="AL214" s="38"/>
      <c r="AM214" s="38">
        <v>46.294656000000003</v>
      </c>
      <c r="AN214" s="38">
        <v>27.492515999999998</v>
      </c>
      <c r="AO214" s="38">
        <v>35578</v>
      </c>
      <c r="AP214" s="38">
        <v>11.999888</v>
      </c>
      <c r="AQ214" s="24"/>
      <c r="AR214" s="27">
        <f t="shared" si="655"/>
        <v>0</v>
      </c>
      <c r="AS214" s="38">
        <v>382663.67887900001</v>
      </c>
      <c r="AT214" s="38">
        <v>90072.636799999993</v>
      </c>
      <c r="AU214" s="38">
        <v>76.461670999999996</v>
      </c>
      <c r="AV214" s="38">
        <v>599.07441300000005</v>
      </c>
      <c r="AW214" s="38"/>
      <c r="AX214" s="38">
        <v>9.4938110000000009</v>
      </c>
      <c r="AY214" s="38">
        <v>47.756801000000003</v>
      </c>
      <c r="AZ214" s="38">
        <v>55966</v>
      </c>
      <c r="BA214" s="38">
        <v>11.999981999999999</v>
      </c>
      <c r="BB214" s="24"/>
      <c r="BC214" s="27">
        <f t="shared" si="656"/>
        <v>0</v>
      </c>
      <c r="BD214" s="38">
        <v>417329.58605799999</v>
      </c>
      <c r="BE214" s="38">
        <v>197894.10059300001</v>
      </c>
      <c r="BF214" s="38">
        <v>52.580860000000001</v>
      </c>
      <c r="BG214" s="38">
        <v>599.36595699999998</v>
      </c>
      <c r="BH214" s="38"/>
      <c r="BI214" s="38">
        <v>90.936048</v>
      </c>
      <c r="BJ214" s="38">
        <v>51.664667000000001</v>
      </c>
      <c r="BK214" s="38">
        <v>65592</v>
      </c>
      <c r="BL214" s="38">
        <v>11.999863</v>
      </c>
      <c r="BM214" s="24"/>
      <c r="BN214" s="27">
        <f t="shared" si="657"/>
        <v>0</v>
      </c>
      <c r="BO214" s="38">
        <v>382663.67887900001</v>
      </c>
      <c r="BP214" s="38">
        <v>214043.59931200001</v>
      </c>
      <c r="BQ214" s="38">
        <v>44.064824999999999</v>
      </c>
      <c r="BR214" s="38">
        <v>598.74995200000001</v>
      </c>
      <c r="BS214" s="38"/>
      <c r="BT214" s="38">
        <v>7.9543249999999999</v>
      </c>
      <c r="BU214" s="38">
        <v>6.3027930000000003</v>
      </c>
      <c r="BV214" s="38">
        <v>8332</v>
      </c>
      <c r="BW214" s="38">
        <v>12</v>
      </c>
      <c r="BX214" s="24"/>
      <c r="BY214" s="27">
        <f t="shared" si="658"/>
        <v>0</v>
      </c>
      <c r="BZ214" s="38">
        <v>382663.67887900001</v>
      </c>
      <c r="CA214" s="38">
        <v>100017.63309</v>
      </c>
      <c r="CB214" s="38">
        <v>73.862784000000005</v>
      </c>
      <c r="CC214" s="38">
        <v>599.70381899999995</v>
      </c>
      <c r="CD214" s="38"/>
      <c r="CE214" s="38">
        <v>134.37052299999999</v>
      </c>
      <c r="CF214" s="38">
        <v>75.971756999999997</v>
      </c>
      <c r="CG214" s="38">
        <v>92167</v>
      </c>
      <c r="CH214" s="38">
        <v>11.999902000000001</v>
      </c>
      <c r="CI214" s="24"/>
      <c r="CJ214" s="27">
        <f t="shared" si="659"/>
        <v>0</v>
      </c>
      <c r="CK214" s="38">
        <v>480698.54537100001</v>
      </c>
      <c r="CL214" s="38">
        <v>257098.066223</v>
      </c>
      <c r="CM214" s="38">
        <v>46.515739000000004</v>
      </c>
      <c r="CN214" s="38">
        <v>600.01915799999995</v>
      </c>
      <c r="CO214" s="38"/>
      <c r="CP214" s="38">
        <v>178.84698</v>
      </c>
      <c r="CQ214" s="38">
        <v>100.220022</v>
      </c>
      <c r="CR214" s="38">
        <v>120180</v>
      </c>
      <c r="CS214" s="38">
        <v>11.999891999999999</v>
      </c>
      <c r="CT214" s="24"/>
    </row>
    <row r="215" spans="1:98" ht="13" x14ac:dyDescent="0.15">
      <c r="A215" s="8"/>
      <c r="B215" s="8"/>
      <c r="C215" s="8"/>
      <c r="D215" s="8"/>
      <c r="E215" s="27">
        <f t="shared" si="663"/>
        <v>0</v>
      </c>
      <c r="F215" s="38">
        <v>320700.419834</v>
      </c>
      <c r="G215" s="38">
        <v>70011.401771999997</v>
      </c>
      <c r="H215" s="38">
        <v>78.169219999999996</v>
      </c>
      <c r="I215" s="38">
        <v>598.63406999999995</v>
      </c>
      <c r="J215" s="24"/>
      <c r="K215" s="27">
        <f t="shared" si="652"/>
        <v>0</v>
      </c>
      <c r="L215" s="38">
        <v>630688.38094599999</v>
      </c>
      <c r="M215" s="38">
        <v>229612.54181900001</v>
      </c>
      <c r="N215" s="38">
        <v>63.593344999999999</v>
      </c>
      <c r="O215" s="38">
        <v>598.79899399999999</v>
      </c>
      <c r="P215" s="38"/>
      <c r="Q215" s="38">
        <v>21.419639</v>
      </c>
      <c r="R215" s="38">
        <v>13.393238</v>
      </c>
      <c r="S215" s="38">
        <v>17690</v>
      </c>
      <c r="T215" s="38">
        <v>11.999829999999999</v>
      </c>
      <c r="U215" s="24"/>
      <c r="V215" s="27">
        <f t="shared" si="653"/>
        <v>0</v>
      </c>
      <c r="W215" s="38">
        <v>586832.00841100002</v>
      </c>
      <c r="X215" s="38">
        <v>201122.636883</v>
      </c>
      <c r="Y215" s="38">
        <v>65.727390999999997</v>
      </c>
      <c r="Z215" s="38">
        <v>598.90562599999998</v>
      </c>
      <c r="AA215" s="38"/>
      <c r="AB215" s="38">
        <v>83.127531000000005</v>
      </c>
      <c r="AC215" s="38">
        <v>5.8539000000000003</v>
      </c>
      <c r="AD215" s="38">
        <v>8550</v>
      </c>
      <c r="AE215" s="38">
        <v>11.999532</v>
      </c>
      <c r="AF215" s="24"/>
      <c r="AG215" s="27">
        <f t="shared" si="654"/>
        <v>0</v>
      </c>
      <c r="AH215" s="38">
        <v>320700.419834</v>
      </c>
      <c r="AI215" s="38">
        <v>245348.91005100001</v>
      </c>
      <c r="AJ215" s="38">
        <v>23.495919000000001</v>
      </c>
      <c r="AK215" s="38">
        <v>598.96716700000002</v>
      </c>
      <c r="AL215" s="38"/>
      <c r="AM215" s="38">
        <v>46.786192999999997</v>
      </c>
      <c r="AN215" s="38">
        <v>26.159071999999998</v>
      </c>
      <c r="AO215" s="38">
        <v>32331</v>
      </c>
      <c r="AP215" s="38">
        <v>11.999845000000001</v>
      </c>
      <c r="AQ215" s="24"/>
      <c r="AR215" s="27">
        <f t="shared" si="655"/>
        <v>0</v>
      </c>
      <c r="AS215" s="38">
        <v>320700.419834</v>
      </c>
      <c r="AT215" s="38">
        <v>90003.339227000004</v>
      </c>
      <c r="AU215" s="38">
        <v>71.935384999999997</v>
      </c>
      <c r="AV215" s="38">
        <v>599.02820499999996</v>
      </c>
      <c r="AW215" s="38"/>
      <c r="AX215" s="38">
        <v>9.605639</v>
      </c>
      <c r="AY215" s="38">
        <v>46.172564999999999</v>
      </c>
      <c r="AZ215" s="38">
        <v>54183</v>
      </c>
      <c r="BA215" s="38">
        <v>11.999981999999999</v>
      </c>
      <c r="BB215" s="24"/>
      <c r="BC215" s="27">
        <f t="shared" si="656"/>
        <v>0</v>
      </c>
      <c r="BD215" s="38">
        <v>320700.419834</v>
      </c>
      <c r="BE215" s="38">
        <v>201119.50502700001</v>
      </c>
      <c r="BF215" s="38">
        <v>37.287421000000002</v>
      </c>
      <c r="BG215" s="38">
        <v>599.31628899999998</v>
      </c>
      <c r="BH215" s="38"/>
      <c r="BI215" s="38">
        <v>85.464037000000005</v>
      </c>
      <c r="BJ215" s="38">
        <v>50.537058999999999</v>
      </c>
      <c r="BK215" s="38">
        <v>63795</v>
      </c>
      <c r="BL215" s="38">
        <v>11.999890000000001</v>
      </c>
      <c r="BM215" s="24"/>
      <c r="BN215" s="27">
        <f t="shared" si="657"/>
        <v>0</v>
      </c>
      <c r="BO215" s="38">
        <v>320700.419834</v>
      </c>
      <c r="BP215" s="38">
        <v>222017.45037899999</v>
      </c>
      <c r="BQ215" s="38">
        <v>30.771076000000001</v>
      </c>
      <c r="BR215" s="38">
        <v>598.69142499999998</v>
      </c>
      <c r="BS215" s="38"/>
      <c r="BT215" s="38">
        <v>8.6344949999999994</v>
      </c>
      <c r="BU215" s="38">
        <v>5.2970579999999998</v>
      </c>
      <c r="BV215" s="38">
        <v>7389</v>
      </c>
      <c r="BW215" s="38">
        <v>12</v>
      </c>
      <c r="BX215" s="24"/>
      <c r="BY215" s="27">
        <f t="shared" si="658"/>
        <v>0</v>
      </c>
      <c r="BZ215" s="38">
        <v>320700.419834</v>
      </c>
      <c r="CA215" s="38">
        <v>155196.46761399999</v>
      </c>
      <c r="CB215" s="38">
        <v>51.607027000000002</v>
      </c>
      <c r="CC215" s="38">
        <v>599.65876400000002</v>
      </c>
      <c r="CD215" s="38"/>
      <c r="CE215" s="38">
        <v>139.99377799999999</v>
      </c>
      <c r="CF215" s="38">
        <v>73.584311</v>
      </c>
      <c r="CG215" s="38">
        <v>91579</v>
      </c>
      <c r="CH215" s="38">
        <v>11.999934</v>
      </c>
      <c r="CI215" s="24"/>
      <c r="CJ215" s="27">
        <f t="shared" si="659"/>
        <v>0</v>
      </c>
      <c r="CK215" s="38">
        <v>320700.419834</v>
      </c>
      <c r="CL215" s="38">
        <v>130004.346576</v>
      </c>
      <c r="CM215" s="38">
        <v>59.462370999999997</v>
      </c>
      <c r="CN215" s="38">
        <v>599.96945200000005</v>
      </c>
      <c r="CO215" s="38"/>
      <c r="CP215" s="38">
        <v>170.86368899999999</v>
      </c>
      <c r="CQ215" s="38">
        <v>96.025903</v>
      </c>
      <c r="CR215" s="38">
        <v>116023</v>
      </c>
      <c r="CS215" s="38">
        <v>11.999948</v>
      </c>
      <c r="CT215" s="24"/>
    </row>
    <row r="216" spans="1:98" ht="13" x14ac:dyDescent="0.15">
      <c r="A216" s="8"/>
      <c r="B216" s="8"/>
      <c r="C216" s="8"/>
      <c r="D216" s="8">
        <v>500</v>
      </c>
      <c r="E216" s="27">
        <f t="shared" si="663"/>
        <v>0</v>
      </c>
      <c r="F216" s="38">
        <v>1138082.0073239999</v>
      </c>
      <c r="G216" s="38">
        <v>150032.44345699999</v>
      </c>
      <c r="H216" s="38">
        <v>86.817080000000004</v>
      </c>
      <c r="I216" s="38">
        <v>598.60368500000004</v>
      </c>
      <c r="J216" s="24"/>
      <c r="K216" s="27">
        <f t="shared" si="652"/>
        <v>1</v>
      </c>
      <c r="L216" s="38">
        <v>1138082.0073239999</v>
      </c>
      <c r="M216" s="38">
        <v>1138082.0073239999</v>
      </c>
      <c r="N216" s="38">
        <v>0</v>
      </c>
      <c r="O216" s="38">
        <v>76.031002000000001</v>
      </c>
      <c r="P216" s="38"/>
      <c r="Q216" s="38">
        <v>20.84817</v>
      </c>
      <c r="R216" s="38">
        <v>7.3678189999999999</v>
      </c>
      <c r="S216" s="38">
        <v>33200</v>
      </c>
      <c r="T216" s="38">
        <v>3.9999699999999998</v>
      </c>
      <c r="U216" s="24"/>
      <c r="V216" s="27">
        <f t="shared" si="653"/>
        <v>0</v>
      </c>
      <c r="W216" s="38">
        <v>1164161.9665069999</v>
      </c>
      <c r="X216" s="38">
        <v>1059841.104936</v>
      </c>
      <c r="Y216" s="38">
        <v>8.9610260000000004</v>
      </c>
      <c r="Z216" s="38">
        <v>598.99915099999998</v>
      </c>
      <c r="AA216" s="38"/>
      <c r="AB216" s="38">
        <v>43.483459000000003</v>
      </c>
      <c r="AC216" s="38">
        <v>3.8995519999999999</v>
      </c>
      <c r="AD216" s="38">
        <v>4261</v>
      </c>
      <c r="AE216" s="38">
        <v>3.9990610000000002</v>
      </c>
      <c r="AF216" s="24"/>
      <c r="AG216" s="27">
        <f t="shared" si="654"/>
        <v>1</v>
      </c>
      <c r="AH216" s="38">
        <v>1138082.0073239999</v>
      </c>
      <c r="AI216" s="38">
        <v>1138082.0073239999</v>
      </c>
      <c r="AJ216" s="38">
        <v>0</v>
      </c>
      <c r="AK216" s="38">
        <v>135.18880799999999</v>
      </c>
      <c r="AL216" s="38"/>
      <c r="AM216" s="38">
        <v>36.455010999999999</v>
      </c>
      <c r="AN216" s="38">
        <v>13.634755</v>
      </c>
      <c r="AO216" s="38">
        <v>59390</v>
      </c>
      <c r="AP216" s="38">
        <v>3.9999660000000001</v>
      </c>
      <c r="AQ216" s="24"/>
      <c r="AR216" s="27">
        <f t="shared" si="655"/>
        <v>0</v>
      </c>
      <c r="AS216" s="38">
        <v>1138082.0073239999</v>
      </c>
      <c r="AT216" s="38">
        <v>200000.169804</v>
      </c>
      <c r="AU216" s="38">
        <v>82.426558999999997</v>
      </c>
      <c r="AV216" s="38">
        <v>599.53602799999999</v>
      </c>
      <c r="AW216" s="38"/>
      <c r="AX216" s="38">
        <v>8.7811090000000007</v>
      </c>
      <c r="AY216" s="38">
        <v>21.202877999999998</v>
      </c>
      <c r="AZ216" s="38">
        <v>97178</v>
      </c>
      <c r="BA216" s="38">
        <v>4</v>
      </c>
      <c r="BB216" s="24"/>
      <c r="BC216" s="27">
        <f t="shared" si="656"/>
        <v>1</v>
      </c>
      <c r="BD216" s="38">
        <v>1138082.0073239999</v>
      </c>
      <c r="BE216" s="38">
        <v>1138082.0073239999</v>
      </c>
      <c r="BF216" s="38">
        <v>0</v>
      </c>
      <c r="BG216" s="38">
        <v>209.25657200000001</v>
      </c>
      <c r="BH216" s="38"/>
      <c r="BI216" s="38">
        <v>37.418151999999999</v>
      </c>
      <c r="BJ216" s="38">
        <v>22.168337000000001</v>
      </c>
      <c r="BK216" s="38">
        <v>98073</v>
      </c>
      <c r="BL216" s="38">
        <v>3.9999899999999999</v>
      </c>
      <c r="BM216" s="24"/>
      <c r="BN216" s="27">
        <f t="shared" si="657"/>
        <v>1</v>
      </c>
      <c r="BO216" s="38">
        <v>1138082.0073239999</v>
      </c>
      <c r="BP216" s="38">
        <v>1138082.0073239999</v>
      </c>
      <c r="BQ216" s="38">
        <v>0</v>
      </c>
      <c r="BR216" s="38">
        <v>52.534140000000001</v>
      </c>
      <c r="BS216" s="38"/>
      <c r="BT216" s="38">
        <v>9.4715000000000007</v>
      </c>
      <c r="BU216" s="38">
        <v>3.3980950000000001</v>
      </c>
      <c r="BV216" s="38">
        <v>15067</v>
      </c>
      <c r="BW216" s="38">
        <v>4</v>
      </c>
      <c r="BX216" s="24"/>
      <c r="BY216" s="27">
        <f t="shared" si="658"/>
        <v>1</v>
      </c>
      <c r="BZ216" s="38">
        <v>1138082.0073239999</v>
      </c>
      <c r="CA216" s="38">
        <v>1138082.0073239999</v>
      </c>
      <c r="CB216" s="38">
        <v>0</v>
      </c>
      <c r="CC216" s="38">
        <v>266.29897699999998</v>
      </c>
      <c r="CD216" s="38"/>
      <c r="CE216" s="38">
        <v>41.517510000000001</v>
      </c>
      <c r="CF216" s="38">
        <v>29.885622000000001</v>
      </c>
      <c r="CG216" s="38">
        <v>129481</v>
      </c>
      <c r="CH216" s="38">
        <v>3.9999850000000001</v>
      </c>
      <c r="CI216" s="24"/>
      <c r="CJ216" s="27">
        <f t="shared" si="659"/>
        <v>1</v>
      </c>
      <c r="CK216" s="38">
        <v>1138082.0073239999</v>
      </c>
      <c r="CL216" s="38">
        <v>1138082.0073239999</v>
      </c>
      <c r="CM216" s="38">
        <v>0</v>
      </c>
      <c r="CN216" s="38">
        <v>369.61124599999999</v>
      </c>
      <c r="CO216" s="38"/>
      <c r="CP216" s="38">
        <v>50.976281999999998</v>
      </c>
      <c r="CQ216" s="38">
        <v>36.545178</v>
      </c>
      <c r="CR216" s="38">
        <v>156215</v>
      </c>
      <c r="CS216" s="38">
        <v>4</v>
      </c>
      <c r="CT216" s="24"/>
    </row>
    <row r="217" spans="1:98" ht="13" x14ac:dyDescent="0.15">
      <c r="A217" s="8"/>
      <c r="B217" s="8"/>
      <c r="C217" s="8"/>
      <c r="D217" s="8"/>
      <c r="E217" s="27">
        <f t="shared" si="663"/>
        <v>0</v>
      </c>
      <c r="F217" s="38">
        <v>1124957.98092</v>
      </c>
      <c r="G217" s="38">
        <v>150002.77960800001</v>
      </c>
      <c r="H217" s="38">
        <v>86.665921999999995</v>
      </c>
      <c r="I217" s="38">
        <v>598.58206099999995</v>
      </c>
      <c r="J217" s="24"/>
      <c r="K217" s="27">
        <f t="shared" si="652"/>
        <v>1</v>
      </c>
      <c r="L217" s="38">
        <v>1124957.98092</v>
      </c>
      <c r="M217" s="38">
        <v>1124957.98092</v>
      </c>
      <c r="N217" s="38">
        <v>0</v>
      </c>
      <c r="O217" s="38">
        <v>72.840626</v>
      </c>
      <c r="P217" s="38"/>
      <c r="Q217" s="38">
        <v>16.318097000000002</v>
      </c>
      <c r="R217" s="38">
        <v>7.2093179999999997</v>
      </c>
      <c r="S217" s="38">
        <v>29904</v>
      </c>
      <c r="T217" s="38">
        <v>3.9999669999999998</v>
      </c>
      <c r="U217" s="24"/>
      <c r="V217" s="27">
        <f t="shared" si="653"/>
        <v>0</v>
      </c>
      <c r="W217" s="38">
        <v>1124957.98092</v>
      </c>
      <c r="X217" s="38">
        <v>1047774.177905</v>
      </c>
      <c r="Y217" s="38">
        <v>6.8610389999999999</v>
      </c>
      <c r="Z217" s="38">
        <v>599.34937600000001</v>
      </c>
      <c r="AA217" s="38"/>
      <c r="AB217" s="38">
        <v>47.29515</v>
      </c>
      <c r="AC217" s="38">
        <v>3.8341530000000001</v>
      </c>
      <c r="AD217" s="38">
        <v>4667</v>
      </c>
      <c r="AE217" s="38">
        <v>3.999571</v>
      </c>
      <c r="AF217" s="24"/>
      <c r="AG217" s="27">
        <f t="shared" si="654"/>
        <v>1</v>
      </c>
      <c r="AH217" s="38">
        <v>1124957.98092</v>
      </c>
      <c r="AI217" s="38">
        <v>1124957.98092</v>
      </c>
      <c r="AJ217" s="38">
        <v>0</v>
      </c>
      <c r="AK217" s="38">
        <v>133.260017</v>
      </c>
      <c r="AL217" s="38"/>
      <c r="AM217" s="38">
        <v>27.417528999999998</v>
      </c>
      <c r="AN217" s="38">
        <v>13.187935</v>
      </c>
      <c r="AO217" s="38">
        <v>55101</v>
      </c>
      <c r="AP217" s="38">
        <v>3.9999820000000001</v>
      </c>
      <c r="AQ217" s="24"/>
      <c r="AR217" s="27">
        <f t="shared" si="655"/>
        <v>0</v>
      </c>
      <c r="AS217" s="38">
        <v>1124957.98092</v>
      </c>
      <c r="AT217" s="38">
        <v>140023.227311</v>
      </c>
      <c r="AU217" s="38">
        <v>87.553026000000003</v>
      </c>
      <c r="AV217" s="38">
        <v>599.89373000000001</v>
      </c>
      <c r="AW217" s="38"/>
      <c r="AX217" s="38">
        <v>8.8004739999999995</v>
      </c>
      <c r="AY217" s="38">
        <v>21.303152000000001</v>
      </c>
      <c r="AZ217" s="38">
        <v>91969</v>
      </c>
      <c r="BA217" s="38">
        <v>3.9999889999999998</v>
      </c>
      <c r="BB217" s="24"/>
      <c r="BC217" s="27">
        <f t="shared" si="656"/>
        <v>1</v>
      </c>
      <c r="BD217" s="38">
        <v>1124957.98092</v>
      </c>
      <c r="BE217" s="38">
        <v>1124957.98092</v>
      </c>
      <c r="BF217" s="38">
        <v>0</v>
      </c>
      <c r="BG217" s="38">
        <v>260.34298000000001</v>
      </c>
      <c r="BH217" s="38"/>
      <c r="BI217" s="38">
        <v>40.360329</v>
      </c>
      <c r="BJ217" s="38">
        <v>23.383675</v>
      </c>
      <c r="BK217" s="38">
        <v>94309</v>
      </c>
      <c r="BL217" s="38">
        <v>3.999968</v>
      </c>
      <c r="BM217" s="24"/>
      <c r="BN217" s="27">
        <f t="shared" si="657"/>
        <v>1</v>
      </c>
      <c r="BO217" s="38">
        <v>1124957.98092</v>
      </c>
      <c r="BP217" s="38">
        <v>1124957.98092</v>
      </c>
      <c r="BQ217" s="38">
        <v>0</v>
      </c>
      <c r="BR217" s="38">
        <v>32.725954999999999</v>
      </c>
      <c r="BS217" s="38"/>
      <c r="BT217" s="38">
        <v>8.4830290000000002</v>
      </c>
      <c r="BU217" s="38">
        <v>3.2707649999999999</v>
      </c>
      <c r="BV217" s="38">
        <v>13827</v>
      </c>
      <c r="BW217" s="38">
        <v>3.9997829999999999</v>
      </c>
      <c r="BX217" s="24"/>
      <c r="BY217" s="27">
        <f t="shared" si="658"/>
        <v>1</v>
      </c>
      <c r="BZ217" s="38">
        <v>1124957.98092</v>
      </c>
      <c r="CA217" s="38">
        <v>1124957.98092</v>
      </c>
      <c r="CB217" s="38">
        <v>0</v>
      </c>
      <c r="CC217" s="38">
        <v>240.48542900000001</v>
      </c>
      <c r="CD217" s="38"/>
      <c r="CE217" s="38">
        <v>31.779045</v>
      </c>
      <c r="CF217" s="38">
        <v>29.766898000000001</v>
      </c>
      <c r="CG217" s="38">
        <v>126391</v>
      </c>
      <c r="CH217" s="38">
        <v>3.9999370000000001</v>
      </c>
      <c r="CI217" s="24"/>
      <c r="CJ217" s="27">
        <f t="shared" si="659"/>
        <v>1</v>
      </c>
      <c r="CK217" s="38">
        <v>1124957.98092</v>
      </c>
      <c r="CL217" s="38">
        <v>1124957.98092</v>
      </c>
      <c r="CM217" s="38">
        <v>0</v>
      </c>
      <c r="CN217" s="38">
        <v>333.60948000000002</v>
      </c>
      <c r="CO217" s="38"/>
      <c r="CP217" s="38">
        <v>41.083064999999998</v>
      </c>
      <c r="CQ217" s="38">
        <v>36.656497000000002</v>
      </c>
      <c r="CR217" s="38">
        <v>154400</v>
      </c>
      <c r="CS217" s="38">
        <v>3.999981</v>
      </c>
      <c r="CT217" s="24"/>
    </row>
    <row r="218" spans="1:98" ht="13" x14ac:dyDescent="0.15">
      <c r="A218" s="8"/>
      <c r="B218" s="8"/>
      <c r="C218" s="8"/>
      <c r="D218" s="8"/>
      <c r="E218" s="27">
        <f t="shared" si="663"/>
        <v>0</v>
      </c>
      <c r="F218" s="38">
        <v>1153162.8887179999</v>
      </c>
      <c r="G218" s="38">
        <v>140015.153242</v>
      </c>
      <c r="H218" s="38">
        <v>87.858163000000005</v>
      </c>
      <c r="I218" s="38">
        <v>598.61095399999999</v>
      </c>
      <c r="J218" s="24"/>
      <c r="K218" s="27">
        <f t="shared" si="652"/>
        <v>1</v>
      </c>
      <c r="L218" s="38">
        <v>1153162.8887179999</v>
      </c>
      <c r="M218" s="38">
        <v>1153162.8887179999</v>
      </c>
      <c r="N218" s="38">
        <v>0</v>
      </c>
      <c r="O218" s="38">
        <v>74.067206999999996</v>
      </c>
      <c r="P218" s="38"/>
      <c r="Q218" s="38">
        <v>14.813559</v>
      </c>
      <c r="R218" s="38">
        <v>7.4419149999999998</v>
      </c>
      <c r="S218" s="38">
        <v>31336</v>
      </c>
      <c r="T218" s="38">
        <v>3.999968</v>
      </c>
      <c r="U218" s="24"/>
      <c r="V218" s="27">
        <f t="shared" si="653"/>
        <v>0</v>
      </c>
      <c r="W218" s="38">
        <v>1162896.736277</v>
      </c>
      <c r="X218" s="38">
        <v>1084419.3574359999</v>
      </c>
      <c r="Y218" s="38">
        <v>6.7484390000000003</v>
      </c>
      <c r="Z218" s="38">
        <v>599.36696700000005</v>
      </c>
      <c r="AA218" s="38"/>
      <c r="AB218" s="38">
        <v>58.421163999999997</v>
      </c>
      <c r="AC218" s="38">
        <v>3.1433580000000001</v>
      </c>
      <c r="AD218" s="38">
        <v>5043</v>
      </c>
      <c r="AE218" s="38">
        <v>3.9994049999999999</v>
      </c>
      <c r="AF218" s="24"/>
      <c r="AG218" s="27">
        <f t="shared" si="654"/>
        <v>1</v>
      </c>
      <c r="AH218" s="38">
        <v>1153162.8887179999</v>
      </c>
      <c r="AI218" s="38">
        <v>1153162.8887179999</v>
      </c>
      <c r="AJ218" s="38">
        <v>0</v>
      </c>
      <c r="AK218" s="38">
        <v>122.22855300000001</v>
      </c>
      <c r="AL218" s="38"/>
      <c r="AM218" s="38">
        <v>27.782647000000001</v>
      </c>
      <c r="AN218" s="38">
        <v>13.063179</v>
      </c>
      <c r="AO218" s="38">
        <v>56195</v>
      </c>
      <c r="AP218" s="38">
        <v>3.9999820000000001</v>
      </c>
      <c r="AQ218" s="24"/>
      <c r="AR218" s="27">
        <f t="shared" si="655"/>
        <v>0</v>
      </c>
      <c r="AS218" s="38">
        <v>1153162.8887179999</v>
      </c>
      <c r="AT218" s="38">
        <v>250075.21125200001</v>
      </c>
      <c r="AU218" s="38">
        <v>78.313973000000004</v>
      </c>
      <c r="AV218" s="38">
        <v>599.93508999999995</v>
      </c>
      <c r="AW218" s="38"/>
      <c r="AX218" s="38">
        <v>9.0971119999999992</v>
      </c>
      <c r="AY218" s="38">
        <v>21.507967000000001</v>
      </c>
      <c r="AZ218" s="38">
        <v>92715</v>
      </c>
      <c r="BA218" s="38">
        <v>3.9999889999999998</v>
      </c>
      <c r="BB218" s="24"/>
      <c r="BC218" s="27">
        <f t="shared" si="656"/>
        <v>1</v>
      </c>
      <c r="BD218" s="38">
        <v>1153162.8887179999</v>
      </c>
      <c r="BE218" s="38">
        <v>1153162.8887179999</v>
      </c>
      <c r="BF218" s="38">
        <v>0</v>
      </c>
      <c r="BG218" s="38">
        <v>248.13586100000001</v>
      </c>
      <c r="BH218" s="38"/>
      <c r="BI218" s="38">
        <v>37.043362999999999</v>
      </c>
      <c r="BJ218" s="38">
        <v>23.035813999999998</v>
      </c>
      <c r="BK218" s="38">
        <v>96101</v>
      </c>
      <c r="BL218" s="38">
        <v>3.9999899999999999</v>
      </c>
      <c r="BM218" s="24"/>
      <c r="BN218" s="27">
        <f t="shared" si="657"/>
        <v>1</v>
      </c>
      <c r="BO218" s="38">
        <v>1153162.8887179999</v>
      </c>
      <c r="BP218" s="38">
        <v>1153162.8887179999</v>
      </c>
      <c r="BQ218" s="38">
        <v>0</v>
      </c>
      <c r="BR218" s="38">
        <v>60.659208</v>
      </c>
      <c r="BS218" s="38"/>
      <c r="BT218" s="38">
        <v>6.233803</v>
      </c>
      <c r="BU218" s="38">
        <v>3.140101</v>
      </c>
      <c r="BV218" s="38">
        <v>13575</v>
      </c>
      <c r="BW218" s="38">
        <v>4</v>
      </c>
      <c r="BX218" s="24"/>
      <c r="BY218" s="27">
        <f t="shared" si="658"/>
        <v>1</v>
      </c>
      <c r="BZ218" s="38">
        <v>1153162.8887179999</v>
      </c>
      <c r="CA218" s="38">
        <v>1153162.8887179999</v>
      </c>
      <c r="CB218" s="38">
        <v>0</v>
      </c>
      <c r="CC218" s="38">
        <v>261.57135099999999</v>
      </c>
      <c r="CD218" s="38"/>
      <c r="CE218" s="38">
        <v>31.258429</v>
      </c>
      <c r="CF218" s="38">
        <v>30.245439999999999</v>
      </c>
      <c r="CG218" s="38">
        <v>127210</v>
      </c>
      <c r="CH218" s="38">
        <v>3.9999920000000002</v>
      </c>
      <c r="CI218" s="24"/>
      <c r="CJ218" s="27">
        <f t="shared" si="659"/>
        <v>1</v>
      </c>
      <c r="CK218" s="38">
        <v>1153162.8887179999</v>
      </c>
      <c r="CL218" s="38">
        <v>1153162.8887179999</v>
      </c>
      <c r="CM218" s="38">
        <v>0</v>
      </c>
      <c r="CN218" s="38">
        <v>347.46135500000003</v>
      </c>
      <c r="CO218" s="38"/>
      <c r="CP218" s="38">
        <v>42.811512</v>
      </c>
      <c r="CQ218" s="38">
        <v>36.401001000000001</v>
      </c>
      <c r="CR218" s="38">
        <v>157119</v>
      </c>
      <c r="CS218" s="38">
        <v>3.999981</v>
      </c>
      <c r="CT218" s="24"/>
    </row>
    <row r="219" spans="1:98" ht="13" x14ac:dyDescent="0.15">
      <c r="A219" s="8"/>
      <c r="B219" s="8"/>
      <c r="C219" s="8"/>
      <c r="D219" s="8"/>
      <c r="E219" s="27">
        <f t="shared" si="663"/>
        <v>0</v>
      </c>
      <c r="F219" s="38">
        <v>1081196.726673</v>
      </c>
      <c r="G219" s="38">
        <v>160001.59743299999</v>
      </c>
      <c r="H219" s="38">
        <v>85.201435000000004</v>
      </c>
      <c r="I219" s="38">
        <v>598.60116800000003</v>
      </c>
      <c r="J219" s="24"/>
      <c r="K219" s="27">
        <f t="shared" si="652"/>
        <v>1</v>
      </c>
      <c r="L219" s="38">
        <v>1081196.726673</v>
      </c>
      <c r="M219" s="38">
        <v>1081196.726673</v>
      </c>
      <c r="N219" s="38">
        <v>0</v>
      </c>
      <c r="O219" s="38">
        <v>59.193866</v>
      </c>
      <c r="P219" s="38"/>
      <c r="Q219" s="38">
        <v>10.030557</v>
      </c>
      <c r="R219" s="38">
        <v>7.0456250000000002</v>
      </c>
      <c r="S219" s="38">
        <v>30206</v>
      </c>
      <c r="T219" s="38">
        <v>3.9999669999999998</v>
      </c>
      <c r="U219" s="24"/>
      <c r="V219" s="27">
        <f t="shared" si="653"/>
        <v>0</v>
      </c>
      <c r="W219" s="38">
        <v>1085386.9219549999</v>
      </c>
      <c r="X219" s="38">
        <v>1025823.967983</v>
      </c>
      <c r="Y219" s="38">
        <v>5.4877159999999998</v>
      </c>
      <c r="Z219" s="38">
        <v>599.00122699999997</v>
      </c>
      <c r="AA219" s="38"/>
      <c r="AB219" s="38">
        <v>28.684253999999999</v>
      </c>
      <c r="AC219" s="38">
        <v>4.3505380000000002</v>
      </c>
      <c r="AD219" s="38">
        <v>3775</v>
      </c>
      <c r="AE219" s="38">
        <v>3.9989400000000002</v>
      </c>
      <c r="AF219" s="24"/>
      <c r="AG219" s="27">
        <f t="shared" si="654"/>
        <v>1</v>
      </c>
      <c r="AH219" s="38">
        <v>1081196.726673</v>
      </c>
      <c r="AI219" s="38">
        <v>1081196.726673</v>
      </c>
      <c r="AJ219" s="38">
        <v>0</v>
      </c>
      <c r="AK219" s="38">
        <v>114.859067</v>
      </c>
      <c r="AL219" s="38"/>
      <c r="AM219" s="38">
        <v>16.512450999999999</v>
      </c>
      <c r="AN219" s="38">
        <v>13.00615</v>
      </c>
      <c r="AO219" s="38">
        <v>54711</v>
      </c>
      <c r="AP219" s="38">
        <v>4</v>
      </c>
      <c r="AQ219" s="24"/>
      <c r="AR219" s="27">
        <f t="shared" si="655"/>
        <v>0</v>
      </c>
      <c r="AS219" s="38">
        <v>1081196.726673</v>
      </c>
      <c r="AT219" s="38">
        <v>260001.51610400001</v>
      </c>
      <c r="AU219" s="38">
        <v>75.952432000000002</v>
      </c>
      <c r="AV219" s="38">
        <v>599.48858900000005</v>
      </c>
      <c r="AW219" s="38"/>
      <c r="AX219" s="38">
        <v>8.4313529999999997</v>
      </c>
      <c r="AY219" s="38">
        <v>20.697848</v>
      </c>
      <c r="AZ219" s="38">
        <v>95058</v>
      </c>
      <c r="BA219" s="38">
        <v>3.9999889999999998</v>
      </c>
      <c r="BB219" s="24"/>
      <c r="BC219" s="27">
        <f t="shared" si="656"/>
        <v>1</v>
      </c>
      <c r="BD219" s="38">
        <v>1081196.726673</v>
      </c>
      <c r="BE219" s="38">
        <v>1081196.726673</v>
      </c>
      <c r="BF219" s="38">
        <v>0</v>
      </c>
      <c r="BG219" s="38">
        <v>208.793609</v>
      </c>
      <c r="BH219" s="38"/>
      <c r="BI219" s="38">
        <v>31.260027000000001</v>
      </c>
      <c r="BJ219" s="38">
        <v>22.856453999999999</v>
      </c>
      <c r="BK219" s="38">
        <v>95797</v>
      </c>
      <c r="BL219" s="38">
        <v>3.9999790000000002</v>
      </c>
      <c r="BM219" s="24"/>
      <c r="BN219" s="27">
        <f t="shared" si="657"/>
        <v>1</v>
      </c>
      <c r="BO219" s="38">
        <v>1081196.726673</v>
      </c>
      <c r="BP219" s="38">
        <v>1081196.726673</v>
      </c>
      <c r="BQ219" s="38">
        <v>0</v>
      </c>
      <c r="BR219" s="38">
        <v>44.688912999999999</v>
      </c>
      <c r="BS219" s="38"/>
      <c r="BT219" s="38">
        <v>9.9102619999999995</v>
      </c>
      <c r="BU219" s="38">
        <v>3.3933529999999998</v>
      </c>
      <c r="BV219" s="38">
        <v>14988</v>
      </c>
      <c r="BW219" s="38">
        <v>3.999933</v>
      </c>
      <c r="BX219" s="24"/>
      <c r="BY219" s="27">
        <f t="shared" si="658"/>
        <v>1</v>
      </c>
      <c r="BZ219" s="38">
        <v>1081196.726673</v>
      </c>
      <c r="CA219" s="38">
        <v>1081196.726673</v>
      </c>
      <c r="CB219" s="38">
        <v>0</v>
      </c>
      <c r="CC219" s="38">
        <v>255.00871799999999</v>
      </c>
      <c r="CD219" s="38"/>
      <c r="CE219" s="38">
        <v>33.337288000000001</v>
      </c>
      <c r="CF219" s="38">
        <v>28.997733</v>
      </c>
      <c r="CG219" s="38">
        <v>131872</v>
      </c>
      <c r="CH219" s="38">
        <v>3.9999850000000001</v>
      </c>
      <c r="CI219" s="24"/>
      <c r="CJ219" s="27">
        <f t="shared" si="659"/>
        <v>1</v>
      </c>
      <c r="CK219" s="38">
        <v>1081196.726673</v>
      </c>
      <c r="CL219" s="38">
        <v>1081196.726673</v>
      </c>
      <c r="CM219" s="38">
        <v>0</v>
      </c>
      <c r="CN219" s="38">
        <v>295.32221600000003</v>
      </c>
      <c r="CO219" s="38"/>
      <c r="CP219" s="38">
        <v>25.368853999999999</v>
      </c>
      <c r="CQ219" s="38">
        <v>34.605513000000002</v>
      </c>
      <c r="CR219" s="38">
        <v>159511</v>
      </c>
      <c r="CS219" s="38">
        <v>3.999987</v>
      </c>
      <c r="CT219" s="24"/>
    </row>
    <row r="220" spans="1:98" ht="13" x14ac:dyDescent="0.15">
      <c r="A220" s="8"/>
      <c r="B220" s="8"/>
      <c r="C220" s="8"/>
      <c r="D220" s="8"/>
      <c r="E220" s="27">
        <f t="shared" si="663"/>
        <v>0</v>
      </c>
      <c r="F220" s="38">
        <v>1203469.132617</v>
      </c>
      <c r="G220" s="38">
        <v>160041.51899099999</v>
      </c>
      <c r="H220" s="38">
        <v>86.701651999999996</v>
      </c>
      <c r="I220" s="38">
        <v>598.60416599999996</v>
      </c>
      <c r="J220" s="24"/>
      <c r="K220" s="27">
        <f t="shared" si="652"/>
        <v>1</v>
      </c>
      <c r="L220" s="38">
        <v>1203469.132617</v>
      </c>
      <c r="M220" s="38">
        <v>1203469.132617</v>
      </c>
      <c r="N220" s="38">
        <v>0</v>
      </c>
      <c r="O220" s="38">
        <v>79.313171999999994</v>
      </c>
      <c r="P220" s="38"/>
      <c r="Q220" s="38">
        <v>24.3947</v>
      </c>
      <c r="R220" s="38">
        <v>7.3392850000000003</v>
      </c>
      <c r="S220" s="38">
        <v>30302</v>
      </c>
      <c r="T220" s="38">
        <v>4</v>
      </c>
      <c r="U220" s="24"/>
      <c r="V220" s="27">
        <f t="shared" si="653"/>
        <v>0</v>
      </c>
      <c r="W220" s="38">
        <v>1203469.132617</v>
      </c>
      <c r="X220" s="38">
        <v>1121511.8575919999</v>
      </c>
      <c r="Y220" s="38">
        <v>6.8100849999999999</v>
      </c>
      <c r="Z220" s="38">
        <v>599.43133399999999</v>
      </c>
      <c r="AA220" s="38"/>
      <c r="AB220" s="38">
        <v>46.365737000000003</v>
      </c>
      <c r="AC220" s="38">
        <v>3.179999</v>
      </c>
      <c r="AD220" s="38">
        <v>4198</v>
      </c>
      <c r="AE220" s="38">
        <v>3.9988090000000001</v>
      </c>
      <c r="AF220" s="24"/>
      <c r="AG220" s="27">
        <f t="shared" si="654"/>
        <v>1</v>
      </c>
      <c r="AH220" s="38">
        <v>1203469.132617</v>
      </c>
      <c r="AI220" s="38">
        <v>1203469.132617</v>
      </c>
      <c r="AJ220" s="38">
        <v>0</v>
      </c>
      <c r="AK220" s="38">
        <v>140.58037300000001</v>
      </c>
      <c r="AL220" s="38"/>
      <c r="AM220" s="38">
        <v>33.61844</v>
      </c>
      <c r="AN220" s="38">
        <v>13.200913999999999</v>
      </c>
      <c r="AO220" s="38">
        <v>54284</v>
      </c>
      <c r="AP220" s="38">
        <v>4</v>
      </c>
      <c r="AQ220" s="24"/>
      <c r="AR220" s="27">
        <f t="shared" si="655"/>
        <v>0</v>
      </c>
      <c r="AS220" s="38">
        <v>1203469.132617</v>
      </c>
      <c r="AT220" s="38">
        <v>210000.33788100001</v>
      </c>
      <c r="AU220" s="38">
        <v>82.550417999999993</v>
      </c>
      <c r="AV220" s="38">
        <v>599.91085599999997</v>
      </c>
      <c r="AW220" s="38"/>
      <c r="AX220" s="38">
        <v>9.6031499999999994</v>
      </c>
      <c r="AY220" s="38">
        <v>21.805320999999999</v>
      </c>
      <c r="AZ220" s="38">
        <v>92547</v>
      </c>
      <c r="BA220" s="38">
        <v>4</v>
      </c>
      <c r="BB220" s="24"/>
      <c r="BC220" s="27">
        <f t="shared" si="656"/>
        <v>1</v>
      </c>
      <c r="BD220" s="38">
        <v>1203469.132617</v>
      </c>
      <c r="BE220" s="38">
        <v>1203469.132617</v>
      </c>
      <c r="BF220" s="38">
        <v>0</v>
      </c>
      <c r="BG220" s="38">
        <v>228.21700200000001</v>
      </c>
      <c r="BH220" s="38"/>
      <c r="BI220" s="38">
        <v>50.965940000000003</v>
      </c>
      <c r="BJ220" s="38">
        <v>22.771011999999999</v>
      </c>
      <c r="BK220" s="38">
        <v>94619</v>
      </c>
      <c r="BL220" s="38">
        <v>4</v>
      </c>
      <c r="BM220" s="24"/>
      <c r="BN220" s="27">
        <f t="shared" si="657"/>
        <v>1</v>
      </c>
      <c r="BO220" s="38">
        <v>1203469.132617</v>
      </c>
      <c r="BP220" s="38">
        <v>1203469.132617</v>
      </c>
      <c r="BQ220" s="38">
        <v>0</v>
      </c>
      <c r="BR220" s="38">
        <v>192.01374799999999</v>
      </c>
      <c r="BS220" s="38"/>
      <c r="BT220" s="38">
        <v>9.9785690000000002</v>
      </c>
      <c r="BU220" s="38">
        <v>3.2055500000000001</v>
      </c>
      <c r="BV220" s="38">
        <v>13911</v>
      </c>
      <c r="BW220" s="38">
        <v>4</v>
      </c>
      <c r="BX220" s="24"/>
      <c r="BY220" s="27">
        <f t="shared" si="658"/>
        <v>1</v>
      </c>
      <c r="BZ220" s="38">
        <v>1203469.132617</v>
      </c>
      <c r="CA220" s="38">
        <v>1203469.132617</v>
      </c>
      <c r="CB220" s="38">
        <v>0</v>
      </c>
      <c r="CC220" s="38">
        <v>312.09635200000002</v>
      </c>
      <c r="CD220" s="38"/>
      <c r="CE220" s="38">
        <v>53.063876</v>
      </c>
      <c r="CF220" s="38">
        <v>30.554784000000001</v>
      </c>
      <c r="CG220" s="38">
        <v>133761</v>
      </c>
      <c r="CH220" s="38">
        <v>3.9999929999999999</v>
      </c>
      <c r="CI220" s="24"/>
      <c r="CJ220" s="27">
        <f t="shared" si="659"/>
        <v>1</v>
      </c>
      <c r="CK220" s="38">
        <v>1203469.132617</v>
      </c>
      <c r="CL220" s="38">
        <v>1203469.132617</v>
      </c>
      <c r="CM220" s="38">
        <v>0</v>
      </c>
      <c r="CN220" s="38">
        <v>439.39180099999999</v>
      </c>
      <c r="CO220" s="38"/>
      <c r="CP220" s="38">
        <v>64.146231999999998</v>
      </c>
      <c r="CQ220" s="38">
        <v>38.037985999999997</v>
      </c>
      <c r="CR220" s="38">
        <v>164610</v>
      </c>
      <c r="CS220" s="38">
        <v>3.9999880000000001</v>
      </c>
      <c r="CT220" s="24"/>
    </row>
    <row r="221" spans="1:98" ht="13" x14ac:dyDescent="0.15">
      <c r="A221" s="8"/>
      <c r="B221" s="8"/>
      <c r="C221" s="8"/>
      <c r="D221" s="8"/>
      <c r="E221" s="27">
        <f t="shared" si="663"/>
        <v>0</v>
      </c>
      <c r="F221" s="38">
        <v>952700.89685799996</v>
      </c>
      <c r="G221" s="38">
        <v>110002.409381</v>
      </c>
      <c r="H221" s="38">
        <v>88.453626</v>
      </c>
      <c r="I221" s="38">
        <v>598.58560499999999</v>
      </c>
      <c r="J221" s="24"/>
      <c r="K221" s="27">
        <f t="shared" si="652"/>
        <v>0</v>
      </c>
      <c r="L221" s="38">
        <v>1225748.3902759999</v>
      </c>
      <c r="M221" s="38">
        <v>788968.62472900003</v>
      </c>
      <c r="N221" s="38">
        <v>35.633721000000001</v>
      </c>
      <c r="O221" s="38">
        <v>598.99574199999995</v>
      </c>
      <c r="P221" s="38"/>
      <c r="Q221" s="38">
        <v>25.070312999999999</v>
      </c>
      <c r="R221" s="38">
        <v>9.1511460000000007</v>
      </c>
      <c r="S221" s="38">
        <v>24351</v>
      </c>
      <c r="T221" s="38">
        <v>7</v>
      </c>
      <c r="U221" s="24"/>
      <c r="V221" s="27">
        <f t="shared" si="653"/>
        <v>0</v>
      </c>
      <c r="W221" s="38">
        <v>1058243.737006</v>
      </c>
      <c r="X221" s="38">
        <v>697240.57714399998</v>
      </c>
      <c r="Y221" s="38">
        <v>34.113422999999997</v>
      </c>
      <c r="Z221" s="38">
        <v>599.02555099999995</v>
      </c>
      <c r="AA221" s="38"/>
      <c r="AB221" s="38">
        <v>96.391908999999998</v>
      </c>
      <c r="AC221" s="38">
        <v>2.9224730000000001</v>
      </c>
      <c r="AD221" s="38">
        <v>4392</v>
      </c>
      <c r="AE221" s="38">
        <v>6.9995450000000003</v>
      </c>
      <c r="AF221" s="24"/>
      <c r="AG221" s="27">
        <f t="shared" si="654"/>
        <v>0</v>
      </c>
      <c r="AH221" s="38">
        <v>1246073.343958</v>
      </c>
      <c r="AI221" s="38">
        <v>812141.85361400002</v>
      </c>
      <c r="AJ221" s="38">
        <v>34.823912</v>
      </c>
      <c r="AK221" s="38">
        <v>599.23256700000002</v>
      </c>
      <c r="AL221" s="38"/>
      <c r="AM221" s="38">
        <v>54.672369000000003</v>
      </c>
      <c r="AN221" s="38">
        <v>17.642202999999999</v>
      </c>
      <c r="AO221" s="38">
        <v>46068</v>
      </c>
      <c r="AP221" s="38">
        <v>6.9998909999999999</v>
      </c>
      <c r="AQ221" s="24"/>
      <c r="AR221" s="27">
        <f t="shared" si="655"/>
        <v>0</v>
      </c>
      <c r="AS221" s="38">
        <v>974316.95455499995</v>
      </c>
      <c r="AT221" s="38">
        <v>100002.758275</v>
      </c>
      <c r="AU221" s="38">
        <v>89.736115999999996</v>
      </c>
      <c r="AV221" s="38">
        <v>599.33940199999995</v>
      </c>
      <c r="AW221" s="38"/>
      <c r="AX221" s="38">
        <v>12.630447999999999</v>
      </c>
      <c r="AY221" s="38">
        <v>30.186513999999999</v>
      </c>
      <c r="AZ221" s="38">
        <v>83478</v>
      </c>
      <c r="BA221" s="38">
        <v>7</v>
      </c>
      <c r="BB221" s="24"/>
      <c r="BC221" s="27">
        <f t="shared" si="656"/>
        <v>0</v>
      </c>
      <c r="BD221" s="38">
        <v>1925596.4998250001</v>
      </c>
      <c r="BE221" s="38">
        <v>830106.46106200002</v>
      </c>
      <c r="BF221" s="38">
        <v>56.890945000000002</v>
      </c>
      <c r="BG221" s="38">
        <v>599.76946599999997</v>
      </c>
      <c r="BH221" s="38"/>
      <c r="BI221" s="38">
        <v>108.22481399999999</v>
      </c>
      <c r="BJ221" s="38">
        <v>33.290526999999997</v>
      </c>
      <c r="BK221" s="38">
        <v>87847</v>
      </c>
      <c r="BL221" s="38">
        <v>7</v>
      </c>
      <c r="BM221" s="24"/>
      <c r="BN221" s="27">
        <f t="shared" si="657"/>
        <v>0</v>
      </c>
      <c r="BO221" s="38">
        <v>1882443.295256</v>
      </c>
      <c r="BP221" s="38">
        <v>756224.62818700005</v>
      </c>
      <c r="BQ221" s="38">
        <v>59.827494999999999</v>
      </c>
      <c r="BR221" s="38">
        <v>598.83705999999995</v>
      </c>
      <c r="BS221" s="38"/>
      <c r="BT221" s="38">
        <v>8.8562320000000003</v>
      </c>
      <c r="BU221" s="38">
        <v>3.740335</v>
      </c>
      <c r="BV221" s="38">
        <v>10603</v>
      </c>
      <c r="BW221" s="38">
        <v>7</v>
      </c>
      <c r="BX221" s="24"/>
      <c r="BY221" s="27">
        <f t="shared" si="658"/>
        <v>0</v>
      </c>
      <c r="BZ221" s="38">
        <v>1489561.8873360001</v>
      </c>
      <c r="CA221" s="38">
        <v>835563.24246500002</v>
      </c>
      <c r="CB221" s="38">
        <v>43.905436000000002</v>
      </c>
      <c r="CC221" s="38">
        <v>600.04006700000002</v>
      </c>
      <c r="CD221" s="38"/>
      <c r="CE221" s="38">
        <v>161.29477900000001</v>
      </c>
      <c r="CF221" s="38">
        <v>45.731622999999999</v>
      </c>
      <c r="CG221" s="38">
        <v>129502</v>
      </c>
      <c r="CH221" s="38">
        <v>7</v>
      </c>
      <c r="CI221" s="24"/>
      <c r="CJ221" s="27">
        <f t="shared" si="659"/>
        <v>0</v>
      </c>
      <c r="CK221" s="38">
        <v>1563789.6500870001</v>
      </c>
      <c r="CL221" s="38">
        <v>721252.33755599998</v>
      </c>
      <c r="CM221" s="38">
        <v>53.877918000000001</v>
      </c>
      <c r="CN221" s="38">
        <v>600.46160099999997</v>
      </c>
      <c r="CO221" s="38"/>
      <c r="CP221" s="38">
        <v>200.00788399999999</v>
      </c>
      <c r="CQ221" s="38">
        <v>57.680055000000003</v>
      </c>
      <c r="CR221" s="38">
        <v>160101</v>
      </c>
      <c r="CS221" s="38">
        <v>6.999994</v>
      </c>
      <c r="CT221" s="24"/>
    </row>
    <row r="222" spans="1:98" ht="13" x14ac:dyDescent="0.15">
      <c r="A222" s="8"/>
      <c r="B222" s="8"/>
      <c r="C222" s="8"/>
      <c r="D222" s="8"/>
      <c r="E222" s="27">
        <f t="shared" si="663"/>
        <v>0</v>
      </c>
      <c r="F222" s="38">
        <v>1183384.132188</v>
      </c>
      <c r="G222" s="38">
        <v>85289.247946000003</v>
      </c>
      <c r="H222" s="38">
        <v>92.792766999999998</v>
      </c>
      <c r="I222" s="38">
        <v>598.61377400000003</v>
      </c>
      <c r="J222" s="24"/>
      <c r="K222" s="27">
        <f t="shared" si="652"/>
        <v>0</v>
      </c>
      <c r="L222" s="38">
        <v>1453561.7833690001</v>
      </c>
      <c r="M222" s="38">
        <v>835080.85921799997</v>
      </c>
      <c r="N222" s="38">
        <v>42.549339000000003</v>
      </c>
      <c r="O222" s="38">
        <v>598.93858699999998</v>
      </c>
      <c r="P222" s="38"/>
      <c r="Q222" s="38">
        <v>26.285468999999999</v>
      </c>
      <c r="R222" s="38">
        <v>9.0554570000000005</v>
      </c>
      <c r="S222" s="38">
        <v>22577</v>
      </c>
      <c r="T222" s="38">
        <v>6.9999560000000001</v>
      </c>
      <c r="U222" s="24"/>
      <c r="V222" s="27">
        <f t="shared" si="653"/>
        <v>0</v>
      </c>
      <c r="W222" s="38">
        <v>2211630.234319</v>
      </c>
      <c r="X222" s="38">
        <v>700577.28550100001</v>
      </c>
      <c r="Y222" s="38">
        <v>68.323036999999999</v>
      </c>
      <c r="Z222" s="38">
        <v>599.01462600000002</v>
      </c>
      <c r="AA222" s="38"/>
      <c r="AB222" s="38">
        <v>96.259894000000003</v>
      </c>
      <c r="AC222" s="38">
        <v>3.5774050000000002</v>
      </c>
      <c r="AD222" s="38">
        <v>4592</v>
      </c>
      <c r="AE222" s="38">
        <v>7</v>
      </c>
      <c r="AF222" s="24"/>
      <c r="AG222" s="27">
        <f t="shared" si="654"/>
        <v>0</v>
      </c>
      <c r="AH222" s="38">
        <v>2293507.6708149998</v>
      </c>
      <c r="AI222" s="38">
        <v>867718.32024599996</v>
      </c>
      <c r="AJ222" s="38">
        <v>62.166321000000003</v>
      </c>
      <c r="AK222" s="38">
        <v>599.16780900000003</v>
      </c>
      <c r="AL222" s="38"/>
      <c r="AM222" s="38">
        <v>55.241339000000004</v>
      </c>
      <c r="AN222" s="38">
        <v>17.537241000000002</v>
      </c>
      <c r="AO222" s="38">
        <v>42710</v>
      </c>
      <c r="AP222" s="38">
        <v>6.9999770000000003</v>
      </c>
      <c r="AQ222" s="24"/>
      <c r="AR222" s="27">
        <f t="shared" si="655"/>
        <v>0</v>
      </c>
      <c r="AS222" s="38">
        <v>1233589.603356</v>
      </c>
      <c r="AT222" s="38">
        <v>154347.39301699999</v>
      </c>
      <c r="AU222" s="38">
        <v>87.487945999999994</v>
      </c>
      <c r="AV222" s="38">
        <v>599.34678399999996</v>
      </c>
      <c r="AW222" s="38"/>
      <c r="AX222" s="38">
        <v>13.350958</v>
      </c>
      <c r="AY222" s="38">
        <v>31.043972</v>
      </c>
      <c r="AZ222" s="38">
        <v>79025</v>
      </c>
      <c r="BA222" s="38">
        <v>6.999987</v>
      </c>
      <c r="BB222" s="24"/>
      <c r="BC222" s="27">
        <f t="shared" si="656"/>
        <v>0</v>
      </c>
      <c r="BD222" s="38">
        <v>1939425.54272</v>
      </c>
      <c r="BE222" s="38">
        <v>909018.86897199997</v>
      </c>
      <c r="BF222" s="38">
        <v>53.129477999999999</v>
      </c>
      <c r="BG222" s="38">
        <v>599.54225199999996</v>
      </c>
      <c r="BH222" s="38"/>
      <c r="BI222" s="38">
        <v>107.79553300000001</v>
      </c>
      <c r="BJ222" s="38">
        <v>32.996724</v>
      </c>
      <c r="BK222" s="38">
        <v>80356</v>
      </c>
      <c r="BL222" s="38">
        <v>6.9999750000000001</v>
      </c>
      <c r="BM222" s="24"/>
      <c r="BN222" s="27">
        <f t="shared" si="657"/>
        <v>0</v>
      </c>
      <c r="BO222" s="38">
        <v>1963791.425145</v>
      </c>
      <c r="BP222" s="38">
        <v>775602.66733299999</v>
      </c>
      <c r="BQ222" s="38">
        <v>60.504835</v>
      </c>
      <c r="BR222" s="38">
        <v>598.82176200000004</v>
      </c>
      <c r="BS222" s="38"/>
      <c r="BT222" s="38">
        <v>8.612463</v>
      </c>
      <c r="BU222" s="38">
        <v>4.22288</v>
      </c>
      <c r="BV222" s="38">
        <v>9332</v>
      </c>
      <c r="BW222" s="38">
        <v>7</v>
      </c>
      <c r="BX222" s="24"/>
      <c r="BY222" s="27">
        <f t="shared" si="658"/>
        <v>0</v>
      </c>
      <c r="BZ222" s="38">
        <v>1741526.0867689999</v>
      </c>
      <c r="CA222" s="38">
        <v>917113.90609900001</v>
      </c>
      <c r="CB222" s="38">
        <v>47.338492000000002</v>
      </c>
      <c r="CC222" s="38">
        <v>600.07642999999996</v>
      </c>
      <c r="CD222" s="38"/>
      <c r="CE222" s="38">
        <v>165.208337</v>
      </c>
      <c r="CF222" s="38">
        <v>47.715125999999998</v>
      </c>
      <c r="CG222" s="38">
        <v>113895</v>
      </c>
      <c r="CH222" s="38">
        <v>6.9999820000000001</v>
      </c>
      <c r="CI222" s="24"/>
      <c r="CJ222" s="27">
        <f t="shared" si="659"/>
        <v>0</v>
      </c>
      <c r="CK222" s="38">
        <v>2356768.7534630001</v>
      </c>
      <c r="CL222" s="38">
        <v>931633.71888399997</v>
      </c>
      <c r="CM222" s="38">
        <v>60.469870999999998</v>
      </c>
      <c r="CN222" s="38">
        <v>600.42443300000002</v>
      </c>
      <c r="CO222" s="38"/>
      <c r="CP222" s="38">
        <v>217.18330800000001</v>
      </c>
      <c r="CQ222" s="38">
        <v>62.149582000000002</v>
      </c>
      <c r="CR222" s="38">
        <v>144647</v>
      </c>
      <c r="CS222" s="38">
        <v>6.9999929999999999</v>
      </c>
      <c r="CT222" s="24"/>
    </row>
    <row r="223" spans="1:98" ht="13" x14ac:dyDescent="0.15">
      <c r="A223" s="8"/>
      <c r="B223" s="8"/>
      <c r="C223" s="8"/>
      <c r="D223" s="8"/>
      <c r="E223" s="27">
        <f t="shared" si="663"/>
        <v>0</v>
      </c>
      <c r="F223" s="38">
        <v>1133111.025779</v>
      </c>
      <c r="G223" s="38">
        <v>80032.864767000006</v>
      </c>
      <c r="H223" s="38">
        <v>92.936891000000003</v>
      </c>
      <c r="I223" s="38">
        <v>598.59893499999998</v>
      </c>
      <c r="J223" s="24"/>
      <c r="K223" s="27">
        <f t="shared" si="652"/>
        <v>0</v>
      </c>
      <c r="L223" s="38">
        <v>1189990.0040549999</v>
      </c>
      <c r="M223" s="38">
        <v>818834.50437400001</v>
      </c>
      <c r="N223" s="38">
        <v>31.189800000000002</v>
      </c>
      <c r="O223" s="38">
        <v>598.96826199999998</v>
      </c>
      <c r="P223" s="38"/>
      <c r="Q223" s="38">
        <v>26.09891</v>
      </c>
      <c r="R223" s="38">
        <v>9.0585229999999992</v>
      </c>
      <c r="S223" s="38">
        <v>21361</v>
      </c>
      <c r="T223" s="38">
        <v>6.9999529999999996</v>
      </c>
      <c r="U223" s="24"/>
      <c r="V223" s="27">
        <f t="shared" si="653"/>
        <v>0</v>
      </c>
      <c r="W223" s="38">
        <v>1209293.620565</v>
      </c>
      <c r="X223" s="38">
        <v>707214.47663699999</v>
      </c>
      <c r="Y223" s="38">
        <v>41.518382000000003</v>
      </c>
      <c r="Z223" s="38">
        <v>599.02461700000003</v>
      </c>
      <c r="AA223" s="38"/>
      <c r="AB223" s="38">
        <v>99.176454000000007</v>
      </c>
      <c r="AC223" s="38">
        <v>2.6636289999999998</v>
      </c>
      <c r="AD223" s="38">
        <v>3846</v>
      </c>
      <c r="AE223" s="38">
        <v>6.9997400000000001</v>
      </c>
      <c r="AF223" s="24"/>
      <c r="AG223" s="27">
        <f t="shared" si="654"/>
        <v>0</v>
      </c>
      <c r="AH223" s="38">
        <v>1197276.502481</v>
      </c>
      <c r="AI223" s="38">
        <v>849272.60457800003</v>
      </c>
      <c r="AJ223" s="38">
        <v>29.066293000000002</v>
      </c>
      <c r="AK223" s="38">
        <v>599.17577700000004</v>
      </c>
      <c r="AL223" s="38"/>
      <c r="AM223" s="38">
        <v>54.257131000000001</v>
      </c>
      <c r="AN223" s="38">
        <v>17.297969999999999</v>
      </c>
      <c r="AO223" s="38">
        <v>41869</v>
      </c>
      <c r="AP223" s="38">
        <v>6.9999520000000004</v>
      </c>
      <c r="AQ223" s="24"/>
      <c r="AR223" s="27">
        <f t="shared" si="655"/>
        <v>0</v>
      </c>
      <c r="AS223" s="38">
        <v>1104170.210775</v>
      </c>
      <c r="AT223" s="38">
        <v>110002.228452</v>
      </c>
      <c r="AU223" s="38">
        <v>90.037565999999998</v>
      </c>
      <c r="AV223" s="38">
        <v>599.34705599999995</v>
      </c>
      <c r="AW223" s="38"/>
      <c r="AX223" s="38">
        <v>13.117286999999999</v>
      </c>
      <c r="AY223" s="38">
        <v>30.937214999999998</v>
      </c>
      <c r="AZ223" s="38">
        <v>75588</v>
      </c>
      <c r="BA223" s="38">
        <v>7</v>
      </c>
      <c r="BB223" s="24"/>
      <c r="BC223" s="27">
        <f t="shared" si="656"/>
        <v>0</v>
      </c>
      <c r="BD223" s="38">
        <v>1681703.33761</v>
      </c>
      <c r="BE223" s="38">
        <v>874044.85129000002</v>
      </c>
      <c r="BF223" s="38">
        <v>48.026217000000003</v>
      </c>
      <c r="BG223" s="38">
        <v>599.65528900000004</v>
      </c>
      <c r="BH223" s="38"/>
      <c r="BI223" s="38">
        <v>108.92493</v>
      </c>
      <c r="BJ223" s="38">
        <v>33.842702000000003</v>
      </c>
      <c r="BK223" s="38">
        <v>79798</v>
      </c>
      <c r="BL223" s="38">
        <v>6.999987</v>
      </c>
      <c r="BM223" s="24"/>
      <c r="BN223" s="27">
        <f t="shared" si="657"/>
        <v>0</v>
      </c>
      <c r="BO223" s="38">
        <v>1173517.993911</v>
      </c>
      <c r="BP223" s="38">
        <v>766714.06991299998</v>
      </c>
      <c r="BQ223" s="38">
        <v>34.665332999999997</v>
      </c>
      <c r="BR223" s="38">
        <v>598.84392800000001</v>
      </c>
      <c r="BS223" s="38"/>
      <c r="BT223" s="38">
        <v>8.2146089999999994</v>
      </c>
      <c r="BU223" s="38">
        <v>3.9031920000000002</v>
      </c>
      <c r="BV223" s="38">
        <v>9385</v>
      </c>
      <c r="BW223" s="38">
        <v>6.9998930000000001</v>
      </c>
      <c r="BX223" s="24"/>
      <c r="BY223" s="27">
        <f t="shared" si="658"/>
        <v>0</v>
      </c>
      <c r="BZ223" s="38">
        <v>1911382.9787270001</v>
      </c>
      <c r="CA223" s="38">
        <v>886989.43602200004</v>
      </c>
      <c r="CB223" s="38">
        <v>53.594363999999999</v>
      </c>
      <c r="CC223" s="38">
        <v>600.03655100000003</v>
      </c>
      <c r="CD223" s="38"/>
      <c r="CE223" s="38">
        <v>161.30173600000001</v>
      </c>
      <c r="CF223" s="38">
        <v>46.703040000000001</v>
      </c>
      <c r="CG223" s="38">
        <v>123296</v>
      </c>
      <c r="CH223" s="38">
        <v>6.9999840000000004</v>
      </c>
      <c r="CI223" s="24"/>
      <c r="CJ223" s="27">
        <f t="shared" si="659"/>
        <v>0</v>
      </c>
      <c r="CK223" s="38">
        <v>1897312.349809</v>
      </c>
      <c r="CL223" s="38">
        <v>889658.27978900005</v>
      </c>
      <c r="CM223" s="38">
        <v>53.109551000000003</v>
      </c>
      <c r="CN223" s="38">
        <v>600.35743200000002</v>
      </c>
      <c r="CO223" s="38"/>
      <c r="CP223" s="38">
        <v>229.80122800000001</v>
      </c>
      <c r="CQ223" s="38">
        <v>61.017921000000001</v>
      </c>
      <c r="CR223" s="38">
        <v>159387</v>
      </c>
      <c r="CS223" s="38">
        <v>6.999994</v>
      </c>
      <c r="CT223" s="24"/>
    </row>
    <row r="224" spans="1:98" ht="13" x14ac:dyDescent="0.15">
      <c r="A224" s="8"/>
      <c r="B224" s="8"/>
      <c r="C224" s="8"/>
      <c r="D224" s="8"/>
      <c r="E224" s="27">
        <f t="shared" si="663"/>
        <v>0</v>
      </c>
      <c r="F224" s="38">
        <v>1231383.9827449999</v>
      </c>
      <c r="G224" s="38">
        <v>80024.364184999999</v>
      </c>
      <c r="H224" s="38">
        <v>93.501266000000001</v>
      </c>
      <c r="I224" s="38">
        <v>598.61276799999996</v>
      </c>
      <c r="J224" s="24"/>
      <c r="K224" s="27">
        <f t="shared" si="652"/>
        <v>0</v>
      </c>
      <c r="L224" s="38">
        <v>2281125.6184689999</v>
      </c>
      <c r="M224" s="38">
        <v>848708.64200800005</v>
      </c>
      <c r="N224" s="38">
        <v>62.794305000000001</v>
      </c>
      <c r="O224" s="38">
        <v>598.95486600000004</v>
      </c>
      <c r="P224" s="38"/>
      <c r="Q224" s="38">
        <v>27.676513</v>
      </c>
      <c r="R224" s="38">
        <v>9.0232530000000004</v>
      </c>
      <c r="S224" s="38">
        <v>21015</v>
      </c>
      <c r="T224" s="38">
        <v>7</v>
      </c>
      <c r="U224" s="24"/>
      <c r="V224" s="27">
        <f t="shared" si="653"/>
        <v>0</v>
      </c>
      <c r="W224" s="38">
        <v>1223173.211655</v>
      </c>
      <c r="X224" s="38">
        <v>709567.384983</v>
      </c>
      <c r="Y224" s="38">
        <v>41.989623999999999</v>
      </c>
      <c r="Z224" s="38">
        <v>599.01463999999999</v>
      </c>
      <c r="AA224" s="38"/>
      <c r="AB224" s="38">
        <v>97.577959000000007</v>
      </c>
      <c r="AC224" s="38">
        <v>2.6347990000000001</v>
      </c>
      <c r="AD224" s="38">
        <v>3864</v>
      </c>
      <c r="AE224" s="38">
        <v>6.9997410000000002</v>
      </c>
      <c r="AF224" s="24"/>
      <c r="AG224" s="27">
        <f t="shared" si="654"/>
        <v>0</v>
      </c>
      <c r="AH224" s="38">
        <v>2320201.711197</v>
      </c>
      <c r="AI224" s="38">
        <v>888978.47746800003</v>
      </c>
      <c r="AJ224" s="38">
        <v>61.685293000000001</v>
      </c>
      <c r="AK224" s="38">
        <v>599.15519900000004</v>
      </c>
      <c r="AL224" s="38"/>
      <c r="AM224" s="38">
        <v>56.633099000000001</v>
      </c>
      <c r="AN224" s="38">
        <v>17.412510999999999</v>
      </c>
      <c r="AO224" s="38">
        <v>40933</v>
      </c>
      <c r="AP224" s="38">
        <v>6.9999760000000002</v>
      </c>
      <c r="AQ224" s="24"/>
      <c r="AR224" s="27">
        <f t="shared" si="655"/>
        <v>0</v>
      </c>
      <c r="AS224" s="38">
        <v>1256914.9547689999</v>
      </c>
      <c r="AT224" s="38">
        <v>140003.03260100001</v>
      </c>
      <c r="AU224" s="38">
        <v>88.861376000000007</v>
      </c>
      <c r="AV224" s="38">
        <v>599.32563100000004</v>
      </c>
      <c r="AW224" s="38"/>
      <c r="AX224" s="38">
        <v>13.730736</v>
      </c>
      <c r="AY224" s="38">
        <v>30.491495</v>
      </c>
      <c r="AZ224" s="38">
        <v>75324</v>
      </c>
      <c r="BA224" s="38">
        <v>7</v>
      </c>
      <c r="BB224" s="24"/>
      <c r="BC224" s="27">
        <f t="shared" si="656"/>
        <v>0</v>
      </c>
      <c r="BD224" s="38">
        <v>2380000</v>
      </c>
      <c r="BE224" s="38">
        <v>919242.46513599996</v>
      </c>
      <c r="BF224" s="38">
        <v>61.376367000000002</v>
      </c>
      <c r="BG224" s="38">
        <v>599.55977800000005</v>
      </c>
      <c r="BH224" s="38"/>
      <c r="BI224" s="38">
        <v>107.965239</v>
      </c>
      <c r="BJ224" s="38">
        <v>32.675846</v>
      </c>
      <c r="BK224" s="38">
        <v>78304</v>
      </c>
      <c r="BL224" s="38">
        <v>6.999962</v>
      </c>
      <c r="BM224" s="24"/>
      <c r="BN224" s="27">
        <f t="shared" si="657"/>
        <v>0</v>
      </c>
      <c r="BO224" s="38">
        <v>1418877.7889060001</v>
      </c>
      <c r="BP224" s="38">
        <v>782959.96192000003</v>
      </c>
      <c r="BQ224" s="38">
        <v>44.818365</v>
      </c>
      <c r="BR224" s="38">
        <v>598.81386699999996</v>
      </c>
      <c r="BS224" s="38"/>
      <c r="BT224" s="38">
        <v>7.5179460000000002</v>
      </c>
      <c r="BU224" s="38">
        <v>3.8164009999999999</v>
      </c>
      <c r="BV224" s="38">
        <v>8324</v>
      </c>
      <c r="BW224" s="38">
        <v>7</v>
      </c>
      <c r="BX224" s="24"/>
      <c r="BY224" s="27">
        <f t="shared" si="658"/>
        <v>0</v>
      </c>
      <c r="BZ224" s="38">
        <v>2108371.6408540001</v>
      </c>
      <c r="CA224" s="38">
        <v>936641.31363400002</v>
      </c>
      <c r="CB224" s="38">
        <v>55.575132000000004</v>
      </c>
      <c r="CC224" s="38">
        <v>599.96151299999997</v>
      </c>
      <c r="CD224" s="38"/>
      <c r="CE224" s="38">
        <v>168.36949000000001</v>
      </c>
      <c r="CF224" s="38">
        <v>47.496110000000002</v>
      </c>
      <c r="CG224" s="38">
        <v>115158</v>
      </c>
      <c r="CH224" s="38">
        <v>6.9999830000000003</v>
      </c>
      <c r="CI224" s="24"/>
      <c r="CJ224" s="27">
        <f t="shared" si="659"/>
        <v>0</v>
      </c>
      <c r="CK224" s="38">
        <v>2237273.7123659998</v>
      </c>
      <c r="CL224" s="38">
        <v>941477.47481499997</v>
      </c>
      <c r="CM224" s="38">
        <v>57.918539000000003</v>
      </c>
      <c r="CN224" s="38">
        <v>600.40436299999999</v>
      </c>
      <c r="CO224" s="38"/>
      <c r="CP224" s="38">
        <v>223.076571</v>
      </c>
      <c r="CQ224" s="38">
        <v>60.642856000000002</v>
      </c>
      <c r="CR224" s="38">
        <v>146856</v>
      </c>
      <c r="CS224" s="38">
        <v>7</v>
      </c>
      <c r="CT224" s="24"/>
    </row>
    <row r="225" spans="1:98" ht="13" x14ac:dyDescent="0.15">
      <c r="A225" s="8"/>
      <c r="B225" s="8"/>
      <c r="C225" s="8"/>
      <c r="D225" s="8"/>
      <c r="E225" s="27">
        <f t="shared" si="663"/>
        <v>0</v>
      </c>
      <c r="F225" s="38">
        <v>1104243.429702</v>
      </c>
      <c r="G225" s="38">
        <v>90024.108856999999</v>
      </c>
      <c r="H225" s="38">
        <v>91.847440000000006</v>
      </c>
      <c r="I225" s="38">
        <v>598.59888999999998</v>
      </c>
      <c r="J225" s="24"/>
      <c r="K225" s="27">
        <f t="shared" si="652"/>
        <v>0</v>
      </c>
      <c r="L225" s="38">
        <v>2040206.112337</v>
      </c>
      <c r="M225" s="38">
        <v>833097.86609999998</v>
      </c>
      <c r="N225" s="38">
        <v>59.165995000000002</v>
      </c>
      <c r="O225" s="38">
        <v>598.95810300000005</v>
      </c>
      <c r="P225" s="38"/>
      <c r="Q225" s="38">
        <v>26.432666999999999</v>
      </c>
      <c r="R225" s="38">
        <v>8.9601959999999998</v>
      </c>
      <c r="S225" s="38">
        <v>23195</v>
      </c>
      <c r="T225" s="38">
        <v>7</v>
      </c>
      <c r="U225" s="24"/>
      <c r="V225" s="27">
        <f t="shared" si="653"/>
        <v>0</v>
      </c>
      <c r="W225" s="38">
        <v>1101426.7649719999</v>
      </c>
      <c r="X225" s="38">
        <v>712157.91842200002</v>
      </c>
      <c r="Y225" s="38">
        <v>35.342236</v>
      </c>
      <c r="Z225" s="38">
        <v>599.01491399999998</v>
      </c>
      <c r="AA225" s="38"/>
      <c r="AB225" s="38">
        <v>98.511178999999998</v>
      </c>
      <c r="AC225" s="38">
        <v>3.4791159999999999</v>
      </c>
      <c r="AD225" s="38">
        <v>5197</v>
      </c>
      <c r="AE225" s="38">
        <v>6.9994230000000002</v>
      </c>
      <c r="AF225" s="24"/>
      <c r="AG225" s="27">
        <f t="shared" si="654"/>
        <v>0</v>
      </c>
      <c r="AH225" s="38">
        <v>1954871.7670539999</v>
      </c>
      <c r="AI225" s="38">
        <v>858869.22401200002</v>
      </c>
      <c r="AJ225" s="38">
        <v>56.065188999999997</v>
      </c>
      <c r="AK225" s="38">
        <v>599.19232</v>
      </c>
      <c r="AL225" s="38"/>
      <c r="AM225" s="38">
        <v>50.980246000000001</v>
      </c>
      <c r="AN225" s="38">
        <v>17.919074999999999</v>
      </c>
      <c r="AO225" s="38">
        <v>42989</v>
      </c>
      <c r="AP225" s="38">
        <v>6.9999529999999996</v>
      </c>
      <c r="AQ225" s="24"/>
      <c r="AR225" s="27">
        <f t="shared" si="655"/>
        <v>0</v>
      </c>
      <c r="AS225" s="38">
        <v>1132234.56684</v>
      </c>
      <c r="AT225" s="38">
        <v>160000.74629099999</v>
      </c>
      <c r="AU225" s="38">
        <v>85.868587000000005</v>
      </c>
      <c r="AV225" s="38">
        <v>599.32825100000002</v>
      </c>
      <c r="AW225" s="38"/>
      <c r="AX225" s="38">
        <v>12.995189</v>
      </c>
      <c r="AY225" s="38">
        <v>30.702701000000001</v>
      </c>
      <c r="AZ225" s="38">
        <v>81947</v>
      </c>
      <c r="BA225" s="38">
        <v>6.9999880000000001</v>
      </c>
      <c r="BB225" s="24"/>
      <c r="BC225" s="27">
        <f t="shared" si="656"/>
        <v>0</v>
      </c>
      <c r="BD225" s="38">
        <v>2107664.4810549999</v>
      </c>
      <c r="BE225" s="38">
        <v>884924.67800299998</v>
      </c>
      <c r="BF225" s="38">
        <v>58.013967999999998</v>
      </c>
      <c r="BG225" s="38">
        <v>599.61685299999999</v>
      </c>
      <c r="BH225" s="38"/>
      <c r="BI225" s="38">
        <v>107.44781999999999</v>
      </c>
      <c r="BJ225" s="38">
        <v>33.292554000000003</v>
      </c>
      <c r="BK225" s="38">
        <v>84633</v>
      </c>
      <c r="BL225" s="38">
        <v>6.9999289999999998</v>
      </c>
      <c r="BM225" s="24"/>
      <c r="BN225" s="27">
        <f t="shared" si="657"/>
        <v>0</v>
      </c>
      <c r="BO225" s="38">
        <v>1141327.5002359999</v>
      </c>
      <c r="BP225" s="38">
        <v>767621.24856700003</v>
      </c>
      <c r="BQ225" s="38">
        <v>32.743122</v>
      </c>
      <c r="BR225" s="38">
        <v>598.804755</v>
      </c>
      <c r="BS225" s="38"/>
      <c r="BT225" s="38">
        <v>8.4495609999999992</v>
      </c>
      <c r="BU225" s="38">
        <v>4.0272189999999997</v>
      </c>
      <c r="BV225" s="38">
        <v>9677</v>
      </c>
      <c r="BW225" s="38">
        <v>7</v>
      </c>
      <c r="BX225" s="24"/>
      <c r="BY225" s="27">
        <f t="shared" si="658"/>
        <v>0</v>
      </c>
      <c r="BZ225" s="38">
        <v>1331362.095559</v>
      </c>
      <c r="CA225" s="38">
        <v>898578.37025799998</v>
      </c>
      <c r="CB225" s="38">
        <v>32.506838000000002</v>
      </c>
      <c r="CC225" s="38">
        <v>600.027874</v>
      </c>
      <c r="CD225" s="38"/>
      <c r="CE225" s="38">
        <v>170.234297</v>
      </c>
      <c r="CF225" s="38">
        <v>47.400618000000001</v>
      </c>
      <c r="CG225" s="38">
        <v>124032</v>
      </c>
      <c r="CH225" s="38">
        <v>6.9999760000000002</v>
      </c>
      <c r="CI225" s="24"/>
      <c r="CJ225" s="27">
        <f t="shared" si="659"/>
        <v>0</v>
      </c>
      <c r="CK225" s="38">
        <v>1864589.363045</v>
      </c>
      <c r="CL225" s="38">
        <v>895435.75048199994</v>
      </c>
      <c r="CM225" s="38">
        <v>51.976785</v>
      </c>
      <c r="CN225" s="38">
        <v>600.37940000000003</v>
      </c>
      <c r="CO225" s="38"/>
      <c r="CP225" s="38">
        <v>220.47655700000001</v>
      </c>
      <c r="CQ225" s="38">
        <v>61.274459999999998</v>
      </c>
      <c r="CR225" s="38">
        <v>155994</v>
      </c>
      <c r="CS225" s="38">
        <v>6.999968</v>
      </c>
      <c r="CT225" s="24"/>
    </row>
    <row r="226" spans="1:98" ht="13" x14ac:dyDescent="0.15">
      <c r="A226" s="8"/>
      <c r="B226" s="8"/>
      <c r="C226" s="8"/>
      <c r="D226" s="8"/>
      <c r="E226" s="27">
        <f t="shared" si="663"/>
        <v>0</v>
      </c>
      <c r="F226" s="38">
        <v>1024925.5584560001</v>
      </c>
      <c r="G226" s="38">
        <v>60000.714783000003</v>
      </c>
      <c r="H226" s="38">
        <v>94.145847000000003</v>
      </c>
      <c r="I226" s="38">
        <v>598.614552</v>
      </c>
      <c r="J226" s="24"/>
      <c r="K226" s="27">
        <f t="shared" si="652"/>
        <v>0</v>
      </c>
      <c r="L226" s="38">
        <v>1106514.373814</v>
      </c>
      <c r="M226" s="38">
        <v>495969.63395500003</v>
      </c>
      <c r="N226" s="38">
        <v>55.177298999999998</v>
      </c>
      <c r="O226" s="38">
        <v>598.95648500000004</v>
      </c>
      <c r="P226" s="38"/>
      <c r="Q226" s="38">
        <v>21.612338000000001</v>
      </c>
      <c r="R226" s="38">
        <v>12.054154</v>
      </c>
      <c r="S226" s="38">
        <v>15404</v>
      </c>
      <c r="T226" s="38">
        <v>11.999935000000001</v>
      </c>
      <c r="U226" s="24"/>
      <c r="V226" s="27">
        <f t="shared" si="653"/>
        <v>0</v>
      </c>
      <c r="W226" s="38">
        <v>2165830.6467550001</v>
      </c>
      <c r="X226" s="38">
        <v>425567.104788</v>
      </c>
      <c r="Y226" s="38">
        <v>80.350859999999997</v>
      </c>
      <c r="Z226" s="38">
        <v>599.06228999999996</v>
      </c>
      <c r="AA226" s="38"/>
      <c r="AB226" s="38">
        <v>101.979837</v>
      </c>
      <c r="AC226" s="38">
        <v>2.5275189999999998</v>
      </c>
      <c r="AD226" s="38">
        <v>3156</v>
      </c>
      <c r="AE226" s="38">
        <v>11.999682999999999</v>
      </c>
      <c r="AF226" s="24"/>
      <c r="AG226" s="27">
        <f t="shared" si="654"/>
        <v>0</v>
      </c>
      <c r="AH226" s="38">
        <v>1416123.339497</v>
      </c>
      <c r="AI226" s="38">
        <v>532237.92819799995</v>
      </c>
      <c r="AJ226" s="38">
        <v>62.415849000000001</v>
      </c>
      <c r="AK226" s="38">
        <v>599.15032699999995</v>
      </c>
      <c r="AL226" s="38"/>
      <c r="AM226" s="38">
        <v>51.980462000000003</v>
      </c>
      <c r="AN226" s="38">
        <v>23.406023000000001</v>
      </c>
      <c r="AO226" s="38">
        <v>27370</v>
      </c>
      <c r="AP226" s="38">
        <v>11.999927</v>
      </c>
      <c r="AQ226" s="24"/>
      <c r="AR226" s="27">
        <f t="shared" si="655"/>
        <v>0</v>
      </c>
      <c r="AS226" s="38">
        <v>1143551.4605930001</v>
      </c>
      <c r="AT226" s="38">
        <v>90007.661615999998</v>
      </c>
      <c r="AU226" s="38">
        <v>92.129110999999995</v>
      </c>
      <c r="AV226" s="38">
        <v>599.284989</v>
      </c>
      <c r="AW226" s="38"/>
      <c r="AX226" s="38">
        <v>8.9380769999999998</v>
      </c>
      <c r="AY226" s="38">
        <v>42.696362999999998</v>
      </c>
      <c r="AZ226" s="38">
        <v>50506</v>
      </c>
      <c r="BA226" s="38">
        <v>11.999980000000001</v>
      </c>
      <c r="BB226" s="24"/>
      <c r="BC226" s="27">
        <f t="shared" si="656"/>
        <v>0</v>
      </c>
      <c r="BD226" s="38">
        <v>2279673.8755800002</v>
      </c>
      <c r="BE226" s="38">
        <v>564515.61035800003</v>
      </c>
      <c r="BF226" s="38">
        <v>75.237001000000006</v>
      </c>
      <c r="BG226" s="38">
        <v>599.56287599999996</v>
      </c>
      <c r="BH226" s="38"/>
      <c r="BI226" s="38">
        <v>103.88239900000001</v>
      </c>
      <c r="BJ226" s="38">
        <v>45.085630999999999</v>
      </c>
      <c r="BK226" s="38">
        <v>55046</v>
      </c>
      <c r="BL226" s="38">
        <v>11.999964</v>
      </c>
      <c r="BM226" s="24"/>
      <c r="BN226" s="27">
        <f t="shared" si="657"/>
        <v>0</v>
      </c>
      <c r="BO226" s="38">
        <v>2254226.7757239998</v>
      </c>
      <c r="BP226" s="38">
        <v>448790.01356499997</v>
      </c>
      <c r="BQ226" s="38">
        <v>80.091177000000002</v>
      </c>
      <c r="BR226" s="38">
        <v>598.83841299999995</v>
      </c>
      <c r="BS226" s="38"/>
      <c r="BT226" s="38">
        <v>7.136368</v>
      </c>
      <c r="BU226" s="38">
        <v>4.8788549999999997</v>
      </c>
      <c r="BV226" s="38">
        <v>5773</v>
      </c>
      <c r="BW226" s="38">
        <v>11.999827</v>
      </c>
      <c r="BX226" s="24"/>
      <c r="BY226" s="27">
        <f t="shared" si="658"/>
        <v>0</v>
      </c>
      <c r="BZ226" s="38">
        <v>2279468.7986659999</v>
      </c>
      <c r="CA226" s="38">
        <v>582151.25285499997</v>
      </c>
      <c r="CB226" s="38">
        <v>74.461100000000002</v>
      </c>
      <c r="CC226" s="38">
        <v>599.901477</v>
      </c>
      <c r="CD226" s="38"/>
      <c r="CE226" s="38">
        <v>165.262573</v>
      </c>
      <c r="CF226" s="38">
        <v>67.677689999999998</v>
      </c>
      <c r="CG226" s="38">
        <v>82438</v>
      </c>
      <c r="CH226" s="38">
        <v>11.999915</v>
      </c>
      <c r="CI226" s="24"/>
      <c r="CJ226" s="27">
        <f t="shared" si="659"/>
        <v>0</v>
      </c>
      <c r="CK226" s="38">
        <v>2316639.7879559998</v>
      </c>
      <c r="CL226" s="38">
        <v>594686.04274399998</v>
      </c>
      <c r="CM226" s="38">
        <v>74.329801000000003</v>
      </c>
      <c r="CN226" s="38">
        <v>600.27621899999997</v>
      </c>
      <c r="CO226" s="38"/>
      <c r="CP226" s="38">
        <v>206.58637899999999</v>
      </c>
      <c r="CQ226" s="38">
        <v>88.451909000000001</v>
      </c>
      <c r="CR226" s="38">
        <v>108728</v>
      </c>
      <c r="CS226" s="38">
        <v>11.999954000000001</v>
      </c>
      <c r="CT226" s="24"/>
    </row>
    <row r="227" spans="1:98" ht="13" x14ac:dyDescent="0.15">
      <c r="A227" s="8"/>
      <c r="B227" s="8"/>
      <c r="C227" s="8"/>
      <c r="D227" s="8"/>
      <c r="E227" s="27">
        <f t="shared" si="663"/>
        <v>0</v>
      </c>
      <c r="F227" s="38">
        <v>1094136.4639679999</v>
      </c>
      <c r="G227" s="38">
        <v>60001.119810999997</v>
      </c>
      <c r="H227" s="38">
        <v>94.516120999999998</v>
      </c>
      <c r="I227" s="38">
        <v>598.60516800000005</v>
      </c>
      <c r="J227" s="24"/>
      <c r="K227" s="27">
        <f t="shared" si="652"/>
        <v>0</v>
      </c>
      <c r="L227" s="38">
        <v>1454717.5579289999</v>
      </c>
      <c r="M227" s="38">
        <v>496885.02204800001</v>
      </c>
      <c r="N227" s="38">
        <v>65.843196000000006</v>
      </c>
      <c r="O227" s="38">
        <v>598.94099300000005</v>
      </c>
      <c r="P227" s="38"/>
      <c r="Q227" s="38">
        <v>20.989763</v>
      </c>
      <c r="R227" s="38">
        <v>12.926947</v>
      </c>
      <c r="S227" s="38">
        <v>14517</v>
      </c>
      <c r="T227" s="38">
        <v>11.999931</v>
      </c>
      <c r="U227" s="24"/>
      <c r="V227" s="27">
        <f t="shared" si="653"/>
        <v>0</v>
      </c>
      <c r="W227" s="38">
        <v>2021134.2799740001</v>
      </c>
      <c r="X227" s="38">
        <v>423201.21561399999</v>
      </c>
      <c r="Y227" s="38">
        <v>79.061201999999994</v>
      </c>
      <c r="Z227" s="38">
        <v>599.06307700000002</v>
      </c>
      <c r="AA227" s="38"/>
      <c r="AB227" s="38">
        <v>97.702737999999997</v>
      </c>
      <c r="AC227" s="38">
        <v>3.958961</v>
      </c>
      <c r="AD227" s="38">
        <v>4001</v>
      </c>
      <c r="AE227" s="38">
        <v>11.999750000000001</v>
      </c>
      <c r="AF227" s="24"/>
      <c r="AG227" s="27">
        <f t="shared" si="654"/>
        <v>0</v>
      </c>
      <c r="AH227" s="38">
        <v>2150877.3132520001</v>
      </c>
      <c r="AI227" s="38">
        <v>529003.22123599995</v>
      </c>
      <c r="AJ227" s="38">
        <v>75.405235000000005</v>
      </c>
      <c r="AK227" s="38">
        <v>599.162372</v>
      </c>
      <c r="AL227" s="38"/>
      <c r="AM227" s="38">
        <v>47.252510999999998</v>
      </c>
      <c r="AN227" s="38">
        <v>24.489163999999999</v>
      </c>
      <c r="AO227" s="38">
        <v>27143</v>
      </c>
      <c r="AP227" s="38">
        <v>12</v>
      </c>
      <c r="AQ227" s="24"/>
      <c r="AR227" s="27">
        <f t="shared" si="655"/>
        <v>0</v>
      </c>
      <c r="AS227" s="38">
        <v>1216702.998505</v>
      </c>
      <c r="AT227" s="38">
        <v>101645.359822</v>
      </c>
      <c r="AU227" s="38">
        <v>91.645836000000003</v>
      </c>
      <c r="AV227" s="38">
        <v>599.24627899999996</v>
      </c>
      <c r="AW227" s="38"/>
      <c r="AX227" s="38">
        <v>8.963044</v>
      </c>
      <c r="AY227" s="38">
        <v>43.791279000000003</v>
      </c>
      <c r="AZ227" s="38">
        <v>50159</v>
      </c>
      <c r="BA227" s="38">
        <v>12</v>
      </c>
      <c r="BB227" s="24"/>
      <c r="BC227" s="27">
        <f t="shared" si="656"/>
        <v>0</v>
      </c>
      <c r="BD227" s="38">
        <v>2121630.5752969999</v>
      </c>
      <c r="BE227" s="38">
        <v>572856.96057600004</v>
      </c>
      <c r="BF227" s="38">
        <v>72.999212999999997</v>
      </c>
      <c r="BG227" s="38">
        <v>599.58770500000003</v>
      </c>
      <c r="BH227" s="38"/>
      <c r="BI227" s="38">
        <v>102.24153200000001</v>
      </c>
      <c r="BJ227" s="38">
        <v>47.312291000000002</v>
      </c>
      <c r="BK227" s="38">
        <v>56072</v>
      </c>
      <c r="BL227" s="38">
        <v>11.999981999999999</v>
      </c>
      <c r="BM227" s="24"/>
      <c r="BN227" s="27">
        <f t="shared" si="657"/>
        <v>0</v>
      </c>
      <c r="BO227" s="38">
        <v>2043392.0659030001</v>
      </c>
      <c r="BP227" s="38">
        <v>448773.73554299999</v>
      </c>
      <c r="BQ227" s="38">
        <v>78.037806000000003</v>
      </c>
      <c r="BR227" s="38">
        <v>598.82640500000002</v>
      </c>
      <c r="BS227" s="38"/>
      <c r="BT227" s="38">
        <v>7.0049330000000003</v>
      </c>
      <c r="BU227" s="38">
        <v>5.6234640000000002</v>
      </c>
      <c r="BV227" s="38">
        <v>6067</v>
      </c>
      <c r="BW227" s="38">
        <v>12</v>
      </c>
      <c r="BX227" s="24"/>
      <c r="BY227" s="27">
        <f t="shared" si="658"/>
        <v>0</v>
      </c>
      <c r="BZ227" s="38">
        <v>2240000</v>
      </c>
      <c r="CA227" s="38">
        <v>589796.57358199998</v>
      </c>
      <c r="CB227" s="38">
        <v>73.669796000000005</v>
      </c>
      <c r="CC227" s="38">
        <v>599.86347000000001</v>
      </c>
      <c r="CD227" s="38"/>
      <c r="CE227" s="38">
        <v>157.91688400000001</v>
      </c>
      <c r="CF227" s="38">
        <v>71.609792999999996</v>
      </c>
      <c r="CG227" s="38">
        <v>83566</v>
      </c>
      <c r="CH227" s="38">
        <v>11.999952</v>
      </c>
      <c r="CI227" s="24"/>
      <c r="CJ227" s="27">
        <f t="shared" si="659"/>
        <v>0</v>
      </c>
      <c r="CK227" s="38">
        <v>2240000</v>
      </c>
      <c r="CL227" s="38">
        <v>602254.26525699999</v>
      </c>
      <c r="CM227" s="38">
        <v>73.113648999999995</v>
      </c>
      <c r="CN227" s="38">
        <v>600.22875699999997</v>
      </c>
      <c r="CO227" s="38"/>
      <c r="CP227" s="38">
        <v>216.371691</v>
      </c>
      <c r="CQ227" s="38">
        <v>90.265124</v>
      </c>
      <c r="CR227" s="38">
        <v>106880</v>
      </c>
      <c r="CS227" s="38">
        <v>11.999943999999999</v>
      </c>
      <c r="CT227" s="24"/>
    </row>
    <row r="228" spans="1:98" ht="13" x14ac:dyDescent="0.15">
      <c r="A228" s="8"/>
      <c r="B228" s="8"/>
      <c r="C228" s="8"/>
      <c r="D228" s="8"/>
      <c r="E228" s="27">
        <f t="shared" si="663"/>
        <v>0</v>
      </c>
      <c r="F228" s="38">
        <v>1033540.542451</v>
      </c>
      <c r="G228" s="38">
        <v>60001.048258000003</v>
      </c>
      <c r="H228" s="38">
        <v>94.194610999999995</v>
      </c>
      <c r="I228" s="38">
        <v>598.61065499999995</v>
      </c>
      <c r="J228" s="24"/>
      <c r="K228" s="27">
        <f t="shared" si="652"/>
        <v>0</v>
      </c>
      <c r="L228" s="38">
        <v>1308755.2021300001</v>
      </c>
      <c r="M228" s="38">
        <v>490185.53838300001</v>
      </c>
      <c r="N228" s="38">
        <v>62.545665999999997</v>
      </c>
      <c r="O228" s="38">
        <v>598.94476599999996</v>
      </c>
      <c r="P228" s="38"/>
      <c r="Q228" s="38">
        <v>21.024248</v>
      </c>
      <c r="R228" s="38">
        <v>13.048639</v>
      </c>
      <c r="S228" s="38">
        <v>15697</v>
      </c>
      <c r="T228" s="38">
        <v>12</v>
      </c>
      <c r="U228" s="24"/>
      <c r="V228" s="27">
        <f t="shared" si="653"/>
        <v>0</v>
      </c>
      <c r="W228" s="38">
        <v>2081658.1014479999</v>
      </c>
      <c r="X228" s="38">
        <v>422829.65472300001</v>
      </c>
      <c r="Y228" s="38">
        <v>79.687843000000001</v>
      </c>
      <c r="Z228" s="38">
        <v>599.02983400000005</v>
      </c>
      <c r="AA228" s="38"/>
      <c r="AB228" s="38">
        <v>98.929463999999996</v>
      </c>
      <c r="AC228" s="38">
        <v>3.7306409999999999</v>
      </c>
      <c r="AD228" s="38">
        <v>4065</v>
      </c>
      <c r="AE228" s="38">
        <v>11.999753999999999</v>
      </c>
      <c r="AF228" s="24"/>
      <c r="AG228" s="27">
        <f t="shared" si="654"/>
        <v>0</v>
      </c>
      <c r="AH228" s="38">
        <v>2093369.5843489999</v>
      </c>
      <c r="AI228" s="38">
        <v>524091.49531199998</v>
      </c>
      <c r="AJ228" s="38">
        <v>74.964215999999993</v>
      </c>
      <c r="AK228" s="38">
        <v>599.15581599999996</v>
      </c>
      <c r="AL228" s="38"/>
      <c r="AM228" s="38">
        <v>48.227249</v>
      </c>
      <c r="AN228" s="38">
        <v>24.663681</v>
      </c>
      <c r="AO228" s="38">
        <v>28333</v>
      </c>
      <c r="AP228" s="38">
        <v>12</v>
      </c>
      <c r="AQ228" s="24"/>
      <c r="AR228" s="27">
        <f t="shared" si="655"/>
        <v>0</v>
      </c>
      <c r="AS228" s="38">
        <v>1094717.672399</v>
      </c>
      <c r="AT228" s="38">
        <v>120250.163764</v>
      </c>
      <c r="AU228" s="38">
        <v>89.015417999999997</v>
      </c>
      <c r="AV228" s="38">
        <v>599.24732400000005</v>
      </c>
      <c r="AW228" s="38"/>
      <c r="AX228" s="38">
        <v>9.2322190000000006</v>
      </c>
      <c r="AY228" s="38">
        <v>45.117483</v>
      </c>
      <c r="AZ228" s="38">
        <v>57755</v>
      </c>
      <c r="BA228" s="38">
        <v>12</v>
      </c>
      <c r="BB228" s="24"/>
      <c r="BC228" s="27">
        <f t="shared" si="656"/>
        <v>0</v>
      </c>
      <c r="BD228" s="38">
        <v>1987562.6140749999</v>
      </c>
      <c r="BE228" s="38">
        <v>555663.85345299996</v>
      </c>
      <c r="BF228" s="38">
        <v>72.042951000000002</v>
      </c>
      <c r="BG228" s="38">
        <v>599.56807100000003</v>
      </c>
      <c r="BH228" s="38"/>
      <c r="BI228" s="38">
        <v>109.687995</v>
      </c>
      <c r="BJ228" s="38">
        <v>48.331026999999999</v>
      </c>
      <c r="BK228" s="38">
        <v>61219</v>
      </c>
      <c r="BL228" s="38">
        <v>11.999984</v>
      </c>
      <c r="BM228" s="24"/>
      <c r="BN228" s="27">
        <f t="shared" si="657"/>
        <v>0</v>
      </c>
      <c r="BO228" s="38">
        <v>1992474.6016309999</v>
      </c>
      <c r="BP228" s="38">
        <v>451155.65776799998</v>
      </c>
      <c r="BQ228" s="38">
        <v>77.357017999999997</v>
      </c>
      <c r="BR228" s="38">
        <v>598.83081700000002</v>
      </c>
      <c r="BS228" s="38"/>
      <c r="BT228" s="38">
        <v>6.6093289999999998</v>
      </c>
      <c r="BU228" s="38">
        <v>5.8834119999999999</v>
      </c>
      <c r="BV228" s="38">
        <v>6920</v>
      </c>
      <c r="BW228" s="38">
        <v>12</v>
      </c>
      <c r="BX228" s="24"/>
      <c r="BY228" s="27">
        <f t="shared" si="658"/>
        <v>0</v>
      </c>
      <c r="BZ228" s="38">
        <v>2200000</v>
      </c>
      <c r="CA228" s="38">
        <v>540264.825404</v>
      </c>
      <c r="CB228" s="38">
        <v>75.442508000000004</v>
      </c>
      <c r="CC228" s="38">
        <v>599.89745900000003</v>
      </c>
      <c r="CD228" s="38"/>
      <c r="CE228" s="38">
        <v>163.07008400000001</v>
      </c>
      <c r="CF228" s="38">
        <v>71.379852999999997</v>
      </c>
      <c r="CG228" s="38">
        <v>89494</v>
      </c>
      <c r="CH228" s="38">
        <v>12</v>
      </c>
      <c r="CI228" s="24"/>
      <c r="CJ228" s="27">
        <f t="shared" si="659"/>
        <v>0</v>
      </c>
      <c r="CK228" s="38">
        <v>1988814.8347380001</v>
      </c>
      <c r="CL228" s="38">
        <v>419431.56788599998</v>
      </c>
      <c r="CM228" s="38">
        <v>78.910477</v>
      </c>
      <c r="CN228" s="38">
        <v>600.32454099999995</v>
      </c>
      <c r="CO228" s="38"/>
      <c r="CP228" s="38">
        <v>212.13124500000001</v>
      </c>
      <c r="CQ228" s="38">
        <v>92.205402000000007</v>
      </c>
      <c r="CR228" s="38">
        <v>114295</v>
      </c>
      <c r="CS228" s="38">
        <v>11.999983</v>
      </c>
      <c r="CT228" s="24"/>
    </row>
    <row r="229" spans="1:98" ht="13" x14ac:dyDescent="0.15">
      <c r="A229" s="8"/>
      <c r="B229" s="8"/>
      <c r="C229" s="8"/>
      <c r="D229" s="8"/>
      <c r="E229" s="27">
        <f t="shared" si="663"/>
        <v>0</v>
      </c>
      <c r="F229" s="38">
        <v>1087891.8648989999</v>
      </c>
      <c r="G229" s="38">
        <v>60001.184265000004</v>
      </c>
      <c r="H229" s="38">
        <v>94.484637000000006</v>
      </c>
      <c r="I229" s="38">
        <v>598.57914300000004</v>
      </c>
      <c r="J229" s="24"/>
      <c r="K229" s="27">
        <f t="shared" si="652"/>
        <v>0</v>
      </c>
      <c r="L229" s="38">
        <v>1274903.3486929999</v>
      </c>
      <c r="M229" s="38">
        <v>489178.45764899999</v>
      </c>
      <c r="N229" s="38">
        <v>61.630153999999997</v>
      </c>
      <c r="O229" s="38">
        <v>598.96292000000005</v>
      </c>
      <c r="P229" s="38"/>
      <c r="Q229" s="38">
        <v>20.905380999999998</v>
      </c>
      <c r="R229" s="38">
        <v>13.161559</v>
      </c>
      <c r="S229" s="38">
        <v>14411</v>
      </c>
      <c r="T229" s="38">
        <v>12</v>
      </c>
      <c r="U229" s="24"/>
      <c r="V229" s="27">
        <f t="shared" si="653"/>
        <v>0</v>
      </c>
      <c r="W229" s="38">
        <v>1278472.706556</v>
      </c>
      <c r="X229" s="38">
        <v>420360.86334099999</v>
      </c>
      <c r="Y229" s="38">
        <v>67.120075</v>
      </c>
      <c r="Z229" s="38">
        <v>599.04533800000002</v>
      </c>
      <c r="AA229" s="38"/>
      <c r="AB229" s="38">
        <v>95.750659999999996</v>
      </c>
      <c r="AC229" s="38">
        <v>3.2807010000000001</v>
      </c>
      <c r="AD229" s="38">
        <v>3078</v>
      </c>
      <c r="AE229" s="38">
        <v>12</v>
      </c>
      <c r="AF229" s="24"/>
      <c r="AG229" s="27">
        <f t="shared" si="654"/>
        <v>0</v>
      </c>
      <c r="AH229" s="38">
        <v>2021515.1573969999</v>
      </c>
      <c r="AI229" s="38">
        <v>523654.88740299997</v>
      </c>
      <c r="AJ229" s="38">
        <v>74.095921000000004</v>
      </c>
      <c r="AK229" s="38">
        <v>599.16698099999996</v>
      </c>
      <c r="AL229" s="38"/>
      <c r="AM229" s="38">
        <v>47.168224000000002</v>
      </c>
      <c r="AN229" s="38">
        <v>25.016245999999999</v>
      </c>
      <c r="AO229" s="38">
        <v>28400</v>
      </c>
      <c r="AP229" s="38">
        <v>11.999893999999999</v>
      </c>
      <c r="AQ229" s="24"/>
      <c r="AR229" s="27">
        <f t="shared" si="655"/>
        <v>0</v>
      </c>
      <c r="AS229" s="38">
        <v>1142560.145237</v>
      </c>
      <c r="AT229" s="38">
        <v>110784.833447</v>
      </c>
      <c r="AU229" s="38">
        <v>90.303807000000006</v>
      </c>
      <c r="AV229" s="38">
        <v>599.25949000000003</v>
      </c>
      <c r="AW229" s="38"/>
      <c r="AX229" s="38">
        <v>9.3267290000000003</v>
      </c>
      <c r="AY229" s="38">
        <v>43.856631999999998</v>
      </c>
      <c r="AZ229" s="38">
        <v>48529</v>
      </c>
      <c r="BA229" s="38">
        <v>11.999917999999999</v>
      </c>
      <c r="BB229" s="24"/>
      <c r="BC229" s="27">
        <f t="shared" si="656"/>
        <v>0</v>
      </c>
      <c r="BD229" s="38">
        <v>2199817.7373899999</v>
      </c>
      <c r="BE229" s="38">
        <v>555195.58563300001</v>
      </c>
      <c r="BF229" s="38">
        <v>74.761746000000002</v>
      </c>
      <c r="BG229" s="38">
        <v>599.52951399999995</v>
      </c>
      <c r="BH229" s="38"/>
      <c r="BI229" s="38">
        <v>109.456943</v>
      </c>
      <c r="BJ229" s="38">
        <v>46.005434000000001</v>
      </c>
      <c r="BK229" s="38">
        <v>51240</v>
      </c>
      <c r="BL229" s="38">
        <v>11.999922</v>
      </c>
      <c r="BM229" s="24"/>
      <c r="BN229" s="27">
        <f t="shared" si="657"/>
        <v>0</v>
      </c>
      <c r="BO229" s="38">
        <v>1765991.1166389999</v>
      </c>
      <c r="BP229" s="38">
        <v>452284.37549599999</v>
      </c>
      <c r="BQ229" s="38">
        <v>74.389204000000007</v>
      </c>
      <c r="BR229" s="38">
        <v>598.81735600000002</v>
      </c>
      <c r="BS229" s="38"/>
      <c r="BT229" s="38">
        <v>7.3728170000000004</v>
      </c>
      <c r="BU229" s="38">
        <v>5.6908310000000002</v>
      </c>
      <c r="BV229" s="38">
        <v>6365</v>
      </c>
      <c r="BW229" s="38">
        <v>12</v>
      </c>
      <c r="BX229" s="24"/>
      <c r="BY229" s="27">
        <f t="shared" si="658"/>
        <v>0</v>
      </c>
      <c r="BZ229" s="38">
        <v>2220000</v>
      </c>
      <c r="CA229" s="38">
        <v>579868.60515600001</v>
      </c>
      <c r="CB229" s="38">
        <v>73.879793000000006</v>
      </c>
      <c r="CC229" s="38">
        <v>599.86434699999995</v>
      </c>
      <c r="CD229" s="38"/>
      <c r="CE229" s="38">
        <v>168.08544900000001</v>
      </c>
      <c r="CF229" s="38">
        <v>68.791365999999996</v>
      </c>
      <c r="CG229" s="38">
        <v>80773</v>
      </c>
      <c r="CH229" s="38">
        <v>11.999938</v>
      </c>
      <c r="CI229" s="24"/>
      <c r="CJ229" s="27">
        <f t="shared" si="659"/>
        <v>0</v>
      </c>
      <c r="CK229" s="38">
        <v>2220000</v>
      </c>
      <c r="CL229" s="38">
        <v>418884.13546600001</v>
      </c>
      <c r="CM229" s="38">
        <v>81.131344999999996</v>
      </c>
      <c r="CN229" s="38">
        <v>600.24752899999999</v>
      </c>
      <c r="CO229" s="38"/>
      <c r="CP229" s="38">
        <v>225.45695000000001</v>
      </c>
      <c r="CQ229" s="38">
        <v>90.936110999999997</v>
      </c>
      <c r="CR229" s="38">
        <v>107842</v>
      </c>
      <c r="CS229" s="38">
        <v>11.999935000000001</v>
      </c>
      <c r="CT229" s="24"/>
    </row>
    <row r="230" spans="1:98" ht="13" x14ac:dyDescent="0.15">
      <c r="A230" s="8"/>
      <c r="B230" s="8"/>
      <c r="C230" s="8"/>
      <c r="D230" s="8"/>
      <c r="E230" s="27">
        <f t="shared" si="663"/>
        <v>0</v>
      </c>
      <c r="F230" s="38">
        <v>942475.90138199995</v>
      </c>
      <c r="G230" s="38">
        <v>60003.437352000001</v>
      </c>
      <c r="H230" s="38">
        <v>93.633425000000003</v>
      </c>
      <c r="I230" s="38">
        <v>598.61472900000001</v>
      </c>
      <c r="J230" s="24"/>
      <c r="K230" s="27">
        <f t="shared" si="652"/>
        <v>0</v>
      </c>
      <c r="L230" s="38">
        <v>1926015.3692040001</v>
      </c>
      <c r="M230" s="38">
        <v>496259.574227</v>
      </c>
      <c r="N230" s="38">
        <v>74.233873000000003</v>
      </c>
      <c r="O230" s="38">
        <v>598.97079699999995</v>
      </c>
      <c r="P230" s="38"/>
      <c r="Q230" s="38">
        <v>20.397182999999998</v>
      </c>
      <c r="R230" s="38">
        <v>12.446453999999999</v>
      </c>
      <c r="S230" s="38">
        <v>15353</v>
      </c>
      <c r="T230" s="38">
        <v>12</v>
      </c>
      <c r="U230" s="24"/>
      <c r="V230" s="27">
        <f t="shared" si="653"/>
        <v>0</v>
      </c>
      <c r="W230" s="38">
        <v>1912996.1811599999</v>
      </c>
      <c r="X230" s="38">
        <v>422495.80398800003</v>
      </c>
      <c r="Y230" s="38">
        <v>77.914445999999998</v>
      </c>
      <c r="Z230" s="38">
        <v>599.04663000000005</v>
      </c>
      <c r="AA230" s="38"/>
      <c r="AB230" s="38">
        <v>97.202460000000002</v>
      </c>
      <c r="AC230" s="38">
        <v>2.7627820000000001</v>
      </c>
      <c r="AD230" s="38">
        <v>2684</v>
      </c>
      <c r="AE230" s="38">
        <v>11.999627</v>
      </c>
      <c r="AF230" s="24"/>
      <c r="AG230" s="27">
        <f t="shared" si="654"/>
        <v>0</v>
      </c>
      <c r="AH230" s="38">
        <v>2041002.782652</v>
      </c>
      <c r="AI230" s="38">
        <v>519002.61890499998</v>
      </c>
      <c r="AJ230" s="38">
        <v>74.571195000000003</v>
      </c>
      <c r="AK230" s="38">
        <v>599.16712500000006</v>
      </c>
      <c r="AL230" s="38"/>
      <c r="AM230" s="38">
        <v>51.480271000000002</v>
      </c>
      <c r="AN230" s="38">
        <v>23.797149000000001</v>
      </c>
      <c r="AO230" s="38">
        <v>26036</v>
      </c>
      <c r="AP230" s="38">
        <v>12</v>
      </c>
      <c r="AQ230" s="24"/>
      <c r="AR230" s="27">
        <f t="shared" si="655"/>
        <v>0</v>
      </c>
      <c r="AS230" s="38">
        <v>1188849.260645</v>
      </c>
      <c r="AT230" s="38">
        <v>128784.74084300001</v>
      </c>
      <c r="AU230" s="38">
        <v>89.167277999999996</v>
      </c>
      <c r="AV230" s="38">
        <v>599.26360699999998</v>
      </c>
      <c r="AW230" s="38"/>
      <c r="AX230" s="38">
        <v>8.7954030000000003</v>
      </c>
      <c r="AY230" s="38">
        <v>43.969366000000001</v>
      </c>
      <c r="AZ230" s="38">
        <v>48960</v>
      </c>
      <c r="BA230" s="38">
        <v>12</v>
      </c>
      <c r="BB230" s="24"/>
      <c r="BC230" s="27">
        <f t="shared" si="656"/>
        <v>0</v>
      </c>
      <c r="BD230" s="38">
        <v>2121434.1306440001</v>
      </c>
      <c r="BE230" s="38">
        <v>553868.86232199997</v>
      </c>
      <c r="BF230" s="38">
        <v>73.891772000000003</v>
      </c>
      <c r="BG230" s="38">
        <v>599.53823599999998</v>
      </c>
      <c r="BH230" s="38"/>
      <c r="BI230" s="38">
        <v>108.01248699999999</v>
      </c>
      <c r="BJ230" s="38">
        <v>47.478181999999997</v>
      </c>
      <c r="BK230" s="38">
        <v>56421</v>
      </c>
      <c r="BL230" s="38">
        <v>12</v>
      </c>
      <c r="BM230" s="24"/>
      <c r="BN230" s="27">
        <f t="shared" si="657"/>
        <v>0</v>
      </c>
      <c r="BO230" s="38">
        <v>1936476.6175780001</v>
      </c>
      <c r="BP230" s="38">
        <v>448037.591135</v>
      </c>
      <c r="BQ230" s="38">
        <v>76.863258000000002</v>
      </c>
      <c r="BR230" s="38">
        <v>598.84310000000005</v>
      </c>
      <c r="BS230" s="38"/>
      <c r="BT230" s="38">
        <v>7.0413059999999996</v>
      </c>
      <c r="BU230" s="38">
        <v>5.6440320000000002</v>
      </c>
      <c r="BV230" s="38">
        <v>5681</v>
      </c>
      <c r="BW230" s="38">
        <v>12</v>
      </c>
      <c r="BX230" s="24"/>
      <c r="BY230" s="27">
        <f t="shared" si="658"/>
        <v>0</v>
      </c>
      <c r="BZ230" s="38">
        <v>2230000</v>
      </c>
      <c r="CA230" s="38">
        <v>569645.70368499996</v>
      </c>
      <c r="CB230" s="38">
        <v>74.455349999999996</v>
      </c>
      <c r="CC230" s="38">
        <v>599.91330400000004</v>
      </c>
      <c r="CD230" s="38"/>
      <c r="CE230" s="38">
        <v>162.65564699999999</v>
      </c>
      <c r="CF230" s="38">
        <v>69.838689000000002</v>
      </c>
      <c r="CG230" s="38">
        <v>84387</v>
      </c>
      <c r="CH230" s="38">
        <v>11.999988</v>
      </c>
      <c r="CI230" s="24"/>
      <c r="CJ230" s="27">
        <f t="shared" si="659"/>
        <v>0</v>
      </c>
      <c r="CK230" s="38">
        <v>2230000</v>
      </c>
      <c r="CL230" s="38">
        <v>417138.15598799998</v>
      </c>
      <c r="CM230" s="38">
        <v>81.294252999999998</v>
      </c>
      <c r="CN230" s="38">
        <v>600.29150000000004</v>
      </c>
      <c r="CO230" s="38"/>
      <c r="CP230" s="38">
        <v>210.545028</v>
      </c>
      <c r="CQ230" s="38">
        <v>90.565217000000004</v>
      </c>
      <c r="CR230" s="38">
        <v>109472</v>
      </c>
      <c r="CS230" s="38">
        <v>11.999981999999999</v>
      </c>
      <c r="CT230" s="24"/>
    </row>
    <row r="231" spans="1:98" ht="16" x14ac:dyDescent="0.2">
      <c r="A231" s="8"/>
      <c r="B231" s="8"/>
      <c r="C231" s="8"/>
      <c r="D231" s="8"/>
      <c r="E231" s="33"/>
      <c r="F231" s="8"/>
      <c r="G231" s="8"/>
      <c r="H231" s="31"/>
      <c r="I231" s="31"/>
      <c r="J231" s="24"/>
      <c r="K231" s="30"/>
      <c r="L231" s="31"/>
      <c r="M231" s="31"/>
      <c r="N231" s="31"/>
      <c r="O231" s="31"/>
      <c r="P231" s="8"/>
      <c r="Q231" s="31"/>
      <c r="R231" s="31"/>
      <c r="S231" s="31"/>
      <c r="T231" s="31"/>
      <c r="U231" s="24"/>
      <c r="V231" s="30"/>
      <c r="W231" s="31"/>
      <c r="X231" s="31"/>
      <c r="Y231" s="31"/>
      <c r="Z231" s="31"/>
      <c r="AA231" s="8"/>
      <c r="AB231" s="31"/>
      <c r="AC231" s="31"/>
      <c r="AD231" s="31"/>
      <c r="AE231" s="31"/>
      <c r="AF231" s="24"/>
      <c r="AG231" s="30"/>
      <c r="AH231" s="31"/>
      <c r="AI231" s="31"/>
      <c r="AJ231" s="31"/>
      <c r="AK231" s="31"/>
      <c r="AL231" s="8"/>
      <c r="AM231" s="31"/>
      <c r="AN231" s="31"/>
      <c r="AO231" s="31"/>
      <c r="AP231" s="31"/>
      <c r="AQ231" s="24"/>
      <c r="AR231" s="30"/>
      <c r="AS231" s="31"/>
      <c r="AT231" s="31"/>
      <c r="AU231" s="31"/>
      <c r="AV231" s="31"/>
      <c r="AW231" s="8"/>
      <c r="AX231" s="31"/>
      <c r="AY231" s="31"/>
      <c r="AZ231" s="31"/>
      <c r="BA231" s="31"/>
      <c r="BB231" s="24"/>
      <c r="BC231" s="30"/>
      <c r="BD231" s="31"/>
      <c r="BE231" s="31"/>
      <c r="BF231" s="31"/>
      <c r="BG231" s="31"/>
      <c r="BH231" s="8"/>
      <c r="BI231" s="31"/>
      <c r="BJ231" s="31"/>
      <c r="BK231" s="31"/>
      <c r="BL231" s="31"/>
      <c r="BM231" s="24"/>
      <c r="BN231" s="30"/>
      <c r="BO231" s="31"/>
      <c r="BP231" s="31"/>
      <c r="BQ231" s="31"/>
      <c r="BR231" s="31"/>
      <c r="BS231" s="8"/>
      <c r="BT231" s="31"/>
      <c r="BU231" s="31"/>
      <c r="BV231" s="31"/>
      <c r="BW231" s="31"/>
      <c r="BX231" s="24"/>
      <c r="BY231" s="30"/>
      <c r="BZ231" s="31"/>
      <c r="CA231" s="31"/>
      <c r="CB231" s="31"/>
      <c r="CC231" s="31"/>
      <c r="CD231" s="8"/>
      <c r="CE231" s="31"/>
      <c r="CF231" s="31"/>
      <c r="CG231" s="31"/>
      <c r="CH231" s="31"/>
      <c r="CI231" s="24"/>
      <c r="CJ231" s="30"/>
      <c r="CK231" s="31"/>
      <c r="CL231" s="31"/>
      <c r="CM231" s="31"/>
      <c r="CN231" s="31"/>
      <c r="CO231" s="8"/>
      <c r="CP231" s="31"/>
      <c r="CQ231" s="31"/>
      <c r="CR231" s="31"/>
      <c r="CS231" s="31"/>
      <c r="CT231" s="24"/>
    </row>
    <row r="232" spans="1:98" ht="16" x14ac:dyDescent="0.2">
      <c r="A232" s="8"/>
      <c r="B232" s="8"/>
      <c r="C232" s="8"/>
      <c r="D232" s="8"/>
      <c r="E232" s="33"/>
      <c r="F232" s="31"/>
      <c r="G232" s="31"/>
      <c r="H232" s="31"/>
      <c r="I232" s="31"/>
      <c r="J232" s="24"/>
      <c r="K232" s="30"/>
      <c r="L232" s="31"/>
      <c r="M232" s="31"/>
      <c r="N232" s="31"/>
      <c r="O232" s="31"/>
      <c r="P232" s="8"/>
      <c r="Q232" s="31"/>
      <c r="R232" s="31"/>
      <c r="S232" s="31"/>
      <c r="T232" s="31"/>
      <c r="U232" s="24"/>
      <c r="V232" s="30"/>
      <c r="W232" s="31"/>
      <c r="X232" s="31"/>
      <c r="Y232" s="31"/>
      <c r="Z232" s="31"/>
      <c r="AA232" s="8"/>
      <c r="AB232" s="31"/>
      <c r="AC232" s="31"/>
      <c r="AD232" s="31"/>
      <c r="AE232" s="31"/>
      <c r="AF232" s="24"/>
      <c r="AG232" s="30"/>
      <c r="AH232" s="31"/>
      <c r="AI232" s="31"/>
      <c r="AJ232" s="31"/>
      <c r="AK232" s="31"/>
      <c r="AL232" s="8"/>
      <c r="AM232" s="31"/>
      <c r="AN232" s="31"/>
      <c r="AO232" s="31"/>
      <c r="AP232" s="31"/>
      <c r="AQ232" s="24"/>
      <c r="AR232" s="30"/>
      <c r="AS232" s="31"/>
      <c r="AT232" s="31"/>
      <c r="AU232" s="31"/>
      <c r="AV232" s="31"/>
      <c r="AW232" s="8"/>
      <c r="AX232" s="31"/>
      <c r="AY232" s="31"/>
      <c r="AZ232" s="31"/>
      <c r="BA232" s="31"/>
      <c r="BB232" s="24"/>
      <c r="BC232" s="30"/>
      <c r="BD232" s="31"/>
      <c r="BE232" s="31"/>
      <c r="BF232" s="31"/>
      <c r="BG232" s="31"/>
      <c r="BH232" s="8"/>
      <c r="BI232" s="31"/>
      <c r="BJ232" s="31"/>
      <c r="BK232" s="31"/>
      <c r="BL232" s="31"/>
      <c r="BM232" s="24"/>
      <c r="BN232" s="30"/>
      <c r="BO232" s="31"/>
      <c r="BP232" s="31"/>
      <c r="BQ232" s="31"/>
      <c r="BR232" s="31"/>
      <c r="BS232" s="8"/>
      <c r="BT232" s="31"/>
      <c r="BU232" s="31"/>
      <c r="BV232" s="31"/>
      <c r="BW232" s="31"/>
      <c r="BX232" s="24"/>
      <c r="BY232" s="30"/>
      <c r="BZ232" s="31"/>
      <c r="CA232" s="31"/>
      <c r="CB232" s="31"/>
      <c r="CC232" s="31"/>
      <c r="CD232" s="8"/>
      <c r="CE232" s="31"/>
      <c r="CF232" s="31"/>
      <c r="CG232" s="31"/>
      <c r="CH232" s="31"/>
      <c r="CI232" s="24"/>
      <c r="CJ232" s="30"/>
      <c r="CK232" s="31"/>
      <c r="CL232" s="31"/>
      <c r="CM232" s="31"/>
      <c r="CN232" s="31"/>
      <c r="CO232" s="8"/>
      <c r="CP232" s="31"/>
      <c r="CQ232" s="31"/>
      <c r="CR232" s="31"/>
      <c r="CS232" s="31"/>
      <c r="CT232" s="24"/>
    </row>
    <row r="233" spans="1:98" ht="16" x14ac:dyDescent="0.2">
      <c r="A233" s="8"/>
      <c r="B233" s="8"/>
      <c r="C233" s="8"/>
      <c r="D233" s="8"/>
      <c r="E233" s="33"/>
      <c r="F233" s="31"/>
      <c r="G233" s="31"/>
      <c r="H233" s="31"/>
      <c r="I233" s="31"/>
      <c r="J233" s="24"/>
      <c r="K233" s="30"/>
      <c r="L233" s="31"/>
      <c r="M233" s="31"/>
      <c r="N233" s="31"/>
      <c r="O233" s="31"/>
      <c r="P233" s="8"/>
      <c r="Q233" s="31"/>
      <c r="R233" s="31"/>
      <c r="S233" s="31"/>
      <c r="T233" s="31"/>
      <c r="U233" s="24"/>
      <c r="V233" s="30"/>
      <c r="W233" s="31"/>
      <c r="X233" s="31"/>
      <c r="Y233" s="31"/>
      <c r="Z233" s="31"/>
      <c r="AA233" s="8"/>
      <c r="AB233" s="31"/>
      <c r="AC233" s="31"/>
      <c r="AD233" s="31"/>
      <c r="AE233" s="31"/>
      <c r="AF233" s="24"/>
      <c r="AG233" s="30"/>
      <c r="AH233" s="31"/>
      <c r="AI233" s="31"/>
      <c r="AJ233" s="31"/>
      <c r="AK233" s="31"/>
      <c r="AL233" s="8"/>
      <c r="AM233" s="31"/>
      <c r="AN233" s="31"/>
      <c r="AO233" s="31"/>
      <c r="AP233" s="31"/>
      <c r="AQ233" s="24"/>
      <c r="AR233" s="30"/>
      <c r="AS233" s="31"/>
      <c r="AT233" s="31"/>
      <c r="AU233" s="31"/>
      <c r="AV233" s="31"/>
      <c r="AW233" s="8"/>
      <c r="AX233" s="31"/>
      <c r="AY233" s="31"/>
      <c r="AZ233" s="31"/>
      <c r="BA233" s="31"/>
      <c r="BB233" s="24"/>
      <c r="BC233" s="30"/>
      <c r="BD233" s="31"/>
      <c r="BE233" s="31"/>
      <c r="BF233" s="31"/>
      <c r="BG233" s="31"/>
      <c r="BH233" s="8"/>
      <c r="BI233" s="31"/>
      <c r="BJ233" s="31"/>
      <c r="BK233" s="31"/>
      <c r="BL233" s="31"/>
      <c r="BM233" s="24"/>
      <c r="BN233" s="30"/>
      <c r="BO233" s="31"/>
      <c r="BP233" s="31"/>
      <c r="BQ233" s="31"/>
      <c r="BR233" s="31"/>
      <c r="BS233" s="8"/>
      <c r="BT233" s="31"/>
      <c r="BU233" s="31"/>
      <c r="BV233" s="31"/>
      <c r="BW233" s="31"/>
      <c r="BX233" s="24"/>
      <c r="BY233" s="30"/>
      <c r="BZ233" s="31"/>
      <c r="CA233" s="31"/>
      <c r="CB233" s="31"/>
      <c r="CC233" s="31"/>
      <c r="CD233" s="8"/>
      <c r="CE233" s="31"/>
      <c r="CF233" s="31"/>
      <c r="CG233" s="31"/>
      <c r="CH233" s="31"/>
      <c r="CI233" s="24"/>
      <c r="CJ233" s="30"/>
      <c r="CK233" s="31"/>
      <c r="CL233" s="31"/>
      <c r="CM233" s="31"/>
      <c r="CN233" s="31"/>
      <c r="CO233" s="8"/>
      <c r="CP233" s="31"/>
      <c r="CQ233" s="31"/>
      <c r="CR233" s="31"/>
      <c r="CS233" s="31"/>
      <c r="CT233" s="24"/>
    </row>
    <row r="234" spans="1:98" ht="16" x14ac:dyDescent="0.2">
      <c r="A234" s="8"/>
      <c r="B234" s="8"/>
      <c r="C234" s="8"/>
      <c r="D234" s="8"/>
      <c r="E234" s="33"/>
      <c r="F234" s="31"/>
      <c r="G234" s="31"/>
      <c r="H234" s="31"/>
      <c r="I234" s="31"/>
      <c r="J234" s="24"/>
      <c r="K234" s="30"/>
      <c r="L234" s="31"/>
      <c r="M234" s="31"/>
      <c r="N234" s="31"/>
      <c r="O234" s="31"/>
      <c r="P234" s="8"/>
      <c r="Q234" s="31"/>
      <c r="R234" s="31"/>
      <c r="S234" s="31"/>
      <c r="T234" s="31"/>
      <c r="U234" s="24"/>
      <c r="V234" s="30"/>
      <c r="W234" s="31"/>
      <c r="X234" s="31"/>
      <c r="Y234" s="31"/>
      <c r="Z234" s="31"/>
      <c r="AA234" s="8"/>
      <c r="AB234" s="31"/>
      <c r="AC234" s="31"/>
      <c r="AD234" s="31"/>
      <c r="AE234" s="31"/>
      <c r="AF234" s="24"/>
      <c r="AG234" s="30"/>
      <c r="AH234" s="31"/>
      <c r="AI234" s="31"/>
      <c r="AJ234" s="31"/>
      <c r="AK234" s="31"/>
      <c r="AL234" s="8"/>
      <c r="AM234" s="31"/>
      <c r="AN234" s="31"/>
      <c r="AO234" s="31"/>
      <c r="AP234" s="31"/>
      <c r="AQ234" s="24"/>
      <c r="AR234" s="30"/>
      <c r="AS234" s="31"/>
      <c r="AT234" s="31"/>
      <c r="AU234" s="31"/>
      <c r="AV234" s="31"/>
      <c r="AW234" s="8"/>
      <c r="AX234" s="31"/>
      <c r="AY234" s="31"/>
      <c r="AZ234" s="31"/>
      <c r="BA234" s="31"/>
      <c r="BB234" s="24"/>
      <c r="BC234" s="30"/>
      <c r="BD234" s="31"/>
      <c r="BE234" s="31"/>
      <c r="BF234" s="31"/>
      <c r="BG234" s="31"/>
      <c r="BH234" s="8"/>
      <c r="BI234" s="31"/>
      <c r="BJ234" s="31"/>
      <c r="BK234" s="31"/>
      <c r="BL234" s="31"/>
      <c r="BM234" s="24"/>
      <c r="BN234" s="30"/>
      <c r="BO234" s="31"/>
      <c r="BP234" s="31"/>
      <c r="BQ234" s="31"/>
      <c r="BR234" s="31"/>
      <c r="BS234" s="8"/>
      <c r="BT234" s="31"/>
      <c r="BU234" s="31"/>
      <c r="BV234" s="31"/>
      <c r="BW234" s="31"/>
      <c r="BX234" s="24"/>
      <c r="BY234" s="30"/>
      <c r="BZ234" s="31"/>
      <c r="CA234" s="31"/>
      <c r="CB234" s="31"/>
      <c r="CC234" s="31"/>
      <c r="CD234" s="8"/>
      <c r="CE234" s="31"/>
      <c r="CF234" s="31"/>
      <c r="CG234" s="31"/>
      <c r="CH234" s="31"/>
      <c r="CI234" s="24"/>
      <c r="CJ234" s="30"/>
      <c r="CK234" s="31"/>
      <c r="CL234" s="31"/>
      <c r="CM234" s="31"/>
      <c r="CN234" s="31"/>
      <c r="CO234" s="8"/>
      <c r="CP234" s="31"/>
      <c r="CQ234" s="31"/>
      <c r="CR234" s="31"/>
      <c r="CS234" s="31"/>
      <c r="CT234" s="24"/>
    </row>
    <row r="235" spans="1:98" ht="16" x14ac:dyDescent="0.2">
      <c r="A235" s="8"/>
      <c r="B235" s="8"/>
      <c r="C235" s="8"/>
      <c r="D235" s="8"/>
      <c r="E235" s="33"/>
      <c r="F235" s="31"/>
      <c r="G235" s="31"/>
      <c r="H235" s="31"/>
      <c r="I235" s="31"/>
      <c r="J235" s="24"/>
      <c r="K235" s="30"/>
      <c r="L235" s="31"/>
      <c r="M235" s="31"/>
      <c r="N235" s="31"/>
      <c r="O235" s="31"/>
      <c r="P235" s="8"/>
      <c r="Q235" s="31"/>
      <c r="R235" s="31"/>
      <c r="S235" s="31"/>
      <c r="T235" s="31"/>
      <c r="U235" s="24"/>
      <c r="V235" s="30"/>
      <c r="W235" s="31"/>
      <c r="X235" s="31"/>
      <c r="Y235" s="31"/>
      <c r="Z235" s="31"/>
      <c r="AA235" s="8"/>
      <c r="AB235" s="31"/>
      <c r="AC235" s="31"/>
      <c r="AD235" s="31"/>
      <c r="AE235" s="31"/>
      <c r="AF235" s="24"/>
      <c r="AG235" s="30"/>
      <c r="AH235" s="31"/>
      <c r="AI235" s="31"/>
      <c r="AJ235" s="31"/>
      <c r="AK235" s="31"/>
      <c r="AL235" s="8"/>
      <c r="AM235" s="31"/>
      <c r="AN235" s="31"/>
      <c r="AO235" s="31"/>
      <c r="AP235" s="31"/>
      <c r="AQ235" s="24"/>
      <c r="AR235" s="30"/>
      <c r="AS235" s="31"/>
      <c r="AT235" s="31"/>
      <c r="AU235" s="31"/>
      <c r="AV235" s="31"/>
      <c r="AW235" s="8"/>
      <c r="AX235" s="31"/>
      <c r="AY235" s="31"/>
      <c r="AZ235" s="31"/>
      <c r="BA235" s="31"/>
      <c r="BB235" s="24"/>
      <c r="BC235" s="30"/>
      <c r="BD235" s="31"/>
      <c r="BE235" s="31"/>
      <c r="BF235" s="31"/>
      <c r="BG235" s="31"/>
      <c r="BH235" s="8"/>
      <c r="BI235" s="31"/>
      <c r="BJ235" s="31"/>
      <c r="BK235" s="31"/>
      <c r="BL235" s="31"/>
      <c r="BM235" s="24"/>
      <c r="BN235" s="30"/>
      <c r="BO235" s="31"/>
      <c r="BP235" s="31"/>
      <c r="BQ235" s="31"/>
      <c r="BR235" s="31"/>
      <c r="BS235" s="8"/>
      <c r="BT235" s="31"/>
      <c r="BU235" s="31"/>
      <c r="BV235" s="31"/>
      <c r="BW235" s="31"/>
      <c r="BX235" s="24"/>
      <c r="BY235" s="30"/>
      <c r="BZ235" s="31"/>
      <c r="CA235" s="31"/>
      <c r="CB235" s="31"/>
      <c r="CC235" s="31"/>
      <c r="CD235" s="8"/>
      <c r="CE235" s="31"/>
      <c r="CF235" s="31"/>
      <c r="CG235" s="31"/>
      <c r="CH235" s="31"/>
      <c r="CI235" s="24"/>
      <c r="CJ235" s="30"/>
      <c r="CK235" s="31"/>
      <c r="CL235" s="31"/>
      <c r="CM235" s="31"/>
      <c r="CN235" s="31"/>
      <c r="CO235" s="8"/>
      <c r="CP235" s="31"/>
      <c r="CQ235" s="31"/>
      <c r="CR235" s="31"/>
      <c r="CS235" s="31"/>
      <c r="CT235" s="24"/>
    </row>
    <row r="236" spans="1:98" ht="16" x14ac:dyDescent="0.2">
      <c r="A236" s="8"/>
      <c r="B236" s="8"/>
      <c r="C236" s="8"/>
      <c r="D236" s="8"/>
      <c r="E236" s="33"/>
      <c r="F236" s="31"/>
      <c r="G236" s="31"/>
      <c r="H236" s="31"/>
      <c r="I236" s="31"/>
      <c r="J236" s="24"/>
      <c r="K236" s="30"/>
      <c r="L236" s="31"/>
      <c r="M236" s="31"/>
      <c r="N236" s="31"/>
      <c r="O236" s="31"/>
      <c r="P236" s="8"/>
      <c r="Q236" s="31"/>
      <c r="R236" s="31"/>
      <c r="S236" s="31"/>
      <c r="T236" s="31"/>
      <c r="U236" s="24"/>
      <c r="V236" s="30"/>
      <c r="W236" s="31"/>
      <c r="X236" s="31"/>
      <c r="Y236" s="31"/>
      <c r="Z236" s="31"/>
      <c r="AA236" s="8"/>
      <c r="AB236" s="31"/>
      <c r="AC236" s="31"/>
      <c r="AD236" s="31"/>
      <c r="AE236" s="31"/>
      <c r="AF236" s="24"/>
      <c r="AG236" s="30"/>
      <c r="AH236" s="31"/>
      <c r="AI236" s="31"/>
      <c r="AJ236" s="31"/>
      <c r="AK236" s="31"/>
      <c r="AL236" s="8"/>
      <c r="AM236" s="31"/>
      <c r="AN236" s="31"/>
      <c r="AO236" s="31"/>
      <c r="AP236" s="31"/>
      <c r="AQ236" s="24"/>
      <c r="AR236" s="30"/>
      <c r="AS236" s="31"/>
      <c r="AT236" s="31"/>
      <c r="AU236" s="31"/>
      <c r="AV236" s="31"/>
      <c r="AW236" s="8"/>
      <c r="AX236" s="31"/>
      <c r="AY236" s="31"/>
      <c r="AZ236" s="31"/>
      <c r="BA236" s="31"/>
      <c r="BB236" s="24"/>
      <c r="BC236" s="30"/>
      <c r="BD236" s="31"/>
      <c r="BE236" s="31"/>
      <c r="BF236" s="31"/>
      <c r="BG236" s="31"/>
      <c r="BH236" s="8"/>
      <c r="BI236" s="31"/>
      <c r="BJ236" s="31"/>
      <c r="BK236" s="31"/>
      <c r="BL236" s="31"/>
      <c r="BM236" s="24"/>
      <c r="BN236" s="30"/>
      <c r="BO236" s="31"/>
      <c r="BP236" s="31"/>
      <c r="BQ236" s="31"/>
      <c r="BR236" s="31"/>
      <c r="BS236" s="8"/>
      <c r="BT236" s="31"/>
      <c r="BU236" s="31"/>
      <c r="BV236" s="31"/>
      <c r="BW236" s="31"/>
      <c r="BX236" s="24"/>
      <c r="BY236" s="30"/>
      <c r="BZ236" s="31"/>
      <c r="CA236" s="31"/>
      <c r="CB236" s="31"/>
      <c r="CC236" s="31"/>
      <c r="CD236" s="8"/>
      <c r="CE236" s="31"/>
      <c r="CF236" s="31"/>
      <c r="CG236" s="31"/>
      <c r="CH236" s="31"/>
      <c r="CI236" s="24"/>
      <c r="CJ236" s="30"/>
      <c r="CK236" s="31"/>
      <c r="CL236" s="31"/>
      <c r="CM236" s="31"/>
      <c r="CN236" s="31"/>
      <c r="CO236" s="8"/>
      <c r="CP236" s="31"/>
      <c r="CQ236" s="31"/>
      <c r="CR236" s="31"/>
      <c r="CS236" s="31"/>
      <c r="CT236" s="24"/>
    </row>
    <row r="237" spans="1:98" ht="16" x14ac:dyDescent="0.2">
      <c r="A237" s="8"/>
      <c r="B237" s="8"/>
      <c r="C237" s="8"/>
      <c r="D237" s="8"/>
      <c r="E237" s="33"/>
      <c r="F237" s="8"/>
      <c r="G237" s="8"/>
      <c r="H237" s="8"/>
      <c r="I237" s="8"/>
      <c r="J237" s="24"/>
      <c r="K237" s="30"/>
      <c r="L237" s="31"/>
      <c r="M237" s="31"/>
      <c r="N237" s="31"/>
      <c r="O237" s="31"/>
      <c r="P237" s="8"/>
      <c r="Q237" s="31"/>
      <c r="R237" s="31"/>
      <c r="S237" s="31"/>
      <c r="T237" s="31"/>
      <c r="U237" s="24"/>
      <c r="V237" s="30"/>
      <c r="W237" s="31"/>
      <c r="X237" s="31"/>
      <c r="Y237" s="31"/>
      <c r="Z237" s="31"/>
      <c r="AA237" s="8"/>
      <c r="AB237" s="31"/>
      <c r="AC237" s="31"/>
      <c r="AD237" s="31"/>
      <c r="AE237" s="31"/>
      <c r="AF237" s="24"/>
      <c r="AG237" s="30"/>
      <c r="AH237" s="31"/>
      <c r="AI237" s="31"/>
      <c r="AJ237" s="31"/>
      <c r="AK237" s="31"/>
      <c r="AL237" s="8"/>
      <c r="AM237" s="31"/>
      <c r="AN237" s="31"/>
      <c r="AO237" s="31"/>
      <c r="AP237" s="31"/>
      <c r="AQ237" s="24"/>
      <c r="AR237" s="30"/>
      <c r="AS237" s="31"/>
      <c r="AT237" s="31"/>
      <c r="AU237" s="31"/>
      <c r="AV237" s="31"/>
      <c r="AW237" s="8"/>
      <c r="AX237" s="31"/>
      <c r="AY237" s="31"/>
      <c r="AZ237" s="31"/>
      <c r="BA237" s="31"/>
      <c r="BB237" s="24"/>
      <c r="BC237" s="30"/>
      <c r="BD237" s="31"/>
      <c r="BE237" s="31"/>
      <c r="BF237" s="31"/>
      <c r="BG237" s="31"/>
      <c r="BH237" s="8"/>
      <c r="BI237" s="31"/>
      <c r="BJ237" s="31"/>
      <c r="BK237" s="31"/>
      <c r="BL237" s="31"/>
      <c r="BM237" s="24"/>
      <c r="BN237" s="30"/>
      <c r="BO237" s="31"/>
      <c r="BP237" s="31"/>
      <c r="BQ237" s="31"/>
      <c r="BR237" s="31"/>
      <c r="BS237" s="8"/>
      <c r="BT237" s="31"/>
      <c r="BU237" s="31"/>
      <c r="BV237" s="31"/>
      <c r="BW237" s="31"/>
      <c r="BX237" s="24"/>
      <c r="BY237" s="30"/>
      <c r="BZ237" s="31"/>
      <c r="CA237" s="31"/>
      <c r="CB237" s="31"/>
      <c r="CC237" s="31"/>
      <c r="CD237" s="8"/>
      <c r="CE237" s="31"/>
      <c r="CF237" s="31"/>
      <c r="CG237" s="31"/>
      <c r="CH237" s="31"/>
      <c r="CI237" s="24"/>
      <c r="CJ237" s="30"/>
      <c r="CK237" s="31"/>
      <c r="CL237" s="31"/>
      <c r="CM237" s="31"/>
      <c r="CN237" s="31"/>
      <c r="CO237" s="8"/>
      <c r="CP237" s="31"/>
      <c r="CQ237" s="31"/>
      <c r="CR237" s="31"/>
      <c r="CS237" s="31"/>
      <c r="CT237" s="24"/>
    </row>
    <row r="238" spans="1:98" ht="16" x14ac:dyDescent="0.2">
      <c r="A238" s="8"/>
      <c r="B238" s="8"/>
      <c r="C238" s="8"/>
      <c r="D238" s="8"/>
      <c r="E238" s="33"/>
      <c r="F238" s="8"/>
      <c r="G238" s="8"/>
      <c r="H238" s="8"/>
      <c r="I238" s="8"/>
      <c r="J238" s="24"/>
      <c r="K238" s="30"/>
      <c r="L238" s="31"/>
      <c r="M238" s="31"/>
      <c r="N238" s="31"/>
      <c r="O238" s="31"/>
      <c r="P238" s="8"/>
      <c r="Q238" s="31"/>
      <c r="R238" s="31"/>
      <c r="S238" s="31"/>
      <c r="T238" s="31"/>
      <c r="U238" s="24"/>
      <c r="V238" s="30"/>
      <c r="W238" s="31"/>
      <c r="X238" s="31"/>
      <c r="Y238" s="31"/>
      <c r="Z238" s="31"/>
      <c r="AA238" s="8"/>
      <c r="AB238" s="31"/>
      <c r="AC238" s="31"/>
      <c r="AD238" s="31"/>
      <c r="AE238" s="31"/>
      <c r="AF238" s="24"/>
      <c r="AG238" s="30"/>
      <c r="AH238" s="31"/>
      <c r="AI238" s="31"/>
      <c r="AJ238" s="31"/>
      <c r="AK238" s="31"/>
      <c r="AL238" s="8"/>
      <c r="AM238" s="31"/>
      <c r="AN238" s="31"/>
      <c r="AO238" s="31"/>
      <c r="AP238" s="31"/>
      <c r="AQ238" s="24"/>
      <c r="AR238" s="30"/>
      <c r="AS238" s="31"/>
      <c r="AT238" s="31"/>
      <c r="AU238" s="31"/>
      <c r="AV238" s="31"/>
      <c r="AW238" s="8"/>
      <c r="AX238" s="31"/>
      <c r="AY238" s="31"/>
      <c r="AZ238" s="31"/>
      <c r="BA238" s="31"/>
      <c r="BB238" s="24"/>
      <c r="BC238" s="30"/>
      <c r="BD238" s="31"/>
      <c r="BE238" s="31"/>
      <c r="BF238" s="31"/>
      <c r="BG238" s="31"/>
      <c r="BH238" s="8"/>
      <c r="BI238" s="31"/>
      <c r="BJ238" s="31"/>
      <c r="BK238" s="31"/>
      <c r="BL238" s="31"/>
      <c r="BM238" s="24"/>
      <c r="BN238" s="30"/>
      <c r="BO238" s="31"/>
      <c r="BP238" s="31"/>
      <c r="BQ238" s="31"/>
      <c r="BR238" s="31"/>
      <c r="BS238" s="8"/>
      <c r="BT238" s="31"/>
      <c r="BU238" s="31"/>
      <c r="BV238" s="31"/>
      <c r="BW238" s="31"/>
      <c r="BX238" s="24"/>
      <c r="BY238" s="30"/>
      <c r="BZ238" s="31"/>
      <c r="CA238" s="31"/>
      <c r="CB238" s="31"/>
      <c r="CC238" s="31"/>
      <c r="CD238" s="8"/>
      <c r="CE238" s="31"/>
      <c r="CF238" s="31"/>
      <c r="CG238" s="31"/>
      <c r="CH238" s="31"/>
      <c r="CI238" s="24"/>
      <c r="CJ238" s="30"/>
      <c r="CK238" s="31"/>
      <c r="CL238" s="31"/>
      <c r="CM238" s="31"/>
      <c r="CN238" s="31"/>
      <c r="CO238" s="8"/>
      <c r="CP238" s="31"/>
      <c r="CQ238" s="31"/>
      <c r="CR238" s="31"/>
      <c r="CS238" s="31"/>
      <c r="CT238" s="24"/>
    </row>
    <row r="239" spans="1:98" ht="16" x14ac:dyDescent="0.2">
      <c r="A239" s="8"/>
      <c r="B239" s="8"/>
      <c r="C239" s="8"/>
      <c r="D239" s="8"/>
      <c r="E239" s="33"/>
      <c r="F239" s="8"/>
      <c r="G239" s="8"/>
      <c r="H239" s="8"/>
      <c r="I239" s="8"/>
      <c r="J239" s="24"/>
      <c r="K239" s="30"/>
      <c r="L239" s="31"/>
      <c r="M239" s="31"/>
      <c r="N239" s="31"/>
      <c r="O239" s="31"/>
      <c r="P239" s="8"/>
      <c r="Q239" s="31"/>
      <c r="R239" s="31"/>
      <c r="S239" s="31"/>
      <c r="T239" s="31"/>
      <c r="U239" s="24"/>
      <c r="V239" s="30"/>
      <c r="W239" s="31"/>
      <c r="X239" s="31"/>
      <c r="Y239" s="31"/>
      <c r="Z239" s="31"/>
      <c r="AA239" s="8"/>
      <c r="AB239" s="31"/>
      <c r="AC239" s="31"/>
      <c r="AD239" s="31"/>
      <c r="AE239" s="31"/>
      <c r="AF239" s="24"/>
      <c r="AG239" s="30"/>
      <c r="AH239" s="31"/>
      <c r="AI239" s="31"/>
      <c r="AJ239" s="31"/>
      <c r="AK239" s="31"/>
      <c r="AL239" s="8"/>
      <c r="AM239" s="31"/>
      <c r="AN239" s="31"/>
      <c r="AO239" s="31"/>
      <c r="AP239" s="31"/>
      <c r="AQ239" s="24"/>
      <c r="AR239" s="30"/>
      <c r="AS239" s="31"/>
      <c r="AT239" s="31"/>
      <c r="AU239" s="31"/>
      <c r="AV239" s="31"/>
      <c r="AW239" s="8"/>
      <c r="AX239" s="31"/>
      <c r="AY239" s="31"/>
      <c r="AZ239" s="31"/>
      <c r="BA239" s="31"/>
      <c r="BB239" s="24"/>
      <c r="BC239" s="30"/>
      <c r="BD239" s="31"/>
      <c r="BE239" s="31"/>
      <c r="BF239" s="31"/>
      <c r="BG239" s="31"/>
      <c r="BH239" s="8"/>
      <c r="BI239" s="31"/>
      <c r="BJ239" s="31"/>
      <c r="BK239" s="31"/>
      <c r="BL239" s="31"/>
      <c r="BM239" s="24"/>
      <c r="BN239" s="30"/>
      <c r="BO239" s="31"/>
      <c r="BP239" s="31"/>
      <c r="BQ239" s="31"/>
      <c r="BR239" s="31"/>
      <c r="BS239" s="8"/>
      <c r="BT239" s="31"/>
      <c r="BU239" s="31"/>
      <c r="BV239" s="31"/>
      <c r="BW239" s="31"/>
      <c r="BX239" s="24"/>
      <c r="BY239" s="30"/>
      <c r="BZ239" s="31"/>
      <c r="CA239" s="31"/>
      <c r="CB239" s="31"/>
      <c r="CC239" s="31"/>
      <c r="CD239" s="8"/>
      <c r="CE239" s="31"/>
      <c r="CF239" s="31"/>
      <c r="CG239" s="31"/>
      <c r="CH239" s="31"/>
      <c r="CI239" s="24"/>
      <c r="CJ239" s="30"/>
      <c r="CK239" s="31"/>
      <c r="CL239" s="31"/>
      <c r="CM239" s="31"/>
      <c r="CN239" s="31"/>
      <c r="CO239" s="8"/>
      <c r="CP239" s="31"/>
      <c r="CQ239" s="31"/>
      <c r="CR239" s="31"/>
      <c r="CS239" s="31"/>
      <c r="CT239" s="24"/>
    </row>
    <row r="240" spans="1:98" ht="16" x14ac:dyDescent="0.2">
      <c r="A240" s="8"/>
      <c r="B240" s="8"/>
      <c r="C240" s="8"/>
      <c r="D240" s="8"/>
      <c r="E240" s="33"/>
      <c r="F240" s="8"/>
      <c r="G240" s="8"/>
      <c r="H240" s="8"/>
      <c r="I240" s="8"/>
      <c r="J240" s="24"/>
      <c r="K240" s="30"/>
      <c r="L240" s="31"/>
      <c r="M240" s="31"/>
      <c r="N240" s="31"/>
      <c r="O240" s="31"/>
      <c r="P240" s="8"/>
      <c r="Q240" s="31"/>
      <c r="R240" s="31"/>
      <c r="S240" s="31"/>
      <c r="T240" s="31"/>
      <c r="U240" s="24"/>
      <c r="V240" s="30"/>
      <c r="W240" s="31"/>
      <c r="X240" s="31"/>
      <c r="Y240" s="31"/>
      <c r="Z240" s="31"/>
      <c r="AA240" s="8"/>
      <c r="AB240" s="31"/>
      <c r="AC240" s="31"/>
      <c r="AD240" s="31"/>
      <c r="AE240" s="31"/>
      <c r="AF240" s="24"/>
      <c r="AG240" s="30"/>
      <c r="AH240" s="31"/>
      <c r="AI240" s="31"/>
      <c r="AJ240" s="31"/>
      <c r="AK240" s="31"/>
      <c r="AL240" s="8"/>
      <c r="AM240" s="31"/>
      <c r="AN240" s="31"/>
      <c r="AO240" s="31"/>
      <c r="AP240" s="31"/>
      <c r="AQ240" s="24"/>
      <c r="AR240" s="30"/>
      <c r="AS240" s="31"/>
      <c r="AT240" s="31"/>
      <c r="AU240" s="31"/>
      <c r="AV240" s="31"/>
      <c r="AW240" s="8"/>
      <c r="AX240" s="31"/>
      <c r="AY240" s="31"/>
      <c r="AZ240" s="31"/>
      <c r="BA240" s="31"/>
      <c r="BB240" s="24"/>
      <c r="BC240" s="30"/>
      <c r="BD240" s="31"/>
      <c r="BE240" s="31"/>
      <c r="BF240" s="31"/>
      <c r="BG240" s="31"/>
      <c r="BH240" s="8"/>
      <c r="BI240" s="31"/>
      <c r="BJ240" s="31"/>
      <c r="BK240" s="31"/>
      <c r="BL240" s="31"/>
      <c r="BM240" s="24"/>
      <c r="BN240" s="30"/>
      <c r="BO240" s="31"/>
      <c r="BP240" s="31"/>
      <c r="BQ240" s="31"/>
      <c r="BR240" s="31"/>
      <c r="BS240" s="8"/>
      <c r="BT240" s="31"/>
      <c r="BU240" s="31"/>
      <c r="BV240" s="31"/>
      <c r="BW240" s="31"/>
      <c r="BX240" s="24"/>
      <c r="BY240" s="30"/>
      <c r="BZ240" s="31"/>
      <c r="CA240" s="31"/>
      <c r="CB240" s="31"/>
      <c r="CC240" s="31"/>
      <c r="CD240" s="8"/>
      <c r="CE240" s="31"/>
      <c r="CF240" s="31"/>
      <c r="CG240" s="31"/>
      <c r="CH240" s="31"/>
      <c r="CI240" s="24"/>
      <c r="CJ240" s="30"/>
      <c r="CK240" s="31"/>
      <c r="CL240" s="31"/>
      <c r="CM240" s="31"/>
      <c r="CN240" s="31"/>
      <c r="CO240" s="8"/>
      <c r="CP240" s="31"/>
      <c r="CQ240" s="31"/>
      <c r="CR240" s="31"/>
      <c r="CS240" s="31"/>
      <c r="CT240" s="24"/>
    </row>
    <row r="241" spans="1:98" ht="16" x14ac:dyDescent="0.2">
      <c r="A241" s="8"/>
      <c r="B241" s="8"/>
      <c r="C241" s="8"/>
      <c r="D241" s="8"/>
      <c r="E241" s="33"/>
      <c r="F241" s="8"/>
      <c r="G241" s="8"/>
      <c r="H241" s="8"/>
      <c r="I241" s="8"/>
      <c r="J241" s="24"/>
      <c r="K241" s="30"/>
      <c r="L241" s="31"/>
      <c r="M241" s="31"/>
      <c r="N241" s="31"/>
      <c r="O241" s="31"/>
      <c r="P241" s="8"/>
      <c r="Q241" s="31"/>
      <c r="R241" s="31"/>
      <c r="S241" s="31"/>
      <c r="T241" s="31"/>
      <c r="U241" s="24"/>
      <c r="V241" s="30"/>
      <c r="W241" s="31"/>
      <c r="X241" s="31"/>
      <c r="Y241" s="31"/>
      <c r="Z241" s="31"/>
      <c r="AA241" s="8"/>
      <c r="AB241" s="31"/>
      <c r="AC241" s="31"/>
      <c r="AD241" s="31"/>
      <c r="AE241" s="31"/>
      <c r="AF241" s="24"/>
      <c r="AG241" s="30"/>
      <c r="AH241" s="31"/>
      <c r="AI241" s="31"/>
      <c r="AJ241" s="31"/>
      <c r="AK241" s="31"/>
      <c r="AL241" s="8"/>
      <c r="AM241" s="31"/>
      <c r="AN241" s="31"/>
      <c r="AO241" s="31"/>
      <c r="AP241" s="31"/>
      <c r="AQ241" s="24"/>
      <c r="AR241" s="30"/>
      <c r="AS241" s="31"/>
      <c r="AT241" s="31"/>
      <c r="AU241" s="31"/>
      <c r="AV241" s="31"/>
      <c r="AW241" s="8"/>
      <c r="AX241" s="31"/>
      <c r="AY241" s="31"/>
      <c r="AZ241" s="31"/>
      <c r="BA241" s="31"/>
      <c r="BB241" s="24"/>
      <c r="BC241" s="30"/>
      <c r="BD241" s="31"/>
      <c r="BE241" s="31"/>
      <c r="BF241" s="31"/>
      <c r="BG241" s="31"/>
      <c r="BH241" s="8"/>
      <c r="BI241" s="31"/>
      <c r="BJ241" s="31"/>
      <c r="BK241" s="31"/>
      <c r="BL241" s="31"/>
      <c r="BM241" s="24"/>
      <c r="BN241" s="30"/>
      <c r="BO241" s="31"/>
      <c r="BP241" s="31"/>
      <c r="BQ241" s="31"/>
      <c r="BR241" s="31"/>
      <c r="BS241" s="8"/>
      <c r="BT241" s="31"/>
      <c r="BU241" s="31"/>
      <c r="BV241" s="31"/>
      <c r="BW241" s="31"/>
      <c r="BX241" s="24"/>
      <c r="BY241" s="30"/>
      <c r="BZ241" s="31"/>
      <c r="CA241" s="31"/>
      <c r="CB241" s="31"/>
      <c r="CC241" s="31"/>
      <c r="CD241" s="8"/>
      <c r="CE241" s="31"/>
      <c r="CF241" s="31"/>
      <c r="CG241" s="31"/>
      <c r="CH241" s="31"/>
      <c r="CI241" s="24"/>
      <c r="CJ241" s="30"/>
      <c r="CK241" s="31"/>
      <c r="CL241" s="31"/>
      <c r="CM241" s="31"/>
      <c r="CN241" s="31"/>
      <c r="CO241" s="8"/>
      <c r="CP241" s="31"/>
      <c r="CQ241" s="31"/>
      <c r="CR241" s="31"/>
      <c r="CS241" s="31"/>
      <c r="CT241" s="24"/>
    </row>
    <row r="242" spans="1:98" ht="13" x14ac:dyDescent="0.15">
      <c r="A242" s="8"/>
      <c r="B242" s="8"/>
      <c r="C242" s="8"/>
      <c r="D242" s="8"/>
      <c r="E242" s="33"/>
      <c r="F242" s="8"/>
      <c r="G242" s="8"/>
      <c r="H242" s="8"/>
      <c r="I242" s="8"/>
      <c r="J242" s="24"/>
      <c r="K242" s="30"/>
      <c r="L242" s="8"/>
      <c r="M242" s="8"/>
      <c r="N242" s="8"/>
      <c r="O242" s="8"/>
      <c r="P242" s="8"/>
      <c r="Q242" s="8"/>
      <c r="R242" s="8"/>
      <c r="S242" s="8"/>
      <c r="T242" s="8"/>
      <c r="U242" s="24"/>
      <c r="V242" s="30"/>
      <c r="W242" s="8"/>
      <c r="X242" s="8"/>
      <c r="Y242" s="8"/>
      <c r="Z242" s="8"/>
      <c r="AA242" s="8"/>
      <c r="AB242" s="8"/>
      <c r="AC242" s="8"/>
      <c r="AD242" s="8"/>
      <c r="AE242" s="8"/>
      <c r="AF242" s="24"/>
      <c r="AG242" s="30"/>
      <c r="AH242" s="8"/>
      <c r="AI242" s="8"/>
      <c r="AJ242" s="8"/>
      <c r="AK242" s="8"/>
      <c r="AL242" s="8"/>
      <c r="AM242" s="8"/>
      <c r="AN242" s="8"/>
      <c r="AO242" s="8"/>
      <c r="AP242" s="8"/>
      <c r="AQ242" s="24"/>
      <c r="AR242" s="30"/>
      <c r="AS242" s="8"/>
      <c r="AT242" s="8"/>
      <c r="AU242" s="8"/>
      <c r="AV242" s="8"/>
      <c r="AW242" s="8"/>
      <c r="AX242" s="8"/>
      <c r="AY242" s="8"/>
      <c r="AZ242" s="8"/>
      <c r="BA242" s="8"/>
      <c r="BB242" s="24"/>
      <c r="BC242" s="30"/>
      <c r="BD242" s="8"/>
      <c r="BE242" s="8"/>
      <c r="BF242" s="8"/>
      <c r="BG242" s="8"/>
      <c r="BH242" s="8"/>
      <c r="BI242" s="8"/>
      <c r="BJ242" s="8"/>
      <c r="BK242" s="8"/>
      <c r="BL242" s="8"/>
      <c r="BM242" s="24"/>
      <c r="BN242" s="30"/>
      <c r="BO242" s="8"/>
      <c r="BP242" s="8"/>
      <c r="BQ242" s="8"/>
      <c r="BR242" s="8"/>
      <c r="BS242" s="8"/>
      <c r="BT242" s="8"/>
      <c r="BU242" s="8"/>
      <c r="BV242" s="8"/>
      <c r="BW242" s="8"/>
      <c r="BX242" s="24"/>
      <c r="BY242" s="30"/>
      <c r="BZ242" s="8"/>
      <c r="CA242" s="8"/>
      <c r="CB242" s="8"/>
      <c r="CC242" s="8"/>
      <c r="CD242" s="8"/>
      <c r="CE242" s="8"/>
      <c r="CF242" s="8"/>
      <c r="CG242" s="8"/>
      <c r="CH242" s="8"/>
      <c r="CI242" s="24"/>
      <c r="CJ242" s="30"/>
      <c r="CK242" s="8"/>
      <c r="CL242" s="8"/>
      <c r="CM242" s="8"/>
      <c r="CN242" s="8"/>
      <c r="CO242" s="8"/>
      <c r="CP242" s="8"/>
      <c r="CQ242" s="8"/>
      <c r="CR242" s="8"/>
      <c r="CS242" s="8"/>
      <c r="CT242" s="24"/>
    </row>
    <row r="243" spans="1:98" ht="13" x14ac:dyDescent="0.15">
      <c r="A243" s="8"/>
      <c r="B243" s="8"/>
      <c r="C243" s="8"/>
      <c r="D243" s="8"/>
      <c r="E243" s="33"/>
      <c r="F243" s="8"/>
      <c r="G243" s="8"/>
      <c r="H243" s="8"/>
      <c r="I243" s="8"/>
      <c r="J243" s="24"/>
      <c r="K243" s="30"/>
      <c r="L243" s="8"/>
      <c r="M243" s="8"/>
      <c r="N243" s="8"/>
      <c r="O243" s="8"/>
      <c r="P243" s="8"/>
      <c r="Q243" s="8"/>
      <c r="R243" s="8"/>
      <c r="S243" s="8"/>
      <c r="T243" s="8"/>
      <c r="U243" s="24"/>
      <c r="V243" s="30"/>
      <c r="W243" s="8"/>
      <c r="X243" s="8"/>
      <c r="Y243" s="8"/>
      <c r="Z243" s="8"/>
      <c r="AA243" s="8"/>
      <c r="AB243" s="8"/>
      <c r="AC243" s="8"/>
      <c r="AD243" s="8"/>
      <c r="AE243" s="8"/>
      <c r="AF243" s="24"/>
      <c r="AG243" s="30"/>
      <c r="AH243" s="8"/>
      <c r="AI243" s="8"/>
      <c r="AJ243" s="8"/>
      <c r="AK243" s="8"/>
      <c r="AL243" s="8"/>
      <c r="AM243" s="8"/>
      <c r="AN243" s="8"/>
      <c r="AO243" s="8"/>
      <c r="AP243" s="8"/>
      <c r="AQ243" s="24"/>
      <c r="AR243" s="30"/>
      <c r="AS243" s="8"/>
      <c r="AT243" s="8"/>
      <c r="AU243" s="8"/>
      <c r="AV243" s="8"/>
      <c r="AW243" s="8"/>
      <c r="AX243" s="8"/>
      <c r="AY243" s="8"/>
      <c r="AZ243" s="8"/>
      <c r="BA243" s="8"/>
      <c r="BB243" s="24"/>
      <c r="BC243" s="30"/>
      <c r="BD243" s="8"/>
      <c r="BE243" s="8"/>
      <c r="BF243" s="8"/>
      <c r="BG243" s="8"/>
      <c r="BH243" s="8"/>
      <c r="BI243" s="8"/>
      <c r="BJ243" s="8"/>
      <c r="BK243" s="8"/>
      <c r="BL243" s="8"/>
      <c r="BM243" s="24"/>
      <c r="BN243" s="30"/>
      <c r="BO243" s="8"/>
      <c r="BP243" s="8"/>
      <c r="BQ243" s="8"/>
      <c r="BR243" s="8"/>
      <c r="BS243" s="8"/>
      <c r="BT243" s="8"/>
      <c r="BU243" s="8"/>
      <c r="BV243" s="8"/>
      <c r="BW243" s="8"/>
      <c r="BX243" s="24"/>
      <c r="BY243" s="30"/>
      <c r="BZ243" s="8"/>
      <c r="CA243" s="8"/>
      <c r="CB243" s="8"/>
      <c r="CC243" s="8"/>
      <c r="CD243" s="8"/>
      <c r="CE243" s="8"/>
      <c r="CF243" s="8"/>
      <c r="CG243" s="8"/>
      <c r="CH243" s="8"/>
      <c r="CI243" s="24"/>
      <c r="CJ243" s="30"/>
      <c r="CK243" s="8"/>
      <c r="CL243" s="8"/>
      <c r="CM243" s="8"/>
      <c r="CN243" s="8"/>
      <c r="CO243" s="8"/>
      <c r="CP243" s="8"/>
      <c r="CQ243" s="8"/>
      <c r="CR243" s="8"/>
      <c r="CS243" s="8"/>
      <c r="CT243" s="24"/>
    </row>
    <row r="244" spans="1:98" ht="13" x14ac:dyDescent="0.15">
      <c r="A244" s="8"/>
      <c r="B244" s="8"/>
      <c r="C244" s="8"/>
      <c r="D244" s="8"/>
      <c r="E244" s="33"/>
      <c r="F244" s="8"/>
      <c r="G244" s="8"/>
      <c r="H244" s="8"/>
      <c r="I244" s="8"/>
      <c r="J244" s="24"/>
      <c r="K244" s="30"/>
      <c r="L244" s="8"/>
      <c r="M244" s="8"/>
      <c r="N244" s="8"/>
      <c r="O244" s="8"/>
      <c r="P244" s="8"/>
      <c r="Q244" s="8"/>
      <c r="R244" s="8"/>
      <c r="S244" s="8"/>
      <c r="T244" s="8"/>
      <c r="U244" s="24"/>
      <c r="V244" s="30"/>
      <c r="W244" s="8"/>
      <c r="X244" s="8"/>
      <c r="Y244" s="8"/>
      <c r="Z244" s="8"/>
      <c r="AA244" s="8"/>
      <c r="AB244" s="8"/>
      <c r="AC244" s="8"/>
      <c r="AD244" s="8"/>
      <c r="AE244" s="8"/>
      <c r="AF244" s="24"/>
      <c r="AG244" s="30"/>
      <c r="AH244" s="8"/>
      <c r="AI244" s="8"/>
      <c r="AJ244" s="8"/>
      <c r="AK244" s="8"/>
      <c r="AL244" s="8"/>
      <c r="AM244" s="8"/>
      <c r="AN244" s="8"/>
      <c r="AO244" s="8"/>
      <c r="AP244" s="8"/>
      <c r="AQ244" s="24"/>
      <c r="AR244" s="30"/>
      <c r="AS244" s="8"/>
      <c r="AT244" s="8"/>
      <c r="AU244" s="8"/>
      <c r="AV244" s="8"/>
      <c r="AW244" s="8"/>
      <c r="AX244" s="8"/>
      <c r="AY244" s="8"/>
      <c r="AZ244" s="8"/>
      <c r="BA244" s="8"/>
      <c r="BB244" s="24"/>
      <c r="BC244" s="30"/>
      <c r="BD244" s="8"/>
      <c r="BE244" s="8"/>
      <c r="BF244" s="8"/>
      <c r="BG244" s="8"/>
      <c r="BH244" s="8"/>
      <c r="BI244" s="8"/>
      <c r="BJ244" s="8"/>
      <c r="BK244" s="8"/>
      <c r="BL244" s="8"/>
      <c r="BM244" s="24"/>
      <c r="BN244" s="30"/>
      <c r="BO244" s="8"/>
      <c r="BP244" s="8"/>
      <c r="BQ244" s="8"/>
      <c r="BR244" s="8"/>
      <c r="BS244" s="8"/>
      <c r="BT244" s="8"/>
      <c r="BU244" s="8"/>
      <c r="BV244" s="8"/>
      <c r="BW244" s="8"/>
      <c r="BX244" s="24"/>
      <c r="BY244" s="30"/>
      <c r="BZ244" s="8"/>
      <c r="CA244" s="8"/>
      <c r="CB244" s="8"/>
      <c r="CC244" s="8"/>
      <c r="CD244" s="8"/>
      <c r="CE244" s="8"/>
      <c r="CF244" s="8"/>
      <c r="CG244" s="8"/>
      <c r="CH244" s="8"/>
      <c r="CI244" s="24"/>
      <c r="CJ244" s="30"/>
      <c r="CK244" s="8"/>
      <c r="CL244" s="8"/>
      <c r="CM244" s="8"/>
      <c r="CN244" s="8"/>
      <c r="CO244" s="8"/>
      <c r="CP244" s="8"/>
      <c r="CQ244" s="8"/>
      <c r="CR244" s="8"/>
      <c r="CS244" s="8"/>
      <c r="CT244" s="24"/>
    </row>
    <row r="245" spans="1:98" ht="13" x14ac:dyDescent="0.15">
      <c r="A245" s="8"/>
      <c r="B245" s="8"/>
      <c r="C245" s="8"/>
      <c r="D245" s="8"/>
      <c r="E245" s="33"/>
      <c r="F245" s="8"/>
      <c r="G245" s="8"/>
      <c r="H245" s="8"/>
      <c r="I245" s="8"/>
      <c r="J245" s="24"/>
      <c r="K245" s="30"/>
      <c r="L245" s="8"/>
      <c r="M245" s="8"/>
      <c r="N245" s="8"/>
      <c r="O245" s="8"/>
      <c r="P245" s="8"/>
      <c r="Q245" s="8"/>
      <c r="R245" s="8"/>
      <c r="S245" s="8"/>
      <c r="T245" s="8"/>
      <c r="U245" s="24"/>
      <c r="V245" s="30"/>
      <c r="W245" s="8"/>
      <c r="X245" s="8"/>
      <c r="Y245" s="8"/>
      <c r="Z245" s="8"/>
      <c r="AA245" s="8"/>
      <c r="AB245" s="8"/>
      <c r="AC245" s="8"/>
      <c r="AD245" s="8"/>
      <c r="AE245" s="8"/>
      <c r="AF245" s="24"/>
      <c r="AG245" s="30"/>
      <c r="AH245" s="8"/>
      <c r="AI245" s="8"/>
      <c r="AJ245" s="8"/>
      <c r="AK245" s="8"/>
      <c r="AL245" s="8"/>
      <c r="AM245" s="8"/>
      <c r="AN245" s="8"/>
      <c r="AO245" s="8"/>
      <c r="AP245" s="8"/>
      <c r="AQ245" s="24"/>
      <c r="AR245" s="30"/>
      <c r="AS245" s="8"/>
      <c r="AT245" s="8"/>
      <c r="AU245" s="8"/>
      <c r="AV245" s="8"/>
      <c r="AW245" s="8"/>
      <c r="AX245" s="8"/>
      <c r="AY245" s="8"/>
      <c r="AZ245" s="8"/>
      <c r="BA245" s="8"/>
      <c r="BB245" s="24"/>
      <c r="BC245" s="30"/>
      <c r="BD245" s="8"/>
      <c r="BE245" s="8"/>
      <c r="BF245" s="8"/>
      <c r="BG245" s="8"/>
      <c r="BH245" s="8"/>
      <c r="BI245" s="8"/>
      <c r="BJ245" s="8"/>
      <c r="BK245" s="8"/>
      <c r="BL245" s="8"/>
      <c r="BM245" s="24"/>
      <c r="BN245" s="30"/>
      <c r="BO245" s="8"/>
      <c r="BP245" s="8"/>
      <c r="BQ245" s="8"/>
      <c r="BR245" s="8"/>
      <c r="BS245" s="8"/>
      <c r="BT245" s="8"/>
      <c r="BU245" s="8"/>
      <c r="BV245" s="8"/>
      <c r="BW245" s="8"/>
      <c r="BX245" s="24"/>
      <c r="BY245" s="30"/>
      <c r="BZ245" s="8"/>
      <c r="CA245" s="8"/>
      <c r="CB245" s="8"/>
      <c r="CC245" s="8"/>
      <c r="CD245" s="8"/>
      <c r="CE245" s="8"/>
      <c r="CF245" s="8"/>
      <c r="CG245" s="8"/>
      <c r="CH245" s="8"/>
      <c r="CI245" s="24"/>
      <c r="CJ245" s="30"/>
      <c r="CK245" s="8"/>
      <c r="CL245" s="8"/>
      <c r="CM245" s="8"/>
      <c r="CN245" s="8"/>
      <c r="CO245" s="8"/>
      <c r="CP245" s="8"/>
      <c r="CQ245" s="8"/>
      <c r="CR245" s="8"/>
      <c r="CS245" s="8"/>
      <c r="CT245" s="24"/>
    </row>
    <row r="246" spans="1:98" ht="13" x14ac:dyDescent="0.15">
      <c r="A246" s="8"/>
      <c r="B246" s="8"/>
      <c r="C246" s="8"/>
      <c r="D246" s="8"/>
      <c r="E246" s="33"/>
      <c r="F246" s="8"/>
      <c r="G246" s="8"/>
      <c r="H246" s="8"/>
      <c r="I246" s="8"/>
      <c r="J246" s="24"/>
      <c r="K246" s="30"/>
      <c r="L246" s="8"/>
      <c r="M246" s="8"/>
      <c r="N246" s="8"/>
      <c r="O246" s="8"/>
      <c r="P246" s="8"/>
      <c r="Q246" s="8"/>
      <c r="R246" s="8"/>
      <c r="S246" s="8"/>
      <c r="T246" s="8"/>
      <c r="U246" s="24"/>
      <c r="V246" s="30"/>
      <c r="W246" s="8"/>
      <c r="X246" s="8"/>
      <c r="Y246" s="8"/>
      <c r="Z246" s="8"/>
      <c r="AA246" s="8"/>
      <c r="AB246" s="8"/>
      <c r="AC246" s="8"/>
      <c r="AD246" s="8"/>
      <c r="AE246" s="8"/>
      <c r="AF246" s="24"/>
      <c r="AG246" s="30"/>
      <c r="AH246" s="8"/>
      <c r="AI246" s="8"/>
      <c r="AJ246" s="8"/>
      <c r="AK246" s="8"/>
      <c r="AL246" s="8"/>
      <c r="AM246" s="8"/>
      <c r="AN246" s="8"/>
      <c r="AO246" s="8"/>
      <c r="AP246" s="8"/>
      <c r="AQ246" s="24"/>
      <c r="AR246" s="30"/>
      <c r="AS246" s="8"/>
      <c r="AT246" s="8"/>
      <c r="AU246" s="8"/>
      <c r="AV246" s="8"/>
      <c r="AW246" s="8"/>
      <c r="AX246" s="8"/>
      <c r="AY246" s="8"/>
      <c r="AZ246" s="8"/>
      <c r="BA246" s="8"/>
      <c r="BB246" s="24"/>
      <c r="BC246" s="30"/>
      <c r="BD246" s="8"/>
      <c r="BE246" s="8"/>
      <c r="BF246" s="8"/>
      <c r="BG246" s="8"/>
      <c r="BH246" s="8"/>
      <c r="BI246" s="8"/>
      <c r="BJ246" s="8"/>
      <c r="BK246" s="8"/>
      <c r="BL246" s="8"/>
      <c r="BM246" s="24"/>
      <c r="BN246" s="30"/>
      <c r="BO246" s="8"/>
      <c r="BP246" s="8"/>
      <c r="BQ246" s="8"/>
      <c r="BR246" s="8"/>
      <c r="BS246" s="8"/>
      <c r="BT246" s="8"/>
      <c r="BU246" s="8"/>
      <c r="BV246" s="8"/>
      <c r="BW246" s="8"/>
      <c r="BX246" s="24"/>
      <c r="BY246" s="30"/>
      <c r="BZ246" s="8"/>
      <c r="CA246" s="8"/>
      <c r="CB246" s="8"/>
      <c r="CC246" s="8"/>
      <c r="CD246" s="8"/>
      <c r="CE246" s="8"/>
      <c r="CF246" s="8"/>
      <c r="CG246" s="8"/>
      <c r="CH246" s="8"/>
      <c r="CI246" s="24"/>
      <c r="CJ246" s="30"/>
      <c r="CK246" s="8"/>
      <c r="CL246" s="8"/>
      <c r="CM246" s="8"/>
      <c r="CN246" s="8"/>
      <c r="CO246" s="8"/>
      <c r="CP246" s="8"/>
      <c r="CQ246" s="8"/>
      <c r="CR246" s="8"/>
      <c r="CS246" s="8"/>
      <c r="CT246" s="24"/>
    </row>
    <row r="247" spans="1:98" ht="13" x14ac:dyDescent="0.15">
      <c r="A247" s="8"/>
      <c r="B247" s="8"/>
      <c r="C247" s="8"/>
      <c r="D247" s="8"/>
      <c r="E247" s="33"/>
      <c r="F247" s="8"/>
      <c r="G247" s="8"/>
      <c r="H247" s="8"/>
      <c r="I247" s="8"/>
      <c r="J247" s="24"/>
      <c r="K247" s="30"/>
      <c r="L247" s="8"/>
      <c r="M247" s="8"/>
      <c r="N247" s="8"/>
      <c r="O247" s="8"/>
      <c r="P247" s="8"/>
      <c r="Q247" s="8"/>
      <c r="R247" s="8"/>
      <c r="S247" s="8"/>
      <c r="T247" s="8"/>
      <c r="U247" s="24"/>
      <c r="V247" s="30"/>
      <c r="W247" s="8"/>
      <c r="X247" s="8"/>
      <c r="Y247" s="8"/>
      <c r="Z247" s="8"/>
      <c r="AA247" s="8"/>
      <c r="AB247" s="8"/>
      <c r="AC247" s="8"/>
      <c r="AD247" s="8"/>
      <c r="AE247" s="8"/>
      <c r="AF247" s="24"/>
      <c r="AG247" s="30"/>
      <c r="AH247" s="8"/>
      <c r="AI247" s="8"/>
      <c r="AJ247" s="8"/>
      <c r="AK247" s="8"/>
      <c r="AL247" s="8"/>
      <c r="AM247" s="8"/>
      <c r="AN247" s="8"/>
      <c r="AO247" s="8"/>
      <c r="AP247" s="8"/>
      <c r="AQ247" s="24"/>
      <c r="AR247" s="30"/>
      <c r="AS247" s="8"/>
      <c r="AT247" s="8"/>
      <c r="AU247" s="8"/>
      <c r="AV247" s="8"/>
      <c r="AW247" s="8"/>
      <c r="AX247" s="8"/>
      <c r="AY247" s="8"/>
      <c r="AZ247" s="8"/>
      <c r="BA247" s="8"/>
      <c r="BB247" s="24"/>
      <c r="BC247" s="30"/>
      <c r="BD247" s="8"/>
      <c r="BE247" s="8"/>
      <c r="BF247" s="8"/>
      <c r="BG247" s="8"/>
      <c r="BH247" s="8"/>
      <c r="BI247" s="8"/>
      <c r="BJ247" s="8"/>
      <c r="BK247" s="8"/>
      <c r="BL247" s="8"/>
      <c r="BM247" s="24"/>
      <c r="BN247" s="30"/>
      <c r="BO247" s="8"/>
      <c r="BP247" s="8"/>
      <c r="BQ247" s="8"/>
      <c r="BR247" s="8"/>
      <c r="BS247" s="8"/>
      <c r="BT247" s="8"/>
      <c r="BU247" s="8"/>
      <c r="BV247" s="8"/>
      <c r="BW247" s="8"/>
      <c r="BX247" s="24"/>
      <c r="BY247" s="30"/>
      <c r="BZ247" s="8"/>
      <c r="CA247" s="8"/>
      <c r="CB247" s="8"/>
      <c r="CC247" s="8"/>
      <c r="CD247" s="8"/>
      <c r="CE247" s="8"/>
      <c r="CF247" s="8"/>
      <c r="CG247" s="8"/>
      <c r="CH247" s="8"/>
      <c r="CI247" s="24"/>
      <c r="CJ247" s="30"/>
      <c r="CK247" s="8"/>
      <c r="CL247" s="8"/>
      <c r="CM247" s="8"/>
      <c r="CN247" s="8"/>
      <c r="CO247" s="8"/>
      <c r="CP247" s="8"/>
      <c r="CQ247" s="8"/>
      <c r="CR247" s="8"/>
      <c r="CS247" s="8"/>
      <c r="CT247" s="24"/>
    </row>
    <row r="248" spans="1:98" ht="13" x14ac:dyDescent="0.15">
      <c r="A248" s="8"/>
      <c r="B248" s="8"/>
      <c r="C248" s="8"/>
      <c r="D248" s="8"/>
      <c r="E248" s="33"/>
      <c r="F248" s="8"/>
      <c r="G248" s="8"/>
      <c r="H248" s="8"/>
      <c r="I248" s="8"/>
      <c r="J248" s="24"/>
      <c r="K248" s="30"/>
      <c r="L248" s="8"/>
      <c r="M248" s="8"/>
      <c r="N248" s="8"/>
      <c r="O248" s="8"/>
      <c r="P248" s="8"/>
      <c r="Q248" s="8"/>
      <c r="R248" s="8"/>
      <c r="S248" s="8"/>
      <c r="T248" s="8"/>
      <c r="U248" s="24"/>
      <c r="V248" s="30"/>
      <c r="W248" s="8"/>
      <c r="X248" s="8"/>
      <c r="Y248" s="8"/>
      <c r="Z248" s="8"/>
      <c r="AA248" s="8"/>
      <c r="AB248" s="8"/>
      <c r="AC248" s="8"/>
      <c r="AD248" s="8"/>
      <c r="AE248" s="8"/>
      <c r="AF248" s="24"/>
      <c r="AG248" s="30"/>
      <c r="AH248" s="8"/>
      <c r="AI248" s="8"/>
      <c r="AJ248" s="8"/>
      <c r="AK248" s="8"/>
      <c r="AL248" s="8"/>
      <c r="AM248" s="8"/>
      <c r="AN248" s="8"/>
      <c r="AO248" s="8"/>
      <c r="AP248" s="8"/>
      <c r="AQ248" s="24"/>
      <c r="AR248" s="30"/>
      <c r="AS248" s="8"/>
      <c r="AT248" s="8"/>
      <c r="AU248" s="8"/>
      <c r="AV248" s="8"/>
      <c r="AW248" s="8"/>
      <c r="AX248" s="8"/>
      <c r="AY248" s="8"/>
      <c r="AZ248" s="8"/>
      <c r="BA248" s="8"/>
      <c r="BB248" s="24"/>
      <c r="BC248" s="30"/>
      <c r="BD248" s="8"/>
      <c r="BE248" s="8"/>
      <c r="BF248" s="8"/>
      <c r="BG248" s="8"/>
      <c r="BH248" s="8"/>
      <c r="BI248" s="8"/>
      <c r="BJ248" s="8"/>
      <c r="BK248" s="8"/>
      <c r="BL248" s="8"/>
      <c r="BM248" s="24"/>
      <c r="BN248" s="30"/>
      <c r="BO248" s="8"/>
      <c r="BP248" s="8"/>
      <c r="BQ248" s="8"/>
      <c r="BR248" s="8"/>
      <c r="BS248" s="8"/>
      <c r="BT248" s="8"/>
      <c r="BU248" s="8"/>
      <c r="BV248" s="8"/>
      <c r="BW248" s="8"/>
      <c r="BX248" s="24"/>
      <c r="BY248" s="30"/>
      <c r="BZ248" s="8"/>
      <c r="CA248" s="8"/>
      <c r="CB248" s="8"/>
      <c r="CC248" s="8"/>
      <c r="CD248" s="8"/>
      <c r="CE248" s="8"/>
      <c r="CF248" s="8"/>
      <c r="CG248" s="8"/>
      <c r="CH248" s="8"/>
      <c r="CI248" s="24"/>
      <c r="CJ248" s="30"/>
      <c r="CK248" s="8"/>
      <c r="CL248" s="8"/>
      <c r="CM248" s="8"/>
      <c r="CN248" s="8"/>
      <c r="CO248" s="8"/>
      <c r="CP248" s="8"/>
      <c r="CQ248" s="8"/>
      <c r="CR248" s="8"/>
      <c r="CS248" s="8"/>
      <c r="CT248" s="24"/>
    </row>
    <row r="249" spans="1:98" ht="13" x14ac:dyDescent="0.15">
      <c r="A249" s="8"/>
      <c r="B249" s="8"/>
      <c r="C249" s="8"/>
      <c r="D249" s="8"/>
      <c r="E249" s="33"/>
      <c r="F249" s="8"/>
      <c r="G249" s="8"/>
      <c r="H249" s="8"/>
      <c r="I249" s="8"/>
      <c r="J249" s="24"/>
      <c r="K249" s="30"/>
      <c r="L249" s="30"/>
      <c r="M249" s="30"/>
      <c r="N249" s="30"/>
      <c r="O249" s="30"/>
      <c r="P249" s="30"/>
      <c r="Q249" s="8"/>
      <c r="R249" s="8"/>
      <c r="S249" s="8"/>
      <c r="T249" s="8"/>
      <c r="U249" s="24"/>
      <c r="V249" s="30"/>
      <c r="W249" s="30"/>
      <c r="X249" s="30"/>
      <c r="Y249" s="30"/>
      <c r="Z249" s="30"/>
      <c r="AA249" s="30"/>
      <c r="AB249" s="8"/>
      <c r="AC249" s="8"/>
      <c r="AD249" s="8"/>
      <c r="AE249" s="8"/>
      <c r="AF249" s="24"/>
      <c r="AG249" s="30"/>
      <c r="AH249" s="30"/>
      <c r="AI249" s="30"/>
      <c r="AJ249" s="30"/>
      <c r="AK249" s="30"/>
      <c r="AL249" s="30"/>
      <c r="AM249" s="8"/>
      <c r="AN249" s="8"/>
      <c r="AO249" s="8"/>
      <c r="AP249" s="8"/>
      <c r="AQ249" s="24"/>
      <c r="AR249" s="30"/>
      <c r="AS249" s="30"/>
      <c r="AT249" s="30"/>
      <c r="AU249" s="30"/>
      <c r="AV249" s="30"/>
      <c r="AW249" s="30"/>
      <c r="AX249" s="8"/>
      <c r="AY249" s="8"/>
      <c r="AZ249" s="8"/>
      <c r="BA249" s="8"/>
      <c r="BB249" s="24"/>
      <c r="BC249" s="30"/>
      <c r="BD249" s="30"/>
      <c r="BE249" s="30"/>
      <c r="BF249" s="30"/>
      <c r="BG249" s="30"/>
      <c r="BH249" s="30"/>
      <c r="BI249" s="8"/>
      <c r="BJ249" s="8"/>
      <c r="BK249" s="8"/>
      <c r="BL249" s="8"/>
      <c r="BM249" s="24"/>
      <c r="BN249" s="30"/>
      <c r="BO249" s="30"/>
      <c r="BP249" s="30"/>
      <c r="BQ249" s="30"/>
      <c r="BR249" s="30"/>
      <c r="BS249" s="30"/>
      <c r="BT249" s="8"/>
      <c r="BU249" s="8"/>
      <c r="BV249" s="8"/>
      <c r="BW249" s="8"/>
      <c r="BX249" s="24"/>
      <c r="BY249" s="30"/>
      <c r="BZ249" s="30"/>
      <c r="CA249" s="30"/>
      <c r="CB249" s="30"/>
      <c r="CC249" s="30"/>
      <c r="CD249" s="30"/>
      <c r="CE249" s="8"/>
      <c r="CF249" s="8"/>
      <c r="CG249" s="8"/>
      <c r="CH249" s="8"/>
      <c r="CI249" s="24"/>
      <c r="CJ249" s="30"/>
      <c r="CK249" s="30"/>
      <c r="CL249" s="30"/>
      <c r="CM249" s="30"/>
      <c r="CN249" s="30"/>
      <c r="CO249" s="30"/>
      <c r="CP249" s="8"/>
      <c r="CQ249" s="8"/>
      <c r="CR249" s="8"/>
      <c r="CS249" s="8"/>
      <c r="CT249" s="24"/>
    </row>
    <row r="250" spans="1:98" ht="13" x14ac:dyDescent="0.15">
      <c r="A250" s="8"/>
      <c r="B250" s="8"/>
      <c r="C250" s="8"/>
      <c r="D250" s="8"/>
      <c r="E250" s="33"/>
      <c r="F250" s="8"/>
      <c r="G250" s="8"/>
      <c r="H250" s="8"/>
      <c r="I250" s="8"/>
      <c r="J250" s="24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24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24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24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24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24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24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24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24"/>
    </row>
    <row r="251" spans="1:98" ht="13" x14ac:dyDescent="0.15">
      <c r="A251" s="8"/>
      <c r="B251" s="8"/>
      <c r="C251" s="8"/>
      <c r="D251" s="8"/>
      <c r="E251" s="33"/>
      <c r="F251" s="8"/>
      <c r="G251" s="8"/>
      <c r="H251" s="8"/>
      <c r="I251" s="8"/>
      <c r="J251" s="24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24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24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24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24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24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24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24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24"/>
    </row>
    <row r="252" spans="1:98" ht="13" x14ac:dyDescent="0.15">
      <c r="A252" s="8"/>
      <c r="B252" s="8"/>
      <c r="C252" s="8"/>
      <c r="D252" s="8"/>
      <c r="E252" s="33"/>
      <c r="F252" s="8"/>
      <c r="G252" s="8"/>
      <c r="H252" s="8"/>
      <c r="I252" s="8"/>
      <c r="J252" s="24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24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24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24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24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24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24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24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24"/>
    </row>
    <row r="253" spans="1:98" ht="13" x14ac:dyDescent="0.15">
      <c r="A253" s="8"/>
      <c r="B253" s="8"/>
      <c r="C253" s="8"/>
      <c r="D253" s="8"/>
      <c r="E253" s="33"/>
      <c r="F253" s="8"/>
      <c r="G253" s="8"/>
      <c r="H253" s="8"/>
      <c r="I253" s="8"/>
      <c r="J253" s="24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24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24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24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24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24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24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24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24"/>
    </row>
    <row r="254" spans="1:98" ht="13" x14ac:dyDescent="0.15">
      <c r="A254" s="8"/>
      <c r="B254" s="8"/>
      <c r="C254" s="8"/>
      <c r="D254" s="8"/>
      <c r="E254" s="33"/>
      <c r="F254" s="8"/>
      <c r="G254" s="8"/>
      <c r="H254" s="8"/>
      <c r="I254" s="8"/>
      <c r="J254" s="24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24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24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24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24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24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24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24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24"/>
    </row>
    <row r="255" spans="1:98" ht="13" x14ac:dyDescent="0.15">
      <c r="A255" s="8"/>
      <c r="B255" s="8"/>
      <c r="C255" s="8"/>
      <c r="D255" s="8"/>
      <c r="E255" s="33"/>
      <c r="F255" s="8"/>
      <c r="G255" s="8"/>
      <c r="H255" s="8"/>
      <c r="I255" s="8"/>
      <c r="J255" s="24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24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24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24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24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24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24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24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24"/>
    </row>
    <row r="256" spans="1:98" ht="13" x14ac:dyDescent="0.15">
      <c r="A256" s="8"/>
      <c r="B256" s="8"/>
      <c r="C256" s="8"/>
      <c r="D256" s="8"/>
      <c r="E256" s="33"/>
      <c r="F256" s="8"/>
      <c r="G256" s="8"/>
      <c r="H256" s="8"/>
      <c r="I256" s="8"/>
      <c r="J256" s="24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24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24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24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24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24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24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24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24"/>
    </row>
    <row r="257" spans="1:98" ht="13" x14ac:dyDescent="0.15">
      <c r="A257" s="8"/>
      <c r="B257" s="8"/>
      <c r="C257" s="8"/>
      <c r="D257" s="8"/>
      <c r="E257" s="33"/>
      <c r="F257" s="8"/>
      <c r="G257" s="8"/>
      <c r="H257" s="8"/>
      <c r="I257" s="8"/>
      <c r="J257" s="24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24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24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24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24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24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24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24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24"/>
    </row>
    <row r="258" spans="1:98" ht="13" x14ac:dyDescent="0.15">
      <c r="A258" s="8"/>
      <c r="B258" s="8"/>
      <c r="C258" s="8"/>
      <c r="D258" s="8"/>
      <c r="E258" s="33"/>
      <c r="F258" s="8"/>
      <c r="G258" s="8"/>
      <c r="H258" s="8"/>
      <c r="I258" s="8"/>
      <c r="J258" s="24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24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24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24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24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24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24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24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24"/>
    </row>
    <row r="259" spans="1:98" ht="13" x14ac:dyDescent="0.15">
      <c r="A259" s="8"/>
      <c r="B259" s="8"/>
      <c r="C259" s="8"/>
      <c r="D259" s="8"/>
      <c r="E259" s="33"/>
      <c r="F259" s="8"/>
      <c r="G259" s="8"/>
      <c r="H259" s="8"/>
      <c r="I259" s="8"/>
      <c r="J259" s="24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24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24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24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24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24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24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24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24"/>
    </row>
    <row r="260" spans="1:98" ht="13" x14ac:dyDescent="0.15">
      <c r="A260" s="8"/>
      <c r="B260" s="8"/>
      <c r="C260" s="8"/>
      <c r="D260" s="8"/>
      <c r="E260" s="33"/>
      <c r="F260" s="8"/>
      <c r="G260" s="8"/>
      <c r="H260" s="8"/>
      <c r="I260" s="8"/>
      <c r="J260" s="24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24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24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24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24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24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24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24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24"/>
    </row>
    <row r="261" spans="1:98" ht="13" x14ac:dyDescent="0.15">
      <c r="A261" s="8"/>
      <c r="B261" s="8"/>
      <c r="C261" s="8"/>
      <c r="D261" s="8"/>
      <c r="E261" s="33"/>
      <c r="F261" s="8"/>
      <c r="G261" s="8"/>
      <c r="H261" s="8"/>
      <c r="I261" s="8"/>
      <c r="J261" s="24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24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24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24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24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24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24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24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24"/>
    </row>
    <row r="262" spans="1:98" ht="13" x14ac:dyDescent="0.15">
      <c r="A262" s="8"/>
      <c r="B262" s="8"/>
      <c r="C262" s="8"/>
      <c r="D262" s="8"/>
      <c r="E262" s="33"/>
      <c r="F262" s="8"/>
      <c r="G262" s="8"/>
      <c r="H262" s="8"/>
      <c r="I262" s="8"/>
      <c r="J262" s="24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24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24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24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24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24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24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24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24"/>
    </row>
    <row r="263" spans="1:98" ht="13" x14ac:dyDescent="0.15">
      <c r="A263" s="8"/>
      <c r="B263" s="8"/>
      <c r="C263" s="8"/>
      <c r="D263" s="8"/>
      <c r="E263" s="33"/>
      <c r="F263" s="8"/>
      <c r="G263" s="8"/>
      <c r="H263" s="8"/>
      <c r="I263" s="8"/>
      <c r="J263" s="24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24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24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24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24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24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24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24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24"/>
    </row>
    <row r="264" spans="1:98" ht="13" x14ac:dyDescent="0.15">
      <c r="A264" s="8"/>
      <c r="B264" s="8"/>
      <c r="C264" s="8"/>
      <c r="D264" s="8"/>
      <c r="E264" s="33"/>
      <c r="F264" s="8"/>
      <c r="G264" s="8"/>
      <c r="H264" s="8"/>
      <c r="I264" s="8"/>
      <c r="J264" s="24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24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24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24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24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24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24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24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24"/>
    </row>
    <row r="265" spans="1:98" ht="13" x14ac:dyDescent="0.15">
      <c r="A265" s="8"/>
      <c r="B265" s="8"/>
      <c r="C265" s="8"/>
      <c r="D265" s="8"/>
      <c r="E265" s="33"/>
      <c r="F265" s="8"/>
      <c r="G265" s="8"/>
      <c r="H265" s="8"/>
      <c r="I265" s="8"/>
      <c r="J265" s="24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24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24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24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24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24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24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24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24"/>
    </row>
    <row r="266" spans="1:98" ht="13" x14ac:dyDescent="0.15">
      <c r="A266" s="8"/>
      <c r="B266" s="8"/>
      <c r="C266" s="8"/>
      <c r="D266" s="8"/>
      <c r="E266" s="33"/>
      <c r="F266" s="8"/>
      <c r="G266" s="8"/>
      <c r="H266" s="8"/>
      <c r="I266" s="8"/>
      <c r="J266" s="24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24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24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24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24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24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24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24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24"/>
    </row>
    <row r="267" spans="1:98" ht="13" x14ac:dyDescent="0.15">
      <c r="A267" s="8"/>
      <c r="B267" s="8"/>
      <c r="C267" s="8"/>
      <c r="D267" s="8"/>
      <c r="E267" s="33"/>
      <c r="F267" s="8"/>
      <c r="G267" s="8"/>
      <c r="H267" s="8"/>
      <c r="I267" s="8"/>
      <c r="J267" s="24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24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24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24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24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24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24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24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24"/>
    </row>
    <row r="268" spans="1:98" ht="13" x14ac:dyDescent="0.15">
      <c r="A268" s="8"/>
      <c r="B268" s="8"/>
      <c r="C268" s="8"/>
      <c r="D268" s="8"/>
      <c r="E268" s="33"/>
      <c r="F268" s="8"/>
      <c r="G268" s="8"/>
      <c r="H268" s="8"/>
      <c r="I268" s="8"/>
      <c r="J268" s="24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24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24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24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24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24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24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24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24"/>
    </row>
    <row r="269" spans="1:98" ht="13" x14ac:dyDescent="0.15">
      <c r="A269" s="8"/>
      <c r="B269" s="8"/>
      <c r="C269" s="8"/>
      <c r="D269" s="8"/>
      <c r="E269" s="33"/>
      <c r="F269" s="8"/>
      <c r="G269" s="8"/>
      <c r="H269" s="8"/>
      <c r="I269" s="8"/>
      <c r="J269" s="24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24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24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24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24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24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24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24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24"/>
    </row>
    <row r="270" spans="1:98" ht="13" x14ac:dyDescent="0.15">
      <c r="A270" s="8"/>
      <c r="B270" s="8"/>
      <c r="C270" s="8"/>
      <c r="D270" s="8"/>
      <c r="E270" s="33"/>
      <c r="F270" s="8"/>
      <c r="G270" s="8"/>
      <c r="H270" s="8"/>
      <c r="I270" s="8"/>
      <c r="J270" s="24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24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24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24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24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24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24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24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24"/>
    </row>
    <row r="271" spans="1:98" ht="13" x14ac:dyDescent="0.15">
      <c r="A271" s="8"/>
      <c r="B271" s="8"/>
      <c r="C271" s="8"/>
      <c r="D271" s="8"/>
      <c r="E271" s="33"/>
      <c r="F271" s="8"/>
      <c r="G271" s="8"/>
      <c r="H271" s="8"/>
      <c r="I271" s="8"/>
      <c r="J271" s="24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24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24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24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24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24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24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24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24"/>
    </row>
    <row r="272" spans="1:98" ht="13" x14ac:dyDescent="0.15">
      <c r="A272" s="8"/>
      <c r="B272" s="8"/>
      <c r="C272" s="8"/>
      <c r="D272" s="8"/>
      <c r="E272" s="33"/>
      <c r="F272" s="8"/>
      <c r="G272" s="8"/>
      <c r="H272" s="8"/>
      <c r="I272" s="8"/>
      <c r="J272" s="24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24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24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24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24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24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24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24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24"/>
    </row>
    <row r="273" spans="1:98" ht="13" x14ac:dyDescent="0.15">
      <c r="A273" s="8"/>
      <c r="B273" s="8"/>
      <c r="C273" s="8"/>
      <c r="D273" s="8"/>
      <c r="E273" s="33"/>
      <c r="F273" s="8"/>
      <c r="G273" s="8"/>
      <c r="H273" s="8"/>
      <c r="I273" s="8"/>
      <c r="J273" s="24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24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24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24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24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24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24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24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24"/>
    </row>
    <row r="274" spans="1:98" ht="13" x14ac:dyDescent="0.15">
      <c r="A274" s="8"/>
      <c r="B274" s="8"/>
      <c r="C274" s="8"/>
      <c r="D274" s="8"/>
      <c r="E274" s="33"/>
      <c r="F274" s="8"/>
      <c r="G274" s="8"/>
      <c r="H274" s="8"/>
      <c r="I274" s="8"/>
      <c r="J274" s="24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24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24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24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24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24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24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24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24"/>
    </row>
    <row r="275" spans="1:98" ht="13" x14ac:dyDescent="0.15">
      <c r="A275" s="8"/>
      <c r="B275" s="8"/>
      <c r="C275" s="8"/>
      <c r="D275" s="8"/>
      <c r="E275" s="33"/>
      <c r="F275" s="8"/>
      <c r="G275" s="8"/>
      <c r="H275" s="8"/>
      <c r="I275" s="8"/>
      <c r="J275" s="24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24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24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24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24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24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24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24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24"/>
    </row>
    <row r="276" spans="1:98" ht="13" x14ac:dyDescent="0.15">
      <c r="A276" s="8"/>
      <c r="B276" s="8"/>
      <c r="C276" s="8"/>
      <c r="D276" s="8"/>
      <c r="E276" s="33"/>
      <c r="F276" s="8"/>
      <c r="G276" s="8"/>
      <c r="H276" s="8"/>
      <c r="I276" s="8"/>
      <c r="J276" s="24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24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24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24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24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24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24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24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24"/>
    </row>
    <row r="277" spans="1:98" ht="13" x14ac:dyDescent="0.15">
      <c r="A277" s="8"/>
      <c r="B277" s="8"/>
      <c r="C277" s="8"/>
      <c r="D277" s="8"/>
      <c r="E277" s="33"/>
      <c r="F277" s="8"/>
      <c r="G277" s="8"/>
      <c r="H277" s="8"/>
      <c r="I277" s="8"/>
      <c r="J277" s="24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24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24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24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24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24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24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24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24"/>
    </row>
    <row r="278" spans="1:98" ht="13" x14ac:dyDescent="0.15">
      <c r="A278" s="8"/>
      <c r="B278" s="8"/>
      <c r="C278" s="8"/>
      <c r="D278" s="8"/>
      <c r="E278" s="33"/>
      <c r="F278" s="8"/>
      <c r="G278" s="8"/>
      <c r="H278" s="8"/>
      <c r="I278" s="8"/>
      <c r="J278" s="24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24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24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24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24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24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24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24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24"/>
    </row>
    <row r="279" spans="1:98" ht="13" x14ac:dyDescent="0.15">
      <c r="A279" s="8"/>
      <c r="B279" s="8"/>
      <c r="C279" s="8"/>
      <c r="D279" s="8"/>
      <c r="E279" s="33"/>
      <c r="F279" s="8"/>
      <c r="G279" s="8"/>
      <c r="H279" s="8"/>
      <c r="I279" s="8"/>
      <c r="J279" s="24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24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24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24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24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24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24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24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24"/>
    </row>
    <row r="280" spans="1:98" ht="13" x14ac:dyDescent="0.15">
      <c r="A280" s="8"/>
      <c r="B280" s="8"/>
      <c r="C280" s="8"/>
      <c r="D280" s="8"/>
      <c r="E280" s="33"/>
      <c r="F280" s="8"/>
      <c r="G280" s="8"/>
      <c r="H280" s="8"/>
      <c r="I280" s="8"/>
      <c r="J280" s="24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24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24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24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24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24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24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24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24"/>
    </row>
    <row r="281" spans="1:98" ht="13" x14ac:dyDescent="0.15">
      <c r="A281" s="8"/>
      <c r="B281" s="8"/>
      <c r="C281" s="8"/>
      <c r="D281" s="8"/>
      <c r="E281" s="33"/>
      <c r="F281" s="8"/>
      <c r="G281" s="8"/>
      <c r="H281" s="8"/>
      <c r="I281" s="8"/>
      <c r="J281" s="24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24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24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24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24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24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24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24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24"/>
    </row>
    <row r="282" spans="1:98" ht="13" x14ac:dyDescent="0.15">
      <c r="A282" s="8"/>
      <c r="B282" s="8"/>
      <c r="C282" s="8"/>
      <c r="D282" s="8"/>
      <c r="E282" s="33"/>
      <c r="F282" s="8"/>
      <c r="G282" s="8"/>
      <c r="H282" s="8"/>
      <c r="I282" s="8"/>
      <c r="J282" s="24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24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24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24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24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24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24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24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24"/>
    </row>
    <row r="283" spans="1:98" ht="13" x14ac:dyDescent="0.15">
      <c r="A283" s="8"/>
      <c r="B283" s="8"/>
      <c r="C283" s="8"/>
      <c r="D283" s="8"/>
      <c r="E283" s="33"/>
      <c r="F283" s="8"/>
      <c r="G283" s="8"/>
      <c r="H283" s="8"/>
      <c r="I283" s="8"/>
      <c r="J283" s="24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24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24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24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24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24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24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24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24"/>
    </row>
    <row r="284" spans="1:98" ht="13" x14ac:dyDescent="0.15">
      <c r="A284" s="8"/>
      <c r="B284" s="8"/>
      <c r="C284" s="8"/>
      <c r="D284" s="8"/>
      <c r="E284" s="33"/>
      <c r="F284" s="8"/>
      <c r="G284" s="8"/>
      <c r="H284" s="8"/>
      <c r="I284" s="8"/>
      <c r="J284" s="24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24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24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24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24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24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24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24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24"/>
    </row>
    <row r="285" spans="1:98" ht="13" x14ac:dyDescent="0.15">
      <c r="A285" s="8"/>
      <c r="B285" s="8"/>
      <c r="C285" s="8"/>
      <c r="D285" s="8"/>
      <c r="E285" s="33"/>
      <c r="F285" s="8"/>
      <c r="G285" s="8"/>
      <c r="H285" s="8"/>
      <c r="I285" s="8"/>
      <c r="J285" s="24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24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24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24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24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24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24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24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24"/>
    </row>
    <row r="286" spans="1:98" ht="13" x14ac:dyDescent="0.15">
      <c r="A286" s="8"/>
      <c r="B286" s="8"/>
      <c r="C286" s="8"/>
      <c r="D286" s="8"/>
      <c r="E286" s="33"/>
      <c r="F286" s="8"/>
      <c r="G286" s="8"/>
      <c r="H286" s="8"/>
      <c r="I286" s="8"/>
      <c r="J286" s="24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24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24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24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24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24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24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24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24"/>
    </row>
    <row r="287" spans="1:98" ht="13" x14ac:dyDescent="0.15">
      <c r="A287" s="8"/>
      <c r="B287" s="8"/>
      <c r="C287" s="8"/>
      <c r="D287" s="8"/>
      <c r="E287" s="33"/>
      <c r="F287" s="8"/>
      <c r="G287" s="8"/>
      <c r="H287" s="8"/>
      <c r="I287" s="8"/>
      <c r="J287" s="24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24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24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24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24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24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24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24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24"/>
    </row>
    <row r="288" spans="1:98" ht="13" x14ac:dyDescent="0.15">
      <c r="A288" s="8"/>
      <c r="B288" s="8"/>
      <c r="C288" s="8"/>
      <c r="D288" s="8"/>
      <c r="E288" s="33"/>
      <c r="F288" s="8"/>
      <c r="G288" s="8"/>
      <c r="H288" s="8"/>
      <c r="I288" s="8"/>
      <c r="J288" s="24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24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24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24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24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24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24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24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24"/>
    </row>
    <row r="289" spans="1:98" ht="13" x14ac:dyDescent="0.15">
      <c r="A289" s="8"/>
      <c r="B289" s="8"/>
      <c r="C289" s="8"/>
      <c r="D289" s="8"/>
      <c r="E289" s="33"/>
      <c r="F289" s="8"/>
      <c r="G289" s="8"/>
      <c r="H289" s="8"/>
      <c r="I289" s="8"/>
      <c r="J289" s="24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24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24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24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24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24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24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24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24"/>
    </row>
    <row r="290" spans="1:98" ht="13" x14ac:dyDescent="0.15">
      <c r="A290" s="8"/>
      <c r="B290" s="8"/>
      <c r="C290" s="8"/>
      <c r="D290" s="8"/>
      <c r="E290" s="33"/>
      <c r="F290" s="8"/>
      <c r="G290" s="8"/>
      <c r="H290" s="8"/>
      <c r="I290" s="8"/>
      <c r="J290" s="24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24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24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24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24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24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24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24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24"/>
    </row>
    <row r="291" spans="1:98" ht="13" x14ac:dyDescent="0.15">
      <c r="A291" s="8"/>
      <c r="B291" s="8"/>
      <c r="C291" s="8"/>
      <c r="D291" s="8"/>
      <c r="E291" s="33"/>
      <c r="F291" s="8"/>
      <c r="G291" s="8"/>
      <c r="H291" s="8"/>
      <c r="I291" s="8"/>
      <c r="J291" s="24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24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24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24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24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24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24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24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24"/>
    </row>
    <row r="292" spans="1:98" ht="13" x14ac:dyDescent="0.15">
      <c r="A292" s="8"/>
      <c r="B292" s="8"/>
      <c r="C292" s="8"/>
      <c r="D292" s="8"/>
      <c r="E292" s="33"/>
      <c r="F292" s="8"/>
      <c r="G292" s="8"/>
      <c r="H292" s="8"/>
      <c r="I292" s="8"/>
      <c r="J292" s="24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24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24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24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24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24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24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24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24"/>
    </row>
    <row r="293" spans="1:98" ht="13" x14ac:dyDescent="0.15">
      <c r="A293" s="8"/>
      <c r="B293" s="8"/>
      <c r="C293" s="8"/>
      <c r="D293" s="8"/>
      <c r="E293" s="33"/>
      <c r="F293" s="8"/>
      <c r="G293" s="8"/>
      <c r="H293" s="8"/>
      <c r="I293" s="8"/>
      <c r="J293" s="24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24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24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24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24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24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24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24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24"/>
    </row>
    <row r="294" spans="1:98" ht="13" x14ac:dyDescent="0.15">
      <c r="A294" s="8"/>
      <c r="B294" s="8"/>
      <c r="C294" s="8"/>
      <c r="D294" s="8"/>
      <c r="E294" s="33"/>
      <c r="F294" s="8"/>
      <c r="G294" s="8"/>
      <c r="H294" s="8"/>
      <c r="I294" s="8"/>
      <c r="J294" s="24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24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24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24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24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24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24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24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24"/>
    </row>
    <row r="295" spans="1:98" ht="13" x14ac:dyDescent="0.15">
      <c r="A295" s="8"/>
      <c r="B295" s="8"/>
      <c r="C295" s="8"/>
      <c r="D295" s="8"/>
      <c r="E295" s="33"/>
      <c r="F295" s="8"/>
      <c r="G295" s="8"/>
      <c r="H295" s="8"/>
      <c r="I295" s="8"/>
      <c r="J295" s="24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24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24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24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24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24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24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24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24"/>
    </row>
    <row r="296" spans="1:98" ht="13" x14ac:dyDescent="0.15">
      <c r="A296" s="8"/>
      <c r="B296" s="8"/>
      <c r="C296" s="8"/>
      <c r="D296" s="8"/>
      <c r="E296" s="33"/>
      <c r="F296" s="8"/>
      <c r="G296" s="8"/>
      <c r="H296" s="8"/>
      <c r="I296" s="8"/>
      <c r="J296" s="24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24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24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24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24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24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24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24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24"/>
    </row>
    <row r="297" spans="1:98" ht="13" x14ac:dyDescent="0.15">
      <c r="A297" s="8"/>
      <c r="B297" s="8"/>
      <c r="C297" s="8"/>
      <c r="D297" s="8"/>
      <c r="E297" s="33"/>
      <c r="F297" s="8"/>
      <c r="G297" s="8"/>
      <c r="H297" s="8"/>
      <c r="I297" s="8"/>
      <c r="J297" s="24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24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24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24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24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24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24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24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24"/>
    </row>
    <row r="298" spans="1:98" ht="13" x14ac:dyDescent="0.15">
      <c r="A298" s="8"/>
      <c r="B298" s="8"/>
      <c r="C298" s="8"/>
      <c r="D298" s="8"/>
      <c r="E298" s="33"/>
      <c r="F298" s="8"/>
      <c r="G298" s="8"/>
      <c r="H298" s="8"/>
      <c r="I298" s="8"/>
      <c r="J298" s="24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24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24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24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24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24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24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24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24"/>
    </row>
    <row r="299" spans="1:98" ht="13" x14ac:dyDescent="0.15">
      <c r="A299" s="8"/>
      <c r="B299" s="8"/>
      <c r="C299" s="8"/>
      <c r="D299" s="8"/>
      <c r="E299" s="33"/>
      <c r="F299" s="8"/>
      <c r="G299" s="8"/>
      <c r="H299" s="8"/>
      <c r="I299" s="8"/>
      <c r="J299" s="24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24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24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24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24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24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24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24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24"/>
    </row>
    <row r="300" spans="1:98" ht="13" x14ac:dyDescent="0.15">
      <c r="A300" s="8"/>
      <c r="B300" s="8"/>
      <c r="C300" s="8"/>
      <c r="D300" s="8"/>
      <c r="E300" s="33"/>
      <c r="F300" s="8"/>
      <c r="G300" s="8"/>
      <c r="H300" s="8"/>
      <c r="I300" s="8"/>
      <c r="J300" s="24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24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24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24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24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24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24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24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24"/>
    </row>
    <row r="301" spans="1:98" ht="13" x14ac:dyDescent="0.15">
      <c r="A301" s="8"/>
      <c r="B301" s="8"/>
      <c r="C301" s="8"/>
      <c r="D301" s="8"/>
      <c r="E301" s="33"/>
      <c r="F301" s="8"/>
      <c r="G301" s="8"/>
      <c r="H301" s="8"/>
      <c r="I301" s="8"/>
      <c r="J301" s="24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24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24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24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24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24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24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24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24"/>
    </row>
    <row r="302" spans="1:98" ht="13" x14ac:dyDescent="0.15">
      <c r="A302" s="8"/>
      <c r="B302" s="8"/>
      <c r="C302" s="8"/>
      <c r="D302" s="8"/>
      <c r="E302" s="33"/>
      <c r="F302" s="8"/>
      <c r="G302" s="8"/>
      <c r="H302" s="8"/>
      <c r="I302" s="8"/>
      <c r="J302" s="24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24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24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24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24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24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24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24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24"/>
    </row>
    <row r="303" spans="1:98" ht="13" x14ac:dyDescent="0.15">
      <c r="A303" s="8"/>
      <c r="B303" s="8"/>
      <c r="C303" s="8"/>
      <c r="D303" s="8"/>
      <c r="E303" s="33"/>
      <c r="F303" s="8"/>
      <c r="G303" s="8"/>
      <c r="H303" s="8"/>
      <c r="I303" s="8"/>
      <c r="J303" s="24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24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24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24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24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24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24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24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24"/>
    </row>
    <row r="304" spans="1:98" ht="13" x14ac:dyDescent="0.15">
      <c r="A304" s="8"/>
      <c r="B304" s="8"/>
      <c r="C304" s="8"/>
      <c r="D304" s="8"/>
      <c r="E304" s="33"/>
      <c r="F304" s="8"/>
      <c r="G304" s="8"/>
      <c r="H304" s="8"/>
      <c r="I304" s="8"/>
      <c r="J304" s="24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24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24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24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24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24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24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24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24"/>
    </row>
    <row r="305" spans="1:98" ht="13" x14ac:dyDescent="0.15">
      <c r="A305" s="8"/>
      <c r="B305" s="8"/>
      <c r="C305" s="8"/>
      <c r="D305" s="8"/>
      <c r="E305" s="33"/>
      <c r="F305" s="8"/>
      <c r="G305" s="8"/>
      <c r="H305" s="8"/>
      <c r="I305" s="8"/>
      <c r="J305" s="24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24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24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24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24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24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24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24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24"/>
    </row>
    <row r="306" spans="1:98" ht="13" x14ac:dyDescent="0.15">
      <c r="A306" s="8"/>
      <c r="B306" s="8"/>
      <c r="C306" s="8"/>
      <c r="D306" s="8"/>
      <c r="E306" s="33"/>
      <c r="F306" s="8"/>
      <c r="G306" s="8"/>
      <c r="H306" s="8"/>
      <c r="I306" s="8"/>
      <c r="J306" s="24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24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24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24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24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24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24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24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24"/>
    </row>
    <row r="307" spans="1:98" ht="13" x14ac:dyDescent="0.15">
      <c r="A307" s="8"/>
      <c r="B307" s="8"/>
      <c r="C307" s="8"/>
      <c r="D307" s="8"/>
      <c r="E307" s="33"/>
      <c r="F307" s="8"/>
      <c r="G307" s="8"/>
      <c r="H307" s="8"/>
      <c r="I307" s="8"/>
      <c r="J307" s="24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24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24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24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24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24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24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24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24"/>
    </row>
    <row r="308" spans="1:98" ht="13" x14ac:dyDescent="0.15">
      <c r="A308" s="8"/>
      <c r="B308" s="8"/>
      <c r="C308" s="8"/>
      <c r="D308" s="8"/>
      <c r="E308" s="33"/>
      <c r="F308" s="8"/>
      <c r="G308" s="8"/>
      <c r="H308" s="8"/>
      <c r="I308" s="8"/>
      <c r="J308" s="24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24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24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24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24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24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24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24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24"/>
    </row>
    <row r="309" spans="1:98" ht="13" x14ac:dyDescent="0.15">
      <c r="A309" s="8"/>
      <c r="B309" s="8"/>
      <c r="C309" s="8"/>
      <c r="D309" s="8"/>
      <c r="E309" s="33"/>
      <c r="F309" s="8"/>
      <c r="G309" s="8"/>
      <c r="H309" s="8"/>
      <c r="I309" s="8"/>
      <c r="J309" s="24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24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24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24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24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24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24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24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24"/>
    </row>
    <row r="310" spans="1:98" ht="13" x14ac:dyDescent="0.15">
      <c r="A310" s="8"/>
      <c r="B310" s="8"/>
      <c r="C310" s="8"/>
      <c r="D310" s="8"/>
      <c r="E310" s="33"/>
      <c r="F310" s="8"/>
      <c r="G310" s="8"/>
      <c r="H310" s="8"/>
      <c r="I310" s="8"/>
      <c r="J310" s="24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24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24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24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24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24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24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24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24"/>
    </row>
    <row r="311" spans="1:98" ht="13" x14ac:dyDescent="0.15">
      <c r="A311" s="8"/>
      <c r="B311" s="8"/>
      <c r="C311" s="8"/>
      <c r="D311" s="8"/>
      <c r="E311" s="33"/>
      <c r="F311" s="8"/>
      <c r="G311" s="8"/>
      <c r="H311" s="8"/>
      <c r="I311" s="8"/>
      <c r="J311" s="24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24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24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24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24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24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24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24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24"/>
    </row>
    <row r="312" spans="1:98" ht="13" x14ac:dyDescent="0.15">
      <c r="A312" s="8"/>
      <c r="B312" s="8"/>
      <c r="C312" s="8"/>
      <c r="D312" s="8"/>
      <c r="E312" s="33"/>
      <c r="F312" s="8"/>
      <c r="G312" s="8"/>
      <c r="H312" s="8"/>
      <c r="I312" s="8"/>
      <c r="J312" s="24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24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24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24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24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24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24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24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24"/>
    </row>
    <row r="313" spans="1:98" ht="13" x14ac:dyDescent="0.15">
      <c r="A313" s="8"/>
      <c r="B313" s="8"/>
      <c r="C313" s="8"/>
      <c r="D313" s="8"/>
      <c r="E313" s="33"/>
      <c r="F313" s="8"/>
      <c r="G313" s="8"/>
      <c r="H313" s="8"/>
      <c r="I313" s="8"/>
      <c r="J313" s="24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24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24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24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24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24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24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24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24"/>
    </row>
    <row r="314" spans="1:98" ht="13" x14ac:dyDescent="0.15">
      <c r="A314" s="8"/>
      <c r="B314" s="8"/>
      <c r="C314" s="8"/>
      <c r="D314" s="8"/>
      <c r="E314" s="33"/>
      <c r="F314" s="8"/>
      <c r="G314" s="8"/>
      <c r="H314" s="8"/>
      <c r="I314" s="8"/>
      <c r="J314" s="24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24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24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24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24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24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24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24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24"/>
    </row>
    <row r="315" spans="1:98" ht="13" x14ac:dyDescent="0.15">
      <c r="A315" s="8"/>
      <c r="B315" s="8"/>
      <c r="C315" s="8"/>
      <c r="D315" s="8"/>
      <c r="E315" s="33"/>
      <c r="F315" s="8"/>
      <c r="G315" s="8"/>
      <c r="H315" s="8"/>
      <c r="I315" s="8"/>
      <c r="J315" s="24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24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24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24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24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24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24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24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24"/>
    </row>
    <row r="316" spans="1:98" ht="13" x14ac:dyDescent="0.15">
      <c r="A316" s="8"/>
      <c r="B316" s="8"/>
      <c r="C316" s="8"/>
      <c r="D316" s="8"/>
      <c r="E316" s="33"/>
      <c r="F316" s="8"/>
      <c r="G316" s="8"/>
      <c r="H316" s="8"/>
      <c r="I316" s="8"/>
      <c r="J316" s="24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24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24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24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24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24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24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24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24"/>
    </row>
    <row r="317" spans="1:98" ht="13" x14ac:dyDescent="0.15">
      <c r="A317" s="8"/>
      <c r="B317" s="8"/>
      <c r="C317" s="8"/>
      <c r="D317" s="8"/>
      <c r="E317" s="33"/>
      <c r="F317" s="8"/>
      <c r="G317" s="8"/>
      <c r="H317" s="8"/>
      <c r="I317" s="8"/>
      <c r="J317" s="24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24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24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24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24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24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24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24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24"/>
    </row>
    <row r="318" spans="1:98" ht="13" x14ac:dyDescent="0.15">
      <c r="A318" s="8"/>
      <c r="B318" s="8"/>
      <c r="C318" s="8"/>
      <c r="D318" s="8"/>
      <c r="E318" s="33"/>
      <c r="F318" s="8"/>
      <c r="G318" s="8"/>
      <c r="H318" s="8"/>
      <c r="I318" s="8"/>
      <c r="J318" s="24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24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24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24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24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24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24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24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24"/>
    </row>
    <row r="319" spans="1:98" ht="13" x14ac:dyDescent="0.15">
      <c r="A319" s="8"/>
      <c r="B319" s="8"/>
      <c r="C319" s="8"/>
      <c r="D319" s="8"/>
      <c r="E319" s="33"/>
      <c r="F319" s="8"/>
      <c r="G319" s="8"/>
      <c r="H319" s="8"/>
      <c r="I319" s="8"/>
      <c r="J319" s="24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24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24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24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24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24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24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24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24"/>
    </row>
    <row r="320" spans="1:98" ht="13" x14ac:dyDescent="0.15">
      <c r="A320" s="8"/>
      <c r="B320" s="8"/>
      <c r="C320" s="8"/>
      <c r="D320" s="8"/>
      <c r="E320" s="33"/>
      <c r="F320" s="8"/>
      <c r="G320" s="8"/>
      <c r="H320" s="8"/>
      <c r="I320" s="8"/>
      <c r="J320" s="24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24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24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24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24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24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24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24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24"/>
    </row>
    <row r="321" spans="1:98" ht="13" x14ac:dyDescent="0.15">
      <c r="A321" s="8"/>
      <c r="B321" s="8"/>
      <c r="C321" s="8"/>
      <c r="D321" s="8"/>
      <c r="E321" s="33"/>
      <c r="F321" s="8"/>
      <c r="G321" s="8"/>
      <c r="H321" s="8"/>
      <c r="I321" s="8"/>
      <c r="J321" s="24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24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24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24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24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24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24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24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24"/>
    </row>
    <row r="322" spans="1:98" ht="13" x14ac:dyDescent="0.15">
      <c r="A322" s="8"/>
      <c r="B322" s="8"/>
      <c r="C322" s="8"/>
      <c r="D322" s="8"/>
      <c r="E322" s="33"/>
      <c r="F322" s="8"/>
      <c r="G322" s="8"/>
      <c r="H322" s="8"/>
      <c r="I322" s="8"/>
      <c r="J322" s="24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24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24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24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24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24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24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24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24"/>
    </row>
    <row r="323" spans="1:98" ht="13" x14ac:dyDescent="0.15">
      <c r="A323" s="8"/>
      <c r="B323" s="8"/>
      <c r="C323" s="8"/>
      <c r="D323" s="8"/>
      <c r="E323" s="33"/>
      <c r="F323" s="8"/>
      <c r="G323" s="8"/>
      <c r="H323" s="8"/>
      <c r="I323" s="8"/>
      <c r="J323" s="24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24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24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24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24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24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24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24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24"/>
    </row>
    <row r="324" spans="1:98" ht="13" x14ac:dyDescent="0.15">
      <c r="A324" s="8"/>
      <c r="B324" s="8"/>
      <c r="C324" s="8"/>
      <c r="D324" s="8"/>
      <c r="E324" s="33"/>
      <c r="F324" s="8"/>
      <c r="G324" s="8"/>
      <c r="H324" s="8"/>
      <c r="I324" s="8"/>
      <c r="J324" s="24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24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24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24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24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24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24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24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24"/>
    </row>
    <row r="325" spans="1:98" ht="13" x14ac:dyDescent="0.15">
      <c r="A325" s="8"/>
      <c r="B325" s="8"/>
      <c r="C325" s="8"/>
      <c r="D325" s="8"/>
      <c r="E325" s="33"/>
      <c r="F325" s="8"/>
      <c r="G325" s="8"/>
      <c r="H325" s="8"/>
      <c r="I325" s="8"/>
      <c r="J325" s="24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24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24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24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24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24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24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24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24"/>
    </row>
    <row r="326" spans="1:98" ht="13" x14ac:dyDescent="0.15">
      <c r="A326" s="8"/>
      <c r="B326" s="8"/>
      <c r="C326" s="8"/>
      <c r="D326" s="8"/>
      <c r="E326" s="33"/>
      <c r="F326" s="8"/>
      <c r="G326" s="8"/>
      <c r="H326" s="8"/>
      <c r="I326" s="8"/>
      <c r="J326" s="24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24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24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24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24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24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24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24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24"/>
    </row>
    <row r="327" spans="1:98" ht="13" x14ac:dyDescent="0.15">
      <c r="A327" s="8"/>
      <c r="B327" s="8"/>
      <c r="C327" s="8"/>
      <c r="D327" s="8"/>
      <c r="E327" s="33"/>
      <c r="F327" s="8"/>
      <c r="G327" s="8"/>
      <c r="H327" s="8"/>
      <c r="I327" s="8"/>
      <c r="J327" s="24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24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24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24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24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24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24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24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24"/>
    </row>
    <row r="328" spans="1:98" ht="13" x14ac:dyDescent="0.15">
      <c r="A328" s="8"/>
      <c r="B328" s="8"/>
      <c r="C328" s="8"/>
      <c r="D328" s="8"/>
      <c r="E328" s="33"/>
      <c r="F328" s="8"/>
      <c r="G328" s="8"/>
      <c r="H328" s="8"/>
      <c r="I328" s="8"/>
      <c r="J328" s="24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24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24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24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24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24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24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24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24"/>
    </row>
    <row r="329" spans="1:98" ht="13" x14ac:dyDescent="0.15">
      <c r="A329" s="8"/>
      <c r="B329" s="8"/>
      <c r="C329" s="8"/>
      <c r="D329" s="8"/>
      <c r="E329" s="33"/>
      <c r="F329" s="8"/>
      <c r="G329" s="8"/>
      <c r="H329" s="8"/>
      <c r="I329" s="8"/>
      <c r="J329" s="24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24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24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24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24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24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24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24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24"/>
    </row>
    <row r="330" spans="1:98" ht="13" x14ac:dyDescent="0.15">
      <c r="A330" s="8"/>
      <c r="B330" s="8"/>
      <c r="C330" s="8"/>
      <c r="D330" s="8"/>
      <c r="E330" s="33"/>
      <c r="F330" s="8"/>
      <c r="G330" s="8"/>
      <c r="H330" s="8"/>
      <c r="I330" s="8"/>
      <c r="J330" s="24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24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24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24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24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24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24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24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24"/>
    </row>
    <row r="331" spans="1:98" ht="13" x14ac:dyDescent="0.15">
      <c r="A331" s="8"/>
      <c r="B331" s="8"/>
      <c r="C331" s="8"/>
      <c r="D331" s="8"/>
      <c r="E331" s="33"/>
      <c r="F331" s="8"/>
      <c r="G331" s="8"/>
      <c r="H331" s="8"/>
      <c r="I331" s="8"/>
      <c r="J331" s="24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24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24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24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24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24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24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24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24"/>
    </row>
    <row r="332" spans="1:98" ht="13" x14ac:dyDescent="0.15">
      <c r="A332" s="8"/>
      <c r="B332" s="8"/>
      <c r="C332" s="8"/>
      <c r="D332" s="8"/>
      <c r="E332" s="33"/>
      <c r="F332" s="8"/>
      <c r="G332" s="8"/>
      <c r="H332" s="8"/>
      <c r="I332" s="8"/>
      <c r="J332" s="24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24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24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24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24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24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24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24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24"/>
    </row>
    <row r="333" spans="1:98" ht="13" x14ac:dyDescent="0.15">
      <c r="A333" s="8"/>
      <c r="B333" s="8"/>
      <c r="C333" s="8"/>
      <c r="D333" s="8"/>
      <c r="E333" s="33"/>
      <c r="F333" s="8"/>
      <c r="G333" s="8"/>
      <c r="H333" s="8"/>
      <c r="I333" s="8"/>
      <c r="J333" s="24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24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24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24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24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24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24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24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24"/>
    </row>
    <row r="334" spans="1:98" ht="13" x14ac:dyDescent="0.15">
      <c r="A334" s="8"/>
      <c r="B334" s="8"/>
      <c r="C334" s="8"/>
      <c r="D334" s="8"/>
      <c r="E334" s="33"/>
      <c r="F334" s="8"/>
      <c r="G334" s="8"/>
      <c r="H334" s="8"/>
      <c r="I334" s="8"/>
      <c r="J334" s="24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24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24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24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24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24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24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24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24"/>
    </row>
    <row r="335" spans="1:98" ht="13" x14ac:dyDescent="0.15">
      <c r="A335" s="8"/>
      <c r="B335" s="8"/>
      <c r="C335" s="8"/>
      <c r="D335" s="8"/>
      <c r="E335" s="33"/>
      <c r="F335" s="8"/>
      <c r="G335" s="8"/>
      <c r="H335" s="8"/>
      <c r="I335" s="8"/>
      <c r="J335" s="24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24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24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24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24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24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24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24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24"/>
    </row>
    <row r="336" spans="1:98" ht="13" x14ac:dyDescent="0.15">
      <c r="A336" s="8"/>
      <c r="B336" s="8"/>
      <c r="C336" s="8"/>
      <c r="D336" s="8"/>
      <c r="E336" s="33"/>
      <c r="F336" s="8"/>
      <c r="G336" s="8"/>
      <c r="H336" s="8"/>
      <c r="I336" s="8"/>
      <c r="J336" s="24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24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24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24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24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24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24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24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24"/>
    </row>
    <row r="337" spans="1:98" ht="13" x14ac:dyDescent="0.15">
      <c r="A337" s="8"/>
      <c r="B337" s="8"/>
      <c r="C337" s="8"/>
      <c r="D337" s="8"/>
      <c r="E337" s="33"/>
      <c r="F337" s="8"/>
      <c r="G337" s="8"/>
      <c r="H337" s="8"/>
      <c r="I337" s="8"/>
      <c r="J337" s="24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24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24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24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24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24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24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24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24"/>
    </row>
    <row r="338" spans="1:98" ht="13" x14ac:dyDescent="0.15">
      <c r="A338" s="8"/>
      <c r="B338" s="8"/>
      <c r="C338" s="8"/>
      <c r="D338" s="8"/>
      <c r="E338" s="33"/>
      <c r="F338" s="8"/>
      <c r="G338" s="8"/>
      <c r="H338" s="8"/>
      <c r="I338" s="8"/>
      <c r="J338" s="24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24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24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24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24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24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24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24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24"/>
    </row>
    <row r="339" spans="1:98" ht="13" x14ac:dyDescent="0.15">
      <c r="A339" s="8"/>
      <c r="B339" s="8"/>
      <c r="C339" s="8"/>
      <c r="D339" s="8"/>
      <c r="E339" s="33"/>
      <c r="F339" s="8"/>
      <c r="G339" s="8"/>
      <c r="H339" s="8"/>
      <c r="I339" s="8"/>
      <c r="J339" s="24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24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24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24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24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24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24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24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24"/>
    </row>
    <row r="340" spans="1:98" ht="13" x14ac:dyDescent="0.15">
      <c r="A340" s="8"/>
      <c r="B340" s="8"/>
      <c r="C340" s="8"/>
      <c r="D340" s="8"/>
      <c r="E340" s="33"/>
      <c r="F340" s="8"/>
      <c r="G340" s="8"/>
      <c r="H340" s="8"/>
      <c r="I340" s="8"/>
      <c r="J340" s="24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24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24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24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24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24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24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24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24"/>
    </row>
    <row r="341" spans="1:98" ht="13" x14ac:dyDescent="0.15">
      <c r="A341" s="8"/>
      <c r="B341" s="8"/>
      <c r="C341" s="8"/>
      <c r="D341" s="8"/>
      <c r="E341" s="33"/>
      <c r="F341" s="8"/>
      <c r="G341" s="8"/>
      <c r="H341" s="8"/>
      <c r="I341" s="8"/>
      <c r="J341" s="24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24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24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24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24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24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24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24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24"/>
    </row>
    <row r="342" spans="1:98" ht="13" x14ac:dyDescent="0.15">
      <c r="A342" s="8"/>
      <c r="B342" s="8"/>
      <c r="C342" s="8"/>
      <c r="D342" s="8"/>
      <c r="E342" s="33"/>
      <c r="F342" s="8"/>
      <c r="G342" s="8"/>
      <c r="H342" s="8"/>
      <c r="I342" s="8"/>
      <c r="J342" s="24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24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24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24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24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24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24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24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24"/>
    </row>
    <row r="343" spans="1:98" ht="13" x14ac:dyDescent="0.15">
      <c r="A343" s="8"/>
      <c r="B343" s="8"/>
      <c r="C343" s="8"/>
      <c r="D343" s="8"/>
      <c r="E343" s="33"/>
      <c r="F343" s="8"/>
      <c r="G343" s="8"/>
      <c r="H343" s="8"/>
      <c r="I343" s="8"/>
      <c r="J343" s="24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24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24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24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24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24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24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24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24"/>
    </row>
    <row r="344" spans="1:98" ht="13" x14ac:dyDescent="0.15">
      <c r="A344" s="8"/>
      <c r="B344" s="8"/>
      <c r="C344" s="8"/>
      <c r="D344" s="8"/>
      <c r="E344" s="33"/>
      <c r="F344" s="8"/>
      <c r="G344" s="8"/>
      <c r="H344" s="8"/>
      <c r="I344" s="8"/>
      <c r="J344" s="24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24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24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24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24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24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24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24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24"/>
    </row>
    <row r="345" spans="1:98" ht="13" x14ac:dyDescent="0.15">
      <c r="A345" s="8"/>
      <c r="B345" s="8"/>
      <c r="C345" s="8"/>
      <c r="D345" s="8"/>
      <c r="E345" s="33"/>
      <c r="F345" s="8"/>
      <c r="G345" s="8"/>
      <c r="H345" s="8"/>
      <c r="I345" s="8"/>
      <c r="J345" s="24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24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24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24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24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24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24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24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24"/>
    </row>
    <row r="346" spans="1:98" ht="13" x14ac:dyDescent="0.15">
      <c r="A346" s="8"/>
      <c r="B346" s="8"/>
      <c r="C346" s="8"/>
      <c r="D346" s="8"/>
      <c r="E346" s="33"/>
      <c r="F346" s="8"/>
      <c r="G346" s="8"/>
      <c r="H346" s="8"/>
      <c r="I346" s="8"/>
      <c r="J346" s="24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24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24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24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24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24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24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24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24"/>
    </row>
    <row r="347" spans="1:98" ht="13" x14ac:dyDescent="0.15">
      <c r="A347" s="8"/>
      <c r="B347" s="8"/>
      <c r="C347" s="8"/>
      <c r="D347" s="8"/>
      <c r="E347" s="33"/>
      <c r="F347" s="8"/>
      <c r="G347" s="8"/>
      <c r="H347" s="8"/>
      <c r="I347" s="8"/>
      <c r="J347" s="24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24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24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24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24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24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24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24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24"/>
    </row>
    <row r="348" spans="1:98" ht="13" x14ac:dyDescent="0.15">
      <c r="A348" s="8"/>
      <c r="B348" s="8"/>
      <c r="C348" s="8"/>
      <c r="D348" s="8"/>
      <c r="E348" s="33"/>
      <c r="F348" s="8"/>
      <c r="G348" s="8"/>
      <c r="H348" s="8"/>
      <c r="I348" s="8"/>
      <c r="J348" s="24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24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24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24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24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24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24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24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24"/>
    </row>
    <row r="349" spans="1:98" ht="13" x14ac:dyDescent="0.15">
      <c r="A349" s="8"/>
      <c r="B349" s="8"/>
      <c r="C349" s="8"/>
      <c r="D349" s="8"/>
      <c r="E349" s="33"/>
      <c r="F349" s="8"/>
      <c r="G349" s="8"/>
      <c r="H349" s="8"/>
      <c r="I349" s="8"/>
      <c r="J349" s="24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24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24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24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24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24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24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24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24"/>
    </row>
    <row r="350" spans="1:98" ht="13" x14ac:dyDescent="0.15">
      <c r="A350" s="8"/>
      <c r="B350" s="8"/>
      <c r="C350" s="8"/>
      <c r="D350" s="8"/>
      <c r="E350" s="33"/>
      <c r="F350" s="8"/>
      <c r="G350" s="8"/>
      <c r="H350" s="8"/>
      <c r="I350" s="8"/>
      <c r="J350" s="24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24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24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24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24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24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24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24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24"/>
    </row>
    <row r="351" spans="1:98" ht="13" x14ac:dyDescent="0.15">
      <c r="A351" s="8"/>
      <c r="B351" s="8"/>
      <c r="C351" s="8"/>
      <c r="D351" s="8"/>
      <c r="E351" s="33"/>
      <c r="F351" s="8"/>
      <c r="G351" s="8"/>
      <c r="H351" s="8"/>
      <c r="I351" s="8"/>
      <c r="J351" s="24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24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24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24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24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24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24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24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24"/>
    </row>
    <row r="352" spans="1:98" ht="13" x14ac:dyDescent="0.15">
      <c r="A352" s="8"/>
      <c r="B352" s="8"/>
      <c r="C352" s="8"/>
      <c r="D352" s="8"/>
      <c r="E352" s="33"/>
      <c r="F352" s="8"/>
      <c r="G352" s="8"/>
      <c r="H352" s="8"/>
      <c r="I352" s="8"/>
      <c r="J352" s="24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24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24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24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24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24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24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24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24"/>
    </row>
    <row r="353" spans="1:98" ht="13" x14ac:dyDescent="0.15">
      <c r="A353" s="8"/>
      <c r="B353" s="8"/>
      <c r="C353" s="8"/>
      <c r="D353" s="8"/>
      <c r="E353" s="33"/>
      <c r="F353" s="8"/>
      <c r="G353" s="8"/>
      <c r="H353" s="8"/>
      <c r="I353" s="8"/>
      <c r="J353" s="24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24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24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24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24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24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24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24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24"/>
    </row>
    <row r="354" spans="1:98" ht="13" x14ac:dyDescent="0.15">
      <c r="A354" s="8"/>
      <c r="B354" s="8"/>
      <c r="C354" s="8"/>
      <c r="D354" s="8"/>
      <c r="E354" s="33"/>
      <c r="F354" s="8"/>
      <c r="G354" s="8"/>
      <c r="H354" s="8"/>
      <c r="I354" s="8"/>
      <c r="J354" s="24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24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24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24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24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24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24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24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24"/>
    </row>
    <row r="355" spans="1:98" ht="13" x14ac:dyDescent="0.15">
      <c r="A355" s="8"/>
      <c r="B355" s="8"/>
      <c r="C355" s="8"/>
      <c r="D355" s="8"/>
      <c r="E355" s="33"/>
      <c r="F355" s="8"/>
      <c r="G355" s="8"/>
      <c r="H355" s="8"/>
      <c r="I355" s="8"/>
      <c r="J355" s="24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24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24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24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24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24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24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24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24"/>
    </row>
    <row r="356" spans="1:98" ht="13" x14ac:dyDescent="0.15">
      <c r="A356" s="8"/>
      <c r="B356" s="8"/>
      <c r="C356" s="8"/>
      <c r="D356" s="8"/>
      <c r="E356" s="33"/>
      <c r="F356" s="8"/>
      <c r="G356" s="8"/>
      <c r="H356" s="8"/>
      <c r="I356" s="8"/>
      <c r="J356" s="24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24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24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24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24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24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24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24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24"/>
    </row>
    <row r="357" spans="1:98" ht="13" x14ac:dyDescent="0.15">
      <c r="A357" s="8"/>
      <c r="B357" s="8"/>
      <c r="C357" s="8"/>
      <c r="D357" s="8"/>
      <c r="E357" s="33"/>
      <c r="F357" s="8"/>
      <c r="G357" s="8"/>
      <c r="H357" s="8"/>
      <c r="I357" s="8"/>
      <c r="J357" s="24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24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24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24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24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24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24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24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24"/>
    </row>
    <row r="358" spans="1:98" ht="13" x14ac:dyDescent="0.15">
      <c r="A358" s="8"/>
      <c r="B358" s="8"/>
      <c r="C358" s="8"/>
      <c r="D358" s="8"/>
      <c r="E358" s="33"/>
      <c r="F358" s="8"/>
      <c r="G358" s="8"/>
      <c r="H358" s="8"/>
      <c r="I358" s="8"/>
      <c r="J358" s="24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24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24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24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24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24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24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24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24"/>
    </row>
    <row r="359" spans="1:98" ht="13" x14ac:dyDescent="0.15">
      <c r="A359" s="8"/>
      <c r="B359" s="8"/>
      <c r="C359" s="8"/>
      <c r="D359" s="8"/>
      <c r="E359" s="33"/>
      <c r="F359" s="8"/>
      <c r="G359" s="8"/>
      <c r="H359" s="8"/>
      <c r="I359" s="8"/>
      <c r="J359" s="24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24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24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24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24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24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24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24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24"/>
    </row>
    <row r="360" spans="1:98" ht="13" x14ac:dyDescent="0.15">
      <c r="A360" s="8"/>
      <c r="B360" s="8"/>
      <c r="C360" s="8"/>
      <c r="D360" s="8"/>
      <c r="E360" s="33"/>
      <c r="F360" s="8"/>
      <c r="G360" s="8"/>
      <c r="H360" s="8"/>
      <c r="I360" s="8"/>
      <c r="J360" s="24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24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24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24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24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24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24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24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24"/>
    </row>
    <row r="361" spans="1:98" ht="13" x14ac:dyDescent="0.15">
      <c r="A361" s="8"/>
      <c r="B361" s="8"/>
      <c r="C361" s="8"/>
      <c r="D361" s="8"/>
      <c r="E361" s="33"/>
      <c r="F361" s="8"/>
      <c r="G361" s="8"/>
      <c r="H361" s="8"/>
      <c r="I361" s="8"/>
      <c r="J361" s="24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24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24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24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24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24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24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24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24"/>
    </row>
    <row r="362" spans="1:98" ht="13" x14ac:dyDescent="0.15">
      <c r="A362" s="8"/>
      <c r="B362" s="8"/>
      <c r="C362" s="8"/>
      <c r="D362" s="8"/>
      <c r="E362" s="33"/>
      <c r="F362" s="8"/>
      <c r="G362" s="8"/>
      <c r="H362" s="8"/>
      <c r="I362" s="8"/>
      <c r="J362" s="24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24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24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24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24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24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24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24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24"/>
    </row>
    <row r="363" spans="1:98" ht="13" x14ac:dyDescent="0.15">
      <c r="A363" s="8"/>
      <c r="B363" s="8"/>
      <c r="C363" s="8"/>
      <c r="D363" s="8"/>
      <c r="E363" s="33"/>
      <c r="F363" s="8"/>
      <c r="G363" s="8"/>
      <c r="H363" s="8"/>
      <c r="I363" s="8"/>
      <c r="J363" s="24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24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24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24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24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24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24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24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24"/>
    </row>
    <row r="364" spans="1:98" ht="13" x14ac:dyDescent="0.15">
      <c r="A364" s="8"/>
      <c r="B364" s="8"/>
      <c r="C364" s="8"/>
      <c r="D364" s="8"/>
      <c r="E364" s="33"/>
      <c r="F364" s="8"/>
      <c r="G364" s="8"/>
      <c r="H364" s="8"/>
      <c r="I364" s="8"/>
      <c r="J364" s="24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24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24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24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24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24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24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24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24"/>
    </row>
    <row r="365" spans="1:98" ht="13" x14ac:dyDescent="0.15">
      <c r="A365" s="8"/>
      <c r="B365" s="8"/>
      <c r="C365" s="8"/>
      <c r="D365" s="8"/>
      <c r="E365" s="33"/>
      <c r="F365" s="8"/>
      <c r="G365" s="8"/>
      <c r="H365" s="8"/>
      <c r="I365" s="8"/>
      <c r="J365" s="24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24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24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24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24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24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24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24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24"/>
    </row>
    <row r="366" spans="1:98" ht="13" x14ac:dyDescent="0.15">
      <c r="A366" s="8"/>
      <c r="B366" s="8"/>
      <c r="C366" s="8"/>
      <c r="D366" s="8"/>
      <c r="E366" s="33"/>
      <c r="F366" s="8"/>
      <c r="G366" s="8"/>
      <c r="H366" s="8"/>
      <c r="I366" s="8"/>
      <c r="J366" s="24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24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24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24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24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24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24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24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24"/>
    </row>
    <row r="367" spans="1:98" ht="13" x14ac:dyDescent="0.15">
      <c r="A367" s="8"/>
      <c r="B367" s="8"/>
      <c r="C367" s="8"/>
      <c r="D367" s="8"/>
      <c r="E367" s="33"/>
      <c r="F367" s="8"/>
      <c r="G367" s="8"/>
      <c r="H367" s="8"/>
      <c r="I367" s="8"/>
      <c r="J367" s="24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24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24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24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24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24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24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24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24"/>
    </row>
    <row r="368" spans="1:98" ht="13" x14ac:dyDescent="0.15">
      <c r="A368" s="8"/>
      <c r="B368" s="8"/>
      <c r="C368" s="8"/>
      <c r="D368" s="8"/>
      <c r="E368" s="33"/>
      <c r="F368" s="8"/>
      <c r="G368" s="8"/>
      <c r="H368" s="8"/>
      <c r="I368" s="8"/>
      <c r="J368" s="24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24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24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24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24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24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24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24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24"/>
    </row>
    <row r="369" spans="1:98" ht="13" x14ac:dyDescent="0.15">
      <c r="A369" s="8"/>
      <c r="B369" s="8"/>
      <c r="C369" s="8"/>
      <c r="D369" s="8"/>
      <c r="E369" s="33"/>
      <c r="F369" s="8"/>
      <c r="G369" s="8"/>
      <c r="H369" s="8"/>
      <c r="I369" s="8"/>
      <c r="J369" s="24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24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24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24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24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24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24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24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24"/>
    </row>
    <row r="370" spans="1:98" ht="13" x14ac:dyDescent="0.15">
      <c r="A370" s="8"/>
      <c r="B370" s="8"/>
      <c r="C370" s="8"/>
      <c r="D370" s="8"/>
      <c r="E370" s="33"/>
      <c r="F370" s="8"/>
      <c r="G370" s="8"/>
      <c r="H370" s="8"/>
      <c r="I370" s="8"/>
      <c r="J370" s="24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24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24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24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24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24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24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24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24"/>
    </row>
    <row r="371" spans="1:98" ht="13" x14ac:dyDescent="0.15">
      <c r="A371" s="8"/>
      <c r="B371" s="8"/>
      <c r="C371" s="8"/>
      <c r="D371" s="8"/>
      <c r="E371" s="33"/>
      <c r="F371" s="8"/>
      <c r="G371" s="8"/>
      <c r="H371" s="8"/>
      <c r="I371" s="8"/>
      <c r="J371" s="24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24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24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24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24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24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24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24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24"/>
    </row>
    <row r="372" spans="1:98" ht="13" x14ac:dyDescent="0.15">
      <c r="A372" s="8"/>
      <c r="B372" s="8"/>
      <c r="C372" s="8"/>
      <c r="D372" s="8"/>
      <c r="E372" s="33"/>
      <c r="F372" s="8"/>
      <c r="G372" s="8"/>
      <c r="H372" s="8"/>
      <c r="I372" s="8"/>
      <c r="J372" s="24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24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24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24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24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24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24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24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24"/>
    </row>
    <row r="373" spans="1:98" ht="13" x14ac:dyDescent="0.15">
      <c r="A373" s="8"/>
      <c r="B373" s="8"/>
      <c r="C373" s="8"/>
      <c r="D373" s="8"/>
      <c r="E373" s="33"/>
      <c r="F373" s="8"/>
      <c r="G373" s="8"/>
      <c r="H373" s="8"/>
      <c r="I373" s="8"/>
      <c r="J373" s="24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24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24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24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24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24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24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24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24"/>
    </row>
    <row r="374" spans="1:98" ht="13" x14ac:dyDescent="0.15">
      <c r="A374" s="8"/>
      <c r="B374" s="8"/>
      <c r="C374" s="8"/>
      <c r="D374" s="8"/>
      <c r="E374" s="33"/>
      <c r="F374" s="8"/>
      <c r="G374" s="8"/>
      <c r="H374" s="8"/>
      <c r="I374" s="8"/>
      <c r="J374" s="24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24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24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24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24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24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24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24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24"/>
    </row>
    <row r="375" spans="1:98" ht="13" x14ac:dyDescent="0.15">
      <c r="A375" s="8"/>
      <c r="B375" s="8"/>
      <c r="C375" s="8"/>
      <c r="D375" s="8"/>
      <c r="E375" s="33"/>
      <c r="F375" s="8"/>
      <c r="G375" s="8"/>
      <c r="H375" s="8"/>
      <c r="I375" s="8"/>
      <c r="J375" s="24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24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24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24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24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24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24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24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24"/>
    </row>
    <row r="376" spans="1:98" ht="13" x14ac:dyDescent="0.15">
      <c r="A376" s="8"/>
      <c r="B376" s="8"/>
      <c r="C376" s="8"/>
      <c r="D376" s="8"/>
      <c r="E376" s="33"/>
      <c r="F376" s="8"/>
      <c r="G376" s="8"/>
      <c r="H376" s="8"/>
      <c r="I376" s="8"/>
      <c r="J376" s="24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24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24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24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24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24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24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24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24"/>
    </row>
    <row r="377" spans="1:98" ht="13" x14ac:dyDescent="0.15">
      <c r="A377" s="8"/>
      <c r="B377" s="8"/>
      <c r="C377" s="8"/>
      <c r="D377" s="8"/>
      <c r="E377" s="33"/>
      <c r="F377" s="8"/>
      <c r="G377" s="8"/>
      <c r="H377" s="8"/>
      <c r="I377" s="8"/>
      <c r="J377" s="24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24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24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24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24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24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24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24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24"/>
    </row>
    <row r="378" spans="1:98" ht="13" x14ac:dyDescent="0.15">
      <c r="A378" s="8"/>
      <c r="B378" s="8"/>
      <c r="C378" s="8"/>
      <c r="D378" s="8"/>
      <c r="E378" s="33"/>
      <c r="F378" s="8"/>
      <c r="G378" s="8"/>
      <c r="H378" s="8"/>
      <c r="I378" s="8"/>
      <c r="J378" s="24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24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24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24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24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24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24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24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24"/>
    </row>
    <row r="379" spans="1:98" ht="13" x14ac:dyDescent="0.15">
      <c r="A379" s="8"/>
      <c r="B379" s="8"/>
      <c r="C379" s="8"/>
      <c r="D379" s="8"/>
      <c r="E379" s="33"/>
      <c r="F379" s="8"/>
      <c r="G379" s="8"/>
      <c r="H379" s="8"/>
      <c r="I379" s="8"/>
      <c r="J379" s="24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24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24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24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24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24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24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24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24"/>
    </row>
    <row r="380" spans="1:98" ht="13" x14ac:dyDescent="0.15">
      <c r="A380" s="8"/>
      <c r="B380" s="8"/>
      <c r="C380" s="8"/>
      <c r="D380" s="8"/>
      <c r="E380" s="33"/>
      <c r="F380" s="8"/>
      <c r="G380" s="8"/>
      <c r="H380" s="8"/>
      <c r="I380" s="8"/>
      <c r="J380" s="24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24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24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24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24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24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24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24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24"/>
    </row>
    <row r="381" spans="1:98" ht="13" x14ac:dyDescent="0.15">
      <c r="A381" s="8"/>
      <c r="B381" s="8"/>
      <c r="C381" s="8"/>
      <c r="D381" s="8"/>
      <c r="E381" s="33"/>
      <c r="F381" s="8"/>
      <c r="G381" s="8"/>
      <c r="H381" s="8"/>
      <c r="I381" s="8"/>
      <c r="J381" s="24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24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24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24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24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24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24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24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24"/>
    </row>
    <row r="382" spans="1:98" ht="13" x14ac:dyDescent="0.15">
      <c r="A382" s="8"/>
      <c r="B382" s="8"/>
      <c r="C382" s="8"/>
      <c r="D382" s="8"/>
      <c r="E382" s="33"/>
      <c r="F382" s="8"/>
      <c r="G382" s="8"/>
      <c r="H382" s="8"/>
      <c r="I382" s="8"/>
      <c r="J382" s="24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24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24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24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24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24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24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24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24"/>
    </row>
    <row r="383" spans="1:98" ht="13" x14ac:dyDescent="0.15">
      <c r="A383" s="8"/>
      <c r="B383" s="8"/>
      <c r="C383" s="8"/>
      <c r="D383" s="8"/>
      <c r="E383" s="33"/>
      <c r="F383" s="8"/>
      <c r="G383" s="8"/>
      <c r="H383" s="8"/>
      <c r="I383" s="8"/>
      <c r="J383" s="24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24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24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24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24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24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24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24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24"/>
    </row>
    <row r="384" spans="1:98" ht="13" x14ac:dyDescent="0.15">
      <c r="A384" s="8"/>
      <c r="B384" s="8"/>
      <c r="C384" s="8"/>
      <c r="D384" s="8"/>
      <c r="E384" s="33"/>
      <c r="F384" s="8"/>
      <c r="G384" s="8"/>
      <c r="H384" s="8"/>
      <c r="I384" s="8"/>
      <c r="J384" s="24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24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24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24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24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24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24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24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24"/>
    </row>
    <row r="385" spans="1:98" ht="13" x14ac:dyDescent="0.15">
      <c r="A385" s="8"/>
      <c r="B385" s="8"/>
      <c r="C385" s="8"/>
      <c r="D385" s="8"/>
      <c r="E385" s="33"/>
      <c r="F385" s="8"/>
      <c r="G385" s="8"/>
      <c r="H385" s="8"/>
      <c r="I385" s="8"/>
      <c r="J385" s="24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24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24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24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24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24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24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24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24"/>
    </row>
    <row r="386" spans="1:98" ht="13" x14ac:dyDescent="0.15">
      <c r="A386" s="8"/>
      <c r="B386" s="8"/>
      <c r="C386" s="8"/>
      <c r="D386" s="8"/>
      <c r="E386" s="33"/>
      <c r="F386" s="8"/>
      <c r="G386" s="8"/>
      <c r="H386" s="8"/>
      <c r="I386" s="8"/>
      <c r="J386" s="24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24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24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24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24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24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24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24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24"/>
    </row>
    <row r="387" spans="1:98" ht="13" x14ac:dyDescent="0.15">
      <c r="A387" s="8"/>
      <c r="B387" s="8"/>
      <c r="C387" s="8"/>
      <c r="D387" s="8"/>
      <c r="E387" s="33"/>
      <c r="F387" s="8"/>
      <c r="G387" s="8"/>
      <c r="H387" s="8"/>
      <c r="I387" s="8"/>
      <c r="J387" s="24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24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24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24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24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24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24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24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24"/>
    </row>
    <row r="388" spans="1:98" ht="13" x14ac:dyDescent="0.15">
      <c r="A388" s="8"/>
      <c r="B388" s="8"/>
      <c r="C388" s="8"/>
      <c r="D388" s="8"/>
      <c r="E388" s="33"/>
      <c r="F388" s="8"/>
      <c r="G388" s="8"/>
      <c r="H388" s="8"/>
      <c r="I388" s="8"/>
      <c r="J388" s="24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24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24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24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24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24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24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24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24"/>
    </row>
    <row r="389" spans="1:98" ht="13" x14ac:dyDescent="0.15">
      <c r="A389" s="8"/>
      <c r="B389" s="8"/>
      <c r="C389" s="8"/>
      <c r="D389" s="8"/>
      <c r="E389" s="33"/>
      <c r="F389" s="8"/>
      <c r="G389" s="8"/>
      <c r="H389" s="8"/>
      <c r="I389" s="8"/>
      <c r="J389" s="24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24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24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24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24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24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24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24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24"/>
    </row>
    <row r="390" spans="1:98" ht="13" x14ac:dyDescent="0.15">
      <c r="A390" s="8"/>
      <c r="B390" s="8"/>
      <c r="C390" s="8"/>
      <c r="D390" s="8"/>
      <c r="E390" s="33"/>
      <c r="F390" s="8"/>
      <c r="G390" s="8"/>
      <c r="H390" s="8"/>
      <c r="I390" s="8"/>
      <c r="J390" s="24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24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24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24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24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24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24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24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24"/>
    </row>
    <row r="391" spans="1:98" ht="13" x14ac:dyDescent="0.15">
      <c r="A391" s="8"/>
      <c r="B391" s="8"/>
      <c r="C391" s="8"/>
      <c r="D391" s="8"/>
      <c r="E391" s="33"/>
      <c r="F391" s="8"/>
      <c r="G391" s="8"/>
      <c r="H391" s="8"/>
      <c r="I391" s="8"/>
      <c r="J391" s="24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24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24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24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24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24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24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24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24"/>
    </row>
    <row r="392" spans="1:98" ht="13" x14ac:dyDescent="0.15">
      <c r="A392" s="8"/>
      <c r="B392" s="8"/>
      <c r="C392" s="8"/>
      <c r="D392" s="8"/>
      <c r="E392" s="33"/>
      <c r="F392" s="8"/>
      <c r="G392" s="8"/>
      <c r="H392" s="8"/>
      <c r="I392" s="8"/>
      <c r="J392" s="24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24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24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24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24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24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24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24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24"/>
    </row>
    <row r="393" spans="1:98" ht="13" x14ac:dyDescent="0.15">
      <c r="A393" s="8"/>
      <c r="B393" s="8"/>
      <c r="C393" s="8"/>
      <c r="D393" s="8"/>
      <c r="E393" s="33"/>
      <c r="F393" s="8"/>
      <c r="G393" s="8"/>
      <c r="H393" s="8"/>
      <c r="I393" s="8"/>
      <c r="J393" s="24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24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24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24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24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24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24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24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24"/>
    </row>
    <row r="394" spans="1:98" ht="13" x14ac:dyDescent="0.15">
      <c r="A394" s="8"/>
      <c r="B394" s="8"/>
      <c r="C394" s="8"/>
      <c r="D394" s="8"/>
      <c r="E394" s="33"/>
      <c r="F394" s="8"/>
      <c r="G394" s="8"/>
      <c r="H394" s="8"/>
      <c r="I394" s="8"/>
      <c r="J394" s="24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24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24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24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24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24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24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24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24"/>
    </row>
    <row r="395" spans="1:98" ht="13" x14ac:dyDescent="0.15">
      <c r="A395" s="8"/>
      <c r="B395" s="8"/>
      <c r="C395" s="8"/>
      <c r="D395" s="8"/>
      <c r="E395" s="33"/>
      <c r="F395" s="8"/>
      <c r="G395" s="8"/>
      <c r="H395" s="8"/>
      <c r="I395" s="8"/>
      <c r="J395" s="24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24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24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24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24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24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24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24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24"/>
    </row>
    <row r="396" spans="1:98" ht="13" x14ac:dyDescent="0.15">
      <c r="A396" s="8"/>
      <c r="B396" s="8"/>
      <c r="C396" s="8"/>
      <c r="D396" s="8"/>
      <c r="E396" s="33"/>
      <c r="F396" s="8"/>
      <c r="G396" s="8"/>
      <c r="H396" s="8"/>
      <c r="I396" s="8"/>
      <c r="J396" s="24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24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24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24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24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24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24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24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24"/>
    </row>
    <row r="397" spans="1:98" ht="13" x14ac:dyDescent="0.15">
      <c r="A397" s="8"/>
      <c r="B397" s="8"/>
      <c r="C397" s="8"/>
      <c r="D397" s="8"/>
      <c r="E397" s="33"/>
      <c r="F397" s="8"/>
      <c r="G397" s="8"/>
      <c r="H397" s="8"/>
      <c r="I397" s="8"/>
      <c r="J397" s="24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24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24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24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24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24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24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24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24"/>
    </row>
    <row r="398" spans="1:98" ht="13" x14ac:dyDescent="0.15">
      <c r="A398" s="8"/>
      <c r="B398" s="8"/>
      <c r="C398" s="8"/>
      <c r="D398" s="8"/>
      <c r="E398" s="33"/>
      <c r="F398" s="8"/>
      <c r="G398" s="8"/>
      <c r="H398" s="8"/>
      <c r="I398" s="8"/>
      <c r="J398" s="24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24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24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24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24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24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24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24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24"/>
    </row>
    <row r="399" spans="1:98" ht="13" x14ac:dyDescent="0.15">
      <c r="A399" s="8"/>
      <c r="B399" s="8"/>
      <c r="C399" s="8"/>
      <c r="D399" s="8"/>
      <c r="E399" s="33"/>
      <c r="F399" s="8"/>
      <c r="G399" s="8"/>
      <c r="H399" s="8"/>
      <c r="I399" s="8"/>
      <c r="J399" s="24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24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24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24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24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24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24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24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24"/>
    </row>
    <row r="400" spans="1:98" ht="13" x14ac:dyDescent="0.15">
      <c r="A400" s="8"/>
      <c r="B400" s="8"/>
      <c r="C400" s="8"/>
      <c r="D400" s="8"/>
      <c r="E400" s="33"/>
      <c r="F400" s="8"/>
      <c r="G400" s="8"/>
      <c r="H400" s="8"/>
      <c r="I400" s="8"/>
      <c r="J400" s="24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24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24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24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24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24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24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24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24"/>
    </row>
    <row r="401" spans="1:98" ht="13" x14ac:dyDescent="0.15">
      <c r="A401" s="8"/>
      <c r="B401" s="8"/>
      <c r="C401" s="8"/>
      <c r="D401" s="8"/>
      <c r="E401" s="33"/>
      <c r="F401" s="8"/>
      <c r="G401" s="8"/>
      <c r="H401" s="8"/>
      <c r="I401" s="8"/>
      <c r="J401" s="24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24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24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24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24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24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24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24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24"/>
    </row>
    <row r="402" spans="1:98" ht="13" x14ac:dyDescent="0.15">
      <c r="A402" s="8"/>
      <c r="B402" s="8"/>
      <c r="C402" s="8"/>
      <c r="D402" s="8"/>
      <c r="E402" s="33"/>
      <c r="F402" s="8"/>
      <c r="G402" s="8"/>
      <c r="H402" s="8"/>
      <c r="I402" s="8"/>
      <c r="J402" s="24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24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24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24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24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24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24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24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24"/>
    </row>
    <row r="403" spans="1:98" ht="13" x14ac:dyDescent="0.15">
      <c r="A403" s="8"/>
      <c r="B403" s="8"/>
      <c r="C403" s="8"/>
      <c r="D403" s="8"/>
      <c r="E403" s="33"/>
      <c r="F403" s="8"/>
      <c r="G403" s="8"/>
      <c r="H403" s="8"/>
      <c r="I403" s="6"/>
      <c r="J403" s="24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24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24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24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24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24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24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24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24"/>
    </row>
    <row r="404" spans="1:98" ht="13" x14ac:dyDescent="0.15">
      <c r="A404" s="8"/>
      <c r="B404" s="8"/>
      <c r="C404" s="8"/>
      <c r="D404" s="8"/>
      <c r="E404" s="33"/>
      <c r="F404" s="8"/>
      <c r="G404" s="8"/>
      <c r="H404" s="8"/>
      <c r="I404" s="6"/>
      <c r="J404" s="24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24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24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24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24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24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24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24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24"/>
    </row>
    <row r="405" spans="1:98" ht="13" x14ac:dyDescent="0.15">
      <c r="A405" s="8"/>
      <c r="B405" s="8"/>
      <c r="C405" s="8"/>
      <c r="D405" s="8"/>
      <c r="E405" s="33"/>
      <c r="F405" s="8"/>
      <c r="G405" s="8"/>
      <c r="H405" s="8"/>
      <c r="I405" s="6"/>
      <c r="J405" s="24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24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24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24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24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24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24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24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24"/>
    </row>
    <row r="406" spans="1:98" ht="13" x14ac:dyDescent="0.15">
      <c r="A406" s="8"/>
      <c r="B406" s="8"/>
      <c r="C406" s="8"/>
      <c r="D406" s="8"/>
      <c r="E406" s="33"/>
      <c r="F406" s="8"/>
      <c r="G406" s="8"/>
      <c r="H406" s="8"/>
      <c r="I406" s="6"/>
      <c r="J406" s="24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24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24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24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24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24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24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24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24"/>
    </row>
    <row r="407" spans="1:98" ht="13" x14ac:dyDescent="0.15">
      <c r="A407" s="8"/>
      <c r="B407" s="8"/>
      <c r="C407" s="8"/>
      <c r="D407" s="8"/>
      <c r="E407" s="33"/>
      <c r="F407" s="8"/>
      <c r="G407" s="8"/>
      <c r="H407" s="8"/>
      <c r="I407" s="6"/>
      <c r="J407" s="24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24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24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24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24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24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24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24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24"/>
    </row>
    <row r="408" spans="1:98" ht="13" x14ac:dyDescent="0.15">
      <c r="A408" s="8"/>
      <c r="B408" s="8"/>
      <c r="C408" s="8"/>
      <c r="D408" s="8"/>
      <c r="E408" s="33"/>
      <c r="F408" s="8"/>
      <c r="G408" s="8"/>
      <c r="H408" s="8"/>
      <c r="I408" s="6"/>
      <c r="J408" s="24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24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24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24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24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24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24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24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24"/>
    </row>
    <row r="409" spans="1:98" ht="13" x14ac:dyDescent="0.15">
      <c r="A409" s="8"/>
      <c r="B409" s="8"/>
      <c r="C409" s="8"/>
      <c r="D409" s="8"/>
      <c r="E409" s="33"/>
      <c r="F409" s="8"/>
      <c r="G409" s="8"/>
      <c r="H409" s="8"/>
      <c r="I409" s="6"/>
      <c r="J409" s="24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24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24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24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24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24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24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24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24"/>
    </row>
    <row r="410" spans="1:98" ht="13" x14ac:dyDescent="0.15">
      <c r="A410" s="8"/>
      <c r="B410" s="8"/>
      <c r="C410" s="8"/>
      <c r="D410" s="8"/>
      <c r="E410" s="33"/>
      <c r="F410" s="8"/>
      <c r="G410" s="8"/>
      <c r="H410" s="8"/>
      <c r="I410" s="6"/>
      <c r="J410" s="24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24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24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24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24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24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24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24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24"/>
    </row>
    <row r="411" spans="1:98" ht="13" x14ac:dyDescent="0.15">
      <c r="A411" s="8"/>
      <c r="B411" s="8"/>
      <c r="C411" s="8"/>
      <c r="D411" s="8"/>
      <c r="E411" s="33"/>
      <c r="F411" s="8"/>
      <c r="G411" s="8"/>
      <c r="H411" s="8"/>
      <c r="I411" s="6"/>
      <c r="J411" s="24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24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24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24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24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24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24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24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24"/>
    </row>
    <row r="412" spans="1:98" ht="13" x14ac:dyDescent="0.15">
      <c r="A412" s="8"/>
      <c r="B412" s="8"/>
      <c r="C412" s="8"/>
      <c r="D412" s="8"/>
      <c r="E412" s="33"/>
      <c r="F412" s="8"/>
      <c r="G412" s="8"/>
      <c r="H412" s="8"/>
      <c r="I412" s="6"/>
      <c r="J412" s="24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24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24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24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24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24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24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24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24"/>
    </row>
    <row r="413" spans="1:98" ht="13" x14ac:dyDescent="0.15">
      <c r="A413" s="8"/>
      <c r="B413" s="8"/>
      <c r="C413" s="8"/>
      <c r="D413" s="8"/>
      <c r="E413" s="33"/>
      <c r="F413" s="8"/>
      <c r="G413" s="8"/>
      <c r="H413" s="8"/>
      <c r="I413" s="6"/>
      <c r="J413" s="24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24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24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24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24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24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24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24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24"/>
    </row>
    <row r="414" spans="1:98" ht="13" x14ac:dyDescent="0.15">
      <c r="A414" s="8"/>
      <c r="B414" s="8"/>
      <c r="C414" s="8"/>
      <c r="D414" s="8"/>
      <c r="E414" s="33"/>
      <c r="F414" s="8"/>
      <c r="G414" s="8"/>
      <c r="H414" s="8"/>
      <c r="I414" s="6"/>
      <c r="J414" s="24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24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24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24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24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24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24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24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24"/>
    </row>
    <row r="415" spans="1:98" ht="13" x14ac:dyDescent="0.15">
      <c r="A415" s="8"/>
      <c r="B415" s="8"/>
      <c r="C415" s="8"/>
      <c r="D415" s="8"/>
      <c r="E415" s="33"/>
      <c r="F415" s="8"/>
      <c r="G415" s="8"/>
      <c r="H415" s="8"/>
      <c r="I415" s="6"/>
      <c r="J415" s="24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24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24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24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24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24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24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24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24"/>
    </row>
    <row r="416" spans="1:98" ht="13" x14ac:dyDescent="0.15">
      <c r="A416" s="8"/>
      <c r="B416" s="8"/>
      <c r="C416" s="8"/>
      <c r="D416" s="8"/>
      <c r="E416" s="33"/>
      <c r="F416" s="8"/>
      <c r="G416" s="8"/>
      <c r="H416" s="8"/>
      <c r="I416" s="6"/>
      <c r="J416" s="24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24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24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24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24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24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24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24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24"/>
    </row>
    <row r="417" spans="1:98" ht="13" x14ac:dyDescent="0.15">
      <c r="A417" s="8"/>
      <c r="B417" s="8"/>
      <c r="C417" s="8"/>
      <c r="D417" s="8"/>
      <c r="E417" s="33"/>
      <c r="F417" s="8"/>
      <c r="G417" s="8"/>
      <c r="H417" s="8"/>
      <c r="I417" s="6"/>
      <c r="J417" s="24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24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24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24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24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24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24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24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24"/>
    </row>
    <row r="418" spans="1:98" ht="13" x14ac:dyDescent="0.15">
      <c r="A418" s="8"/>
      <c r="B418" s="8"/>
      <c r="C418" s="8"/>
      <c r="D418" s="8"/>
      <c r="E418" s="33"/>
      <c r="F418" s="8"/>
      <c r="G418" s="8"/>
      <c r="H418" s="8"/>
      <c r="I418" s="6"/>
      <c r="J418" s="24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24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24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24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24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24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24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24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24"/>
    </row>
    <row r="419" spans="1:98" ht="13" x14ac:dyDescent="0.15">
      <c r="A419" s="8"/>
      <c r="B419" s="8"/>
      <c r="C419" s="8"/>
      <c r="D419" s="8"/>
      <c r="E419" s="33"/>
      <c r="F419" s="8"/>
      <c r="G419" s="8"/>
      <c r="H419" s="8"/>
      <c r="I419" s="6"/>
      <c r="J419" s="24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24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24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24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24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24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24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24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24"/>
    </row>
    <row r="420" spans="1:98" ht="13" x14ac:dyDescent="0.15">
      <c r="A420" s="8"/>
      <c r="B420" s="8"/>
      <c r="C420" s="8"/>
      <c r="D420" s="8"/>
      <c r="E420" s="33"/>
      <c r="F420" s="8"/>
      <c r="G420" s="8"/>
      <c r="H420" s="8"/>
      <c r="I420" s="6"/>
      <c r="J420" s="24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24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24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24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24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24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24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24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24"/>
    </row>
    <row r="421" spans="1:98" ht="13" x14ac:dyDescent="0.15">
      <c r="A421" s="8"/>
      <c r="B421" s="8"/>
      <c r="C421" s="8"/>
      <c r="D421" s="8"/>
      <c r="E421" s="33"/>
      <c r="F421" s="8"/>
      <c r="G421" s="8"/>
      <c r="H421" s="8"/>
      <c r="I421" s="6"/>
      <c r="J421" s="24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24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24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24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24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24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24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24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24"/>
    </row>
    <row r="422" spans="1:98" ht="13" x14ac:dyDescent="0.15">
      <c r="A422" s="8"/>
      <c r="B422" s="8"/>
      <c r="C422" s="8"/>
      <c r="D422" s="8"/>
      <c r="E422" s="33"/>
      <c r="F422" s="8"/>
      <c r="G422" s="8"/>
      <c r="H422" s="8"/>
      <c r="I422" s="6"/>
      <c r="J422" s="24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24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24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24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24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24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24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24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24"/>
    </row>
    <row r="423" spans="1:98" ht="13" x14ac:dyDescent="0.15">
      <c r="A423" s="8"/>
      <c r="B423" s="8"/>
      <c r="C423" s="8"/>
      <c r="D423" s="8"/>
      <c r="E423" s="33"/>
      <c r="F423" s="8"/>
      <c r="G423" s="8"/>
      <c r="H423" s="8"/>
      <c r="I423" s="6"/>
      <c r="J423" s="24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24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24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24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24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24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24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24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24"/>
    </row>
    <row r="424" spans="1:98" ht="13" x14ac:dyDescent="0.15">
      <c r="A424" s="8"/>
      <c r="B424" s="8"/>
      <c r="C424" s="8"/>
      <c r="D424" s="8"/>
      <c r="E424" s="33"/>
      <c r="F424" s="8"/>
      <c r="G424" s="8"/>
      <c r="H424" s="8"/>
      <c r="I424" s="6"/>
      <c r="J424" s="24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24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24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24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24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24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24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24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24"/>
    </row>
    <row r="425" spans="1:98" ht="13" x14ac:dyDescent="0.15">
      <c r="A425" s="8"/>
      <c r="B425" s="8"/>
      <c r="C425" s="8"/>
      <c r="D425" s="8"/>
      <c r="E425" s="33"/>
      <c r="F425" s="8"/>
      <c r="G425" s="8"/>
      <c r="H425" s="8"/>
      <c r="I425" s="6"/>
      <c r="J425" s="24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24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24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24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24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24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24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24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24"/>
    </row>
    <row r="426" spans="1:98" ht="13" x14ac:dyDescent="0.15">
      <c r="A426" s="8"/>
      <c r="B426" s="8"/>
      <c r="C426" s="8"/>
      <c r="D426" s="8"/>
      <c r="E426" s="33"/>
      <c r="F426" s="8"/>
      <c r="G426" s="8"/>
      <c r="H426" s="8"/>
      <c r="I426" s="6"/>
      <c r="J426" s="24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24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24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24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24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24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24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24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24"/>
    </row>
    <row r="427" spans="1:98" ht="13" x14ac:dyDescent="0.15">
      <c r="A427" s="8"/>
      <c r="B427" s="8"/>
      <c r="C427" s="8"/>
      <c r="D427" s="8"/>
      <c r="E427" s="33"/>
      <c r="F427" s="8"/>
      <c r="G427" s="8"/>
      <c r="H427" s="8"/>
      <c r="I427" s="6"/>
      <c r="J427" s="24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24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24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24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24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24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24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24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24"/>
    </row>
    <row r="428" spans="1:98" ht="13" x14ac:dyDescent="0.15">
      <c r="A428" s="8"/>
      <c r="B428" s="8"/>
      <c r="C428" s="8"/>
      <c r="D428" s="8"/>
      <c r="E428" s="33"/>
      <c r="F428" s="8"/>
      <c r="G428" s="8"/>
      <c r="H428" s="8"/>
      <c r="I428" s="6"/>
      <c r="J428" s="24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24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24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24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24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24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24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24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24"/>
    </row>
    <row r="429" spans="1:98" ht="13" x14ac:dyDescent="0.15">
      <c r="A429" s="8"/>
      <c r="B429" s="8"/>
      <c r="C429" s="8"/>
      <c r="D429" s="8"/>
      <c r="E429" s="33"/>
      <c r="F429" s="8"/>
      <c r="G429" s="8"/>
      <c r="H429" s="8"/>
      <c r="I429" s="6"/>
      <c r="J429" s="24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24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24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24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24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24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24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24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24"/>
    </row>
    <row r="430" spans="1:98" ht="13" x14ac:dyDescent="0.15">
      <c r="A430" s="8"/>
      <c r="B430" s="8"/>
      <c r="C430" s="8"/>
      <c r="D430" s="8"/>
      <c r="E430" s="33"/>
      <c r="F430" s="8"/>
      <c r="G430" s="8"/>
      <c r="H430" s="8"/>
      <c r="I430" s="6"/>
      <c r="J430" s="24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24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24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24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24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24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24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24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24"/>
    </row>
    <row r="431" spans="1:98" ht="13" x14ac:dyDescent="0.15">
      <c r="A431" s="8"/>
      <c r="B431" s="8"/>
      <c r="C431" s="8"/>
      <c r="D431" s="8"/>
      <c r="E431" s="33"/>
      <c r="F431" s="8"/>
      <c r="G431" s="8"/>
      <c r="H431" s="8"/>
      <c r="I431" s="6"/>
      <c r="J431" s="24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24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24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24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24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24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24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24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24"/>
    </row>
    <row r="432" spans="1:98" ht="13" x14ac:dyDescent="0.15">
      <c r="A432" s="8"/>
      <c r="B432" s="8"/>
      <c r="C432" s="8"/>
      <c r="D432" s="8"/>
      <c r="E432" s="33"/>
      <c r="F432" s="8"/>
      <c r="G432" s="8"/>
      <c r="H432" s="8"/>
      <c r="I432" s="6"/>
      <c r="J432" s="24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24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24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24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24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24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24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24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24"/>
    </row>
    <row r="433" spans="1:98" ht="13" x14ac:dyDescent="0.15">
      <c r="A433" s="8"/>
      <c r="B433" s="8"/>
      <c r="C433" s="8"/>
      <c r="D433" s="8"/>
      <c r="E433" s="33"/>
      <c r="F433" s="8"/>
      <c r="G433" s="8"/>
      <c r="H433" s="8"/>
      <c r="I433" s="6"/>
      <c r="J433" s="24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24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24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24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24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24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24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24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24"/>
    </row>
    <row r="434" spans="1:98" ht="13" x14ac:dyDescent="0.15">
      <c r="A434" s="8"/>
      <c r="B434" s="8"/>
      <c r="C434" s="8"/>
      <c r="D434" s="8"/>
      <c r="E434" s="33"/>
      <c r="F434" s="8"/>
      <c r="G434" s="8"/>
      <c r="H434" s="8"/>
      <c r="I434" s="6"/>
      <c r="J434" s="24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24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24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24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24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24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24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24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24"/>
    </row>
    <row r="435" spans="1:98" ht="13" x14ac:dyDescent="0.15">
      <c r="A435" s="8"/>
      <c r="B435" s="8"/>
      <c r="C435" s="8"/>
      <c r="D435" s="8"/>
      <c r="E435" s="33"/>
      <c r="F435" s="8"/>
      <c r="G435" s="8"/>
      <c r="H435" s="8"/>
      <c r="I435" s="6"/>
      <c r="J435" s="24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24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24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24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24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24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24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24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24"/>
    </row>
    <row r="436" spans="1:98" ht="13" x14ac:dyDescent="0.15">
      <c r="A436" s="8"/>
      <c r="B436" s="8"/>
      <c r="C436" s="8"/>
      <c r="D436" s="8"/>
      <c r="E436" s="33"/>
      <c r="F436" s="8"/>
      <c r="G436" s="8"/>
      <c r="H436" s="8"/>
      <c r="I436" s="6"/>
      <c r="J436" s="24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24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24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24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24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24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24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24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24"/>
    </row>
    <row r="437" spans="1:98" ht="13" x14ac:dyDescent="0.15">
      <c r="A437" s="8"/>
      <c r="B437" s="8"/>
      <c r="C437" s="8"/>
      <c r="D437" s="8"/>
      <c r="E437" s="33"/>
      <c r="F437" s="8"/>
      <c r="G437" s="8"/>
      <c r="H437" s="8"/>
      <c r="I437" s="6"/>
      <c r="J437" s="24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24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24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24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24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24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24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24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24"/>
    </row>
    <row r="438" spans="1:98" ht="13" x14ac:dyDescent="0.15">
      <c r="A438" s="8"/>
      <c r="B438" s="8"/>
      <c r="C438" s="8"/>
      <c r="D438" s="8"/>
      <c r="E438" s="33"/>
      <c r="F438" s="8"/>
      <c r="G438" s="8"/>
      <c r="H438" s="8"/>
      <c r="I438" s="6"/>
      <c r="J438" s="24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24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24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24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24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24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24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24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24"/>
    </row>
    <row r="439" spans="1:98" ht="13" x14ac:dyDescent="0.15">
      <c r="A439" s="8"/>
      <c r="B439" s="8"/>
      <c r="C439" s="8"/>
      <c r="D439" s="8"/>
      <c r="E439" s="33"/>
      <c r="F439" s="8"/>
      <c r="G439" s="8"/>
      <c r="H439" s="8"/>
      <c r="I439" s="6"/>
      <c r="J439" s="24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24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24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24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24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24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24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24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24"/>
    </row>
    <row r="440" spans="1:98" ht="13" x14ac:dyDescent="0.15">
      <c r="A440" s="8"/>
      <c r="B440" s="8"/>
      <c r="C440" s="8"/>
      <c r="D440" s="8"/>
      <c r="E440" s="33"/>
      <c r="F440" s="8"/>
      <c r="G440" s="8"/>
      <c r="H440" s="8"/>
      <c r="I440" s="6"/>
      <c r="J440" s="24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24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24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24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24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24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24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24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24"/>
    </row>
    <row r="441" spans="1:98" ht="13" x14ac:dyDescent="0.15">
      <c r="A441" s="8"/>
      <c r="B441" s="8"/>
      <c r="C441" s="8"/>
      <c r="D441" s="8"/>
      <c r="E441" s="33"/>
      <c r="F441" s="8"/>
      <c r="G441" s="8"/>
      <c r="H441" s="8"/>
      <c r="I441" s="6"/>
      <c r="J441" s="24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24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24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24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24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24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24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24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24"/>
    </row>
    <row r="442" spans="1:98" ht="13" x14ac:dyDescent="0.15">
      <c r="A442" s="8"/>
      <c r="B442" s="8"/>
      <c r="C442" s="8"/>
      <c r="D442" s="8"/>
      <c r="E442" s="33"/>
      <c r="F442" s="8"/>
      <c r="G442" s="8"/>
      <c r="H442" s="8"/>
      <c r="I442" s="6"/>
      <c r="J442" s="24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24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24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24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24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24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24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24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24"/>
    </row>
    <row r="443" spans="1:98" ht="13" x14ac:dyDescent="0.15">
      <c r="A443" s="8"/>
      <c r="B443" s="8"/>
      <c r="C443" s="8"/>
      <c r="D443" s="8"/>
      <c r="E443" s="33"/>
      <c r="F443" s="8"/>
      <c r="G443" s="8"/>
      <c r="H443" s="8"/>
      <c r="I443" s="6"/>
      <c r="J443" s="24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24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24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24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24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24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24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24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24"/>
    </row>
    <row r="444" spans="1:98" ht="13" x14ac:dyDescent="0.15">
      <c r="A444" s="8"/>
      <c r="B444" s="8"/>
      <c r="C444" s="8"/>
      <c r="D444" s="8"/>
      <c r="E444" s="33"/>
      <c r="F444" s="8"/>
      <c r="G444" s="8"/>
      <c r="H444" s="8"/>
      <c r="I444" s="6"/>
      <c r="J444" s="24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24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24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24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24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24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24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24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24"/>
    </row>
    <row r="445" spans="1:98" ht="13" x14ac:dyDescent="0.15">
      <c r="A445" s="8"/>
      <c r="B445" s="8"/>
      <c r="C445" s="8"/>
      <c r="D445" s="8"/>
      <c r="E445" s="33"/>
      <c r="F445" s="8"/>
      <c r="G445" s="8"/>
      <c r="H445" s="8"/>
      <c r="I445" s="6"/>
      <c r="J445" s="24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24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24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24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24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24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24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24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24"/>
    </row>
    <row r="446" spans="1:98" ht="13" x14ac:dyDescent="0.15">
      <c r="A446" s="8"/>
      <c r="B446" s="8"/>
      <c r="C446" s="8"/>
      <c r="D446" s="8"/>
      <c r="E446" s="33"/>
      <c r="F446" s="8"/>
      <c r="G446" s="8"/>
      <c r="H446" s="8"/>
      <c r="I446" s="6"/>
      <c r="J446" s="24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24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24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24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24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24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24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24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24"/>
    </row>
    <row r="447" spans="1:98" ht="13" x14ac:dyDescent="0.15">
      <c r="A447" s="8"/>
      <c r="B447" s="8"/>
      <c r="C447" s="8"/>
      <c r="D447" s="8"/>
      <c r="E447" s="33"/>
      <c r="F447" s="8"/>
      <c r="G447" s="8"/>
      <c r="H447" s="8"/>
      <c r="I447" s="6"/>
      <c r="J447" s="24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24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24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24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24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24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24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24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24"/>
    </row>
    <row r="448" spans="1:98" ht="13" x14ac:dyDescent="0.15">
      <c r="A448" s="8"/>
      <c r="B448" s="8"/>
      <c r="C448" s="8"/>
      <c r="D448" s="8"/>
      <c r="E448" s="33"/>
      <c r="F448" s="8"/>
      <c r="G448" s="8"/>
      <c r="H448" s="8"/>
      <c r="I448" s="6"/>
      <c r="J448" s="24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24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24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24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24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24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24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24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24"/>
    </row>
    <row r="449" spans="1:98" ht="13" x14ac:dyDescent="0.15">
      <c r="A449" s="8"/>
      <c r="B449" s="8"/>
      <c r="C449" s="8"/>
      <c r="D449" s="8"/>
      <c r="E449" s="33"/>
      <c r="F449" s="8"/>
      <c r="G449" s="8"/>
      <c r="H449" s="8"/>
      <c r="I449" s="6"/>
      <c r="J449" s="24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24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24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24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24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24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24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24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24"/>
    </row>
    <row r="450" spans="1:98" ht="13" x14ac:dyDescent="0.15">
      <c r="A450" s="8"/>
      <c r="B450" s="8"/>
      <c r="C450" s="8"/>
      <c r="D450" s="8"/>
      <c r="E450" s="33"/>
      <c r="F450" s="8"/>
      <c r="G450" s="8"/>
      <c r="H450" s="8"/>
      <c r="I450" s="6"/>
      <c r="J450" s="24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24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24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24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24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24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24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24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24"/>
    </row>
    <row r="451" spans="1:98" ht="13" x14ac:dyDescent="0.15">
      <c r="A451" s="8"/>
      <c r="B451" s="8"/>
      <c r="C451" s="8"/>
      <c r="D451" s="8"/>
      <c r="E451" s="33"/>
      <c r="F451" s="8"/>
      <c r="G451" s="8"/>
      <c r="H451" s="8"/>
      <c r="I451" s="6"/>
      <c r="J451" s="24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24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24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24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24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24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24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24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24"/>
    </row>
    <row r="452" spans="1:98" ht="13" x14ac:dyDescent="0.15">
      <c r="A452" s="8"/>
      <c r="B452" s="8"/>
      <c r="C452" s="8"/>
      <c r="D452" s="8"/>
      <c r="E452" s="33"/>
      <c r="F452" s="8"/>
      <c r="G452" s="8"/>
      <c r="H452" s="8"/>
      <c r="I452" s="6"/>
      <c r="J452" s="24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24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24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24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24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24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24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24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24"/>
    </row>
    <row r="453" spans="1:98" ht="13" x14ac:dyDescent="0.15">
      <c r="A453" s="8"/>
      <c r="B453" s="8"/>
      <c r="C453" s="8"/>
      <c r="D453" s="8"/>
      <c r="E453" s="33"/>
      <c r="F453" s="8"/>
      <c r="G453" s="8"/>
      <c r="H453" s="8"/>
      <c r="I453" s="6"/>
      <c r="J453" s="24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24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24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24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24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24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24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24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24"/>
    </row>
    <row r="454" spans="1:98" ht="13" x14ac:dyDescent="0.15">
      <c r="A454" s="8"/>
      <c r="B454" s="8"/>
      <c r="C454" s="8"/>
      <c r="D454" s="8"/>
      <c r="E454" s="33"/>
      <c r="F454" s="8"/>
      <c r="G454" s="8"/>
      <c r="H454" s="8"/>
      <c r="I454" s="6"/>
      <c r="J454" s="24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24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24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24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24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24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24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24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24"/>
    </row>
    <row r="455" spans="1:98" ht="13" x14ac:dyDescent="0.15">
      <c r="A455" s="8"/>
      <c r="B455" s="8"/>
      <c r="C455" s="8"/>
      <c r="D455" s="8"/>
      <c r="E455" s="33"/>
      <c r="F455" s="8"/>
      <c r="G455" s="8"/>
      <c r="H455" s="8"/>
      <c r="I455" s="6"/>
      <c r="J455" s="24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24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24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24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24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24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24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24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24"/>
    </row>
    <row r="456" spans="1:98" ht="13" x14ac:dyDescent="0.15">
      <c r="A456" s="8"/>
      <c r="B456" s="8"/>
      <c r="C456" s="8"/>
      <c r="D456" s="8"/>
      <c r="E456" s="33"/>
      <c r="F456" s="8"/>
      <c r="G456" s="8"/>
      <c r="H456" s="8"/>
      <c r="I456" s="6"/>
      <c r="J456" s="24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24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24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24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24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24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24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24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24"/>
    </row>
    <row r="457" spans="1:98" ht="13" x14ac:dyDescent="0.15">
      <c r="A457" s="8"/>
      <c r="B457" s="8"/>
      <c r="C457" s="8"/>
      <c r="D457" s="8"/>
      <c r="E457" s="33"/>
      <c r="F457" s="8"/>
      <c r="G457" s="8"/>
      <c r="H457" s="8"/>
      <c r="I457" s="6"/>
      <c r="J457" s="24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24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24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24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24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24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24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24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24"/>
    </row>
    <row r="458" spans="1:98" ht="13" x14ac:dyDescent="0.15">
      <c r="A458" s="8"/>
      <c r="B458" s="8"/>
      <c r="C458" s="8"/>
      <c r="D458" s="8"/>
      <c r="E458" s="33"/>
      <c r="F458" s="8"/>
      <c r="G458" s="8"/>
      <c r="H458" s="8"/>
      <c r="I458" s="6"/>
      <c r="J458" s="24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24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24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24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24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24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24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24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24"/>
    </row>
    <row r="459" spans="1:98" ht="13" x14ac:dyDescent="0.15">
      <c r="A459" s="8"/>
      <c r="B459" s="8"/>
      <c r="C459" s="8"/>
      <c r="D459" s="8"/>
      <c r="E459" s="33"/>
      <c r="F459" s="8"/>
      <c r="G459" s="8"/>
      <c r="H459" s="8"/>
      <c r="I459" s="6"/>
      <c r="J459" s="24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24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24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24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24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24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24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24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24"/>
    </row>
    <row r="460" spans="1:98" ht="13" x14ac:dyDescent="0.15">
      <c r="A460" s="8"/>
      <c r="B460" s="8"/>
      <c r="C460" s="8"/>
      <c r="D460" s="8"/>
      <c r="E460" s="33"/>
      <c r="F460" s="8"/>
      <c r="G460" s="8"/>
      <c r="H460" s="8"/>
      <c r="I460" s="6"/>
      <c r="J460" s="24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24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24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24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24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24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24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24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24"/>
    </row>
    <row r="461" spans="1:98" ht="13" x14ac:dyDescent="0.15">
      <c r="A461" s="8"/>
      <c r="B461" s="8"/>
      <c r="C461" s="8"/>
      <c r="D461" s="8"/>
      <c r="E461" s="33"/>
      <c r="F461" s="8"/>
      <c r="G461" s="8"/>
      <c r="H461" s="8"/>
      <c r="I461" s="6"/>
      <c r="J461" s="24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24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24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24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24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24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24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24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24"/>
    </row>
    <row r="462" spans="1:98" ht="13" x14ac:dyDescent="0.15">
      <c r="A462" s="8"/>
      <c r="B462" s="8"/>
      <c r="C462" s="8"/>
      <c r="D462" s="8"/>
      <c r="E462" s="33"/>
      <c r="F462" s="8"/>
      <c r="G462" s="8"/>
      <c r="H462" s="8"/>
      <c r="I462" s="6"/>
      <c r="J462" s="24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24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24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24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24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24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24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24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24"/>
    </row>
    <row r="463" spans="1:98" ht="13" x14ac:dyDescent="0.15">
      <c r="A463" s="8"/>
      <c r="B463" s="8"/>
      <c r="C463" s="8"/>
      <c r="D463" s="8"/>
      <c r="E463" s="33"/>
      <c r="F463" s="8"/>
      <c r="G463" s="8"/>
      <c r="H463" s="8"/>
      <c r="I463" s="6"/>
      <c r="J463" s="24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24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24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24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24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24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24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24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24"/>
    </row>
    <row r="464" spans="1:98" ht="13" x14ac:dyDescent="0.15">
      <c r="A464" s="8"/>
      <c r="B464" s="8"/>
      <c r="C464" s="8"/>
      <c r="D464" s="8"/>
      <c r="E464" s="33"/>
      <c r="F464" s="8"/>
      <c r="G464" s="8"/>
      <c r="H464" s="8"/>
      <c r="I464" s="6"/>
      <c r="J464" s="24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24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24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24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24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24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24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24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24"/>
    </row>
    <row r="465" spans="1:98" ht="13" x14ac:dyDescent="0.15">
      <c r="A465" s="8"/>
      <c r="B465" s="8"/>
      <c r="C465" s="8"/>
      <c r="D465" s="8"/>
      <c r="E465" s="33"/>
      <c r="F465" s="8"/>
      <c r="G465" s="8"/>
      <c r="H465" s="8"/>
      <c r="I465" s="6"/>
      <c r="J465" s="24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24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24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24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24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24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24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24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24"/>
    </row>
    <row r="466" spans="1:98" ht="13" x14ac:dyDescent="0.15">
      <c r="A466" s="8"/>
      <c r="B466" s="8"/>
      <c r="C466" s="8"/>
      <c r="D466" s="8"/>
      <c r="E466" s="33"/>
      <c r="F466" s="8"/>
      <c r="G466" s="8"/>
      <c r="H466" s="8"/>
      <c r="I466" s="6"/>
      <c r="J466" s="24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24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24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24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24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24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24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24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24"/>
    </row>
    <row r="467" spans="1:98" ht="13" x14ac:dyDescent="0.15">
      <c r="A467" s="8"/>
      <c r="B467" s="8"/>
      <c r="C467" s="8"/>
      <c r="D467" s="8"/>
      <c r="E467" s="33"/>
      <c r="F467" s="8"/>
      <c r="G467" s="8"/>
      <c r="H467" s="8"/>
      <c r="I467" s="6"/>
      <c r="J467" s="24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24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24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24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24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24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24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24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24"/>
    </row>
    <row r="468" spans="1:98" ht="13" x14ac:dyDescent="0.15">
      <c r="A468" s="8"/>
      <c r="B468" s="8"/>
      <c r="C468" s="8"/>
      <c r="D468" s="8"/>
      <c r="E468" s="33"/>
      <c r="F468" s="8"/>
      <c r="G468" s="8"/>
      <c r="H468" s="8"/>
      <c r="I468" s="6"/>
      <c r="J468" s="24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24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24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24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24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24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24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24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24"/>
    </row>
    <row r="469" spans="1:98" ht="13" x14ac:dyDescent="0.15">
      <c r="A469" s="8"/>
      <c r="B469" s="8"/>
      <c r="C469" s="8"/>
      <c r="D469" s="8"/>
      <c r="E469" s="33"/>
      <c r="F469" s="8"/>
      <c r="G469" s="8"/>
      <c r="H469" s="8"/>
      <c r="I469" s="6"/>
      <c r="J469" s="24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24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24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24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24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24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24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24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24"/>
    </row>
    <row r="470" spans="1:98" ht="13" x14ac:dyDescent="0.15">
      <c r="A470" s="8"/>
      <c r="B470" s="8"/>
      <c r="C470" s="8"/>
      <c r="D470" s="8"/>
      <c r="E470" s="33"/>
      <c r="F470" s="8"/>
      <c r="G470" s="8"/>
      <c r="H470" s="8"/>
      <c r="I470" s="6"/>
      <c r="J470" s="24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24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24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24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24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24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24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24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24"/>
    </row>
    <row r="471" spans="1:98" ht="13" x14ac:dyDescent="0.15">
      <c r="A471" s="8"/>
      <c r="B471" s="8"/>
      <c r="C471" s="8"/>
      <c r="D471" s="8"/>
      <c r="E471" s="33"/>
      <c r="F471" s="8"/>
      <c r="G471" s="8"/>
      <c r="H471" s="8"/>
      <c r="I471" s="6"/>
      <c r="J471" s="24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24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24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24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24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24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24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24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24"/>
    </row>
    <row r="472" spans="1:98" ht="13" x14ac:dyDescent="0.15">
      <c r="A472" s="8"/>
      <c r="B472" s="8"/>
      <c r="C472" s="8"/>
      <c r="D472" s="8"/>
      <c r="E472" s="33"/>
      <c r="F472" s="8"/>
      <c r="G472" s="8"/>
      <c r="H472" s="8"/>
      <c r="I472" s="6"/>
      <c r="J472" s="24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24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24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24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24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24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24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24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24"/>
    </row>
    <row r="473" spans="1:98" ht="13" x14ac:dyDescent="0.15">
      <c r="A473" s="8"/>
      <c r="B473" s="8"/>
      <c r="C473" s="8"/>
      <c r="D473" s="8"/>
      <c r="E473" s="33"/>
      <c r="F473" s="8"/>
      <c r="G473" s="8"/>
      <c r="H473" s="8"/>
      <c r="I473" s="6"/>
      <c r="J473" s="24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24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24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24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24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24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24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24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24"/>
    </row>
    <row r="474" spans="1:98" ht="13" x14ac:dyDescent="0.15">
      <c r="A474" s="8"/>
      <c r="B474" s="8"/>
      <c r="C474" s="8"/>
      <c r="D474" s="8"/>
      <c r="E474" s="33"/>
      <c r="F474" s="8"/>
      <c r="G474" s="8"/>
      <c r="H474" s="8"/>
      <c r="I474" s="6"/>
      <c r="J474" s="24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24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24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24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24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24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24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24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24"/>
    </row>
    <row r="475" spans="1:98" ht="13" x14ac:dyDescent="0.15">
      <c r="A475" s="8"/>
      <c r="B475" s="8"/>
      <c r="C475" s="8"/>
      <c r="D475" s="8"/>
      <c r="E475" s="33"/>
      <c r="F475" s="8"/>
      <c r="G475" s="8"/>
      <c r="H475" s="8"/>
      <c r="I475" s="6"/>
      <c r="J475" s="24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24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24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24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24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24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24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24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24"/>
    </row>
    <row r="476" spans="1:98" ht="13" x14ac:dyDescent="0.15">
      <c r="A476" s="8"/>
      <c r="B476" s="8"/>
      <c r="C476" s="8"/>
      <c r="D476" s="8"/>
      <c r="E476" s="33"/>
      <c r="F476" s="8"/>
      <c r="G476" s="8"/>
      <c r="H476" s="8"/>
      <c r="I476" s="6"/>
      <c r="J476" s="24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24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24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24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24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24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24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24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24"/>
    </row>
    <row r="477" spans="1:98" ht="13" x14ac:dyDescent="0.15">
      <c r="A477" s="8"/>
      <c r="B477" s="8"/>
      <c r="C477" s="8"/>
      <c r="D477" s="8"/>
      <c r="E477" s="33"/>
      <c r="F477" s="8"/>
      <c r="G477" s="8"/>
      <c r="H477" s="8"/>
      <c r="I477" s="6"/>
      <c r="J477" s="24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24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24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24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24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24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24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24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24"/>
    </row>
    <row r="478" spans="1:98" ht="13" x14ac:dyDescent="0.15">
      <c r="A478" s="8"/>
      <c r="B478" s="8"/>
      <c r="C478" s="8"/>
      <c r="D478" s="8"/>
      <c r="E478" s="33"/>
      <c r="F478" s="8"/>
      <c r="G478" s="8"/>
      <c r="H478" s="8"/>
      <c r="I478" s="6"/>
      <c r="J478" s="24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24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24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24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24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24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24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24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24"/>
    </row>
    <row r="479" spans="1:98" ht="13" x14ac:dyDescent="0.15">
      <c r="A479" s="8"/>
      <c r="B479" s="8"/>
      <c r="C479" s="8"/>
      <c r="D479" s="8"/>
      <c r="E479" s="33"/>
      <c r="F479" s="8"/>
      <c r="G479" s="8"/>
      <c r="H479" s="8"/>
      <c r="I479" s="6"/>
      <c r="J479" s="24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24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24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24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24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24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24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24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24"/>
    </row>
    <row r="480" spans="1:98" ht="13" x14ac:dyDescent="0.15">
      <c r="A480" s="8"/>
      <c r="B480" s="8"/>
      <c r="C480" s="8"/>
      <c r="D480" s="8"/>
      <c r="E480" s="33"/>
      <c r="F480" s="8"/>
      <c r="G480" s="8"/>
      <c r="H480" s="8"/>
      <c r="I480" s="6"/>
      <c r="J480" s="24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24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24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24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24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24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24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24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24"/>
    </row>
    <row r="481" spans="1:98" ht="13" x14ac:dyDescent="0.15">
      <c r="A481" s="8"/>
      <c r="B481" s="8"/>
      <c r="C481" s="8"/>
      <c r="D481" s="8"/>
      <c r="E481" s="33"/>
      <c r="F481" s="8"/>
      <c r="G481" s="8"/>
      <c r="H481" s="8"/>
      <c r="I481" s="6"/>
      <c r="J481" s="24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24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24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24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24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24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24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24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24"/>
    </row>
    <row r="482" spans="1:98" ht="13" x14ac:dyDescent="0.15">
      <c r="A482" s="8"/>
      <c r="B482" s="8"/>
      <c r="C482" s="8"/>
      <c r="D482" s="8"/>
      <c r="E482" s="33"/>
      <c r="F482" s="8"/>
      <c r="G482" s="8"/>
      <c r="H482" s="8"/>
      <c r="I482" s="6"/>
      <c r="J482" s="24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24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24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24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24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24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24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24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24"/>
    </row>
    <row r="483" spans="1:98" ht="13" x14ac:dyDescent="0.15">
      <c r="A483" s="8"/>
      <c r="B483" s="8"/>
      <c r="C483" s="8"/>
      <c r="D483" s="8"/>
      <c r="E483" s="33"/>
      <c r="F483" s="8"/>
      <c r="G483" s="8"/>
      <c r="H483" s="8"/>
      <c r="I483" s="6"/>
      <c r="J483" s="24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24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24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24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24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24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24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24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24"/>
    </row>
    <row r="484" spans="1:98" ht="13" x14ac:dyDescent="0.15">
      <c r="A484" s="8"/>
      <c r="B484" s="8"/>
      <c r="C484" s="8"/>
      <c r="D484" s="8"/>
      <c r="E484" s="33"/>
      <c r="F484" s="8"/>
      <c r="G484" s="8"/>
      <c r="H484" s="8"/>
      <c r="I484" s="6"/>
      <c r="J484" s="24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24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24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24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24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24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24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24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24"/>
    </row>
    <row r="485" spans="1:98" ht="13" x14ac:dyDescent="0.15">
      <c r="A485" s="8"/>
      <c r="B485" s="8"/>
      <c r="C485" s="8"/>
      <c r="D485" s="8"/>
      <c r="E485" s="33"/>
      <c r="F485" s="8"/>
      <c r="G485" s="8"/>
      <c r="H485" s="8"/>
      <c r="I485" s="6"/>
      <c r="J485" s="24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24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24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24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24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24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24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24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24"/>
    </row>
    <row r="486" spans="1:98" ht="13" x14ac:dyDescent="0.15">
      <c r="A486" s="8"/>
      <c r="B486" s="8"/>
      <c r="C486" s="8"/>
      <c r="D486" s="8"/>
      <c r="E486" s="33"/>
      <c r="F486" s="8"/>
      <c r="G486" s="8"/>
      <c r="H486" s="8"/>
      <c r="I486" s="6"/>
      <c r="J486" s="24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24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24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24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24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24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24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24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24"/>
    </row>
    <row r="487" spans="1:98" ht="13" x14ac:dyDescent="0.15">
      <c r="A487" s="8"/>
      <c r="B487" s="8"/>
      <c r="C487" s="8"/>
      <c r="D487" s="8"/>
      <c r="E487" s="33"/>
      <c r="F487" s="8"/>
      <c r="G487" s="8"/>
      <c r="H487" s="8"/>
      <c r="I487" s="6"/>
      <c r="J487" s="24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24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24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24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24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24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24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24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24"/>
    </row>
    <row r="488" spans="1:98" ht="13" x14ac:dyDescent="0.15">
      <c r="A488" s="8"/>
      <c r="B488" s="8"/>
      <c r="C488" s="8"/>
      <c r="D488" s="8"/>
      <c r="E488" s="33"/>
      <c r="F488" s="8"/>
      <c r="G488" s="8"/>
      <c r="H488" s="8"/>
      <c r="I488" s="6"/>
      <c r="J488" s="24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24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24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24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24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24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24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24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24"/>
    </row>
    <row r="489" spans="1:98" ht="13" x14ac:dyDescent="0.15">
      <c r="A489" s="8"/>
      <c r="B489" s="8"/>
      <c r="C489" s="8"/>
      <c r="D489" s="8"/>
      <c r="E489" s="33"/>
      <c r="F489" s="8"/>
      <c r="G489" s="8"/>
      <c r="H489" s="8"/>
      <c r="I489" s="6"/>
      <c r="J489" s="24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24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24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24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24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24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24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24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24"/>
    </row>
    <row r="490" spans="1:98" ht="13" x14ac:dyDescent="0.15">
      <c r="A490" s="8"/>
      <c r="B490" s="8"/>
      <c r="C490" s="8"/>
      <c r="D490" s="8"/>
      <c r="E490" s="33"/>
      <c r="F490" s="8"/>
      <c r="G490" s="8"/>
      <c r="H490" s="8"/>
      <c r="I490" s="6"/>
      <c r="J490" s="24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24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24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24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24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24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24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24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24"/>
    </row>
    <row r="491" spans="1:98" ht="13" x14ac:dyDescent="0.15">
      <c r="A491" s="8"/>
      <c r="B491" s="8"/>
      <c r="C491" s="8"/>
      <c r="D491" s="8"/>
      <c r="E491" s="33"/>
      <c r="F491" s="8"/>
      <c r="G491" s="8"/>
      <c r="H491" s="8"/>
      <c r="I491" s="6"/>
      <c r="J491" s="24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24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24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24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24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24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24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24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24"/>
    </row>
    <row r="492" spans="1:98" ht="13" x14ac:dyDescent="0.15">
      <c r="A492" s="8"/>
      <c r="B492" s="8"/>
      <c r="C492" s="8"/>
      <c r="D492" s="8"/>
      <c r="E492" s="33"/>
      <c r="F492" s="8"/>
      <c r="G492" s="8"/>
      <c r="H492" s="8"/>
      <c r="I492" s="6"/>
      <c r="J492" s="24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24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24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24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24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24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24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24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24"/>
    </row>
    <row r="493" spans="1:98" ht="13" x14ac:dyDescent="0.15">
      <c r="A493" s="8"/>
      <c r="B493" s="8"/>
      <c r="C493" s="8"/>
      <c r="D493" s="8"/>
      <c r="E493" s="33"/>
      <c r="F493" s="8"/>
      <c r="G493" s="8"/>
      <c r="H493" s="8"/>
      <c r="I493" s="6"/>
      <c r="J493" s="24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24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24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24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24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24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24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24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24"/>
    </row>
    <row r="494" spans="1:98" ht="13" x14ac:dyDescent="0.15">
      <c r="A494" s="8"/>
      <c r="B494" s="8"/>
      <c r="C494" s="8"/>
      <c r="D494" s="8"/>
      <c r="E494" s="33"/>
      <c r="F494" s="8"/>
      <c r="G494" s="8"/>
      <c r="H494" s="8"/>
      <c r="I494" s="6"/>
      <c r="J494" s="24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24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24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24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24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24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24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24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24"/>
    </row>
    <row r="495" spans="1:98" ht="13" x14ac:dyDescent="0.15">
      <c r="A495" s="8"/>
      <c r="B495" s="8"/>
      <c r="C495" s="8"/>
      <c r="D495" s="8"/>
      <c r="E495" s="33"/>
      <c r="F495" s="8"/>
      <c r="G495" s="8"/>
      <c r="H495" s="8"/>
      <c r="I495" s="6"/>
      <c r="J495" s="24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24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24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24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24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24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24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24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24"/>
    </row>
    <row r="496" spans="1:98" ht="13" x14ac:dyDescent="0.15">
      <c r="A496" s="8"/>
      <c r="B496" s="8"/>
      <c r="C496" s="8"/>
      <c r="D496" s="8"/>
      <c r="E496" s="33"/>
      <c r="F496" s="8"/>
      <c r="G496" s="8"/>
      <c r="H496" s="8"/>
      <c r="I496" s="6"/>
      <c r="J496" s="24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24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24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24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24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24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24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24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24"/>
    </row>
    <row r="497" spans="1:98" ht="13" x14ac:dyDescent="0.15">
      <c r="A497" s="8"/>
      <c r="B497" s="8"/>
      <c r="C497" s="8"/>
      <c r="D497" s="8"/>
      <c r="E497" s="33"/>
      <c r="F497" s="8"/>
      <c r="G497" s="8"/>
      <c r="H497" s="8"/>
      <c r="I497" s="6"/>
      <c r="J497" s="24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24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24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24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24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24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24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24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24"/>
    </row>
    <row r="498" spans="1:98" ht="13" x14ac:dyDescent="0.15">
      <c r="A498" s="8"/>
      <c r="B498" s="8"/>
      <c r="C498" s="8"/>
      <c r="D498" s="8"/>
      <c r="E498" s="33"/>
      <c r="F498" s="8"/>
      <c r="G498" s="8"/>
      <c r="H498" s="8"/>
      <c r="I498" s="6"/>
      <c r="J498" s="24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24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24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24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24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24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24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24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24"/>
    </row>
    <row r="499" spans="1:98" ht="13" x14ac:dyDescent="0.15">
      <c r="A499" s="8"/>
      <c r="B499" s="8"/>
      <c r="C499" s="8"/>
      <c r="D499" s="8"/>
      <c r="E499" s="33"/>
      <c r="F499" s="8"/>
      <c r="G499" s="8"/>
      <c r="H499" s="8"/>
      <c r="I499" s="6"/>
      <c r="J499" s="24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24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24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24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24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24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24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24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24"/>
    </row>
    <row r="500" spans="1:98" ht="13" x14ac:dyDescent="0.15">
      <c r="A500" s="8"/>
      <c r="B500" s="8"/>
      <c r="C500" s="8"/>
      <c r="D500" s="8"/>
      <c r="E500" s="33"/>
      <c r="F500" s="8"/>
      <c r="G500" s="8"/>
      <c r="H500" s="8"/>
      <c r="I500" s="6"/>
      <c r="J500" s="24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24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24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24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24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24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24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24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24"/>
    </row>
    <row r="501" spans="1:98" ht="13" x14ac:dyDescent="0.15">
      <c r="A501" s="8"/>
      <c r="B501" s="8"/>
      <c r="C501" s="8"/>
      <c r="D501" s="8"/>
      <c r="E501" s="33"/>
      <c r="F501" s="8"/>
      <c r="G501" s="8"/>
      <c r="H501" s="8"/>
      <c r="I501" s="6"/>
      <c r="J501" s="24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24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24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24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24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24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24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24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24"/>
    </row>
    <row r="502" spans="1:98" ht="13" x14ac:dyDescent="0.15">
      <c r="A502" s="8"/>
      <c r="B502" s="8"/>
      <c r="C502" s="8"/>
      <c r="D502" s="8"/>
      <c r="E502" s="33"/>
      <c r="F502" s="8"/>
      <c r="G502" s="8"/>
      <c r="H502" s="8"/>
      <c r="I502" s="6"/>
      <c r="J502" s="24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24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24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24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24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24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24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24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24"/>
    </row>
    <row r="503" spans="1:98" ht="13" x14ac:dyDescent="0.15">
      <c r="A503" s="8"/>
      <c r="B503" s="8"/>
      <c r="C503" s="8"/>
      <c r="D503" s="8"/>
      <c r="E503" s="33"/>
      <c r="F503" s="8"/>
      <c r="G503" s="8"/>
      <c r="H503" s="8"/>
      <c r="I503" s="6"/>
      <c r="J503" s="24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24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24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24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24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24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24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24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24"/>
    </row>
    <row r="504" spans="1:98" ht="13" x14ac:dyDescent="0.15">
      <c r="A504" s="8"/>
      <c r="B504" s="8"/>
      <c r="C504" s="8"/>
      <c r="D504" s="8"/>
      <c r="E504" s="33"/>
      <c r="F504" s="8"/>
      <c r="G504" s="8"/>
      <c r="H504" s="8"/>
      <c r="I504" s="6"/>
      <c r="J504" s="24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24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24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24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24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24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24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24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24"/>
    </row>
    <row r="505" spans="1:98" ht="13" x14ac:dyDescent="0.15">
      <c r="A505" s="8"/>
      <c r="B505" s="8"/>
      <c r="C505" s="8"/>
      <c r="D505" s="8"/>
      <c r="E505" s="33"/>
      <c r="F505" s="8"/>
      <c r="G505" s="8"/>
      <c r="H505" s="8"/>
      <c r="I505" s="6"/>
      <c r="J505" s="24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24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24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24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24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24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24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24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24"/>
    </row>
    <row r="506" spans="1:98" ht="13" x14ac:dyDescent="0.15">
      <c r="A506" s="8"/>
      <c r="B506" s="8"/>
      <c r="C506" s="8"/>
      <c r="D506" s="8"/>
      <c r="E506" s="33"/>
      <c r="F506" s="8"/>
      <c r="G506" s="8"/>
      <c r="H506" s="8"/>
      <c r="I506" s="6"/>
      <c r="J506" s="24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24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24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24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24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24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24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24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24"/>
    </row>
    <row r="507" spans="1:98" ht="13" x14ac:dyDescent="0.15">
      <c r="A507" s="8"/>
      <c r="B507" s="8"/>
      <c r="C507" s="8"/>
      <c r="D507" s="8"/>
      <c r="E507" s="33"/>
      <c r="F507" s="8"/>
      <c r="G507" s="8"/>
      <c r="H507" s="8"/>
      <c r="I507" s="6"/>
      <c r="J507" s="24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24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24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24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24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24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24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24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24"/>
    </row>
    <row r="508" spans="1:98" ht="13" x14ac:dyDescent="0.15">
      <c r="A508" s="8"/>
      <c r="B508" s="8"/>
      <c r="C508" s="8"/>
      <c r="D508" s="8"/>
      <c r="E508" s="33"/>
      <c r="F508" s="8"/>
      <c r="G508" s="8"/>
      <c r="H508" s="8"/>
      <c r="I508" s="6"/>
      <c r="J508" s="24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24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24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24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24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24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24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24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24"/>
    </row>
    <row r="509" spans="1:98" ht="13" x14ac:dyDescent="0.15">
      <c r="A509" s="8"/>
      <c r="B509" s="8"/>
      <c r="C509" s="8"/>
      <c r="D509" s="8"/>
      <c r="E509" s="33"/>
      <c r="F509" s="8"/>
      <c r="G509" s="8"/>
      <c r="H509" s="8"/>
      <c r="I509" s="6"/>
      <c r="J509" s="24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24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24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24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24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24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24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24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24"/>
    </row>
    <row r="510" spans="1:98" ht="13" x14ac:dyDescent="0.15">
      <c r="A510" s="8"/>
      <c r="B510" s="8"/>
      <c r="C510" s="8"/>
      <c r="D510" s="8"/>
      <c r="E510" s="33"/>
      <c r="F510" s="8"/>
      <c r="G510" s="8"/>
      <c r="H510" s="8"/>
      <c r="I510" s="6"/>
      <c r="J510" s="24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24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24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24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24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24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24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24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24"/>
    </row>
    <row r="511" spans="1:98" ht="13" x14ac:dyDescent="0.15">
      <c r="A511" s="8"/>
      <c r="B511" s="8"/>
      <c r="C511" s="8"/>
      <c r="D511" s="8"/>
      <c r="E511" s="33"/>
      <c r="F511" s="8"/>
      <c r="G511" s="8"/>
      <c r="H511" s="8"/>
      <c r="I511" s="6"/>
      <c r="J511" s="24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24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24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24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24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24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24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24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24"/>
    </row>
    <row r="512" spans="1:98" ht="13" x14ac:dyDescent="0.15">
      <c r="A512" s="8"/>
      <c r="B512" s="8"/>
      <c r="C512" s="8"/>
      <c r="D512" s="8"/>
      <c r="E512" s="33"/>
      <c r="F512" s="8"/>
      <c r="G512" s="8"/>
      <c r="H512" s="8"/>
      <c r="I512" s="6"/>
      <c r="J512" s="24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24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24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24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24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24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24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24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24"/>
    </row>
    <row r="513" spans="1:98" ht="13" x14ac:dyDescent="0.15">
      <c r="A513" s="8"/>
      <c r="B513" s="8"/>
      <c r="C513" s="8"/>
      <c r="D513" s="8"/>
      <c r="E513" s="33"/>
      <c r="F513" s="8"/>
      <c r="G513" s="8"/>
      <c r="H513" s="8"/>
      <c r="I513" s="6"/>
      <c r="J513" s="24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24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24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24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24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24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24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24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24"/>
    </row>
    <row r="514" spans="1:98" ht="13" x14ac:dyDescent="0.15">
      <c r="A514" s="8"/>
      <c r="B514" s="8"/>
      <c r="C514" s="8"/>
      <c r="D514" s="8"/>
      <c r="E514" s="33"/>
      <c r="F514" s="8"/>
      <c r="G514" s="8"/>
      <c r="H514" s="8"/>
      <c r="I514" s="6"/>
      <c r="J514" s="24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24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24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24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24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24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24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24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24"/>
    </row>
    <row r="515" spans="1:98" ht="13" x14ac:dyDescent="0.15">
      <c r="A515" s="8"/>
      <c r="B515" s="8"/>
      <c r="C515" s="8"/>
      <c r="D515" s="8"/>
      <c r="E515" s="33"/>
      <c r="F515" s="8"/>
      <c r="G515" s="8"/>
      <c r="H515" s="8"/>
      <c r="I515" s="6"/>
      <c r="J515" s="24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24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24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24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24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24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24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24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24"/>
    </row>
    <row r="516" spans="1:98" ht="13" x14ac:dyDescent="0.15">
      <c r="A516" s="8"/>
      <c r="B516" s="8"/>
      <c r="C516" s="8"/>
      <c r="D516" s="8"/>
      <c r="E516" s="33"/>
      <c r="F516" s="8"/>
      <c r="G516" s="8"/>
      <c r="H516" s="8"/>
      <c r="I516" s="6"/>
      <c r="J516" s="24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24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24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24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24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24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24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24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24"/>
    </row>
    <row r="517" spans="1:98" ht="13" x14ac:dyDescent="0.15">
      <c r="A517" s="8"/>
      <c r="B517" s="8"/>
      <c r="C517" s="8"/>
      <c r="D517" s="8"/>
      <c r="E517" s="33"/>
      <c r="F517" s="8"/>
      <c r="G517" s="8"/>
      <c r="H517" s="8"/>
      <c r="I517" s="6"/>
      <c r="J517" s="24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24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24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24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24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24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24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24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24"/>
    </row>
    <row r="518" spans="1:98" ht="13" x14ac:dyDescent="0.15">
      <c r="A518" s="8"/>
      <c r="B518" s="8"/>
      <c r="C518" s="8"/>
      <c r="D518" s="8"/>
      <c r="E518" s="33"/>
      <c r="F518" s="8"/>
      <c r="G518" s="8"/>
      <c r="H518" s="8"/>
      <c r="I518" s="6"/>
      <c r="J518" s="24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24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24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24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24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24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24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24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24"/>
    </row>
    <row r="519" spans="1:98" ht="13" x14ac:dyDescent="0.15">
      <c r="A519" s="8"/>
      <c r="B519" s="8"/>
      <c r="C519" s="8"/>
      <c r="D519" s="8"/>
      <c r="E519" s="33"/>
      <c r="F519" s="8"/>
      <c r="G519" s="8"/>
      <c r="H519" s="8"/>
      <c r="I519" s="6"/>
      <c r="J519" s="24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24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24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24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24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24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24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24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24"/>
    </row>
    <row r="520" spans="1:98" ht="13" x14ac:dyDescent="0.15">
      <c r="A520" s="8"/>
      <c r="B520" s="8"/>
      <c r="C520" s="8"/>
      <c r="D520" s="8"/>
      <c r="E520" s="33"/>
      <c r="F520" s="8"/>
      <c r="G520" s="8"/>
      <c r="H520" s="8"/>
      <c r="I520" s="6"/>
      <c r="J520" s="24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24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24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24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24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24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24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24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24"/>
    </row>
    <row r="521" spans="1:98" ht="13" x14ac:dyDescent="0.15">
      <c r="A521" s="8"/>
      <c r="B521" s="8"/>
      <c r="C521" s="8"/>
      <c r="D521" s="8"/>
      <c r="E521" s="33"/>
      <c r="F521" s="8"/>
      <c r="G521" s="8"/>
      <c r="H521" s="8"/>
      <c r="I521" s="6"/>
      <c r="J521" s="24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24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24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24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24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24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24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24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24"/>
    </row>
    <row r="522" spans="1:98" ht="13" x14ac:dyDescent="0.15">
      <c r="A522" s="8"/>
      <c r="B522" s="8"/>
      <c r="C522" s="8"/>
      <c r="D522" s="8"/>
      <c r="E522" s="33"/>
      <c r="F522" s="8"/>
      <c r="G522" s="8"/>
      <c r="H522" s="8"/>
      <c r="I522" s="6"/>
      <c r="J522" s="24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24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24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24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24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24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24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24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24"/>
    </row>
    <row r="523" spans="1:98" ht="13" x14ac:dyDescent="0.15">
      <c r="A523" s="8"/>
      <c r="B523" s="8"/>
      <c r="C523" s="8"/>
      <c r="D523" s="8"/>
      <c r="E523" s="33"/>
      <c r="F523" s="8"/>
      <c r="G523" s="8"/>
      <c r="H523" s="8"/>
      <c r="I523" s="6"/>
      <c r="J523" s="24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24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24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24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24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24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24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24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24"/>
    </row>
    <row r="524" spans="1:98" ht="13" x14ac:dyDescent="0.15">
      <c r="A524" s="8"/>
      <c r="B524" s="8"/>
      <c r="C524" s="8"/>
      <c r="D524" s="8"/>
      <c r="E524" s="33"/>
      <c r="F524" s="8"/>
      <c r="G524" s="8"/>
      <c r="H524" s="8"/>
      <c r="I524" s="6"/>
      <c r="J524" s="24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24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24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24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24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24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24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24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24"/>
    </row>
    <row r="525" spans="1:98" ht="13" x14ac:dyDescent="0.15">
      <c r="A525" s="8"/>
      <c r="B525" s="8"/>
      <c r="C525" s="8"/>
      <c r="D525" s="8"/>
      <c r="E525" s="33"/>
      <c r="F525" s="8"/>
      <c r="G525" s="8"/>
      <c r="H525" s="8"/>
      <c r="I525" s="6"/>
      <c r="J525" s="24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24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24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24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24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24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24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24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24"/>
    </row>
    <row r="526" spans="1:98" ht="13" x14ac:dyDescent="0.15">
      <c r="A526" s="8"/>
      <c r="B526" s="8"/>
      <c r="C526" s="8"/>
      <c r="D526" s="8"/>
      <c r="E526" s="33"/>
      <c r="F526" s="8"/>
      <c r="G526" s="8"/>
      <c r="H526" s="8"/>
      <c r="I526" s="6"/>
      <c r="J526" s="24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24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24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24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24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24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24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24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24"/>
    </row>
    <row r="527" spans="1:98" ht="13" x14ac:dyDescent="0.15">
      <c r="A527" s="8"/>
      <c r="B527" s="8"/>
      <c r="C527" s="8"/>
      <c r="D527" s="8"/>
      <c r="E527" s="33"/>
      <c r="F527" s="8"/>
      <c r="G527" s="8"/>
      <c r="H527" s="8"/>
      <c r="I527" s="6"/>
      <c r="J527" s="24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24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24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24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24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24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24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24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24"/>
    </row>
    <row r="528" spans="1:98" ht="13" x14ac:dyDescent="0.15">
      <c r="A528" s="8"/>
      <c r="B528" s="8"/>
      <c r="C528" s="8"/>
      <c r="D528" s="8"/>
      <c r="E528" s="33"/>
      <c r="F528" s="8"/>
      <c r="G528" s="8"/>
      <c r="H528" s="8"/>
      <c r="I528" s="6"/>
      <c r="J528" s="24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24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24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24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24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24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24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24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24"/>
    </row>
    <row r="529" spans="1:98" ht="13" x14ac:dyDescent="0.15">
      <c r="A529" s="8"/>
      <c r="B529" s="8"/>
      <c r="C529" s="8"/>
      <c r="D529" s="8"/>
      <c r="E529" s="33"/>
      <c r="F529" s="8"/>
      <c r="G529" s="8"/>
      <c r="H529" s="8"/>
      <c r="I529" s="6"/>
      <c r="J529" s="24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24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24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24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24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24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24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24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24"/>
    </row>
    <row r="530" spans="1:98" ht="13" x14ac:dyDescent="0.15">
      <c r="A530" s="8"/>
      <c r="B530" s="8"/>
      <c r="C530" s="8"/>
      <c r="D530" s="8"/>
      <c r="E530" s="33"/>
      <c r="F530" s="8"/>
      <c r="G530" s="8"/>
      <c r="H530" s="8"/>
      <c r="I530" s="6"/>
      <c r="J530" s="24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24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24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24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24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24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24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24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24"/>
    </row>
    <row r="531" spans="1:98" ht="13" x14ac:dyDescent="0.15">
      <c r="A531" s="8"/>
      <c r="B531" s="8"/>
      <c r="C531" s="8"/>
      <c r="D531" s="8"/>
      <c r="E531" s="33"/>
      <c r="F531" s="8"/>
      <c r="G531" s="8"/>
      <c r="H531" s="8"/>
      <c r="I531" s="6"/>
      <c r="J531" s="24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24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24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24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24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24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24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24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24"/>
    </row>
    <row r="532" spans="1:98" ht="13" x14ac:dyDescent="0.15">
      <c r="A532" s="8"/>
      <c r="B532" s="8"/>
      <c r="C532" s="8"/>
      <c r="D532" s="8"/>
      <c r="E532" s="33"/>
      <c r="F532" s="8"/>
      <c r="G532" s="8"/>
      <c r="H532" s="8"/>
      <c r="I532" s="6"/>
      <c r="J532" s="24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24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24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24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24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24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24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24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24"/>
    </row>
    <row r="533" spans="1:98" ht="13" x14ac:dyDescent="0.15">
      <c r="A533" s="8"/>
      <c r="B533" s="8"/>
      <c r="C533" s="8"/>
      <c r="D533" s="8"/>
      <c r="E533" s="33"/>
      <c r="F533" s="8"/>
      <c r="G533" s="8"/>
      <c r="H533" s="8"/>
      <c r="I533" s="6"/>
      <c r="J533" s="24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24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24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24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24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24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24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24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24"/>
    </row>
    <row r="534" spans="1:98" ht="13" x14ac:dyDescent="0.15">
      <c r="A534" s="8"/>
      <c r="B534" s="8"/>
      <c r="C534" s="8"/>
      <c r="D534" s="8"/>
      <c r="E534" s="33"/>
      <c r="F534" s="8"/>
      <c r="G534" s="8"/>
      <c r="H534" s="8"/>
      <c r="I534" s="6"/>
      <c r="J534" s="24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24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24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24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24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24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24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24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24"/>
    </row>
    <row r="535" spans="1:98" ht="13" x14ac:dyDescent="0.15">
      <c r="A535" s="8"/>
      <c r="B535" s="8"/>
      <c r="C535" s="8"/>
      <c r="D535" s="8"/>
      <c r="E535" s="33"/>
      <c r="F535" s="8"/>
      <c r="G535" s="8"/>
      <c r="H535" s="8"/>
      <c r="I535" s="6"/>
      <c r="J535" s="24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24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24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24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24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24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24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24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24"/>
    </row>
    <row r="536" spans="1:98" ht="13" x14ac:dyDescent="0.15">
      <c r="A536" s="8"/>
      <c r="B536" s="8"/>
      <c r="C536" s="8"/>
      <c r="D536" s="8"/>
      <c r="E536" s="33"/>
      <c r="F536" s="8"/>
      <c r="G536" s="8"/>
      <c r="H536" s="8"/>
      <c r="I536" s="6"/>
      <c r="J536" s="24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24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24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24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24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24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24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24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24"/>
    </row>
    <row r="537" spans="1:98" ht="13" x14ac:dyDescent="0.15">
      <c r="A537" s="8"/>
      <c r="B537" s="8"/>
      <c r="C537" s="8"/>
      <c r="D537" s="8"/>
      <c r="E537" s="33"/>
      <c r="F537" s="8"/>
      <c r="G537" s="8"/>
      <c r="H537" s="8"/>
      <c r="I537" s="6"/>
      <c r="J537" s="24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24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24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24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24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24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24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24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24"/>
    </row>
    <row r="538" spans="1:98" ht="13" x14ac:dyDescent="0.15">
      <c r="A538" s="8"/>
      <c r="B538" s="8"/>
      <c r="C538" s="8"/>
      <c r="D538" s="8"/>
      <c r="E538" s="33"/>
      <c r="F538" s="8"/>
      <c r="G538" s="8"/>
      <c r="H538" s="8"/>
      <c r="I538" s="6"/>
      <c r="J538" s="24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24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24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24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24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24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24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24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24"/>
    </row>
    <row r="539" spans="1:98" ht="13" x14ac:dyDescent="0.15">
      <c r="A539" s="8"/>
      <c r="B539" s="8"/>
      <c r="C539" s="8"/>
      <c r="D539" s="8"/>
      <c r="E539" s="33"/>
      <c r="F539" s="8"/>
      <c r="G539" s="8"/>
      <c r="H539" s="8"/>
      <c r="I539" s="6"/>
      <c r="J539" s="24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24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24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24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24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24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24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24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24"/>
    </row>
    <row r="540" spans="1:98" ht="13" x14ac:dyDescent="0.15">
      <c r="A540" s="8"/>
      <c r="B540" s="8"/>
      <c r="C540" s="8"/>
      <c r="D540" s="8"/>
      <c r="E540" s="33"/>
      <c r="F540" s="8"/>
      <c r="G540" s="8"/>
      <c r="H540" s="8"/>
      <c r="I540" s="6"/>
      <c r="J540" s="24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24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24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24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24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24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24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24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24"/>
    </row>
    <row r="541" spans="1:98" ht="13" x14ac:dyDescent="0.15">
      <c r="A541" s="8"/>
      <c r="B541" s="8"/>
      <c r="C541" s="8"/>
      <c r="D541" s="8"/>
      <c r="E541" s="33"/>
      <c r="F541" s="8"/>
      <c r="G541" s="8"/>
      <c r="H541" s="8"/>
      <c r="I541" s="6"/>
      <c r="J541" s="24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24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24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24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24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24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24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24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24"/>
    </row>
    <row r="542" spans="1:98" ht="13" x14ac:dyDescent="0.15">
      <c r="A542" s="8"/>
      <c r="B542" s="8"/>
      <c r="C542" s="8"/>
      <c r="D542" s="8"/>
      <c r="E542" s="33"/>
      <c r="F542" s="8"/>
      <c r="G542" s="8"/>
      <c r="H542" s="8"/>
      <c r="I542" s="6"/>
      <c r="J542" s="24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24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24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24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24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24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24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24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24"/>
    </row>
    <row r="543" spans="1:98" ht="13" x14ac:dyDescent="0.15">
      <c r="A543" s="8"/>
      <c r="B543" s="8"/>
      <c r="C543" s="8"/>
      <c r="D543" s="8"/>
      <c r="E543" s="33"/>
      <c r="F543" s="8"/>
      <c r="G543" s="8"/>
      <c r="H543" s="8"/>
      <c r="I543" s="6"/>
      <c r="J543" s="24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24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24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24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24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24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24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24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24"/>
    </row>
    <row r="544" spans="1:98" ht="13" x14ac:dyDescent="0.15">
      <c r="A544" s="8"/>
      <c r="B544" s="8"/>
      <c r="C544" s="8"/>
      <c r="D544" s="8"/>
      <c r="E544" s="33"/>
      <c r="F544" s="8"/>
      <c r="G544" s="8"/>
      <c r="H544" s="8"/>
      <c r="I544" s="6"/>
      <c r="J544" s="24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24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24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24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24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24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24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24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24"/>
    </row>
    <row r="545" spans="1:98" ht="13" x14ac:dyDescent="0.15">
      <c r="A545" s="8"/>
      <c r="B545" s="8"/>
      <c r="C545" s="8"/>
      <c r="D545" s="8"/>
      <c r="E545" s="33"/>
      <c r="F545" s="8"/>
      <c r="G545" s="8"/>
      <c r="H545" s="8"/>
      <c r="I545" s="6"/>
      <c r="J545" s="24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24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24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24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24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24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24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24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24"/>
    </row>
    <row r="546" spans="1:98" ht="13" x14ac:dyDescent="0.15">
      <c r="A546" s="8"/>
      <c r="B546" s="8"/>
      <c r="C546" s="8"/>
      <c r="D546" s="8"/>
      <c r="E546" s="33"/>
      <c r="F546" s="8"/>
      <c r="G546" s="8"/>
      <c r="H546" s="8"/>
      <c r="I546" s="6"/>
      <c r="J546" s="24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24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24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24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24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24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24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24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24"/>
    </row>
    <row r="547" spans="1:98" ht="13" x14ac:dyDescent="0.15">
      <c r="A547" s="8"/>
      <c r="B547" s="8"/>
      <c r="C547" s="8"/>
      <c r="D547" s="8"/>
      <c r="E547" s="33"/>
      <c r="F547" s="8"/>
      <c r="G547" s="8"/>
      <c r="H547" s="8"/>
      <c r="I547" s="6"/>
      <c r="J547" s="24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24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24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24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24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24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24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24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24"/>
    </row>
    <row r="548" spans="1:98" ht="13" x14ac:dyDescent="0.15">
      <c r="A548" s="8"/>
      <c r="B548" s="8"/>
      <c r="C548" s="8"/>
      <c r="D548" s="8"/>
      <c r="E548" s="33"/>
      <c r="F548" s="8"/>
      <c r="G548" s="8"/>
      <c r="H548" s="8"/>
      <c r="I548" s="6"/>
      <c r="J548" s="24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24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24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24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24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24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24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24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24"/>
    </row>
    <row r="549" spans="1:98" ht="13" x14ac:dyDescent="0.15">
      <c r="A549" s="8"/>
      <c r="B549" s="8"/>
      <c r="C549" s="8"/>
      <c r="D549" s="8"/>
      <c r="E549" s="33"/>
      <c r="F549" s="8"/>
      <c r="G549" s="8"/>
      <c r="H549" s="8"/>
      <c r="I549" s="6"/>
      <c r="J549" s="24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24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24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24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24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24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24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24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24"/>
    </row>
    <row r="550" spans="1:98" ht="13" x14ac:dyDescent="0.15">
      <c r="A550" s="8"/>
      <c r="B550" s="8"/>
      <c r="C550" s="8"/>
      <c r="D550" s="8"/>
      <c r="E550" s="33"/>
      <c r="F550" s="8"/>
      <c r="G550" s="8"/>
      <c r="H550" s="8"/>
      <c r="I550" s="6"/>
      <c r="J550" s="24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24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24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24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24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24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24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24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24"/>
    </row>
    <row r="551" spans="1:98" ht="13" x14ac:dyDescent="0.15">
      <c r="A551" s="8"/>
      <c r="B551" s="8"/>
      <c r="C551" s="8"/>
      <c r="D551" s="8"/>
      <c r="E551" s="33"/>
      <c r="F551" s="8"/>
      <c r="G551" s="8"/>
      <c r="H551" s="8"/>
      <c r="I551" s="6"/>
      <c r="J551" s="24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24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24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24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24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24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24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24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24"/>
    </row>
    <row r="552" spans="1:98" ht="13" x14ac:dyDescent="0.15">
      <c r="A552" s="8"/>
      <c r="B552" s="8"/>
      <c r="C552" s="8"/>
      <c r="D552" s="8"/>
      <c r="E552" s="33"/>
      <c r="F552" s="8"/>
      <c r="G552" s="8"/>
      <c r="H552" s="8"/>
      <c r="I552" s="6"/>
      <c r="J552" s="24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24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24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24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24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24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24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24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24"/>
    </row>
    <row r="553" spans="1:98" ht="13" x14ac:dyDescent="0.15">
      <c r="A553" s="8"/>
      <c r="B553" s="8"/>
      <c r="C553" s="8"/>
      <c r="D553" s="8"/>
      <c r="E553" s="33"/>
      <c r="F553" s="8"/>
      <c r="G553" s="8"/>
      <c r="H553" s="8"/>
      <c r="I553" s="6"/>
      <c r="J553" s="24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24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24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24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24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24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24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24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24"/>
    </row>
    <row r="554" spans="1:98" ht="13" x14ac:dyDescent="0.15">
      <c r="A554" s="8"/>
      <c r="B554" s="8"/>
      <c r="C554" s="8"/>
      <c r="D554" s="8"/>
      <c r="E554" s="33"/>
      <c r="F554" s="8"/>
      <c r="G554" s="8"/>
      <c r="H554" s="8"/>
      <c r="I554" s="6"/>
      <c r="J554" s="24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24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24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24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24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24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24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24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24"/>
    </row>
    <row r="555" spans="1:98" ht="13" x14ac:dyDescent="0.15">
      <c r="A555" s="8"/>
      <c r="B555" s="8"/>
      <c r="C555" s="8"/>
      <c r="D555" s="8"/>
      <c r="E555" s="33"/>
      <c r="F555" s="8"/>
      <c r="G555" s="8"/>
      <c r="H555" s="8"/>
      <c r="I555" s="6"/>
      <c r="J555" s="24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24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24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24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24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24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24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24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24"/>
    </row>
    <row r="556" spans="1:98" ht="13" x14ac:dyDescent="0.15">
      <c r="A556" s="8"/>
      <c r="B556" s="8"/>
      <c r="C556" s="8"/>
      <c r="D556" s="8"/>
      <c r="E556" s="33"/>
      <c r="F556" s="8"/>
      <c r="G556" s="8"/>
      <c r="H556" s="8"/>
      <c r="I556" s="6"/>
      <c r="J556" s="24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24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24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24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24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24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24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24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24"/>
    </row>
    <row r="557" spans="1:98" ht="13" x14ac:dyDescent="0.15">
      <c r="A557" s="8"/>
      <c r="B557" s="8"/>
      <c r="C557" s="8"/>
      <c r="D557" s="8"/>
      <c r="E557" s="33"/>
      <c r="F557" s="8"/>
      <c r="G557" s="8"/>
      <c r="H557" s="8"/>
      <c r="I557" s="6"/>
      <c r="J557" s="24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24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24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24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24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24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24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24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24"/>
    </row>
    <row r="558" spans="1:98" ht="13" x14ac:dyDescent="0.15">
      <c r="A558" s="8"/>
      <c r="B558" s="8"/>
      <c r="C558" s="8"/>
      <c r="D558" s="8"/>
      <c r="E558" s="33"/>
      <c r="F558" s="8"/>
      <c r="G558" s="8"/>
      <c r="H558" s="8"/>
      <c r="I558" s="6"/>
      <c r="J558" s="24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24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24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24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24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24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24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24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24"/>
    </row>
    <row r="559" spans="1:98" ht="13" x14ac:dyDescent="0.15">
      <c r="A559" s="8"/>
      <c r="B559" s="8"/>
      <c r="C559" s="8"/>
      <c r="D559" s="8"/>
      <c r="E559" s="33"/>
      <c r="F559" s="8"/>
      <c r="G559" s="8"/>
      <c r="H559" s="8"/>
      <c r="I559" s="6"/>
      <c r="J559" s="24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24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24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24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24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24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24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24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24"/>
    </row>
    <row r="560" spans="1:98" ht="13" x14ac:dyDescent="0.15">
      <c r="A560" s="8"/>
      <c r="B560" s="8"/>
      <c r="C560" s="8"/>
      <c r="D560" s="8"/>
      <c r="E560" s="33"/>
      <c r="F560" s="8"/>
      <c r="G560" s="8"/>
      <c r="H560" s="8"/>
      <c r="I560" s="6"/>
      <c r="J560" s="24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24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24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24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24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24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24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24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24"/>
    </row>
    <row r="561" spans="1:98" ht="13" x14ac:dyDescent="0.15">
      <c r="A561" s="8"/>
      <c r="B561" s="8"/>
      <c r="C561" s="8"/>
      <c r="D561" s="8"/>
      <c r="E561" s="33"/>
      <c r="F561" s="8"/>
      <c r="G561" s="8"/>
      <c r="H561" s="8"/>
      <c r="I561" s="6"/>
      <c r="J561" s="24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24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24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24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24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24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24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24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24"/>
    </row>
    <row r="562" spans="1:98" ht="13" x14ac:dyDescent="0.15">
      <c r="A562" s="8"/>
      <c r="B562" s="8"/>
      <c r="C562" s="8"/>
      <c r="D562" s="8"/>
      <c r="E562" s="33"/>
      <c r="F562" s="8"/>
      <c r="G562" s="8"/>
      <c r="H562" s="8"/>
      <c r="I562" s="6"/>
      <c r="J562" s="24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24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24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24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24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24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24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24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24"/>
    </row>
    <row r="563" spans="1:98" ht="13" x14ac:dyDescent="0.15">
      <c r="A563" s="8"/>
      <c r="B563" s="8"/>
      <c r="C563" s="8"/>
      <c r="D563" s="8"/>
      <c r="E563" s="33"/>
      <c r="F563" s="8"/>
      <c r="G563" s="8"/>
      <c r="H563" s="8"/>
      <c r="I563" s="6"/>
      <c r="J563" s="24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24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24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24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24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24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24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24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24"/>
    </row>
    <row r="564" spans="1:98" ht="13" x14ac:dyDescent="0.15">
      <c r="A564" s="8"/>
      <c r="B564" s="8"/>
      <c r="C564" s="8"/>
      <c r="D564" s="8"/>
      <c r="E564" s="33"/>
      <c r="F564" s="8"/>
      <c r="G564" s="8"/>
      <c r="H564" s="8"/>
      <c r="I564" s="6"/>
      <c r="J564" s="24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24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24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24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24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24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24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24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24"/>
    </row>
    <row r="565" spans="1:98" ht="13" x14ac:dyDescent="0.15">
      <c r="A565" s="8"/>
      <c r="B565" s="8"/>
      <c r="C565" s="8"/>
      <c r="D565" s="8"/>
      <c r="E565" s="33"/>
      <c r="F565" s="8"/>
      <c r="G565" s="8"/>
      <c r="H565" s="8"/>
      <c r="I565" s="6"/>
      <c r="J565" s="24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24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24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24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24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24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24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24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24"/>
    </row>
    <row r="566" spans="1:98" ht="13" x14ac:dyDescent="0.15">
      <c r="A566" s="8"/>
      <c r="B566" s="8"/>
      <c r="C566" s="8"/>
      <c r="D566" s="8"/>
      <c r="E566" s="33"/>
      <c r="F566" s="8"/>
      <c r="G566" s="8"/>
      <c r="H566" s="8"/>
      <c r="I566" s="6"/>
      <c r="J566" s="24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24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24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24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24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24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24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24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24"/>
    </row>
    <row r="567" spans="1:98" ht="13" x14ac:dyDescent="0.15">
      <c r="A567" s="8"/>
      <c r="B567" s="8"/>
      <c r="C567" s="8"/>
      <c r="D567" s="8"/>
      <c r="E567" s="33"/>
      <c r="F567" s="8"/>
      <c r="G567" s="8"/>
      <c r="H567" s="8"/>
      <c r="I567" s="6"/>
      <c r="J567" s="24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24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24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24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24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24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24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24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24"/>
    </row>
    <row r="568" spans="1:98" ht="13" x14ac:dyDescent="0.15">
      <c r="A568" s="8"/>
      <c r="B568" s="8"/>
      <c r="C568" s="8"/>
      <c r="D568" s="8"/>
      <c r="E568" s="33"/>
      <c r="F568" s="8"/>
      <c r="G568" s="8"/>
      <c r="H568" s="8"/>
      <c r="I568" s="6"/>
      <c r="J568" s="24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24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24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24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24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24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24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24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24"/>
    </row>
    <row r="569" spans="1:98" ht="13" x14ac:dyDescent="0.15">
      <c r="A569" s="8"/>
      <c r="B569" s="8"/>
      <c r="C569" s="8"/>
      <c r="D569" s="8"/>
      <c r="E569" s="33"/>
      <c r="F569" s="8"/>
      <c r="G569" s="8"/>
      <c r="H569" s="8"/>
      <c r="I569" s="6"/>
      <c r="J569" s="24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24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24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24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24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24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24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24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24"/>
    </row>
    <row r="570" spans="1:98" ht="13" x14ac:dyDescent="0.15">
      <c r="A570" s="8"/>
      <c r="B570" s="8"/>
      <c r="C570" s="8"/>
      <c r="D570" s="8"/>
      <c r="E570" s="33"/>
      <c r="F570" s="8"/>
      <c r="G570" s="8"/>
      <c r="H570" s="8"/>
      <c r="I570" s="6"/>
      <c r="J570" s="24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24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24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24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24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24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24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24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24"/>
    </row>
    <row r="571" spans="1:98" ht="13" x14ac:dyDescent="0.15">
      <c r="A571" s="8"/>
      <c r="B571" s="8"/>
      <c r="C571" s="8"/>
      <c r="D571" s="8"/>
      <c r="E571" s="33"/>
      <c r="F571" s="8"/>
      <c r="G571" s="8"/>
      <c r="H571" s="8"/>
      <c r="I571" s="6"/>
      <c r="J571" s="24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24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24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24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24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24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24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24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24"/>
    </row>
    <row r="572" spans="1:98" ht="13" x14ac:dyDescent="0.15">
      <c r="A572" s="8"/>
      <c r="B572" s="8"/>
      <c r="C572" s="8"/>
      <c r="D572" s="8"/>
      <c r="E572" s="33"/>
      <c r="F572" s="8"/>
      <c r="G572" s="8"/>
      <c r="H572" s="8"/>
      <c r="I572" s="6"/>
      <c r="J572" s="24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24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24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24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24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24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24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24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24"/>
    </row>
    <row r="573" spans="1:98" ht="13" x14ac:dyDescent="0.15">
      <c r="A573" s="8"/>
      <c r="B573" s="8"/>
      <c r="C573" s="8"/>
      <c r="D573" s="8"/>
      <c r="E573" s="33"/>
      <c r="F573" s="8"/>
      <c r="G573" s="8"/>
      <c r="H573" s="8"/>
      <c r="I573" s="6"/>
      <c r="J573" s="24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24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24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24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24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24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24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24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24"/>
    </row>
    <row r="574" spans="1:98" ht="13" x14ac:dyDescent="0.15">
      <c r="A574" s="8"/>
      <c r="B574" s="8"/>
      <c r="C574" s="8"/>
      <c r="D574" s="8"/>
      <c r="E574" s="33"/>
      <c r="F574" s="8"/>
      <c r="G574" s="8"/>
      <c r="H574" s="8"/>
      <c r="I574" s="6"/>
      <c r="J574" s="24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24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24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24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24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24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24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24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24"/>
    </row>
    <row r="575" spans="1:98" ht="13" x14ac:dyDescent="0.15">
      <c r="A575" s="8"/>
      <c r="B575" s="8"/>
      <c r="C575" s="8"/>
      <c r="D575" s="8"/>
      <c r="E575" s="33"/>
      <c r="F575" s="8"/>
      <c r="G575" s="8"/>
      <c r="H575" s="8"/>
      <c r="I575" s="6"/>
      <c r="J575" s="24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24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24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24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24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24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24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24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24"/>
    </row>
    <row r="576" spans="1:98" ht="13" x14ac:dyDescent="0.15">
      <c r="A576" s="8"/>
      <c r="B576" s="8"/>
      <c r="C576" s="8"/>
      <c r="D576" s="8"/>
      <c r="E576" s="33"/>
      <c r="F576" s="8"/>
      <c r="G576" s="8"/>
      <c r="H576" s="8"/>
      <c r="I576" s="6"/>
      <c r="J576" s="24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24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24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24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24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24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24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24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24"/>
    </row>
    <row r="577" spans="1:98" ht="13" x14ac:dyDescent="0.15">
      <c r="A577" s="8"/>
      <c r="B577" s="8"/>
      <c r="C577" s="8"/>
      <c r="D577" s="8"/>
      <c r="E577" s="33"/>
      <c r="F577" s="8"/>
      <c r="G577" s="8"/>
      <c r="H577" s="8"/>
      <c r="I577" s="6"/>
      <c r="J577" s="24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24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24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24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24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24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24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24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24"/>
    </row>
    <row r="578" spans="1:98" ht="13" x14ac:dyDescent="0.15">
      <c r="A578" s="8"/>
      <c r="B578" s="8"/>
      <c r="C578" s="8"/>
      <c r="D578" s="8"/>
      <c r="E578" s="33"/>
      <c r="F578" s="8"/>
      <c r="G578" s="8"/>
      <c r="H578" s="8"/>
      <c r="I578" s="6"/>
      <c r="J578" s="24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24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24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24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24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24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24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24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24"/>
    </row>
    <row r="579" spans="1:98" ht="13" x14ac:dyDescent="0.15">
      <c r="A579" s="8"/>
      <c r="B579" s="8"/>
      <c r="C579" s="8"/>
      <c r="D579" s="8"/>
      <c r="E579" s="33"/>
      <c r="F579" s="8"/>
      <c r="G579" s="8"/>
      <c r="H579" s="8"/>
      <c r="I579" s="6"/>
      <c r="J579" s="24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24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24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24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24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24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24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24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24"/>
    </row>
    <row r="580" spans="1:98" ht="13" x14ac:dyDescent="0.15">
      <c r="A580" s="8"/>
      <c r="B580" s="8"/>
      <c r="C580" s="8"/>
      <c r="D580" s="8"/>
      <c r="E580" s="33"/>
      <c r="F580" s="8"/>
      <c r="G580" s="8"/>
      <c r="H580" s="8"/>
      <c r="I580" s="6"/>
      <c r="J580" s="24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24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24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24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24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24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24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24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24"/>
    </row>
    <row r="581" spans="1:98" ht="13" x14ac:dyDescent="0.15">
      <c r="A581" s="8"/>
      <c r="B581" s="8"/>
      <c r="C581" s="8"/>
      <c r="D581" s="8"/>
      <c r="E581" s="33"/>
      <c r="F581" s="8"/>
      <c r="G581" s="8"/>
      <c r="H581" s="8"/>
      <c r="I581" s="6"/>
      <c r="J581" s="24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24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24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24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24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24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24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24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24"/>
    </row>
    <row r="582" spans="1:98" ht="13" x14ac:dyDescent="0.15">
      <c r="A582" s="8"/>
      <c r="B582" s="8"/>
      <c r="C582" s="8"/>
      <c r="D582" s="8"/>
      <c r="E582" s="33"/>
      <c r="F582" s="8"/>
      <c r="G582" s="8"/>
      <c r="H582" s="8"/>
      <c r="I582" s="6"/>
      <c r="J582" s="24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24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24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24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24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24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24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24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24"/>
    </row>
    <row r="583" spans="1:98" ht="13" x14ac:dyDescent="0.15">
      <c r="A583" s="8"/>
      <c r="B583" s="8"/>
      <c r="C583" s="8"/>
      <c r="D583" s="8"/>
      <c r="E583" s="33"/>
      <c r="F583" s="8"/>
      <c r="G583" s="8"/>
      <c r="H583" s="8"/>
      <c r="I583" s="6"/>
      <c r="J583" s="24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24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24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24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24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24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24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24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24"/>
    </row>
    <row r="584" spans="1:98" ht="13" x14ac:dyDescent="0.15">
      <c r="A584" s="8"/>
      <c r="B584" s="8"/>
      <c r="C584" s="8"/>
      <c r="D584" s="8"/>
      <c r="E584" s="33"/>
      <c r="F584" s="8"/>
      <c r="G584" s="8"/>
      <c r="H584" s="8"/>
      <c r="I584" s="6"/>
      <c r="J584" s="24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24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24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24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24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24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24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24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24"/>
    </row>
    <row r="585" spans="1:98" ht="13" x14ac:dyDescent="0.15">
      <c r="A585" s="8"/>
      <c r="B585" s="8"/>
      <c r="C585" s="8"/>
      <c r="D585" s="8"/>
      <c r="E585" s="33"/>
      <c r="F585" s="8"/>
      <c r="G585" s="8"/>
      <c r="H585" s="8"/>
      <c r="I585" s="6"/>
      <c r="J585" s="24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24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24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24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24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24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24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24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24"/>
    </row>
    <row r="586" spans="1:98" ht="13" x14ac:dyDescent="0.15">
      <c r="A586" s="8"/>
      <c r="B586" s="8"/>
      <c r="C586" s="8"/>
      <c r="D586" s="8"/>
      <c r="E586" s="33"/>
      <c r="F586" s="8"/>
      <c r="G586" s="8"/>
      <c r="H586" s="8"/>
      <c r="I586" s="6"/>
      <c r="J586" s="24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24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24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24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24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24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24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24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24"/>
    </row>
    <row r="587" spans="1:98" ht="13" x14ac:dyDescent="0.15">
      <c r="A587" s="8"/>
      <c r="B587" s="8"/>
      <c r="C587" s="8"/>
      <c r="D587" s="8"/>
      <c r="E587" s="33"/>
      <c r="F587" s="8"/>
      <c r="G587" s="8"/>
      <c r="H587" s="8"/>
      <c r="I587" s="6"/>
      <c r="J587" s="24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24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24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24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24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24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24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24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24"/>
    </row>
    <row r="588" spans="1:98" ht="13" x14ac:dyDescent="0.15">
      <c r="A588" s="8"/>
      <c r="B588" s="8"/>
      <c r="C588" s="8"/>
      <c r="D588" s="8"/>
      <c r="E588" s="33"/>
      <c r="F588" s="8"/>
      <c r="G588" s="8"/>
      <c r="H588" s="8"/>
      <c r="I588" s="6"/>
      <c r="J588" s="24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24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24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24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24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24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24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24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24"/>
    </row>
    <row r="589" spans="1:98" ht="13" x14ac:dyDescent="0.15">
      <c r="A589" s="8"/>
      <c r="B589" s="8"/>
      <c r="C589" s="8"/>
      <c r="D589" s="8"/>
      <c r="E589" s="33"/>
      <c r="F589" s="8"/>
      <c r="G589" s="8"/>
      <c r="H589" s="8"/>
      <c r="I589" s="6"/>
      <c r="J589" s="24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24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24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24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24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24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24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24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24"/>
    </row>
    <row r="590" spans="1:98" ht="13" x14ac:dyDescent="0.15">
      <c r="A590" s="8"/>
      <c r="B590" s="8"/>
      <c r="C590" s="8"/>
      <c r="D590" s="8"/>
      <c r="E590" s="33"/>
      <c r="F590" s="8"/>
      <c r="G590" s="8"/>
      <c r="H590" s="8"/>
      <c r="I590" s="6"/>
      <c r="J590" s="24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24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24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24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24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24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24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24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24"/>
    </row>
    <row r="591" spans="1:98" ht="13" x14ac:dyDescent="0.15">
      <c r="A591" s="8"/>
      <c r="B591" s="8"/>
      <c r="C591" s="8"/>
      <c r="D591" s="8"/>
      <c r="E591" s="33"/>
      <c r="F591" s="8"/>
      <c r="G591" s="8"/>
      <c r="H591" s="8"/>
      <c r="I591" s="6"/>
      <c r="J591" s="24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24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24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24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24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24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24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24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24"/>
    </row>
    <row r="592" spans="1:98" ht="13" x14ac:dyDescent="0.15">
      <c r="A592" s="8"/>
      <c r="B592" s="8"/>
      <c r="C592" s="8"/>
      <c r="D592" s="8"/>
      <c r="E592" s="33"/>
      <c r="F592" s="8"/>
      <c r="G592" s="8"/>
      <c r="H592" s="8"/>
      <c r="I592" s="6"/>
      <c r="J592" s="24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24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24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24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24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24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24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24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24"/>
    </row>
    <row r="593" spans="1:98" ht="13" x14ac:dyDescent="0.15">
      <c r="A593" s="8"/>
      <c r="B593" s="8"/>
      <c r="C593" s="8"/>
      <c r="D593" s="8"/>
      <c r="E593" s="33"/>
      <c r="F593" s="8"/>
      <c r="G593" s="8"/>
      <c r="H593" s="8"/>
      <c r="I593" s="6"/>
      <c r="J593" s="24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24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24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24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24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24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24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24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24"/>
    </row>
    <row r="594" spans="1:98" ht="13" x14ac:dyDescent="0.15">
      <c r="A594" s="8"/>
      <c r="B594" s="8"/>
      <c r="C594" s="8"/>
      <c r="D594" s="8"/>
      <c r="E594" s="33"/>
      <c r="F594" s="8"/>
      <c r="G594" s="8"/>
      <c r="H594" s="8"/>
      <c r="I594" s="6"/>
      <c r="J594" s="24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24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24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24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24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24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24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24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24"/>
    </row>
    <row r="595" spans="1:98" ht="13" x14ac:dyDescent="0.15">
      <c r="A595" s="8"/>
      <c r="B595" s="8"/>
      <c r="C595" s="8"/>
      <c r="D595" s="8"/>
      <c r="E595" s="33"/>
      <c r="F595" s="8"/>
      <c r="G595" s="8"/>
      <c r="H595" s="8"/>
      <c r="I595" s="6"/>
      <c r="J595" s="24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24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24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24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24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24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24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24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24"/>
    </row>
    <row r="596" spans="1:98" ht="13" x14ac:dyDescent="0.15">
      <c r="A596" s="8"/>
      <c r="B596" s="8"/>
      <c r="C596" s="8"/>
      <c r="D596" s="8"/>
      <c r="E596" s="33"/>
      <c r="F596" s="8"/>
      <c r="G596" s="8"/>
      <c r="H596" s="8"/>
      <c r="I596" s="6"/>
      <c r="J596" s="24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24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24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24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24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24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24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24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24"/>
    </row>
    <row r="597" spans="1:98" ht="13" x14ac:dyDescent="0.15">
      <c r="A597" s="8"/>
      <c r="B597" s="8"/>
      <c r="C597" s="8"/>
      <c r="D597" s="8"/>
      <c r="E597" s="33"/>
      <c r="F597" s="8"/>
      <c r="G597" s="8"/>
      <c r="H597" s="8"/>
      <c r="I597" s="6"/>
      <c r="J597" s="24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24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24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24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24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24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24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24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24"/>
    </row>
    <row r="598" spans="1:98" ht="13" x14ac:dyDescent="0.15">
      <c r="A598" s="8"/>
      <c r="B598" s="8"/>
      <c r="C598" s="8"/>
      <c r="D598" s="8"/>
      <c r="E598" s="33"/>
      <c r="F598" s="8"/>
      <c r="G598" s="8"/>
      <c r="H598" s="8"/>
      <c r="I598" s="6"/>
      <c r="J598" s="24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24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24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24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24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24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24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24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24"/>
    </row>
    <row r="599" spans="1:98" ht="13" x14ac:dyDescent="0.15">
      <c r="A599" s="8"/>
      <c r="B599" s="8"/>
      <c r="C599" s="8"/>
      <c r="D599" s="8"/>
      <c r="E599" s="33"/>
      <c r="F599" s="8"/>
      <c r="G599" s="8"/>
      <c r="H599" s="8"/>
      <c r="I599" s="6"/>
      <c r="J599" s="24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24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24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24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24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24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24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24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24"/>
    </row>
    <row r="600" spans="1:98" ht="13" x14ac:dyDescent="0.15">
      <c r="A600" s="8"/>
      <c r="B600" s="8"/>
      <c r="C600" s="8"/>
      <c r="D600" s="8"/>
      <c r="E600" s="33"/>
      <c r="F600" s="8"/>
      <c r="G600" s="8"/>
      <c r="H600" s="8"/>
      <c r="I600" s="6"/>
      <c r="J600" s="24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24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24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24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24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24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24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24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24"/>
    </row>
    <row r="601" spans="1:98" ht="13" x14ac:dyDescent="0.15">
      <c r="A601" s="8"/>
      <c r="B601" s="8"/>
      <c r="C601" s="8"/>
      <c r="D601" s="8"/>
      <c r="E601" s="33"/>
      <c r="F601" s="8"/>
      <c r="G601" s="8"/>
      <c r="H601" s="8"/>
      <c r="I601" s="6"/>
      <c r="J601" s="24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24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24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24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24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24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24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24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24"/>
    </row>
    <row r="602" spans="1:98" ht="13" x14ac:dyDescent="0.15">
      <c r="A602" s="8"/>
      <c r="B602" s="8"/>
      <c r="C602" s="8"/>
      <c r="D602" s="8"/>
      <c r="E602" s="33"/>
      <c r="F602" s="8"/>
      <c r="G602" s="8"/>
      <c r="H602" s="8"/>
      <c r="I602" s="6"/>
      <c r="J602" s="24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24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24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24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24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24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24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24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24"/>
    </row>
    <row r="603" spans="1:98" ht="13" x14ac:dyDescent="0.15">
      <c r="A603" s="8"/>
      <c r="B603" s="8"/>
      <c r="C603" s="8"/>
      <c r="D603" s="8"/>
      <c r="E603" s="33"/>
      <c r="F603" s="8"/>
      <c r="G603" s="8"/>
      <c r="H603" s="8"/>
      <c r="I603" s="6"/>
      <c r="J603" s="24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24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24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24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24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24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24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24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24"/>
    </row>
    <row r="604" spans="1:98" ht="13" x14ac:dyDescent="0.15">
      <c r="A604" s="8"/>
      <c r="B604" s="8"/>
      <c r="C604" s="8"/>
      <c r="D604" s="8"/>
      <c r="E604" s="33"/>
      <c r="F604" s="8"/>
      <c r="G604" s="8"/>
      <c r="H604" s="8"/>
      <c r="I604" s="6"/>
      <c r="J604" s="24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24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24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24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24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24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24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24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24"/>
    </row>
    <row r="605" spans="1:98" ht="13" x14ac:dyDescent="0.15">
      <c r="A605" s="8"/>
      <c r="B605" s="8"/>
      <c r="C605" s="8"/>
      <c r="D605" s="8"/>
      <c r="E605" s="33"/>
      <c r="F605" s="8"/>
      <c r="G605" s="8"/>
      <c r="H605" s="8"/>
      <c r="I605" s="6"/>
      <c r="J605" s="24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24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24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24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24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24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24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24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24"/>
    </row>
    <row r="606" spans="1:98" ht="13" x14ac:dyDescent="0.15">
      <c r="A606" s="8"/>
      <c r="B606" s="8"/>
      <c r="C606" s="8"/>
      <c r="D606" s="8"/>
      <c r="E606" s="33"/>
      <c r="F606" s="8"/>
      <c r="G606" s="8"/>
      <c r="H606" s="8"/>
      <c r="I606" s="6"/>
      <c r="J606" s="24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24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24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24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24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24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24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24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24"/>
    </row>
    <row r="607" spans="1:98" ht="13" x14ac:dyDescent="0.15">
      <c r="A607" s="8"/>
      <c r="B607" s="8"/>
      <c r="C607" s="8"/>
      <c r="D607" s="8"/>
      <c r="E607" s="33"/>
      <c r="F607" s="8"/>
      <c r="G607" s="8"/>
      <c r="H607" s="8"/>
      <c r="I607" s="6"/>
      <c r="J607" s="24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24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24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24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24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24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24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24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24"/>
    </row>
    <row r="608" spans="1:98" ht="13" x14ac:dyDescent="0.15">
      <c r="A608" s="8"/>
      <c r="B608" s="8"/>
      <c r="C608" s="8"/>
      <c r="D608" s="8"/>
      <c r="E608" s="33"/>
      <c r="F608" s="8"/>
      <c r="G608" s="8"/>
      <c r="H608" s="8"/>
      <c r="I608" s="6"/>
      <c r="J608" s="24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24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24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24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24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24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24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24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24"/>
    </row>
    <row r="609" spans="1:98" ht="13" x14ac:dyDescent="0.15">
      <c r="A609" s="8"/>
      <c r="B609" s="8"/>
      <c r="C609" s="8"/>
      <c r="D609" s="8"/>
      <c r="E609" s="33"/>
      <c r="F609" s="8"/>
      <c r="G609" s="8"/>
      <c r="H609" s="8"/>
      <c r="I609" s="6"/>
      <c r="J609" s="24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24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24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24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24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24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24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24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24"/>
    </row>
    <row r="610" spans="1:98" ht="13" x14ac:dyDescent="0.15">
      <c r="A610" s="8"/>
      <c r="B610" s="8"/>
      <c r="C610" s="8"/>
      <c r="D610" s="8"/>
      <c r="E610" s="33"/>
      <c r="F610" s="8"/>
      <c r="G610" s="8"/>
      <c r="H610" s="8"/>
      <c r="I610" s="6"/>
      <c r="J610" s="24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24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24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24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24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24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24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24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24"/>
    </row>
    <row r="611" spans="1:98" ht="13" x14ac:dyDescent="0.15">
      <c r="A611" s="8"/>
      <c r="B611" s="8"/>
      <c r="C611" s="8"/>
      <c r="D611" s="8"/>
      <c r="E611" s="33"/>
      <c r="F611" s="8"/>
      <c r="G611" s="8"/>
      <c r="H611" s="8"/>
      <c r="I611" s="6"/>
      <c r="J611" s="24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24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24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24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24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24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24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24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24"/>
    </row>
    <row r="612" spans="1:98" ht="13" x14ac:dyDescent="0.15">
      <c r="A612" s="8"/>
      <c r="B612" s="8"/>
      <c r="C612" s="8"/>
      <c r="D612" s="8"/>
      <c r="E612" s="33"/>
      <c r="F612" s="8"/>
      <c r="G612" s="8"/>
      <c r="H612" s="8"/>
      <c r="I612" s="6"/>
      <c r="J612" s="24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24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24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24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24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24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24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24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24"/>
    </row>
    <row r="613" spans="1:98" ht="13" x14ac:dyDescent="0.15">
      <c r="A613" s="8"/>
      <c r="B613" s="8"/>
      <c r="C613" s="8"/>
      <c r="D613" s="8"/>
      <c r="E613" s="33"/>
      <c r="F613" s="8"/>
      <c r="G613" s="8"/>
      <c r="H613" s="8"/>
      <c r="I613" s="6"/>
      <c r="J613" s="24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24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24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24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24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24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24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24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24"/>
    </row>
    <row r="614" spans="1:98" ht="13" x14ac:dyDescent="0.15">
      <c r="A614" s="8"/>
      <c r="B614" s="8"/>
      <c r="C614" s="8"/>
      <c r="D614" s="8"/>
      <c r="E614" s="33"/>
      <c r="F614" s="8"/>
      <c r="G614" s="8"/>
      <c r="H614" s="8"/>
      <c r="I614" s="6"/>
      <c r="J614" s="24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24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24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24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24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24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24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24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24"/>
    </row>
    <row r="615" spans="1:98" ht="13" x14ac:dyDescent="0.15">
      <c r="A615" s="8"/>
      <c r="B615" s="8"/>
      <c r="C615" s="8"/>
      <c r="D615" s="8"/>
      <c r="E615" s="33"/>
      <c r="F615" s="8"/>
      <c r="G615" s="8"/>
      <c r="H615" s="8"/>
      <c r="I615" s="6"/>
      <c r="J615" s="24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24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24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24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24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24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24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24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24"/>
    </row>
    <row r="616" spans="1:98" ht="13" x14ac:dyDescent="0.15">
      <c r="A616" s="8"/>
      <c r="B616" s="8"/>
      <c r="C616" s="8"/>
      <c r="D616" s="8"/>
      <c r="E616" s="33"/>
      <c r="F616" s="8"/>
      <c r="G616" s="8"/>
      <c r="H616" s="8"/>
      <c r="I616" s="6"/>
      <c r="J616" s="24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24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24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24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24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24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24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24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24"/>
    </row>
    <row r="617" spans="1:98" ht="13" x14ac:dyDescent="0.15">
      <c r="A617" s="8"/>
      <c r="B617" s="8"/>
      <c r="C617" s="8"/>
      <c r="D617" s="8"/>
      <c r="E617" s="33"/>
      <c r="F617" s="8"/>
      <c r="G617" s="8"/>
      <c r="H617" s="8"/>
      <c r="I617" s="6"/>
      <c r="J617" s="24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24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24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24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24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24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24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24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24"/>
    </row>
    <row r="618" spans="1:98" ht="13" x14ac:dyDescent="0.15">
      <c r="A618" s="8"/>
      <c r="B618" s="8"/>
      <c r="C618" s="8"/>
      <c r="D618" s="8"/>
      <c r="E618" s="33"/>
      <c r="F618" s="8"/>
      <c r="G618" s="8"/>
      <c r="H618" s="8"/>
      <c r="I618" s="6"/>
      <c r="J618" s="24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24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24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24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24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24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24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24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24"/>
    </row>
    <row r="619" spans="1:98" ht="13" x14ac:dyDescent="0.15">
      <c r="A619" s="8"/>
      <c r="B619" s="8"/>
      <c r="C619" s="8"/>
      <c r="D619" s="8"/>
      <c r="E619" s="33"/>
      <c r="F619" s="8"/>
      <c r="G619" s="8"/>
      <c r="H619" s="8"/>
      <c r="I619" s="6"/>
      <c r="J619" s="24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24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24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24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24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24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24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24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24"/>
    </row>
    <row r="620" spans="1:98" ht="13" x14ac:dyDescent="0.15">
      <c r="A620" s="8"/>
      <c r="B620" s="8"/>
      <c r="C620" s="8"/>
      <c r="D620" s="8"/>
      <c r="E620" s="33"/>
      <c r="F620" s="8"/>
      <c r="G620" s="8"/>
      <c r="H620" s="8"/>
      <c r="I620" s="6"/>
      <c r="J620" s="24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24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24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24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24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24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24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24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24"/>
    </row>
    <row r="621" spans="1:98" ht="13" x14ac:dyDescent="0.15">
      <c r="A621" s="8"/>
      <c r="B621" s="8"/>
      <c r="C621" s="8"/>
      <c r="D621" s="8"/>
      <c r="E621" s="33"/>
      <c r="F621" s="8"/>
      <c r="G621" s="8"/>
      <c r="H621" s="8"/>
      <c r="I621" s="6"/>
      <c r="J621" s="24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24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24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24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24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24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24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24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24"/>
    </row>
    <row r="622" spans="1:98" ht="13" x14ac:dyDescent="0.15">
      <c r="A622" s="8"/>
      <c r="B622" s="8"/>
      <c r="C622" s="8"/>
      <c r="D622" s="8"/>
      <c r="E622" s="33"/>
      <c r="F622" s="8"/>
      <c r="G622" s="8"/>
      <c r="H622" s="8"/>
      <c r="I622" s="6"/>
      <c r="J622" s="24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24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24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24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24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24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24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24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24"/>
    </row>
    <row r="623" spans="1:98" ht="13" x14ac:dyDescent="0.15">
      <c r="A623" s="8"/>
      <c r="B623" s="8"/>
      <c r="C623" s="8"/>
      <c r="D623" s="8"/>
      <c r="E623" s="33"/>
      <c r="F623" s="8"/>
      <c r="G623" s="8"/>
      <c r="H623" s="8"/>
      <c r="I623" s="6"/>
      <c r="J623" s="24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24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24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24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24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24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24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24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24"/>
    </row>
    <row r="624" spans="1:98" ht="13" x14ac:dyDescent="0.15">
      <c r="A624" s="8"/>
      <c r="B624" s="8"/>
      <c r="C624" s="8"/>
      <c r="D624" s="8"/>
      <c r="E624" s="33"/>
      <c r="F624" s="8"/>
      <c r="G624" s="8"/>
      <c r="H624" s="8"/>
      <c r="I624" s="6"/>
      <c r="J624" s="24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24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24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24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24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24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24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24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24"/>
    </row>
    <row r="625" spans="1:98" ht="13" x14ac:dyDescent="0.15">
      <c r="A625" s="8"/>
      <c r="B625" s="8"/>
      <c r="C625" s="8"/>
      <c r="D625" s="8"/>
      <c r="E625" s="33"/>
      <c r="F625" s="8"/>
      <c r="G625" s="8"/>
      <c r="H625" s="8"/>
      <c r="I625" s="6"/>
      <c r="J625" s="24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24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24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24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24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24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24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24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24"/>
    </row>
    <row r="626" spans="1:98" ht="13" x14ac:dyDescent="0.15">
      <c r="A626" s="8"/>
      <c r="B626" s="8"/>
      <c r="C626" s="8"/>
      <c r="D626" s="8"/>
      <c r="E626" s="33"/>
      <c r="F626" s="8"/>
      <c r="G626" s="8"/>
      <c r="H626" s="8"/>
      <c r="I626" s="6"/>
      <c r="J626" s="24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24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24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24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24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24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24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24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24"/>
    </row>
    <row r="627" spans="1:98" ht="13" x14ac:dyDescent="0.15">
      <c r="A627" s="8"/>
      <c r="B627" s="8"/>
      <c r="C627" s="8"/>
      <c r="D627" s="8"/>
      <c r="E627" s="33"/>
      <c r="F627" s="8"/>
      <c r="G627" s="8"/>
      <c r="H627" s="8"/>
      <c r="I627" s="6"/>
      <c r="J627" s="24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24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24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24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24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24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24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24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24"/>
    </row>
    <row r="628" spans="1:98" ht="13" x14ac:dyDescent="0.15">
      <c r="A628" s="8"/>
      <c r="B628" s="8"/>
      <c r="C628" s="8"/>
      <c r="D628" s="8"/>
      <c r="E628" s="33"/>
      <c r="F628" s="8"/>
      <c r="G628" s="8"/>
      <c r="H628" s="8"/>
      <c r="I628" s="6"/>
      <c r="J628" s="24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24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24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24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24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24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24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24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24"/>
    </row>
    <row r="629" spans="1:98" ht="13" x14ac:dyDescent="0.15">
      <c r="A629" s="8"/>
      <c r="B629" s="8"/>
      <c r="C629" s="8"/>
      <c r="D629" s="8"/>
      <c r="E629" s="33"/>
      <c r="F629" s="8"/>
      <c r="G629" s="8"/>
      <c r="H629" s="8"/>
      <c r="I629" s="6"/>
      <c r="J629" s="24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24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24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24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24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24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24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24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24"/>
    </row>
    <row r="630" spans="1:98" ht="13" x14ac:dyDescent="0.15">
      <c r="A630" s="8"/>
      <c r="B630" s="8"/>
      <c r="C630" s="8"/>
      <c r="D630" s="8"/>
      <c r="E630" s="33"/>
      <c r="F630" s="8"/>
      <c r="G630" s="8"/>
      <c r="H630" s="8"/>
      <c r="I630" s="6"/>
      <c r="J630" s="24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24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24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24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24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24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24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24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24"/>
    </row>
    <row r="631" spans="1:98" ht="13" x14ac:dyDescent="0.15">
      <c r="A631" s="8"/>
      <c r="B631" s="8"/>
      <c r="C631" s="8"/>
      <c r="D631" s="8"/>
      <c r="E631" s="33"/>
      <c r="F631" s="8"/>
      <c r="G631" s="8"/>
      <c r="H631" s="8"/>
      <c r="I631" s="6"/>
      <c r="J631" s="24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24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24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24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24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24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24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24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24"/>
    </row>
    <row r="632" spans="1:98" ht="13" x14ac:dyDescent="0.15">
      <c r="A632" s="8"/>
      <c r="B632" s="8"/>
      <c r="C632" s="8"/>
      <c r="D632" s="8"/>
      <c r="E632" s="33"/>
      <c r="F632" s="8"/>
      <c r="G632" s="8"/>
      <c r="H632" s="8"/>
      <c r="I632" s="6"/>
      <c r="J632" s="24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24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24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24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24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24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24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24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24"/>
    </row>
    <row r="633" spans="1:98" ht="13" x14ac:dyDescent="0.15">
      <c r="A633" s="8"/>
      <c r="B633" s="8"/>
      <c r="C633" s="8"/>
      <c r="D633" s="8"/>
      <c r="E633" s="33"/>
      <c r="F633" s="8"/>
      <c r="G633" s="8"/>
      <c r="H633" s="8"/>
      <c r="I633" s="6"/>
      <c r="J633" s="24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24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24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24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24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24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24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24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24"/>
    </row>
    <row r="634" spans="1:98" ht="13" x14ac:dyDescent="0.15">
      <c r="A634" s="8"/>
      <c r="B634" s="8"/>
      <c r="C634" s="8"/>
      <c r="D634" s="8"/>
      <c r="E634" s="33"/>
      <c r="F634" s="8"/>
      <c r="G634" s="8"/>
      <c r="H634" s="8"/>
      <c r="I634" s="6"/>
      <c r="J634" s="24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24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24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24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24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24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24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24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24"/>
    </row>
    <row r="635" spans="1:98" ht="13" x14ac:dyDescent="0.15">
      <c r="A635" s="8"/>
      <c r="B635" s="8"/>
      <c r="C635" s="8"/>
      <c r="D635" s="8"/>
      <c r="E635" s="33"/>
      <c r="F635" s="8"/>
      <c r="G635" s="8"/>
      <c r="H635" s="8"/>
      <c r="I635" s="6"/>
      <c r="J635" s="24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24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24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24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24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24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24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24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24"/>
    </row>
    <row r="636" spans="1:98" ht="13" x14ac:dyDescent="0.15">
      <c r="A636" s="8"/>
      <c r="B636" s="8"/>
      <c r="C636" s="8"/>
      <c r="D636" s="8"/>
      <c r="E636" s="33"/>
      <c r="F636" s="8"/>
      <c r="G636" s="8"/>
      <c r="H636" s="8"/>
      <c r="I636" s="6"/>
      <c r="J636" s="24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24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24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24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24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24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24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24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24"/>
    </row>
    <row r="637" spans="1:98" ht="13" x14ac:dyDescent="0.15">
      <c r="A637" s="8"/>
      <c r="B637" s="8"/>
      <c r="C637" s="8"/>
      <c r="D637" s="8"/>
      <c r="E637" s="33"/>
      <c r="F637" s="8"/>
      <c r="G637" s="8"/>
      <c r="H637" s="8"/>
      <c r="I637" s="6"/>
      <c r="J637" s="24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24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24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24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24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24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24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24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24"/>
    </row>
    <row r="638" spans="1:98" ht="13" x14ac:dyDescent="0.15">
      <c r="A638" s="8"/>
      <c r="B638" s="8"/>
      <c r="C638" s="8"/>
      <c r="D638" s="8"/>
      <c r="E638" s="33"/>
      <c r="F638" s="8"/>
      <c r="G638" s="8"/>
      <c r="H638" s="8"/>
      <c r="I638" s="6"/>
      <c r="J638" s="24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24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24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24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24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24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24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24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24"/>
    </row>
    <row r="639" spans="1:98" ht="13" x14ac:dyDescent="0.15">
      <c r="A639" s="8"/>
      <c r="B639" s="8"/>
      <c r="C639" s="8"/>
      <c r="D639" s="8"/>
      <c r="E639" s="33"/>
      <c r="F639" s="8"/>
      <c r="G639" s="8"/>
      <c r="H639" s="8"/>
      <c r="I639" s="6"/>
      <c r="J639" s="24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24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24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24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24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24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24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24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24"/>
    </row>
    <row r="640" spans="1:98" ht="13" x14ac:dyDescent="0.15">
      <c r="A640" s="8"/>
      <c r="B640" s="8"/>
      <c r="C640" s="8"/>
      <c r="D640" s="8"/>
      <c r="E640" s="33"/>
      <c r="F640" s="8"/>
      <c r="G640" s="8"/>
      <c r="H640" s="8"/>
      <c r="I640" s="6"/>
      <c r="J640" s="24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24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24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24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24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24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24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24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24"/>
    </row>
    <row r="641" spans="1:98" ht="13" x14ac:dyDescent="0.15">
      <c r="A641" s="8"/>
      <c r="B641" s="8"/>
      <c r="C641" s="8"/>
      <c r="D641" s="8"/>
      <c r="E641" s="33"/>
      <c r="F641" s="8"/>
      <c r="G641" s="8"/>
      <c r="H641" s="8"/>
      <c r="I641" s="6"/>
      <c r="J641" s="24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24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24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24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24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24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24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24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24"/>
    </row>
    <row r="642" spans="1:98" ht="13" x14ac:dyDescent="0.15">
      <c r="A642" s="8"/>
      <c r="B642" s="8"/>
      <c r="C642" s="8"/>
      <c r="D642" s="8"/>
      <c r="E642" s="33"/>
      <c r="F642" s="8"/>
      <c r="G642" s="8"/>
      <c r="H642" s="8"/>
      <c r="I642" s="6"/>
      <c r="J642" s="24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24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24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24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24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24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24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24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24"/>
    </row>
    <row r="643" spans="1:98" ht="13" x14ac:dyDescent="0.15">
      <c r="A643" s="8"/>
      <c r="B643" s="8"/>
      <c r="C643" s="8"/>
      <c r="D643" s="8"/>
      <c r="E643" s="33"/>
      <c r="F643" s="8"/>
      <c r="G643" s="8"/>
      <c r="H643" s="8"/>
      <c r="I643" s="6"/>
      <c r="J643" s="24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24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24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24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24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24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24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24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24"/>
    </row>
    <row r="644" spans="1:98" ht="13" x14ac:dyDescent="0.15">
      <c r="A644" s="8"/>
      <c r="B644" s="8"/>
      <c r="C644" s="8"/>
      <c r="D644" s="8"/>
      <c r="E644" s="33"/>
      <c r="F644" s="8"/>
      <c r="G644" s="8"/>
      <c r="H644" s="8"/>
      <c r="I644" s="6"/>
      <c r="J644" s="24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24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24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24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24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24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24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24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24"/>
    </row>
    <row r="645" spans="1:98" ht="13" x14ac:dyDescent="0.15">
      <c r="A645" s="8"/>
      <c r="B645" s="8"/>
      <c r="C645" s="8"/>
      <c r="D645" s="8"/>
      <c r="E645" s="33"/>
      <c r="F645" s="8"/>
      <c r="G645" s="8"/>
      <c r="H645" s="8"/>
      <c r="I645" s="6"/>
      <c r="J645" s="24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24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24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24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24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24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24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24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24"/>
    </row>
    <row r="646" spans="1:98" ht="13" x14ac:dyDescent="0.15">
      <c r="A646" s="8"/>
      <c r="B646" s="8"/>
      <c r="C646" s="8"/>
      <c r="D646" s="8"/>
      <c r="E646" s="33"/>
      <c r="F646" s="8"/>
      <c r="G646" s="8"/>
      <c r="H646" s="8"/>
      <c r="I646" s="6"/>
      <c r="J646" s="24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24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24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24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24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24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24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24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24"/>
    </row>
    <row r="647" spans="1:98" ht="13" x14ac:dyDescent="0.15">
      <c r="A647" s="8"/>
      <c r="B647" s="8"/>
      <c r="C647" s="8"/>
      <c r="D647" s="8"/>
      <c r="E647" s="33"/>
      <c r="F647" s="8"/>
      <c r="G647" s="8"/>
      <c r="H647" s="8"/>
      <c r="I647" s="6"/>
      <c r="J647" s="24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24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24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24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24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24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24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24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24"/>
    </row>
    <row r="648" spans="1:98" ht="13" x14ac:dyDescent="0.15">
      <c r="A648" s="8"/>
      <c r="B648" s="8"/>
      <c r="C648" s="8"/>
      <c r="D648" s="8"/>
      <c r="E648" s="33"/>
      <c r="F648" s="8"/>
      <c r="G648" s="8"/>
      <c r="H648" s="8"/>
      <c r="I648" s="6"/>
      <c r="J648" s="24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24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24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24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24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24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24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24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24"/>
    </row>
    <row r="649" spans="1:98" ht="13" x14ac:dyDescent="0.15">
      <c r="A649" s="8"/>
      <c r="B649" s="8"/>
      <c r="C649" s="8"/>
      <c r="D649" s="8"/>
      <c r="E649" s="33"/>
      <c r="F649" s="8"/>
      <c r="G649" s="8"/>
      <c r="H649" s="8"/>
      <c r="I649" s="6"/>
      <c r="J649" s="24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24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24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24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24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24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24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24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24"/>
    </row>
    <row r="650" spans="1:98" ht="13" x14ac:dyDescent="0.15">
      <c r="A650" s="8"/>
      <c r="B650" s="8"/>
      <c r="C650" s="8"/>
      <c r="D650" s="8"/>
      <c r="E650" s="33"/>
      <c r="F650" s="8"/>
      <c r="G650" s="8"/>
      <c r="H650" s="8"/>
      <c r="I650" s="6"/>
      <c r="J650" s="24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24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24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24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24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24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24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24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24"/>
    </row>
    <row r="651" spans="1:98" ht="13" x14ac:dyDescent="0.15">
      <c r="A651" s="8"/>
      <c r="B651" s="8"/>
      <c r="C651" s="8"/>
      <c r="D651" s="8"/>
      <c r="E651" s="33"/>
      <c r="F651" s="8"/>
      <c r="G651" s="8"/>
      <c r="H651" s="8"/>
      <c r="I651" s="6"/>
      <c r="J651" s="24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24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24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24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24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24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24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24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24"/>
    </row>
    <row r="652" spans="1:98" ht="13" x14ac:dyDescent="0.15">
      <c r="A652" s="8"/>
      <c r="B652" s="8"/>
      <c r="C652" s="8"/>
      <c r="D652" s="8"/>
      <c r="E652" s="33"/>
      <c r="F652" s="8"/>
      <c r="G652" s="8"/>
      <c r="H652" s="8"/>
      <c r="I652" s="6"/>
      <c r="J652" s="24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24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24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24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24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24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24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24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4"/>
    </row>
    <row r="653" spans="1:98" ht="13" x14ac:dyDescent="0.15">
      <c r="A653" s="8"/>
      <c r="B653" s="8"/>
      <c r="C653" s="8"/>
      <c r="D653" s="8"/>
      <c r="E653" s="33"/>
      <c r="F653" s="8"/>
      <c r="G653" s="8"/>
      <c r="H653" s="8"/>
      <c r="I653" s="6"/>
      <c r="J653" s="24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24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24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24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24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24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24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24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4"/>
    </row>
    <row r="654" spans="1:98" ht="13" x14ac:dyDescent="0.15">
      <c r="A654" s="8"/>
      <c r="B654" s="8"/>
      <c r="C654" s="8"/>
      <c r="D654" s="8"/>
      <c r="E654" s="33"/>
      <c r="F654" s="8"/>
      <c r="G654" s="8"/>
      <c r="H654" s="8"/>
      <c r="I654" s="6"/>
      <c r="J654" s="24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24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24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24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24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24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24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24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4"/>
    </row>
    <row r="655" spans="1:98" ht="13" x14ac:dyDescent="0.15">
      <c r="A655" s="8"/>
      <c r="B655" s="8"/>
      <c r="C655" s="8"/>
      <c r="D655" s="8"/>
      <c r="E655" s="33"/>
      <c r="F655" s="8"/>
      <c r="G655" s="8"/>
      <c r="H655" s="8"/>
      <c r="I655" s="6"/>
      <c r="J655" s="24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24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24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24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24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24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24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24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4"/>
    </row>
    <row r="656" spans="1:98" ht="13" x14ac:dyDescent="0.15">
      <c r="A656" s="8"/>
      <c r="B656" s="8"/>
      <c r="C656" s="8"/>
      <c r="D656" s="8"/>
      <c r="E656" s="33"/>
      <c r="F656" s="8"/>
      <c r="G656" s="8"/>
      <c r="H656" s="8"/>
      <c r="I656" s="6"/>
      <c r="J656" s="24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24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24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24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24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24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24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24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4"/>
    </row>
    <row r="657" spans="1:98" ht="13" x14ac:dyDescent="0.15">
      <c r="A657" s="8"/>
      <c r="B657" s="8"/>
      <c r="C657" s="8"/>
      <c r="D657" s="8"/>
      <c r="E657" s="33"/>
      <c r="F657" s="8"/>
      <c r="G657" s="8"/>
      <c r="H657" s="8"/>
      <c r="I657" s="6"/>
      <c r="J657" s="24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24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24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24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24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24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24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24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4"/>
    </row>
    <row r="658" spans="1:98" ht="13" x14ac:dyDescent="0.15">
      <c r="A658" s="8"/>
      <c r="B658" s="8"/>
      <c r="C658" s="8"/>
      <c r="D658" s="8"/>
      <c r="E658" s="33"/>
      <c r="F658" s="8"/>
      <c r="G658" s="8"/>
      <c r="H658" s="8"/>
      <c r="I658" s="6"/>
      <c r="J658" s="24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24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24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24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24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24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24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24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24"/>
    </row>
    <row r="659" spans="1:98" ht="13" x14ac:dyDescent="0.15">
      <c r="A659" s="8"/>
      <c r="B659" s="8"/>
      <c r="C659" s="8"/>
      <c r="D659" s="8"/>
      <c r="E659" s="33"/>
      <c r="F659" s="8"/>
      <c r="G659" s="8"/>
      <c r="H659" s="8"/>
      <c r="I659" s="6"/>
      <c r="J659" s="24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24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24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24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24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24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24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24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24"/>
    </row>
    <row r="660" spans="1:98" ht="13" x14ac:dyDescent="0.15">
      <c r="A660" s="8"/>
      <c r="B660" s="8"/>
      <c r="C660" s="8"/>
      <c r="D660" s="8"/>
      <c r="E660" s="33"/>
      <c r="F660" s="8"/>
      <c r="G660" s="8"/>
      <c r="H660" s="8"/>
      <c r="I660" s="6"/>
      <c r="J660" s="24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24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24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24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24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24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24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24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24"/>
    </row>
    <row r="661" spans="1:98" ht="13" x14ac:dyDescent="0.15">
      <c r="A661" s="8"/>
      <c r="B661" s="8"/>
      <c r="C661" s="8"/>
      <c r="D661" s="8"/>
      <c r="E661" s="33"/>
      <c r="F661" s="8"/>
      <c r="G661" s="8"/>
      <c r="H661" s="8"/>
      <c r="I661" s="6"/>
      <c r="J661" s="24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24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24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24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24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24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24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24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24"/>
    </row>
    <row r="662" spans="1:98" ht="13" x14ac:dyDescent="0.15">
      <c r="A662" s="8"/>
      <c r="B662" s="8"/>
      <c r="C662" s="8"/>
      <c r="D662" s="8"/>
      <c r="E662" s="33"/>
      <c r="F662" s="8"/>
      <c r="G662" s="8"/>
      <c r="H662" s="8"/>
      <c r="I662" s="6"/>
      <c r="J662" s="24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24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24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24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24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24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24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24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24"/>
    </row>
    <row r="663" spans="1:98" ht="13" x14ac:dyDescent="0.15">
      <c r="A663" s="8"/>
      <c r="B663" s="8"/>
      <c r="C663" s="8"/>
      <c r="D663" s="8"/>
      <c r="E663" s="33"/>
      <c r="F663" s="8"/>
      <c r="G663" s="8"/>
      <c r="H663" s="8"/>
      <c r="I663" s="6"/>
      <c r="J663" s="24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24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24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24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24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24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24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24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24"/>
    </row>
    <row r="664" spans="1:98" ht="13" x14ac:dyDescent="0.15">
      <c r="A664" s="8"/>
      <c r="B664" s="8"/>
      <c r="C664" s="8"/>
      <c r="D664" s="8"/>
      <c r="E664" s="33"/>
      <c r="F664" s="8"/>
      <c r="G664" s="8"/>
      <c r="H664" s="8"/>
      <c r="I664" s="6"/>
      <c r="J664" s="24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24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24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24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24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24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24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24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24"/>
    </row>
    <row r="665" spans="1:98" ht="13" x14ac:dyDescent="0.15">
      <c r="A665" s="8"/>
      <c r="B665" s="8"/>
      <c r="C665" s="8"/>
      <c r="D665" s="8"/>
      <c r="E665" s="33"/>
      <c r="F665" s="8"/>
      <c r="G665" s="8"/>
      <c r="H665" s="8"/>
      <c r="I665" s="6"/>
      <c r="J665" s="24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24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24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24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24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24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24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24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24"/>
    </row>
    <row r="666" spans="1:98" ht="13" x14ac:dyDescent="0.15">
      <c r="A666" s="8"/>
      <c r="B666" s="8"/>
      <c r="C666" s="8"/>
      <c r="D666" s="8"/>
      <c r="E666" s="33"/>
      <c r="F666" s="8"/>
      <c r="G666" s="8"/>
      <c r="H666" s="8"/>
      <c r="I666" s="6"/>
      <c r="J666" s="24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24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24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24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24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24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24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24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24"/>
    </row>
    <row r="667" spans="1:98" ht="13" x14ac:dyDescent="0.15">
      <c r="A667" s="8"/>
      <c r="B667" s="8"/>
      <c r="C667" s="8"/>
      <c r="D667" s="8"/>
      <c r="E667" s="33"/>
      <c r="F667" s="8"/>
      <c r="G667" s="8"/>
      <c r="H667" s="8"/>
      <c r="I667" s="6"/>
      <c r="J667" s="24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24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24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24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24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24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24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24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24"/>
    </row>
    <row r="668" spans="1:98" ht="13" x14ac:dyDescent="0.15">
      <c r="A668" s="8"/>
      <c r="B668" s="8"/>
      <c r="C668" s="8"/>
      <c r="D668" s="8"/>
      <c r="E668" s="33"/>
      <c r="F668" s="8"/>
      <c r="G668" s="8"/>
      <c r="H668" s="8"/>
      <c r="I668" s="6"/>
      <c r="J668" s="24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24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24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24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24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24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24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24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24"/>
    </row>
    <row r="669" spans="1:98" ht="13" x14ac:dyDescent="0.15">
      <c r="A669" s="8"/>
      <c r="B669" s="8"/>
      <c r="C669" s="8"/>
      <c r="D669" s="8"/>
      <c r="E669" s="33"/>
      <c r="F669" s="8"/>
      <c r="G669" s="8"/>
      <c r="H669" s="8"/>
      <c r="I669" s="6"/>
      <c r="J669" s="24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24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24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24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24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24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24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24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24"/>
    </row>
    <row r="670" spans="1:98" ht="13" x14ac:dyDescent="0.15">
      <c r="A670" s="8"/>
      <c r="B670" s="8"/>
      <c r="C670" s="8"/>
      <c r="D670" s="8"/>
      <c r="E670" s="33"/>
      <c r="F670" s="8"/>
      <c r="G670" s="8"/>
      <c r="H670" s="8"/>
      <c r="I670" s="6"/>
      <c r="J670" s="24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24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24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24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24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24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24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24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24"/>
    </row>
    <row r="671" spans="1:98" ht="13" x14ac:dyDescent="0.15">
      <c r="A671" s="8"/>
      <c r="B671" s="8"/>
      <c r="C671" s="8"/>
      <c r="D671" s="8"/>
      <c r="E671" s="33"/>
      <c r="F671" s="8"/>
      <c r="G671" s="8"/>
      <c r="H671" s="8"/>
      <c r="I671" s="6"/>
      <c r="J671" s="24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24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24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24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24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24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24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24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24"/>
    </row>
    <row r="672" spans="1:98" ht="13" x14ac:dyDescent="0.15">
      <c r="A672" s="8"/>
      <c r="B672" s="8"/>
      <c r="C672" s="8"/>
      <c r="D672" s="8"/>
      <c r="E672" s="33"/>
      <c r="F672" s="8"/>
      <c r="G672" s="8"/>
      <c r="H672" s="8"/>
      <c r="I672" s="6"/>
      <c r="J672" s="24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24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24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24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24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24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24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24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24"/>
    </row>
    <row r="673" spans="1:98" ht="13" x14ac:dyDescent="0.15">
      <c r="A673" s="8"/>
      <c r="B673" s="8"/>
      <c r="C673" s="8"/>
      <c r="D673" s="8"/>
      <c r="E673" s="33"/>
      <c r="F673" s="8"/>
      <c r="G673" s="8"/>
      <c r="H673" s="8"/>
      <c r="I673" s="6"/>
      <c r="J673" s="24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24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24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24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24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24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24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24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24"/>
    </row>
    <row r="674" spans="1:98" ht="13" x14ac:dyDescent="0.15">
      <c r="A674" s="8"/>
      <c r="B674" s="8"/>
      <c r="C674" s="8"/>
      <c r="D674" s="8"/>
      <c r="E674" s="33"/>
      <c r="F674" s="8"/>
      <c r="G674" s="8"/>
      <c r="H674" s="8"/>
      <c r="I674" s="6"/>
      <c r="J674" s="24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24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24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24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24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24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24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24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24"/>
    </row>
    <row r="675" spans="1:98" ht="13" x14ac:dyDescent="0.15">
      <c r="A675" s="8"/>
      <c r="B675" s="8"/>
      <c r="C675" s="8"/>
      <c r="D675" s="8"/>
      <c r="E675" s="33"/>
      <c r="F675" s="8"/>
      <c r="G675" s="8"/>
      <c r="H675" s="8"/>
      <c r="I675" s="6"/>
      <c r="J675" s="24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24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24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24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24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24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24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24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24"/>
    </row>
    <row r="676" spans="1:98" ht="13" x14ac:dyDescent="0.15">
      <c r="A676" s="8"/>
      <c r="B676" s="8"/>
      <c r="C676" s="8"/>
      <c r="D676" s="8"/>
      <c r="E676" s="33"/>
      <c r="F676" s="8"/>
      <c r="G676" s="8"/>
      <c r="H676" s="8"/>
      <c r="I676" s="6"/>
      <c r="J676" s="24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24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24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24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24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24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24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24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24"/>
    </row>
    <row r="677" spans="1:98" ht="13" x14ac:dyDescent="0.15">
      <c r="A677" s="8"/>
      <c r="B677" s="8"/>
      <c r="C677" s="8"/>
      <c r="D677" s="8"/>
      <c r="E677" s="33"/>
      <c r="F677" s="8"/>
      <c r="G677" s="8"/>
      <c r="H677" s="8"/>
      <c r="I677" s="6"/>
      <c r="J677" s="24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24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24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24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24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24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24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24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24"/>
    </row>
    <row r="678" spans="1:98" ht="13" x14ac:dyDescent="0.15">
      <c r="A678" s="8"/>
      <c r="B678" s="8"/>
      <c r="C678" s="8"/>
      <c r="D678" s="8"/>
      <c r="E678" s="33"/>
      <c r="F678" s="8"/>
      <c r="G678" s="8"/>
      <c r="H678" s="8"/>
      <c r="I678" s="6"/>
      <c r="J678" s="24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24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24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24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24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24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24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24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24"/>
    </row>
    <row r="679" spans="1:98" ht="13" x14ac:dyDescent="0.15">
      <c r="A679" s="8"/>
      <c r="B679" s="8"/>
      <c r="C679" s="8"/>
      <c r="D679" s="8"/>
      <c r="E679" s="33"/>
      <c r="F679" s="8"/>
      <c r="G679" s="8"/>
      <c r="H679" s="8"/>
      <c r="I679" s="6"/>
      <c r="J679" s="24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24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24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24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24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24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24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24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24"/>
    </row>
    <row r="680" spans="1:98" ht="13" x14ac:dyDescent="0.15">
      <c r="A680" s="8"/>
      <c r="B680" s="8"/>
      <c r="C680" s="8"/>
      <c r="D680" s="8"/>
      <c r="E680" s="33"/>
      <c r="F680" s="8"/>
      <c r="G680" s="8"/>
      <c r="H680" s="8"/>
      <c r="I680" s="6"/>
      <c r="J680" s="24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24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24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24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24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24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24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24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24"/>
    </row>
    <row r="681" spans="1:98" ht="13" x14ac:dyDescent="0.15">
      <c r="A681" s="8"/>
      <c r="B681" s="8"/>
      <c r="C681" s="8"/>
      <c r="D681" s="8"/>
      <c r="E681" s="33"/>
      <c r="F681" s="8"/>
      <c r="G681" s="8"/>
      <c r="H681" s="8"/>
      <c r="I681" s="6"/>
      <c r="J681" s="24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24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24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24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24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24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24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24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24"/>
    </row>
    <row r="682" spans="1:98" ht="13" x14ac:dyDescent="0.15">
      <c r="A682" s="8"/>
      <c r="B682" s="8"/>
      <c r="C682" s="8"/>
      <c r="D682" s="8"/>
      <c r="E682" s="33"/>
      <c r="F682" s="8"/>
      <c r="G682" s="8"/>
      <c r="H682" s="8"/>
      <c r="I682" s="6"/>
      <c r="J682" s="24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24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24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24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24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24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24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24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24"/>
    </row>
    <row r="683" spans="1:98" ht="13" x14ac:dyDescent="0.15">
      <c r="A683" s="8"/>
      <c r="B683" s="8"/>
      <c r="C683" s="8"/>
      <c r="D683" s="8"/>
      <c r="E683" s="33"/>
      <c r="F683" s="8"/>
      <c r="G683" s="8"/>
      <c r="H683" s="8"/>
      <c r="I683" s="6"/>
      <c r="J683" s="24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24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24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24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24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24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24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24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24"/>
    </row>
    <row r="684" spans="1:98" ht="13" x14ac:dyDescent="0.15">
      <c r="A684" s="8"/>
      <c r="B684" s="8"/>
      <c r="C684" s="8"/>
      <c r="D684" s="8"/>
      <c r="E684" s="33"/>
      <c r="F684" s="8"/>
      <c r="G684" s="8"/>
      <c r="H684" s="8"/>
      <c r="I684" s="6"/>
      <c r="J684" s="24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24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24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24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24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24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24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24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24"/>
    </row>
    <row r="685" spans="1:98" ht="13" x14ac:dyDescent="0.15">
      <c r="A685" s="8"/>
      <c r="B685" s="8"/>
      <c r="C685" s="8"/>
      <c r="D685" s="8"/>
      <c r="E685" s="33"/>
      <c r="F685" s="8"/>
      <c r="G685" s="8"/>
      <c r="H685" s="8"/>
      <c r="I685" s="6"/>
      <c r="J685" s="24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24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24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24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24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24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24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24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24"/>
    </row>
    <row r="686" spans="1:98" ht="13" x14ac:dyDescent="0.15">
      <c r="A686" s="8"/>
      <c r="B686" s="8"/>
      <c r="C686" s="8"/>
      <c r="D686" s="8"/>
      <c r="E686" s="33"/>
      <c r="F686" s="8"/>
      <c r="G686" s="8"/>
      <c r="H686" s="8"/>
      <c r="I686" s="6"/>
      <c r="J686" s="24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24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24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24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24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24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24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24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24"/>
    </row>
    <row r="687" spans="1:98" ht="13" x14ac:dyDescent="0.15">
      <c r="A687" s="8"/>
      <c r="B687" s="8"/>
      <c r="C687" s="8"/>
      <c r="D687" s="8"/>
      <c r="E687" s="33"/>
      <c r="F687" s="8"/>
      <c r="G687" s="8"/>
      <c r="H687" s="8"/>
      <c r="I687" s="6"/>
      <c r="J687" s="24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24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24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24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24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24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24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24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24"/>
    </row>
    <row r="688" spans="1:98" ht="13" x14ac:dyDescent="0.15">
      <c r="A688" s="8"/>
      <c r="B688" s="8"/>
      <c r="C688" s="8"/>
      <c r="D688" s="8"/>
      <c r="E688" s="33"/>
      <c r="F688" s="8"/>
      <c r="G688" s="8"/>
      <c r="H688" s="8"/>
      <c r="I688" s="6"/>
      <c r="J688" s="24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24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24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24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24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24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24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24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24"/>
    </row>
    <row r="689" spans="1:98" ht="13" x14ac:dyDescent="0.15">
      <c r="A689" s="8"/>
      <c r="B689" s="8"/>
      <c r="C689" s="8"/>
      <c r="D689" s="8"/>
      <c r="E689" s="33"/>
      <c r="F689" s="8"/>
      <c r="G689" s="8"/>
      <c r="H689" s="8"/>
      <c r="I689" s="6"/>
      <c r="J689" s="24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24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24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24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24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24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24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24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24"/>
    </row>
    <row r="690" spans="1:98" ht="13" x14ac:dyDescent="0.15">
      <c r="A690" s="8"/>
      <c r="B690" s="8"/>
      <c r="C690" s="8"/>
      <c r="D690" s="8"/>
      <c r="E690" s="33"/>
      <c r="F690" s="8"/>
      <c r="G690" s="8"/>
      <c r="H690" s="8"/>
      <c r="I690" s="6"/>
      <c r="J690" s="24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24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24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24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24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24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24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24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24"/>
    </row>
    <row r="691" spans="1:98" ht="13" x14ac:dyDescent="0.15">
      <c r="A691" s="8"/>
      <c r="B691" s="8"/>
      <c r="C691" s="8"/>
      <c r="D691" s="8"/>
      <c r="E691" s="33"/>
      <c r="F691" s="8"/>
      <c r="G691" s="8"/>
      <c r="H691" s="8"/>
      <c r="I691" s="6"/>
      <c r="J691" s="24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24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24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24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24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24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24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24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24"/>
    </row>
    <row r="692" spans="1:98" ht="13" x14ac:dyDescent="0.15">
      <c r="A692" s="8"/>
      <c r="B692" s="8"/>
      <c r="C692" s="8"/>
      <c r="D692" s="8"/>
      <c r="E692" s="33"/>
      <c r="F692" s="8"/>
      <c r="G692" s="8"/>
      <c r="H692" s="8"/>
      <c r="I692" s="6"/>
      <c r="J692" s="24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24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24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24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24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24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24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24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24"/>
    </row>
    <row r="693" spans="1:98" ht="13" x14ac:dyDescent="0.15">
      <c r="A693" s="8"/>
      <c r="B693" s="8"/>
      <c r="C693" s="8"/>
      <c r="D693" s="8"/>
      <c r="E693" s="33"/>
      <c r="F693" s="8"/>
      <c r="G693" s="8"/>
      <c r="H693" s="8"/>
      <c r="I693" s="6"/>
      <c r="J693" s="24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24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24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24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24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24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24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24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24"/>
    </row>
    <row r="694" spans="1:98" ht="13" x14ac:dyDescent="0.15">
      <c r="A694" s="8"/>
      <c r="B694" s="8"/>
      <c r="C694" s="8"/>
      <c r="D694" s="8"/>
      <c r="E694" s="33"/>
      <c r="F694" s="8"/>
      <c r="G694" s="8"/>
      <c r="H694" s="8"/>
      <c r="I694" s="6"/>
      <c r="J694" s="24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24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24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24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24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24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24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24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24"/>
    </row>
    <row r="695" spans="1:98" ht="13" x14ac:dyDescent="0.15">
      <c r="A695" s="8"/>
      <c r="B695" s="8"/>
      <c r="C695" s="8"/>
      <c r="D695" s="8"/>
      <c r="E695" s="33"/>
      <c r="F695" s="8"/>
      <c r="G695" s="8"/>
      <c r="H695" s="8"/>
      <c r="I695" s="6"/>
      <c r="J695" s="24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24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24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24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24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24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24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24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24"/>
    </row>
    <row r="696" spans="1:98" ht="13" x14ac:dyDescent="0.15">
      <c r="A696" s="8"/>
      <c r="B696" s="8"/>
      <c r="C696" s="8"/>
      <c r="D696" s="8"/>
      <c r="E696" s="33"/>
      <c r="F696" s="8"/>
      <c r="G696" s="8"/>
      <c r="H696" s="8"/>
      <c r="I696" s="6"/>
      <c r="J696" s="24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24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24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24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24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24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24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24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24"/>
    </row>
    <row r="697" spans="1:98" ht="13" x14ac:dyDescent="0.15">
      <c r="A697" s="8"/>
      <c r="B697" s="8"/>
      <c r="C697" s="8"/>
      <c r="D697" s="8"/>
      <c r="E697" s="33"/>
      <c r="F697" s="8"/>
      <c r="G697" s="8"/>
      <c r="H697" s="8"/>
      <c r="I697" s="6"/>
      <c r="J697" s="24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24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24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24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24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24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24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24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24"/>
    </row>
    <row r="698" spans="1:98" ht="13" x14ac:dyDescent="0.15">
      <c r="A698" s="8"/>
      <c r="B698" s="8"/>
      <c r="C698" s="8"/>
      <c r="D698" s="8"/>
      <c r="E698" s="33"/>
      <c r="F698" s="8"/>
      <c r="G698" s="8"/>
      <c r="H698" s="8"/>
      <c r="I698" s="6"/>
      <c r="J698" s="24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24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24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24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24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24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24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24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24"/>
    </row>
    <row r="699" spans="1:98" ht="13" x14ac:dyDescent="0.15">
      <c r="A699" s="8"/>
      <c r="B699" s="8"/>
      <c r="C699" s="8"/>
      <c r="D699" s="8"/>
      <c r="E699" s="33"/>
      <c r="F699" s="8"/>
      <c r="G699" s="8"/>
      <c r="H699" s="8"/>
      <c r="I699" s="6"/>
      <c r="J699" s="24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24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24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24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24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24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24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24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24"/>
    </row>
    <row r="700" spans="1:98" ht="13" x14ac:dyDescent="0.15">
      <c r="A700" s="8"/>
      <c r="B700" s="8"/>
      <c r="C700" s="8"/>
      <c r="D700" s="8"/>
      <c r="E700" s="33"/>
      <c r="F700" s="8"/>
      <c r="G700" s="8"/>
      <c r="H700" s="8"/>
      <c r="I700" s="6"/>
      <c r="J700" s="24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24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24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24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24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24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24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24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24"/>
    </row>
    <row r="701" spans="1:98" ht="13" x14ac:dyDescent="0.15">
      <c r="A701" s="8"/>
      <c r="B701" s="8"/>
      <c r="C701" s="8"/>
      <c r="D701" s="8"/>
      <c r="E701" s="33"/>
      <c r="F701" s="8"/>
      <c r="G701" s="8"/>
      <c r="H701" s="8"/>
      <c r="I701" s="6"/>
      <c r="J701" s="24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24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24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24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24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24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24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24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24"/>
    </row>
    <row r="702" spans="1:98" ht="13" x14ac:dyDescent="0.15">
      <c r="A702" s="8"/>
      <c r="B702" s="8"/>
      <c r="C702" s="8"/>
      <c r="D702" s="8"/>
      <c r="E702" s="33"/>
      <c r="F702" s="8"/>
      <c r="G702" s="8"/>
      <c r="H702" s="8"/>
      <c r="I702" s="6"/>
      <c r="J702" s="24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24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24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24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24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24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24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24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24"/>
    </row>
    <row r="703" spans="1:98" ht="13" x14ac:dyDescent="0.15">
      <c r="A703" s="8"/>
      <c r="B703" s="8"/>
      <c r="C703" s="8"/>
      <c r="D703" s="8"/>
      <c r="E703" s="33"/>
      <c r="F703" s="8"/>
      <c r="G703" s="8"/>
      <c r="H703" s="8"/>
      <c r="I703" s="6"/>
      <c r="J703" s="24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24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24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24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24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24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24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24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24"/>
    </row>
    <row r="704" spans="1:98" ht="13" x14ac:dyDescent="0.15">
      <c r="A704" s="8"/>
      <c r="B704" s="8"/>
      <c r="C704" s="8"/>
      <c r="D704" s="8"/>
      <c r="E704" s="33"/>
      <c r="F704" s="8"/>
      <c r="G704" s="8"/>
      <c r="H704" s="8"/>
      <c r="I704" s="6"/>
      <c r="J704" s="24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24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24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24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24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24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24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24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24"/>
    </row>
    <row r="705" spans="1:98" ht="13" x14ac:dyDescent="0.15">
      <c r="A705" s="8"/>
      <c r="B705" s="8"/>
      <c r="C705" s="8"/>
      <c r="D705" s="8"/>
      <c r="E705" s="33"/>
      <c r="F705" s="8"/>
      <c r="G705" s="8"/>
      <c r="H705" s="8"/>
      <c r="I705" s="6"/>
      <c r="J705" s="24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24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24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24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24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24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24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24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24"/>
    </row>
    <row r="706" spans="1:98" ht="13" x14ac:dyDescent="0.15">
      <c r="A706" s="8"/>
      <c r="B706" s="8"/>
      <c r="C706" s="8"/>
      <c r="D706" s="8"/>
      <c r="E706" s="33"/>
      <c r="F706" s="8"/>
      <c r="G706" s="8"/>
      <c r="H706" s="8"/>
      <c r="I706" s="6"/>
      <c r="J706" s="24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24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24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24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24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24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24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24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24"/>
    </row>
    <row r="707" spans="1:98" ht="13" x14ac:dyDescent="0.15">
      <c r="A707" s="8"/>
      <c r="B707" s="8"/>
      <c r="C707" s="8"/>
      <c r="D707" s="8"/>
      <c r="E707" s="33"/>
      <c r="F707" s="8"/>
      <c r="G707" s="8"/>
      <c r="H707" s="8"/>
      <c r="I707" s="6"/>
      <c r="J707" s="24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24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24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24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24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24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24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24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24"/>
    </row>
    <row r="708" spans="1:98" ht="13" x14ac:dyDescent="0.15">
      <c r="A708" s="8"/>
      <c r="B708" s="8"/>
      <c r="C708" s="8"/>
      <c r="D708" s="8"/>
      <c r="E708" s="33"/>
      <c r="F708" s="8"/>
      <c r="G708" s="8"/>
      <c r="H708" s="8"/>
      <c r="I708" s="6"/>
      <c r="J708" s="24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24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24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24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24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24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24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24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24"/>
    </row>
    <row r="709" spans="1:98" ht="13" x14ac:dyDescent="0.15">
      <c r="A709" s="8"/>
      <c r="B709" s="8"/>
      <c r="C709" s="8"/>
      <c r="D709" s="8"/>
      <c r="E709" s="33"/>
      <c r="F709" s="8"/>
      <c r="G709" s="8"/>
      <c r="H709" s="8"/>
      <c r="I709" s="6"/>
      <c r="J709" s="24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24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24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24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24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24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24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24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24"/>
    </row>
    <row r="710" spans="1:98" ht="13" x14ac:dyDescent="0.15">
      <c r="A710" s="8"/>
      <c r="B710" s="8"/>
      <c r="C710" s="8"/>
      <c r="D710" s="8"/>
      <c r="E710" s="33"/>
      <c r="F710" s="8"/>
      <c r="G710" s="8"/>
      <c r="H710" s="8"/>
      <c r="I710" s="6"/>
      <c r="J710" s="24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24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24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24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24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24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24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24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24"/>
    </row>
    <row r="711" spans="1:98" ht="13" x14ac:dyDescent="0.15">
      <c r="A711" s="8"/>
      <c r="B711" s="8"/>
      <c r="C711" s="8"/>
      <c r="D711" s="8"/>
      <c r="E711" s="33"/>
      <c r="F711" s="8"/>
      <c r="G711" s="8"/>
      <c r="H711" s="8"/>
      <c r="I711" s="6"/>
      <c r="J711" s="24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24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24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24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24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24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24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24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24"/>
    </row>
    <row r="712" spans="1:98" ht="13" x14ac:dyDescent="0.15">
      <c r="A712" s="8"/>
      <c r="B712" s="8"/>
      <c r="C712" s="8"/>
      <c r="D712" s="8"/>
      <c r="E712" s="33"/>
      <c r="F712" s="8"/>
      <c r="G712" s="8"/>
      <c r="H712" s="8"/>
      <c r="I712" s="6"/>
      <c r="J712" s="24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24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24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24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24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24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24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24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24"/>
    </row>
    <row r="713" spans="1:98" ht="13" x14ac:dyDescent="0.15">
      <c r="A713" s="8"/>
      <c r="B713" s="8"/>
      <c r="C713" s="8"/>
      <c r="D713" s="8"/>
      <c r="E713" s="33"/>
      <c r="F713" s="8"/>
      <c r="G713" s="8"/>
      <c r="H713" s="8"/>
      <c r="I713" s="6"/>
      <c r="J713" s="24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24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24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24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24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24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24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24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24"/>
    </row>
    <row r="714" spans="1:98" ht="13" x14ac:dyDescent="0.15">
      <c r="A714" s="8"/>
      <c r="B714" s="8"/>
      <c r="C714" s="8"/>
      <c r="D714" s="8"/>
      <c r="E714" s="33"/>
      <c r="F714" s="8"/>
      <c r="G714" s="8"/>
      <c r="H714" s="8"/>
      <c r="I714" s="6"/>
      <c r="J714" s="24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24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24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24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24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24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24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24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24"/>
    </row>
    <row r="715" spans="1:98" ht="13" x14ac:dyDescent="0.15">
      <c r="A715" s="8"/>
      <c r="B715" s="8"/>
      <c r="C715" s="8"/>
      <c r="D715" s="8"/>
      <c r="E715" s="33"/>
      <c r="F715" s="8"/>
      <c r="G715" s="8"/>
      <c r="H715" s="8"/>
      <c r="I715" s="6"/>
      <c r="J715" s="24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24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24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24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24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24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24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24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24"/>
    </row>
    <row r="716" spans="1:98" ht="13" x14ac:dyDescent="0.15">
      <c r="A716" s="8"/>
      <c r="B716" s="8"/>
      <c r="C716" s="8"/>
      <c r="D716" s="8"/>
      <c r="E716" s="33"/>
      <c r="F716" s="8"/>
      <c r="G716" s="8"/>
      <c r="H716" s="8"/>
      <c r="I716" s="6"/>
      <c r="J716" s="24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24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24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24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24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24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24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24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24"/>
    </row>
    <row r="717" spans="1:98" ht="13" x14ac:dyDescent="0.15">
      <c r="A717" s="8"/>
      <c r="B717" s="8"/>
      <c r="C717" s="8"/>
      <c r="D717" s="8"/>
      <c r="E717" s="33"/>
      <c r="F717" s="8"/>
      <c r="G717" s="8"/>
      <c r="H717" s="8"/>
      <c r="I717" s="6"/>
      <c r="J717" s="24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24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24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24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24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24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24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24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24"/>
    </row>
    <row r="718" spans="1:98" ht="13" x14ac:dyDescent="0.15">
      <c r="A718" s="8"/>
      <c r="B718" s="8"/>
      <c r="C718" s="8"/>
      <c r="D718" s="8"/>
      <c r="E718" s="33"/>
      <c r="F718" s="8"/>
      <c r="G718" s="8"/>
      <c r="H718" s="8"/>
      <c r="I718" s="6"/>
      <c r="J718" s="24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24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24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24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24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24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24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24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24"/>
    </row>
    <row r="719" spans="1:98" ht="13" x14ac:dyDescent="0.15">
      <c r="A719" s="8"/>
      <c r="B719" s="8"/>
      <c r="C719" s="8"/>
      <c r="D719" s="8"/>
      <c r="E719" s="33"/>
      <c r="F719" s="8"/>
      <c r="G719" s="8"/>
      <c r="H719" s="8"/>
      <c r="I719" s="6"/>
      <c r="J719" s="24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24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24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24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24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24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24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24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24"/>
    </row>
    <row r="720" spans="1:98" ht="13" x14ac:dyDescent="0.15">
      <c r="A720" s="8"/>
      <c r="B720" s="8"/>
      <c r="C720" s="8"/>
      <c r="D720" s="8"/>
      <c r="E720" s="33"/>
      <c r="F720" s="8"/>
      <c r="G720" s="8"/>
      <c r="H720" s="8"/>
      <c r="I720" s="6"/>
      <c r="J720" s="24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24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24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24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24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24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24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24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24"/>
    </row>
    <row r="721" spans="1:98" ht="13" x14ac:dyDescent="0.15">
      <c r="A721" s="8"/>
      <c r="B721" s="8"/>
      <c r="C721" s="8"/>
      <c r="D721" s="8"/>
      <c r="E721" s="33"/>
      <c r="F721" s="8"/>
      <c r="G721" s="8"/>
      <c r="H721" s="8"/>
      <c r="I721" s="6"/>
      <c r="J721" s="24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24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24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24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24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24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24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24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24"/>
    </row>
    <row r="722" spans="1:98" ht="13" x14ac:dyDescent="0.15">
      <c r="A722" s="8"/>
      <c r="B722" s="8"/>
      <c r="C722" s="8"/>
      <c r="D722" s="8"/>
      <c r="E722" s="33"/>
      <c r="F722" s="8"/>
      <c r="G722" s="8"/>
      <c r="H722" s="8"/>
      <c r="I722" s="6"/>
      <c r="J722" s="24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24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24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24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24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24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24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24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24"/>
    </row>
    <row r="723" spans="1:98" ht="13" x14ac:dyDescent="0.15">
      <c r="A723" s="8"/>
      <c r="B723" s="8"/>
      <c r="C723" s="8"/>
      <c r="D723" s="8"/>
      <c r="E723" s="33"/>
      <c r="F723" s="8"/>
      <c r="G723" s="8"/>
      <c r="H723" s="8"/>
      <c r="I723" s="6"/>
      <c r="J723" s="24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24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24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24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24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24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24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24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24"/>
    </row>
    <row r="724" spans="1:98" ht="13" x14ac:dyDescent="0.15">
      <c r="A724" s="8"/>
      <c r="B724" s="8"/>
      <c r="C724" s="8"/>
      <c r="D724" s="8"/>
      <c r="E724" s="33"/>
      <c r="F724" s="8"/>
      <c r="G724" s="8"/>
      <c r="H724" s="8"/>
      <c r="I724" s="6"/>
      <c r="J724" s="24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24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24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24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24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24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24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24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24"/>
    </row>
    <row r="725" spans="1:98" ht="13" x14ac:dyDescent="0.15">
      <c r="A725" s="8"/>
      <c r="B725" s="8"/>
      <c r="C725" s="8"/>
      <c r="D725" s="8"/>
      <c r="E725" s="33"/>
      <c r="F725" s="8"/>
      <c r="G725" s="8"/>
      <c r="H725" s="8"/>
      <c r="I725" s="6"/>
      <c r="J725" s="24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24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24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24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24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24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24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24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24"/>
    </row>
    <row r="726" spans="1:98" ht="13" x14ac:dyDescent="0.15">
      <c r="A726" s="8"/>
      <c r="B726" s="8"/>
      <c r="C726" s="8"/>
      <c r="D726" s="8"/>
      <c r="E726" s="33"/>
      <c r="F726" s="8"/>
      <c r="G726" s="8"/>
      <c r="H726" s="8"/>
      <c r="I726" s="6"/>
      <c r="J726" s="24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24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24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24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24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24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24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24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24"/>
    </row>
    <row r="727" spans="1:98" ht="13" x14ac:dyDescent="0.15">
      <c r="A727" s="8"/>
      <c r="B727" s="8"/>
      <c r="C727" s="8"/>
      <c r="D727" s="8"/>
      <c r="E727" s="33"/>
      <c r="F727" s="8"/>
      <c r="G727" s="8"/>
      <c r="H727" s="8"/>
      <c r="I727" s="6"/>
      <c r="J727" s="24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24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24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24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24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24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24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24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24"/>
    </row>
    <row r="728" spans="1:98" ht="13" x14ac:dyDescent="0.15">
      <c r="A728" s="8"/>
      <c r="B728" s="8"/>
      <c r="C728" s="8"/>
      <c r="D728" s="8"/>
      <c r="E728" s="33"/>
      <c r="F728" s="8"/>
      <c r="G728" s="8"/>
      <c r="H728" s="8"/>
      <c r="I728" s="6"/>
      <c r="J728" s="24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24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24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24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24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24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24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24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24"/>
    </row>
    <row r="729" spans="1:98" ht="13" x14ac:dyDescent="0.15">
      <c r="A729" s="8"/>
      <c r="B729" s="8"/>
      <c r="C729" s="8"/>
      <c r="D729" s="8"/>
      <c r="E729" s="33"/>
      <c r="F729" s="8"/>
      <c r="G729" s="8"/>
      <c r="H729" s="8"/>
      <c r="I729" s="6"/>
      <c r="J729" s="24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24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24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24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24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24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24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24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24"/>
    </row>
    <row r="730" spans="1:98" ht="13" x14ac:dyDescent="0.15">
      <c r="A730" s="8"/>
      <c r="B730" s="8"/>
      <c r="C730" s="8"/>
      <c r="D730" s="8"/>
      <c r="E730" s="33"/>
      <c r="F730" s="8"/>
      <c r="G730" s="8"/>
      <c r="H730" s="8"/>
      <c r="I730" s="6"/>
      <c r="J730" s="24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24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24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24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24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24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24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24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24"/>
    </row>
    <row r="731" spans="1:98" ht="13" x14ac:dyDescent="0.15">
      <c r="A731" s="8"/>
      <c r="B731" s="8"/>
      <c r="C731" s="8"/>
      <c r="D731" s="8"/>
      <c r="E731" s="33"/>
      <c r="F731" s="8"/>
      <c r="G731" s="8"/>
      <c r="H731" s="8"/>
      <c r="I731" s="6"/>
      <c r="J731" s="24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24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24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24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24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24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24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24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24"/>
    </row>
    <row r="732" spans="1:98" ht="13" x14ac:dyDescent="0.15">
      <c r="A732" s="8"/>
      <c r="B732" s="8"/>
      <c r="C732" s="8"/>
      <c r="D732" s="8"/>
      <c r="E732" s="33"/>
      <c r="F732" s="8"/>
      <c r="G732" s="8"/>
      <c r="H732" s="8"/>
      <c r="I732" s="6"/>
      <c r="J732" s="24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24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24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24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24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24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24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24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24"/>
    </row>
    <row r="733" spans="1:98" ht="13" x14ac:dyDescent="0.15">
      <c r="A733" s="8"/>
      <c r="B733" s="8"/>
      <c r="C733" s="8"/>
      <c r="D733" s="8"/>
      <c r="E733" s="33"/>
      <c r="F733" s="8"/>
      <c r="G733" s="8"/>
      <c r="H733" s="8"/>
      <c r="I733" s="6"/>
      <c r="J733" s="24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24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24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24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24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24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24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24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24"/>
    </row>
    <row r="734" spans="1:98" ht="13" x14ac:dyDescent="0.15">
      <c r="A734" s="8"/>
      <c r="B734" s="8"/>
      <c r="C734" s="8"/>
      <c r="D734" s="8"/>
      <c r="E734" s="33"/>
      <c r="F734" s="8"/>
      <c r="G734" s="8"/>
      <c r="H734" s="8"/>
      <c r="I734" s="6"/>
      <c r="J734" s="24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24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24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24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24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24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24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24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24"/>
    </row>
    <row r="735" spans="1:98" ht="13" x14ac:dyDescent="0.15">
      <c r="A735" s="8"/>
      <c r="B735" s="8"/>
      <c r="C735" s="8"/>
      <c r="D735" s="8"/>
      <c r="E735" s="33"/>
      <c r="F735" s="8"/>
      <c r="G735" s="8"/>
      <c r="H735" s="8"/>
      <c r="I735" s="6"/>
      <c r="J735" s="24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24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24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24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24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24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24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24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24"/>
    </row>
    <row r="736" spans="1:98" ht="13" x14ac:dyDescent="0.15">
      <c r="A736" s="8"/>
      <c r="B736" s="8"/>
      <c r="C736" s="8"/>
      <c r="D736" s="8"/>
      <c r="E736" s="33"/>
      <c r="F736" s="8"/>
      <c r="G736" s="8"/>
      <c r="H736" s="8"/>
      <c r="I736" s="6"/>
      <c r="J736" s="24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24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24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24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24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24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24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24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24"/>
    </row>
    <row r="737" spans="1:98" ht="13" x14ac:dyDescent="0.15">
      <c r="A737" s="8"/>
      <c r="B737" s="8"/>
      <c r="C737" s="8"/>
      <c r="D737" s="8"/>
      <c r="E737" s="33"/>
      <c r="F737" s="8"/>
      <c r="G737" s="8"/>
      <c r="H737" s="8"/>
      <c r="I737" s="6"/>
      <c r="J737" s="24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24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24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24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24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24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24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24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24"/>
    </row>
    <row r="738" spans="1:98" ht="13" x14ac:dyDescent="0.15">
      <c r="A738" s="8"/>
      <c r="B738" s="8"/>
      <c r="C738" s="8"/>
      <c r="D738" s="8"/>
      <c r="E738" s="33"/>
      <c r="F738" s="8"/>
      <c r="G738" s="8"/>
      <c r="H738" s="8"/>
      <c r="I738" s="6"/>
      <c r="J738" s="24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24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24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24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24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24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24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24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24"/>
    </row>
    <row r="739" spans="1:98" ht="13" x14ac:dyDescent="0.15">
      <c r="A739" s="8"/>
      <c r="B739" s="8"/>
      <c r="C739" s="8"/>
      <c r="D739" s="8"/>
      <c r="E739" s="33"/>
      <c r="F739" s="8"/>
      <c r="G739" s="8"/>
      <c r="H739" s="8"/>
      <c r="I739" s="6"/>
      <c r="J739" s="24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24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24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24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24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24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24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24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24"/>
    </row>
    <row r="740" spans="1:98" ht="13" x14ac:dyDescent="0.15">
      <c r="A740" s="8"/>
      <c r="B740" s="8"/>
      <c r="C740" s="8"/>
      <c r="D740" s="8"/>
      <c r="E740" s="33"/>
      <c r="F740" s="8"/>
      <c r="G740" s="8"/>
      <c r="H740" s="8"/>
      <c r="I740" s="6"/>
      <c r="J740" s="24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24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24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24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24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24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24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24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24"/>
    </row>
    <row r="741" spans="1:98" ht="13" x14ac:dyDescent="0.15">
      <c r="A741" s="8"/>
      <c r="B741" s="8"/>
      <c r="C741" s="8"/>
      <c r="D741" s="8"/>
      <c r="E741" s="33"/>
      <c r="F741" s="8"/>
      <c r="G741" s="8"/>
      <c r="H741" s="8"/>
      <c r="I741" s="6"/>
      <c r="J741" s="24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24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24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24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24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24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24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24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24"/>
    </row>
    <row r="742" spans="1:98" ht="13" x14ac:dyDescent="0.15">
      <c r="A742" s="8"/>
      <c r="B742" s="8"/>
      <c r="C742" s="8"/>
      <c r="D742" s="8"/>
      <c r="E742" s="33"/>
      <c r="F742" s="8"/>
      <c r="G742" s="8"/>
      <c r="H742" s="8"/>
      <c r="I742" s="6"/>
      <c r="J742" s="24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24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24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24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24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24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24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24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24"/>
    </row>
    <row r="743" spans="1:98" ht="13" x14ac:dyDescent="0.15">
      <c r="A743" s="8"/>
      <c r="B743" s="8"/>
      <c r="C743" s="8"/>
      <c r="D743" s="8"/>
      <c r="E743" s="33"/>
      <c r="F743" s="8"/>
      <c r="G743" s="8"/>
      <c r="H743" s="8"/>
      <c r="I743" s="6"/>
      <c r="J743" s="24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24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24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24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24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24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24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24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24"/>
    </row>
    <row r="744" spans="1:98" ht="13" x14ac:dyDescent="0.15">
      <c r="A744" s="8"/>
      <c r="B744" s="8"/>
      <c r="C744" s="8"/>
      <c r="D744" s="8"/>
      <c r="E744" s="33"/>
      <c r="F744" s="8"/>
      <c r="G744" s="8"/>
      <c r="H744" s="8"/>
      <c r="I744" s="6"/>
      <c r="J744" s="24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24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24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24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24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24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24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24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24"/>
    </row>
    <row r="745" spans="1:98" ht="13" x14ac:dyDescent="0.15">
      <c r="A745" s="8"/>
      <c r="B745" s="8"/>
      <c r="C745" s="8"/>
      <c r="D745" s="8"/>
      <c r="E745" s="33"/>
      <c r="F745" s="8"/>
      <c r="G745" s="8"/>
      <c r="H745" s="8"/>
      <c r="I745" s="6"/>
      <c r="J745" s="24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24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24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24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24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24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24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24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24"/>
    </row>
    <row r="746" spans="1:98" ht="13" x14ac:dyDescent="0.15">
      <c r="A746" s="8"/>
      <c r="B746" s="8"/>
      <c r="C746" s="8"/>
      <c r="D746" s="8"/>
      <c r="E746" s="33"/>
      <c r="F746" s="8"/>
      <c r="G746" s="8"/>
      <c r="H746" s="8"/>
      <c r="I746" s="6"/>
      <c r="J746" s="24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24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24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24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24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24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24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24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24"/>
    </row>
    <row r="747" spans="1:98" ht="13" x14ac:dyDescent="0.15">
      <c r="A747" s="8"/>
      <c r="B747" s="8"/>
      <c r="C747" s="8"/>
      <c r="D747" s="8"/>
      <c r="E747" s="33"/>
      <c r="F747" s="8"/>
      <c r="G747" s="8"/>
      <c r="H747" s="8"/>
      <c r="I747" s="6"/>
      <c r="J747" s="24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24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24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24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24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24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24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24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24"/>
    </row>
    <row r="748" spans="1:98" ht="13" x14ac:dyDescent="0.15">
      <c r="A748" s="8"/>
      <c r="B748" s="8"/>
      <c r="C748" s="8"/>
      <c r="D748" s="8"/>
      <c r="E748" s="33"/>
      <c r="F748" s="8"/>
      <c r="G748" s="8"/>
      <c r="H748" s="8"/>
      <c r="I748" s="6"/>
      <c r="J748" s="24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24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24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24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24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24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24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24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24"/>
    </row>
    <row r="749" spans="1:98" ht="13" x14ac:dyDescent="0.15">
      <c r="A749" s="8"/>
      <c r="B749" s="8"/>
      <c r="C749" s="8"/>
      <c r="D749" s="8"/>
      <c r="E749" s="33"/>
      <c r="F749" s="8"/>
      <c r="G749" s="8"/>
      <c r="H749" s="8"/>
      <c r="I749" s="6"/>
      <c r="J749" s="24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24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24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24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24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24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24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24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24"/>
    </row>
    <row r="750" spans="1:98" ht="13" x14ac:dyDescent="0.15">
      <c r="A750" s="8"/>
      <c r="B750" s="8"/>
      <c r="C750" s="8"/>
      <c r="D750" s="8"/>
      <c r="E750" s="33"/>
      <c r="F750" s="8"/>
      <c r="G750" s="8"/>
      <c r="H750" s="8"/>
      <c r="I750" s="6"/>
      <c r="J750" s="24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24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24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24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24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24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24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24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24"/>
    </row>
    <row r="751" spans="1:98" ht="13" x14ac:dyDescent="0.15">
      <c r="A751" s="8"/>
      <c r="B751" s="8"/>
      <c r="C751" s="8"/>
      <c r="D751" s="8"/>
      <c r="E751" s="33"/>
      <c r="F751" s="8"/>
      <c r="G751" s="8"/>
      <c r="H751" s="8"/>
      <c r="I751" s="6"/>
      <c r="J751" s="24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24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24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24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24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24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24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24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24"/>
    </row>
    <row r="752" spans="1:98" ht="13" x14ac:dyDescent="0.15">
      <c r="A752" s="8"/>
      <c r="B752" s="8"/>
      <c r="C752" s="8"/>
      <c r="D752" s="8"/>
      <c r="E752" s="33"/>
      <c r="F752" s="8"/>
      <c r="G752" s="8"/>
      <c r="H752" s="8"/>
      <c r="I752" s="6"/>
      <c r="J752" s="24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24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24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24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24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24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24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24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24"/>
    </row>
    <row r="753" spans="1:98" ht="13" x14ac:dyDescent="0.15">
      <c r="A753" s="8"/>
      <c r="B753" s="8"/>
      <c r="C753" s="8"/>
      <c r="D753" s="8"/>
      <c r="E753" s="33"/>
      <c r="F753" s="8"/>
      <c r="G753" s="8"/>
      <c r="H753" s="8"/>
      <c r="I753" s="6"/>
      <c r="J753" s="24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24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24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24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24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24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24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24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24"/>
    </row>
    <row r="754" spans="1:98" ht="13" x14ac:dyDescent="0.15">
      <c r="A754" s="8"/>
      <c r="B754" s="8"/>
      <c r="C754" s="8"/>
      <c r="D754" s="8"/>
      <c r="E754" s="33"/>
      <c r="F754" s="8"/>
      <c r="G754" s="8"/>
      <c r="H754" s="8"/>
      <c r="I754" s="6"/>
      <c r="J754" s="24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24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24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24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24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24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24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24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24"/>
    </row>
    <row r="755" spans="1:98" ht="13" x14ac:dyDescent="0.15">
      <c r="A755" s="8"/>
      <c r="B755" s="8"/>
      <c r="C755" s="8"/>
      <c r="D755" s="8"/>
      <c r="E755" s="33"/>
      <c r="F755" s="8"/>
      <c r="G755" s="8"/>
      <c r="H755" s="8"/>
      <c r="I755" s="6"/>
      <c r="J755" s="24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24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24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24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24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24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24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24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24"/>
    </row>
    <row r="756" spans="1:98" ht="13" x14ac:dyDescent="0.15">
      <c r="A756" s="8"/>
      <c r="B756" s="8"/>
      <c r="C756" s="8"/>
      <c r="D756" s="8"/>
      <c r="E756" s="33"/>
      <c r="F756" s="8"/>
      <c r="G756" s="8"/>
      <c r="H756" s="8"/>
      <c r="I756" s="6"/>
      <c r="J756" s="24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24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24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24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24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24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24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24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24"/>
    </row>
    <row r="757" spans="1:98" ht="13" x14ac:dyDescent="0.15">
      <c r="A757" s="8"/>
      <c r="B757" s="8"/>
      <c r="C757" s="8"/>
      <c r="D757" s="8"/>
      <c r="E757" s="33"/>
      <c r="F757" s="8"/>
      <c r="G757" s="8"/>
      <c r="H757" s="8"/>
      <c r="I757" s="6"/>
      <c r="J757" s="24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24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24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24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24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24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24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24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24"/>
    </row>
    <row r="758" spans="1:98" ht="13" x14ac:dyDescent="0.15">
      <c r="A758" s="8"/>
      <c r="B758" s="8"/>
      <c r="C758" s="8"/>
      <c r="D758" s="8"/>
      <c r="E758" s="33"/>
      <c r="F758" s="8"/>
      <c r="G758" s="8"/>
      <c r="H758" s="8"/>
      <c r="I758" s="6"/>
      <c r="J758" s="24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24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24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24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24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24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24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24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24"/>
    </row>
    <row r="759" spans="1:98" ht="13" x14ac:dyDescent="0.15">
      <c r="A759" s="8"/>
      <c r="B759" s="8"/>
      <c r="C759" s="8"/>
      <c r="D759" s="8"/>
      <c r="E759" s="33"/>
      <c r="F759" s="8"/>
      <c r="G759" s="8"/>
      <c r="H759" s="8"/>
      <c r="I759" s="6"/>
      <c r="J759" s="24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24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24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24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24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24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24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24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24"/>
    </row>
    <row r="760" spans="1:98" ht="13" x14ac:dyDescent="0.15">
      <c r="A760" s="8"/>
      <c r="B760" s="8"/>
      <c r="C760" s="8"/>
      <c r="D760" s="8"/>
      <c r="E760" s="33"/>
      <c r="F760" s="8"/>
      <c r="G760" s="8"/>
      <c r="H760" s="8"/>
      <c r="I760" s="6"/>
      <c r="J760" s="24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24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24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24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24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24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24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24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24"/>
    </row>
    <row r="761" spans="1:98" ht="13" x14ac:dyDescent="0.15">
      <c r="A761" s="8"/>
      <c r="B761" s="8"/>
      <c r="C761" s="8"/>
      <c r="D761" s="8"/>
      <c r="E761" s="33"/>
      <c r="F761" s="8"/>
      <c r="G761" s="8"/>
      <c r="H761" s="8"/>
      <c r="I761" s="6"/>
      <c r="J761" s="24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24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24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24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24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24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24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24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24"/>
    </row>
    <row r="762" spans="1:98" ht="13" x14ac:dyDescent="0.15">
      <c r="A762" s="8"/>
      <c r="B762" s="8"/>
      <c r="C762" s="8"/>
      <c r="D762" s="8"/>
      <c r="E762" s="33"/>
      <c r="F762" s="8"/>
      <c r="G762" s="8"/>
      <c r="H762" s="8"/>
      <c r="I762" s="6"/>
      <c r="J762" s="24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24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24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24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24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24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24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24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24"/>
    </row>
    <row r="763" spans="1:98" ht="13" x14ac:dyDescent="0.15">
      <c r="A763" s="8"/>
      <c r="B763" s="8"/>
      <c r="C763" s="8"/>
      <c r="D763" s="8"/>
      <c r="E763" s="33"/>
      <c r="F763" s="8"/>
      <c r="G763" s="8"/>
      <c r="H763" s="8"/>
      <c r="I763" s="6"/>
      <c r="J763" s="24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24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24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24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24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24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24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24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24"/>
    </row>
    <row r="764" spans="1:98" ht="13" x14ac:dyDescent="0.15">
      <c r="A764" s="8"/>
      <c r="B764" s="8"/>
      <c r="C764" s="8"/>
      <c r="D764" s="8"/>
      <c r="E764" s="33"/>
      <c r="F764" s="8"/>
      <c r="G764" s="8"/>
      <c r="H764" s="8"/>
      <c r="I764" s="6"/>
      <c r="J764" s="24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24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24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24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24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24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24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24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24"/>
    </row>
    <row r="765" spans="1:98" ht="13" x14ac:dyDescent="0.15">
      <c r="A765" s="8"/>
      <c r="B765" s="8"/>
      <c r="C765" s="8"/>
      <c r="D765" s="8"/>
      <c r="E765" s="33"/>
      <c r="F765" s="8"/>
      <c r="G765" s="8"/>
      <c r="H765" s="8"/>
      <c r="I765" s="6"/>
      <c r="J765" s="24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24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24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24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24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24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24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24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24"/>
    </row>
    <row r="766" spans="1:98" ht="13" x14ac:dyDescent="0.15">
      <c r="A766" s="8"/>
      <c r="B766" s="8"/>
      <c r="C766" s="8"/>
      <c r="D766" s="8"/>
      <c r="E766" s="33"/>
      <c r="F766" s="8"/>
      <c r="G766" s="8"/>
      <c r="H766" s="8"/>
      <c r="I766" s="6"/>
      <c r="J766" s="24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24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24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24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24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24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24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24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24"/>
    </row>
    <row r="767" spans="1:98" ht="13" x14ac:dyDescent="0.15">
      <c r="A767" s="8"/>
      <c r="B767" s="8"/>
      <c r="C767" s="8"/>
      <c r="D767" s="8"/>
      <c r="E767" s="33"/>
      <c r="F767" s="8"/>
      <c r="G767" s="8"/>
      <c r="H767" s="8"/>
      <c r="I767" s="6"/>
      <c r="J767" s="24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24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24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24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24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24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24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24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24"/>
    </row>
    <row r="768" spans="1:98" ht="13" x14ac:dyDescent="0.15">
      <c r="A768" s="8"/>
      <c r="B768" s="8"/>
      <c r="C768" s="8"/>
      <c r="D768" s="8"/>
      <c r="E768" s="33"/>
      <c r="F768" s="8"/>
      <c r="G768" s="8"/>
      <c r="H768" s="8"/>
      <c r="I768" s="6"/>
      <c r="J768" s="24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24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24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24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24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24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24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24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24"/>
    </row>
    <row r="769" spans="1:98" ht="13" x14ac:dyDescent="0.15">
      <c r="A769" s="8"/>
      <c r="B769" s="8"/>
      <c r="C769" s="8"/>
      <c r="D769" s="8"/>
      <c r="E769" s="33"/>
      <c r="F769" s="8"/>
      <c r="G769" s="8"/>
      <c r="H769" s="8"/>
      <c r="I769" s="6"/>
      <c r="J769" s="24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24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24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24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24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24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24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24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24"/>
    </row>
    <row r="770" spans="1:98" ht="13" x14ac:dyDescent="0.15">
      <c r="A770" s="8"/>
      <c r="B770" s="8"/>
      <c r="C770" s="8"/>
      <c r="D770" s="8"/>
      <c r="E770" s="33"/>
      <c r="F770" s="8"/>
      <c r="G770" s="8"/>
      <c r="H770" s="8"/>
      <c r="I770" s="6"/>
      <c r="J770" s="24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24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24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24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24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24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24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24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24"/>
    </row>
    <row r="771" spans="1:98" ht="13" x14ac:dyDescent="0.15">
      <c r="A771" s="8"/>
      <c r="B771" s="8"/>
      <c r="C771" s="8"/>
      <c r="D771" s="8"/>
      <c r="E771" s="33"/>
      <c r="F771" s="8"/>
      <c r="G771" s="8"/>
      <c r="H771" s="8"/>
      <c r="I771" s="6"/>
      <c r="J771" s="24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24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24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24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24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24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24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24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24"/>
    </row>
    <row r="772" spans="1:98" ht="13" x14ac:dyDescent="0.15">
      <c r="A772" s="8"/>
      <c r="B772" s="8"/>
      <c r="C772" s="8"/>
      <c r="D772" s="8"/>
      <c r="E772" s="33"/>
      <c r="F772" s="8"/>
      <c r="G772" s="8"/>
      <c r="H772" s="8"/>
      <c r="I772" s="6"/>
      <c r="J772" s="24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24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24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24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24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24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24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24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24"/>
    </row>
    <row r="773" spans="1:98" ht="13" x14ac:dyDescent="0.15">
      <c r="A773" s="8"/>
      <c r="B773" s="8"/>
      <c r="C773" s="8"/>
      <c r="D773" s="8"/>
      <c r="E773" s="33"/>
      <c r="F773" s="8"/>
      <c r="G773" s="8"/>
      <c r="H773" s="8"/>
      <c r="I773" s="6"/>
      <c r="J773" s="24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24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24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24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24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24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24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24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24"/>
    </row>
    <row r="774" spans="1:98" ht="13" x14ac:dyDescent="0.15">
      <c r="A774" s="8"/>
      <c r="B774" s="8"/>
      <c r="C774" s="8"/>
      <c r="D774" s="8"/>
      <c r="E774" s="33"/>
      <c r="F774" s="8"/>
      <c r="G774" s="8"/>
      <c r="H774" s="8"/>
      <c r="I774" s="6"/>
      <c r="J774" s="24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24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24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24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24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24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24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24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24"/>
    </row>
    <row r="775" spans="1:98" ht="13" x14ac:dyDescent="0.15">
      <c r="A775" s="8"/>
      <c r="B775" s="8"/>
      <c r="C775" s="8"/>
      <c r="D775" s="8"/>
      <c r="E775" s="33"/>
      <c r="F775" s="8"/>
      <c r="G775" s="8"/>
      <c r="H775" s="8"/>
      <c r="I775" s="6"/>
      <c r="J775" s="24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24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24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24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24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24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24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24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24"/>
    </row>
    <row r="776" spans="1:98" ht="13" x14ac:dyDescent="0.15">
      <c r="A776" s="8"/>
      <c r="B776" s="8"/>
      <c r="C776" s="8"/>
      <c r="D776" s="8"/>
      <c r="E776" s="33"/>
      <c r="F776" s="8"/>
      <c r="G776" s="8"/>
      <c r="H776" s="8"/>
      <c r="I776" s="6"/>
      <c r="J776" s="24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24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24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24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24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24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24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24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24"/>
    </row>
    <row r="777" spans="1:98" ht="13" x14ac:dyDescent="0.15">
      <c r="A777" s="8"/>
      <c r="B777" s="8"/>
      <c r="C777" s="8"/>
      <c r="D777" s="8"/>
      <c r="E777" s="33"/>
      <c r="F777" s="8"/>
      <c r="G777" s="8"/>
      <c r="H777" s="8"/>
      <c r="I777" s="6"/>
      <c r="J777" s="24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24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24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24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24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24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24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24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24"/>
    </row>
    <row r="778" spans="1:98" ht="13" x14ac:dyDescent="0.15">
      <c r="A778" s="8"/>
      <c r="B778" s="8"/>
      <c r="C778" s="8"/>
      <c r="D778" s="8"/>
      <c r="E778" s="33"/>
      <c r="F778" s="8"/>
      <c r="G778" s="8"/>
      <c r="H778" s="8"/>
      <c r="I778" s="6"/>
      <c r="J778" s="24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24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24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24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24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24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24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24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24"/>
    </row>
    <row r="779" spans="1:98" ht="13" x14ac:dyDescent="0.15">
      <c r="A779" s="8"/>
      <c r="B779" s="8"/>
      <c r="C779" s="8"/>
      <c r="D779" s="8"/>
      <c r="E779" s="33"/>
      <c r="F779" s="8"/>
      <c r="G779" s="8"/>
      <c r="H779" s="8"/>
      <c r="I779" s="6"/>
      <c r="J779" s="24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24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24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24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24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24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24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24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24"/>
    </row>
    <row r="780" spans="1:98" ht="13" x14ac:dyDescent="0.15">
      <c r="A780" s="8"/>
      <c r="B780" s="8"/>
      <c r="C780" s="8"/>
      <c r="D780" s="8"/>
      <c r="E780" s="33"/>
      <c r="F780" s="8"/>
      <c r="G780" s="8"/>
      <c r="H780" s="8"/>
      <c r="I780" s="6"/>
      <c r="J780" s="24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24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24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24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24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24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24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24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24"/>
    </row>
    <row r="781" spans="1:98" ht="13" x14ac:dyDescent="0.15">
      <c r="A781" s="8"/>
      <c r="B781" s="8"/>
      <c r="C781" s="8"/>
      <c r="D781" s="8"/>
      <c r="E781" s="33"/>
      <c r="F781" s="8"/>
      <c r="G781" s="8"/>
      <c r="H781" s="8"/>
      <c r="I781" s="6"/>
      <c r="J781" s="24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24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24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24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24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24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24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24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24"/>
    </row>
    <row r="782" spans="1:98" ht="13" x14ac:dyDescent="0.15">
      <c r="A782" s="8"/>
      <c r="B782" s="8"/>
      <c r="C782" s="8"/>
      <c r="D782" s="8"/>
      <c r="E782" s="33"/>
      <c r="F782" s="8"/>
      <c r="G782" s="8"/>
      <c r="H782" s="8"/>
      <c r="I782" s="6"/>
      <c r="J782" s="24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24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24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24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24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24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24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24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24"/>
    </row>
    <row r="783" spans="1:98" ht="13" x14ac:dyDescent="0.15">
      <c r="A783" s="8"/>
      <c r="B783" s="8"/>
      <c r="C783" s="8"/>
      <c r="D783" s="8"/>
      <c r="E783" s="33"/>
      <c r="F783" s="8"/>
      <c r="G783" s="8"/>
      <c r="H783" s="8"/>
      <c r="I783" s="6"/>
      <c r="J783" s="24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24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24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24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24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24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24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24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24"/>
    </row>
    <row r="784" spans="1:98" ht="13" x14ac:dyDescent="0.15">
      <c r="A784" s="8"/>
      <c r="B784" s="8"/>
      <c r="C784" s="8"/>
      <c r="D784" s="8"/>
      <c r="E784" s="33"/>
      <c r="F784" s="8"/>
      <c r="G784" s="8"/>
      <c r="H784" s="8"/>
      <c r="I784" s="6"/>
      <c r="J784" s="24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24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24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24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24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24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24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24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24"/>
    </row>
    <row r="785" spans="1:98" ht="13" x14ac:dyDescent="0.15">
      <c r="A785" s="8"/>
      <c r="B785" s="8"/>
      <c r="C785" s="8"/>
      <c r="D785" s="8"/>
      <c r="E785" s="33"/>
      <c r="F785" s="8"/>
      <c r="G785" s="8"/>
      <c r="H785" s="8"/>
      <c r="I785" s="6"/>
      <c r="J785" s="24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24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24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24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24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24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24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24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24"/>
    </row>
    <row r="786" spans="1:98" ht="13" x14ac:dyDescent="0.15">
      <c r="A786" s="8"/>
      <c r="B786" s="8"/>
      <c r="C786" s="8"/>
      <c r="D786" s="8"/>
      <c r="E786" s="33"/>
      <c r="F786" s="8"/>
      <c r="G786" s="8"/>
      <c r="H786" s="8"/>
      <c r="I786" s="6"/>
      <c r="J786" s="24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24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24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24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24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24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24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24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24"/>
    </row>
    <row r="787" spans="1:98" ht="13" x14ac:dyDescent="0.15">
      <c r="A787" s="8"/>
      <c r="B787" s="8"/>
      <c r="C787" s="8"/>
      <c r="D787" s="8"/>
      <c r="E787" s="33"/>
      <c r="F787" s="8"/>
      <c r="G787" s="8"/>
      <c r="H787" s="8"/>
      <c r="I787" s="6"/>
      <c r="J787" s="24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24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24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24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24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24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24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24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24"/>
    </row>
    <row r="788" spans="1:98" ht="13" x14ac:dyDescent="0.15">
      <c r="A788" s="8"/>
      <c r="B788" s="8"/>
      <c r="C788" s="8"/>
      <c r="D788" s="8"/>
      <c r="E788" s="33"/>
      <c r="F788" s="8"/>
      <c r="G788" s="8"/>
      <c r="H788" s="8"/>
      <c r="I788" s="6"/>
      <c r="J788" s="24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24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24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24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24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24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24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24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24"/>
    </row>
    <row r="789" spans="1:98" ht="13" x14ac:dyDescent="0.15">
      <c r="A789" s="8"/>
      <c r="B789" s="8"/>
      <c r="C789" s="8"/>
      <c r="D789" s="8"/>
      <c r="E789" s="33"/>
      <c r="F789" s="8"/>
      <c r="G789" s="8"/>
      <c r="H789" s="8"/>
      <c r="I789" s="6"/>
      <c r="J789" s="24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24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24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24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24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24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24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24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24"/>
    </row>
    <row r="790" spans="1:98" ht="13" x14ac:dyDescent="0.15">
      <c r="A790" s="8"/>
      <c r="B790" s="8"/>
      <c r="C790" s="8"/>
      <c r="D790" s="8"/>
      <c r="E790" s="33"/>
      <c r="F790" s="8"/>
      <c r="G790" s="8"/>
      <c r="H790" s="8"/>
      <c r="I790" s="6"/>
      <c r="J790" s="24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24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24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24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24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24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24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24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24"/>
    </row>
    <row r="791" spans="1:98" ht="13" x14ac:dyDescent="0.15">
      <c r="A791" s="8"/>
      <c r="B791" s="8"/>
      <c r="C791" s="8"/>
      <c r="D791" s="8"/>
      <c r="E791" s="33"/>
      <c r="F791" s="8"/>
      <c r="G791" s="8"/>
      <c r="H791" s="8"/>
      <c r="I791" s="6"/>
      <c r="J791" s="24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24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24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24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24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24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24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24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24"/>
    </row>
    <row r="792" spans="1:98" ht="13" x14ac:dyDescent="0.15">
      <c r="A792" s="8"/>
      <c r="B792" s="8"/>
      <c r="C792" s="8"/>
      <c r="D792" s="8"/>
      <c r="E792" s="33"/>
      <c r="F792" s="8"/>
      <c r="G792" s="8"/>
      <c r="H792" s="8"/>
      <c r="I792" s="6"/>
      <c r="J792" s="24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24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24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24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24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24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24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24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24"/>
    </row>
    <row r="793" spans="1:98" ht="13" x14ac:dyDescent="0.15">
      <c r="A793" s="8"/>
      <c r="B793" s="8"/>
      <c r="C793" s="8"/>
      <c r="D793" s="8"/>
      <c r="E793" s="33"/>
      <c r="F793" s="8"/>
      <c r="G793" s="8"/>
      <c r="H793" s="8"/>
      <c r="I793" s="6"/>
      <c r="J793" s="24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24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24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24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24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24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24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24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24"/>
    </row>
    <row r="794" spans="1:98" ht="13" x14ac:dyDescent="0.15">
      <c r="A794" s="8"/>
      <c r="B794" s="8"/>
      <c r="C794" s="8"/>
      <c r="D794" s="8"/>
      <c r="E794" s="33"/>
      <c r="F794" s="8"/>
      <c r="G794" s="8"/>
      <c r="H794" s="8"/>
      <c r="I794" s="6"/>
      <c r="J794" s="24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24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24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24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24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24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24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24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24"/>
    </row>
    <row r="795" spans="1:98" ht="13" x14ac:dyDescent="0.15">
      <c r="A795" s="8"/>
      <c r="B795" s="8"/>
      <c r="C795" s="8"/>
      <c r="D795" s="8"/>
      <c r="E795" s="33"/>
      <c r="F795" s="8"/>
      <c r="G795" s="8"/>
      <c r="H795" s="8"/>
      <c r="I795" s="6"/>
      <c r="J795" s="24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24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24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24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24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24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24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24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24"/>
    </row>
    <row r="796" spans="1:98" ht="13" x14ac:dyDescent="0.15">
      <c r="A796" s="8"/>
      <c r="B796" s="8"/>
      <c r="C796" s="8"/>
      <c r="D796" s="8"/>
      <c r="E796" s="33"/>
      <c r="F796" s="8"/>
      <c r="G796" s="8"/>
      <c r="H796" s="8"/>
      <c r="I796" s="6"/>
      <c r="J796" s="24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24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24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24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24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24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24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24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24"/>
    </row>
    <row r="797" spans="1:98" ht="13" x14ac:dyDescent="0.15">
      <c r="A797" s="8"/>
      <c r="B797" s="8"/>
      <c r="C797" s="8"/>
      <c r="D797" s="8"/>
      <c r="E797" s="33"/>
      <c r="F797" s="8"/>
      <c r="G797" s="8"/>
      <c r="H797" s="8"/>
      <c r="I797" s="6"/>
      <c r="J797" s="24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24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24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24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24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24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24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24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24"/>
    </row>
    <row r="798" spans="1:98" ht="13" x14ac:dyDescent="0.15">
      <c r="A798" s="8"/>
      <c r="B798" s="8"/>
      <c r="C798" s="8"/>
      <c r="D798" s="8"/>
      <c r="E798" s="33"/>
      <c r="F798" s="8"/>
      <c r="G798" s="8"/>
      <c r="H798" s="8"/>
      <c r="I798" s="6"/>
      <c r="J798" s="24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24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24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24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24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24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24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24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24"/>
    </row>
    <row r="799" spans="1:98" ht="13" x14ac:dyDescent="0.15">
      <c r="A799" s="8"/>
      <c r="B799" s="8"/>
      <c r="C799" s="8"/>
      <c r="D799" s="8"/>
      <c r="E799" s="33"/>
      <c r="F799" s="8"/>
      <c r="G799" s="8"/>
      <c r="H799" s="8"/>
      <c r="I799" s="6"/>
      <c r="J799" s="24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24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24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24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24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24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24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24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24"/>
    </row>
    <row r="800" spans="1:98" ht="13" x14ac:dyDescent="0.15">
      <c r="A800" s="8"/>
      <c r="B800" s="8"/>
      <c r="C800" s="8"/>
      <c r="D800" s="8"/>
      <c r="E800" s="33"/>
      <c r="F800" s="8"/>
      <c r="G800" s="8"/>
      <c r="H800" s="8"/>
      <c r="I800" s="6"/>
      <c r="J800" s="24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24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24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24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24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24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24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24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24"/>
    </row>
    <row r="801" spans="1:98" ht="13" x14ac:dyDescent="0.15">
      <c r="A801" s="8"/>
      <c r="B801" s="8"/>
      <c r="C801" s="8"/>
      <c r="D801" s="8"/>
      <c r="E801" s="33"/>
      <c r="F801" s="8"/>
      <c r="G801" s="8"/>
      <c r="H801" s="8"/>
      <c r="I801" s="6"/>
      <c r="J801" s="24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24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24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24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24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24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24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24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24"/>
    </row>
    <row r="802" spans="1:98" ht="13" x14ac:dyDescent="0.15">
      <c r="A802" s="8"/>
      <c r="B802" s="8"/>
      <c r="C802" s="8"/>
      <c r="D802" s="8"/>
      <c r="E802" s="33"/>
      <c r="F802" s="8"/>
      <c r="G802" s="8"/>
      <c r="H802" s="8"/>
      <c r="I802" s="6"/>
      <c r="J802" s="24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24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24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24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24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24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24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24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24"/>
    </row>
    <row r="803" spans="1:98" ht="13" x14ac:dyDescent="0.15">
      <c r="A803" s="8"/>
      <c r="B803" s="8"/>
      <c r="C803" s="8"/>
      <c r="D803" s="8"/>
      <c r="E803" s="33"/>
      <c r="F803" s="8"/>
      <c r="G803" s="8"/>
      <c r="H803" s="8"/>
      <c r="I803" s="6"/>
      <c r="J803" s="24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24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24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24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24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24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24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24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24"/>
    </row>
    <row r="804" spans="1:98" ht="13" x14ac:dyDescent="0.15">
      <c r="A804" s="8"/>
      <c r="B804" s="8"/>
      <c r="C804" s="8"/>
      <c r="D804" s="8"/>
      <c r="E804" s="33"/>
      <c r="F804" s="8"/>
      <c r="G804" s="8"/>
      <c r="H804" s="8"/>
      <c r="I804" s="6"/>
      <c r="J804" s="24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24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24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24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24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24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24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24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24"/>
    </row>
    <row r="805" spans="1:98" ht="13" x14ac:dyDescent="0.15">
      <c r="A805" s="8"/>
      <c r="B805" s="8"/>
      <c r="C805" s="8"/>
      <c r="D805" s="8"/>
      <c r="E805" s="33"/>
      <c r="F805" s="8"/>
      <c r="G805" s="8"/>
      <c r="H805" s="8"/>
      <c r="I805" s="6"/>
      <c r="J805" s="24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24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24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24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24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24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24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24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24"/>
    </row>
    <row r="806" spans="1:98" ht="13" x14ac:dyDescent="0.15">
      <c r="A806" s="8"/>
      <c r="B806" s="8"/>
      <c r="C806" s="8"/>
      <c r="D806" s="8"/>
      <c r="E806" s="33"/>
      <c r="F806" s="8"/>
      <c r="G806" s="8"/>
      <c r="H806" s="8"/>
      <c r="I806" s="6"/>
      <c r="J806" s="24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24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24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24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24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24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24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24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24"/>
    </row>
    <row r="807" spans="1:98" ht="13" x14ac:dyDescent="0.15">
      <c r="A807" s="8"/>
      <c r="B807" s="8"/>
      <c r="C807" s="8"/>
      <c r="D807" s="8"/>
      <c r="E807" s="33"/>
      <c r="F807" s="8"/>
      <c r="G807" s="8"/>
      <c r="H807" s="8"/>
      <c r="I807" s="6"/>
      <c r="J807" s="24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24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24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24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24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24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24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24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24"/>
    </row>
    <row r="808" spans="1:98" ht="13" x14ac:dyDescent="0.15">
      <c r="A808" s="8"/>
      <c r="B808" s="8"/>
      <c r="C808" s="8"/>
      <c r="D808" s="8"/>
      <c r="E808" s="33"/>
      <c r="F808" s="8"/>
      <c r="G808" s="8"/>
      <c r="H808" s="8"/>
      <c r="I808" s="6"/>
      <c r="J808" s="24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24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24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24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24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24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24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24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24"/>
    </row>
    <row r="809" spans="1:98" ht="13" x14ac:dyDescent="0.15">
      <c r="A809" s="8"/>
      <c r="B809" s="8"/>
      <c r="C809" s="8"/>
      <c r="D809" s="8"/>
      <c r="E809" s="33"/>
      <c r="F809" s="8"/>
      <c r="G809" s="8"/>
      <c r="H809" s="8"/>
      <c r="I809" s="6"/>
      <c r="J809" s="24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24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24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24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24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24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24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24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24"/>
    </row>
    <row r="810" spans="1:98" ht="13" x14ac:dyDescent="0.15">
      <c r="A810" s="8"/>
      <c r="B810" s="8"/>
      <c r="C810" s="8"/>
      <c r="D810" s="8"/>
      <c r="E810" s="33"/>
      <c r="F810" s="8"/>
      <c r="G810" s="8"/>
      <c r="H810" s="8"/>
      <c r="I810" s="6"/>
      <c r="J810" s="24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24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24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24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24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24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24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24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24"/>
    </row>
    <row r="811" spans="1:98" ht="13" x14ac:dyDescent="0.15">
      <c r="A811" s="8"/>
      <c r="B811" s="8"/>
      <c r="C811" s="8"/>
      <c r="D811" s="8"/>
      <c r="E811" s="33"/>
      <c r="F811" s="8"/>
      <c r="G811" s="8"/>
      <c r="H811" s="8"/>
      <c r="I811" s="6"/>
      <c r="J811" s="24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24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24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24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24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24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24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24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24"/>
    </row>
    <row r="812" spans="1:98" ht="13" x14ac:dyDescent="0.15">
      <c r="A812" s="8"/>
      <c r="B812" s="8"/>
      <c r="C812" s="8"/>
      <c r="D812" s="8"/>
      <c r="E812" s="33"/>
      <c r="F812" s="8"/>
      <c r="G812" s="8"/>
      <c r="H812" s="8"/>
      <c r="I812" s="6"/>
      <c r="J812" s="24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24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24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24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24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24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24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24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24"/>
    </row>
    <row r="813" spans="1:98" ht="13" x14ac:dyDescent="0.15">
      <c r="A813" s="8"/>
      <c r="B813" s="8"/>
      <c r="C813" s="8"/>
      <c r="D813" s="8"/>
      <c r="E813" s="33"/>
      <c r="F813" s="8"/>
      <c r="G813" s="8"/>
      <c r="H813" s="8"/>
      <c r="I813" s="6"/>
      <c r="J813" s="24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24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24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24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24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24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24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24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24"/>
    </row>
    <row r="814" spans="1:98" ht="13" x14ac:dyDescent="0.15">
      <c r="A814" s="8"/>
      <c r="B814" s="8"/>
      <c r="C814" s="8"/>
      <c r="D814" s="8"/>
      <c r="E814" s="33"/>
      <c r="F814" s="8"/>
      <c r="G814" s="8"/>
      <c r="H814" s="8"/>
      <c r="I814" s="6"/>
      <c r="J814" s="24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24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24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24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24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24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24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24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24"/>
    </row>
    <row r="815" spans="1:98" ht="13" x14ac:dyDescent="0.15">
      <c r="A815" s="8"/>
      <c r="B815" s="8"/>
      <c r="C815" s="8"/>
      <c r="D815" s="8"/>
      <c r="E815" s="33"/>
      <c r="F815" s="8"/>
      <c r="G815" s="8"/>
      <c r="H815" s="8"/>
      <c r="I815" s="6"/>
      <c r="J815" s="24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24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24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24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24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24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24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24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24"/>
    </row>
    <row r="816" spans="1:98" ht="13" x14ac:dyDescent="0.15">
      <c r="A816" s="8"/>
      <c r="B816" s="8"/>
      <c r="C816" s="8"/>
      <c r="D816" s="8"/>
      <c r="E816" s="33"/>
      <c r="F816" s="8"/>
      <c r="G816" s="8"/>
      <c r="H816" s="8"/>
      <c r="I816" s="6"/>
      <c r="J816" s="24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24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24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24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24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24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24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24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24"/>
    </row>
    <row r="817" spans="1:98" ht="13" x14ac:dyDescent="0.15">
      <c r="A817" s="8"/>
      <c r="B817" s="8"/>
      <c r="C817" s="8"/>
      <c r="D817" s="8"/>
      <c r="E817" s="33"/>
      <c r="F817" s="8"/>
      <c r="G817" s="8"/>
      <c r="H817" s="8"/>
      <c r="I817" s="6"/>
      <c r="J817" s="24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24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24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24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24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24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24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24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24"/>
    </row>
    <row r="818" spans="1:98" ht="13" x14ac:dyDescent="0.15">
      <c r="A818" s="8"/>
      <c r="B818" s="8"/>
      <c r="C818" s="8"/>
      <c r="D818" s="8"/>
      <c r="E818" s="33"/>
      <c r="F818" s="8"/>
      <c r="G818" s="8"/>
      <c r="H818" s="8"/>
      <c r="I818" s="6"/>
      <c r="J818" s="24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24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24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24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24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24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24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24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24"/>
    </row>
    <row r="819" spans="1:98" ht="13" x14ac:dyDescent="0.15">
      <c r="A819" s="8"/>
      <c r="B819" s="8"/>
      <c r="C819" s="8"/>
      <c r="D819" s="8"/>
      <c r="E819" s="33"/>
      <c r="F819" s="8"/>
      <c r="G819" s="8"/>
      <c r="H819" s="8"/>
      <c r="I819" s="6"/>
      <c r="J819" s="24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24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24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24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24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24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24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24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24"/>
    </row>
    <row r="820" spans="1:98" ht="13" x14ac:dyDescent="0.15">
      <c r="A820" s="8"/>
      <c r="B820" s="8"/>
      <c r="C820" s="8"/>
      <c r="D820" s="8"/>
      <c r="E820" s="33"/>
      <c r="F820" s="8"/>
      <c r="G820" s="8"/>
      <c r="H820" s="8"/>
      <c r="I820" s="6"/>
      <c r="J820" s="24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24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24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24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24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24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24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24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24"/>
    </row>
    <row r="821" spans="1:98" ht="13" x14ac:dyDescent="0.15">
      <c r="A821" s="8"/>
      <c r="B821" s="8"/>
      <c r="C821" s="8"/>
      <c r="D821" s="8"/>
      <c r="E821" s="33"/>
      <c r="F821" s="8"/>
      <c r="G821" s="8"/>
      <c r="H821" s="8"/>
      <c r="I821" s="6"/>
      <c r="J821" s="24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24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24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24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24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24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24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24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24"/>
    </row>
    <row r="822" spans="1:98" ht="13" x14ac:dyDescent="0.15">
      <c r="A822" s="8"/>
      <c r="B822" s="8"/>
      <c r="C822" s="8"/>
      <c r="D822" s="8"/>
      <c r="E822" s="33"/>
      <c r="F822" s="8"/>
      <c r="G822" s="8"/>
      <c r="H822" s="8"/>
      <c r="I822" s="6"/>
      <c r="J822" s="24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24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24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24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24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24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24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24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24"/>
    </row>
    <row r="823" spans="1:98" ht="13" x14ac:dyDescent="0.15">
      <c r="A823" s="8"/>
      <c r="B823" s="8"/>
      <c r="C823" s="8"/>
      <c r="D823" s="8"/>
      <c r="E823" s="33"/>
      <c r="F823" s="8"/>
      <c r="G823" s="8"/>
      <c r="H823" s="8"/>
      <c r="I823" s="6"/>
      <c r="J823" s="24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24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24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24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24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24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24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24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24"/>
    </row>
    <row r="824" spans="1:98" ht="13" x14ac:dyDescent="0.15">
      <c r="A824" s="8"/>
      <c r="B824" s="8"/>
      <c r="C824" s="8"/>
      <c r="D824" s="8"/>
      <c r="E824" s="33"/>
      <c r="F824" s="8"/>
      <c r="G824" s="8"/>
      <c r="H824" s="8"/>
      <c r="I824" s="6"/>
      <c r="J824" s="24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24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24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24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24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24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24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24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24"/>
    </row>
    <row r="825" spans="1:98" ht="13" x14ac:dyDescent="0.15">
      <c r="A825" s="8"/>
      <c r="B825" s="8"/>
      <c r="C825" s="8"/>
      <c r="D825" s="8"/>
      <c r="E825" s="33"/>
      <c r="F825" s="8"/>
      <c r="G825" s="8"/>
      <c r="H825" s="8"/>
      <c r="I825" s="6"/>
      <c r="J825" s="24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24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24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24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24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24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24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24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24"/>
    </row>
    <row r="826" spans="1:98" ht="13" x14ac:dyDescent="0.15">
      <c r="A826" s="8"/>
      <c r="B826" s="8"/>
      <c r="C826" s="8"/>
      <c r="D826" s="8"/>
      <c r="E826" s="33"/>
      <c r="F826" s="8"/>
      <c r="G826" s="8"/>
      <c r="H826" s="8"/>
      <c r="I826" s="6"/>
      <c r="J826" s="24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24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24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24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24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24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24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24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24"/>
    </row>
    <row r="827" spans="1:98" ht="13" x14ac:dyDescent="0.15">
      <c r="A827" s="8"/>
      <c r="B827" s="8"/>
      <c r="C827" s="8"/>
      <c r="D827" s="8"/>
      <c r="E827" s="33"/>
      <c r="F827" s="8"/>
      <c r="G827" s="8"/>
      <c r="H827" s="8"/>
      <c r="I827" s="6"/>
      <c r="J827" s="24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24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24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24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24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24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24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24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24"/>
    </row>
    <row r="828" spans="1:98" ht="13" x14ac:dyDescent="0.15">
      <c r="A828" s="8"/>
      <c r="B828" s="8"/>
      <c r="C828" s="8"/>
      <c r="D828" s="8"/>
      <c r="E828" s="33"/>
      <c r="F828" s="8"/>
      <c r="G828" s="8"/>
      <c r="H828" s="8"/>
      <c r="I828" s="6"/>
      <c r="J828" s="24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24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24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24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24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24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24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24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24"/>
    </row>
    <row r="829" spans="1:98" ht="13" x14ac:dyDescent="0.15">
      <c r="A829" s="8"/>
      <c r="B829" s="8"/>
      <c r="C829" s="8"/>
      <c r="D829" s="8"/>
      <c r="E829" s="33"/>
      <c r="F829" s="8"/>
      <c r="G829" s="8"/>
      <c r="H829" s="8"/>
      <c r="I829" s="6"/>
      <c r="J829" s="24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24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24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24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24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24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24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24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24"/>
    </row>
    <row r="830" spans="1:98" ht="13" x14ac:dyDescent="0.15">
      <c r="A830" s="8"/>
      <c r="B830" s="8"/>
      <c r="C830" s="8"/>
      <c r="D830" s="8"/>
      <c r="E830" s="33"/>
      <c r="F830" s="8"/>
      <c r="G830" s="8"/>
      <c r="H830" s="8"/>
      <c r="I830" s="6"/>
      <c r="J830" s="24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24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24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24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24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24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24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24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24"/>
    </row>
    <row r="831" spans="1:98" ht="13" x14ac:dyDescent="0.15">
      <c r="A831" s="8"/>
      <c r="B831" s="8"/>
      <c r="C831" s="8"/>
      <c r="D831" s="8"/>
      <c r="E831" s="33"/>
      <c r="F831" s="8"/>
      <c r="G831" s="8"/>
      <c r="H831" s="8"/>
      <c r="I831" s="6"/>
      <c r="J831" s="24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24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24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24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24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24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24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24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24"/>
    </row>
    <row r="832" spans="1:98" ht="13" x14ac:dyDescent="0.15">
      <c r="A832" s="8"/>
      <c r="B832" s="8"/>
      <c r="C832" s="8"/>
      <c r="D832" s="8"/>
      <c r="E832" s="33"/>
      <c r="F832" s="8"/>
      <c r="G832" s="8"/>
      <c r="H832" s="8"/>
      <c r="I832" s="6"/>
      <c r="J832" s="24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24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24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24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24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24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24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24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24"/>
    </row>
    <row r="833" spans="1:98" ht="13" x14ac:dyDescent="0.15">
      <c r="A833" s="8"/>
      <c r="B833" s="8"/>
      <c r="C833" s="8"/>
      <c r="D833" s="8"/>
      <c r="E833" s="33"/>
      <c r="F833" s="8"/>
      <c r="G833" s="8"/>
      <c r="H833" s="8"/>
      <c r="I833" s="6"/>
      <c r="J833" s="24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24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24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24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24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24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24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24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24"/>
    </row>
    <row r="834" spans="1:98" ht="13" x14ac:dyDescent="0.15">
      <c r="A834" s="8"/>
      <c r="B834" s="8"/>
      <c r="C834" s="8"/>
      <c r="D834" s="8"/>
      <c r="E834" s="33"/>
      <c r="F834" s="8"/>
      <c r="G834" s="8"/>
      <c r="H834" s="8"/>
      <c r="I834" s="6"/>
      <c r="J834" s="24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24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24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24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24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24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24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24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24"/>
    </row>
    <row r="835" spans="1:98" ht="13" x14ac:dyDescent="0.15">
      <c r="A835" s="8"/>
      <c r="B835" s="8"/>
      <c r="C835" s="8"/>
      <c r="D835" s="8"/>
      <c r="E835" s="33"/>
      <c r="F835" s="8"/>
      <c r="G835" s="8"/>
      <c r="H835" s="8"/>
      <c r="I835" s="6"/>
      <c r="J835" s="24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24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24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24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24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24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24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24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24"/>
    </row>
    <row r="836" spans="1:98" ht="13" x14ac:dyDescent="0.15">
      <c r="A836" s="8"/>
      <c r="B836" s="8"/>
      <c r="C836" s="8"/>
      <c r="D836" s="8"/>
      <c r="E836" s="33"/>
      <c r="F836" s="8"/>
      <c r="G836" s="8"/>
      <c r="H836" s="8"/>
      <c r="I836" s="6"/>
      <c r="J836" s="24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24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24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24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24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24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24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24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24"/>
    </row>
    <row r="837" spans="1:98" ht="13" x14ac:dyDescent="0.15">
      <c r="A837" s="8"/>
      <c r="B837" s="8"/>
      <c r="C837" s="8"/>
      <c r="D837" s="8"/>
      <c r="E837" s="33"/>
      <c r="F837" s="8"/>
      <c r="G837" s="8"/>
      <c r="H837" s="8"/>
      <c r="I837" s="6"/>
      <c r="J837" s="24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24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24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24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24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24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24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24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24"/>
    </row>
    <row r="838" spans="1:98" ht="13" x14ac:dyDescent="0.15">
      <c r="A838" s="8"/>
      <c r="B838" s="8"/>
      <c r="C838" s="8"/>
      <c r="D838" s="8"/>
      <c r="E838" s="33"/>
      <c r="F838" s="8"/>
      <c r="G838" s="8"/>
      <c r="H838" s="8"/>
      <c r="I838" s="6"/>
      <c r="J838" s="24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24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24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24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24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24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24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24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24"/>
    </row>
    <row r="839" spans="1:98" ht="13" x14ac:dyDescent="0.15">
      <c r="A839" s="8"/>
      <c r="B839" s="8"/>
      <c r="C839" s="8"/>
      <c r="D839" s="8"/>
      <c r="E839" s="33"/>
      <c r="F839" s="8"/>
      <c r="G839" s="8"/>
      <c r="H839" s="8"/>
      <c r="I839" s="6"/>
      <c r="J839" s="24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24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24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24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24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24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24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24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24"/>
    </row>
    <row r="840" spans="1:98" ht="13" x14ac:dyDescent="0.15">
      <c r="A840" s="8"/>
      <c r="B840" s="8"/>
      <c r="C840" s="8"/>
      <c r="D840" s="8"/>
      <c r="E840" s="33"/>
      <c r="F840" s="8"/>
      <c r="G840" s="8"/>
      <c r="H840" s="8"/>
      <c r="I840" s="6"/>
      <c r="J840" s="24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24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24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24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24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24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24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24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24"/>
    </row>
    <row r="841" spans="1:98" ht="13" x14ac:dyDescent="0.15">
      <c r="A841" s="8"/>
      <c r="B841" s="8"/>
      <c r="C841" s="8"/>
      <c r="D841" s="8"/>
      <c r="E841" s="33"/>
      <c r="F841" s="8"/>
      <c r="G841" s="8"/>
      <c r="H841" s="8"/>
      <c r="I841" s="6"/>
      <c r="J841" s="24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24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24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24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24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24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24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24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24"/>
    </row>
    <row r="842" spans="1:98" ht="13" x14ac:dyDescent="0.15">
      <c r="A842" s="8"/>
      <c r="B842" s="8"/>
      <c r="C842" s="8"/>
      <c r="D842" s="8"/>
      <c r="E842" s="33"/>
      <c r="F842" s="8"/>
      <c r="G842" s="8"/>
      <c r="H842" s="8"/>
      <c r="I842" s="6"/>
      <c r="J842" s="24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24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24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24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24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24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24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24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24"/>
    </row>
    <row r="843" spans="1:98" ht="13" x14ac:dyDescent="0.15">
      <c r="A843" s="8"/>
      <c r="B843" s="8"/>
      <c r="C843" s="8"/>
      <c r="D843" s="8"/>
      <c r="E843" s="33"/>
      <c r="F843" s="8"/>
      <c r="G843" s="8"/>
      <c r="H843" s="8"/>
      <c r="I843" s="6"/>
      <c r="J843" s="24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24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24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24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24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24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24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24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24"/>
    </row>
    <row r="844" spans="1:98" ht="13" x14ac:dyDescent="0.15">
      <c r="A844" s="8"/>
      <c r="B844" s="8"/>
      <c r="C844" s="8"/>
      <c r="D844" s="8"/>
      <c r="E844" s="33"/>
      <c r="F844" s="8"/>
      <c r="G844" s="8"/>
      <c r="H844" s="8"/>
      <c r="I844" s="6"/>
      <c r="J844" s="24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24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24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24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24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24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24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24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24"/>
    </row>
    <row r="845" spans="1:98" ht="13" x14ac:dyDescent="0.15">
      <c r="A845" s="8"/>
      <c r="B845" s="8"/>
      <c r="C845" s="8"/>
      <c r="D845" s="8"/>
      <c r="E845" s="33"/>
      <c r="F845" s="8"/>
      <c r="G845" s="8"/>
      <c r="H845" s="8"/>
      <c r="I845" s="6"/>
      <c r="J845" s="24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24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24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24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24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24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24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24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24"/>
    </row>
    <row r="846" spans="1:98" ht="13" x14ac:dyDescent="0.15">
      <c r="A846" s="8"/>
      <c r="B846" s="8"/>
      <c r="C846" s="8"/>
      <c r="D846" s="8"/>
      <c r="E846" s="33"/>
      <c r="F846" s="8"/>
      <c r="G846" s="8"/>
      <c r="H846" s="8"/>
      <c r="I846" s="6"/>
      <c r="J846" s="24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24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24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24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24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24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24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24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24"/>
    </row>
    <row r="847" spans="1:98" ht="13" x14ac:dyDescent="0.15">
      <c r="A847" s="8"/>
      <c r="B847" s="8"/>
      <c r="C847" s="8"/>
      <c r="D847" s="8"/>
      <c r="E847" s="33"/>
      <c r="F847" s="8"/>
      <c r="G847" s="8"/>
      <c r="H847" s="8"/>
      <c r="I847" s="6"/>
      <c r="J847" s="24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24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24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24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24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24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24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24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24"/>
    </row>
    <row r="848" spans="1:98" ht="13" x14ac:dyDescent="0.15">
      <c r="A848" s="8"/>
      <c r="B848" s="8"/>
      <c r="C848" s="8"/>
      <c r="D848" s="8"/>
      <c r="E848" s="33"/>
      <c r="F848" s="8"/>
      <c r="G848" s="8"/>
      <c r="H848" s="8"/>
      <c r="I848" s="6"/>
      <c r="J848" s="24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24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24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24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24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24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24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24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24"/>
    </row>
    <row r="849" spans="1:98" ht="13" x14ac:dyDescent="0.15">
      <c r="A849" s="8"/>
      <c r="B849" s="8"/>
      <c r="C849" s="8"/>
      <c r="D849" s="8"/>
      <c r="E849" s="33"/>
      <c r="F849" s="8"/>
      <c r="G849" s="8"/>
      <c r="H849" s="8"/>
      <c r="I849" s="6"/>
      <c r="J849" s="24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24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24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24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24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24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24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24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24"/>
    </row>
    <row r="850" spans="1:98" ht="13" x14ac:dyDescent="0.15">
      <c r="A850" s="8"/>
      <c r="B850" s="8"/>
      <c r="C850" s="8"/>
      <c r="D850" s="8"/>
      <c r="E850" s="33"/>
      <c r="F850" s="8"/>
      <c r="G850" s="8"/>
      <c r="H850" s="8"/>
      <c r="I850" s="6"/>
      <c r="J850" s="24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24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24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24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24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24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24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24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24"/>
    </row>
    <row r="851" spans="1:98" ht="13" x14ac:dyDescent="0.15">
      <c r="A851" s="8"/>
      <c r="B851" s="8"/>
      <c r="C851" s="8"/>
      <c r="D851" s="8"/>
      <c r="E851" s="33"/>
      <c r="F851" s="8"/>
      <c r="G851" s="8"/>
      <c r="H851" s="8"/>
      <c r="I851" s="6"/>
      <c r="J851" s="24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24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24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24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24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24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24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24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24"/>
    </row>
    <row r="852" spans="1:98" ht="13" x14ac:dyDescent="0.15">
      <c r="A852" s="8"/>
      <c r="B852" s="8"/>
      <c r="C852" s="8"/>
      <c r="D852" s="8"/>
      <c r="E852" s="33"/>
      <c r="F852" s="8"/>
      <c r="G852" s="8"/>
      <c r="H852" s="8"/>
      <c r="I852" s="6"/>
      <c r="J852" s="24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24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24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24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24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24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24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24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24"/>
    </row>
    <row r="853" spans="1:98" ht="13" x14ac:dyDescent="0.15">
      <c r="A853" s="8"/>
      <c r="B853" s="8"/>
      <c r="C853" s="8"/>
      <c r="D853" s="8"/>
      <c r="E853" s="33"/>
      <c r="F853" s="8"/>
      <c r="G853" s="8"/>
      <c r="H853" s="8"/>
      <c r="I853" s="6"/>
      <c r="J853" s="24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24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24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24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24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24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24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24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24"/>
    </row>
    <row r="854" spans="1:98" ht="13" x14ac:dyDescent="0.15">
      <c r="A854" s="8"/>
      <c r="B854" s="8"/>
      <c r="C854" s="8"/>
      <c r="D854" s="8"/>
      <c r="E854" s="33"/>
      <c r="F854" s="8"/>
      <c r="G854" s="8"/>
      <c r="H854" s="8"/>
      <c r="I854" s="6"/>
      <c r="J854" s="24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24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24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24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24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24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24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24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24"/>
    </row>
    <row r="855" spans="1:98" ht="13" x14ac:dyDescent="0.15">
      <c r="A855" s="8"/>
      <c r="B855" s="8"/>
      <c r="C855" s="8"/>
      <c r="D855" s="8"/>
      <c r="E855" s="33"/>
      <c r="F855" s="8"/>
      <c r="G855" s="8"/>
      <c r="H855" s="8"/>
      <c r="I855" s="6"/>
      <c r="J855" s="24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24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24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24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24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24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24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24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24"/>
    </row>
    <row r="856" spans="1:98" ht="13" x14ac:dyDescent="0.15">
      <c r="A856" s="8"/>
      <c r="B856" s="8"/>
      <c r="C856" s="8"/>
      <c r="D856" s="8"/>
      <c r="E856" s="33"/>
      <c r="F856" s="8"/>
      <c r="G856" s="8"/>
      <c r="H856" s="8"/>
      <c r="I856" s="6"/>
      <c r="J856" s="24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24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24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24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24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24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24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24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24"/>
    </row>
    <row r="857" spans="1:98" ht="13" x14ac:dyDescent="0.15">
      <c r="A857" s="8"/>
      <c r="B857" s="8"/>
      <c r="C857" s="8"/>
      <c r="D857" s="8"/>
      <c r="E857" s="33"/>
      <c r="F857" s="8"/>
      <c r="G857" s="8"/>
      <c r="H857" s="8"/>
      <c r="I857" s="6"/>
      <c r="J857" s="24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24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24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24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24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24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24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24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24"/>
    </row>
    <row r="858" spans="1:98" ht="13" x14ac:dyDescent="0.15">
      <c r="A858" s="8"/>
      <c r="B858" s="8"/>
      <c r="C858" s="8"/>
      <c r="D858" s="8"/>
      <c r="E858" s="33"/>
      <c r="F858" s="8"/>
      <c r="G858" s="8"/>
      <c r="H858" s="8"/>
      <c r="I858" s="6"/>
      <c r="J858" s="24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24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24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24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24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24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24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24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24"/>
    </row>
    <row r="859" spans="1:98" ht="13" x14ac:dyDescent="0.15">
      <c r="A859" s="8"/>
      <c r="B859" s="8"/>
      <c r="C859" s="8"/>
      <c r="D859" s="8"/>
      <c r="E859" s="33"/>
      <c r="F859" s="8"/>
      <c r="G859" s="8"/>
      <c r="H859" s="8"/>
      <c r="I859" s="6"/>
      <c r="J859" s="24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24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24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24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24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24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24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24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24"/>
    </row>
    <row r="860" spans="1:98" ht="13" x14ac:dyDescent="0.15">
      <c r="A860" s="8"/>
      <c r="B860" s="8"/>
      <c r="C860" s="8"/>
      <c r="D860" s="8"/>
      <c r="E860" s="33"/>
      <c r="F860" s="8"/>
      <c r="G860" s="8"/>
      <c r="H860" s="8"/>
      <c r="I860" s="6"/>
      <c r="J860" s="24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24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24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24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24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24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24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24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24"/>
    </row>
    <row r="861" spans="1:98" ht="13" x14ac:dyDescent="0.15">
      <c r="A861" s="8"/>
      <c r="B861" s="8"/>
      <c r="C861" s="8"/>
      <c r="D861" s="8"/>
      <c r="E861" s="33"/>
      <c r="F861" s="8"/>
      <c r="G861" s="8"/>
      <c r="H861" s="8"/>
      <c r="I861" s="6"/>
      <c r="J861" s="24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24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24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24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24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24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24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24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24"/>
    </row>
    <row r="862" spans="1:98" ht="13" x14ac:dyDescent="0.15">
      <c r="A862" s="8"/>
      <c r="B862" s="8"/>
      <c r="C862" s="8"/>
      <c r="D862" s="8"/>
      <c r="E862" s="33"/>
      <c r="F862" s="8"/>
      <c r="G862" s="8"/>
      <c r="H862" s="8"/>
      <c r="I862" s="6"/>
      <c r="J862" s="24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24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24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24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24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24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24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24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24"/>
    </row>
    <row r="863" spans="1:98" ht="13" x14ac:dyDescent="0.15">
      <c r="A863" s="8"/>
      <c r="B863" s="8"/>
      <c r="C863" s="8"/>
      <c r="D863" s="8"/>
      <c r="E863" s="33"/>
      <c r="F863" s="8"/>
      <c r="G863" s="8"/>
      <c r="H863" s="8"/>
      <c r="I863" s="6"/>
      <c r="J863" s="24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24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24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24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24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24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24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24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24"/>
    </row>
    <row r="864" spans="1:98" ht="13" x14ac:dyDescent="0.15">
      <c r="A864" s="8"/>
      <c r="B864" s="8"/>
      <c r="C864" s="8"/>
      <c r="D864" s="8"/>
      <c r="E864" s="33"/>
      <c r="F864" s="8"/>
      <c r="G864" s="8"/>
      <c r="H864" s="8"/>
      <c r="I864" s="6"/>
      <c r="J864" s="24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24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24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24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24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24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24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24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24"/>
    </row>
    <row r="865" spans="1:98" ht="13" x14ac:dyDescent="0.15">
      <c r="A865" s="8"/>
      <c r="B865" s="8"/>
      <c r="C865" s="8"/>
      <c r="D865" s="8"/>
      <c r="E865" s="33"/>
      <c r="F865" s="8"/>
      <c r="G865" s="8"/>
      <c r="H865" s="8"/>
      <c r="I865" s="6"/>
      <c r="J865" s="24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24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24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24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24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24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24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24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24"/>
    </row>
    <row r="866" spans="1:98" ht="13" x14ac:dyDescent="0.15">
      <c r="A866" s="8"/>
      <c r="B866" s="8"/>
      <c r="C866" s="8"/>
      <c r="D866" s="8"/>
      <c r="E866" s="33"/>
      <c r="F866" s="8"/>
      <c r="G866" s="8"/>
      <c r="H866" s="8"/>
      <c r="I866" s="6"/>
      <c r="J866" s="24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24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24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24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24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24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24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24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24"/>
    </row>
    <row r="867" spans="1:98" ht="13" x14ac:dyDescent="0.15">
      <c r="A867" s="8"/>
      <c r="B867" s="8"/>
      <c r="C867" s="8"/>
      <c r="D867" s="8"/>
      <c r="E867" s="33"/>
      <c r="F867" s="8"/>
      <c r="G867" s="8"/>
      <c r="H867" s="8"/>
      <c r="I867" s="6"/>
      <c r="J867" s="24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24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24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24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24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24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24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24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24"/>
    </row>
    <row r="868" spans="1:98" ht="13" x14ac:dyDescent="0.15">
      <c r="A868" s="8"/>
      <c r="B868" s="8"/>
      <c r="C868" s="8"/>
      <c r="D868" s="8"/>
      <c r="E868" s="33"/>
      <c r="F868" s="8"/>
      <c r="G868" s="8"/>
      <c r="H868" s="8"/>
      <c r="I868" s="6"/>
      <c r="J868" s="24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24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24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24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24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24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24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24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24"/>
    </row>
    <row r="869" spans="1:98" ht="13" x14ac:dyDescent="0.15">
      <c r="A869" s="8"/>
      <c r="B869" s="8"/>
      <c r="C869" s="8"/>
      <c r="D869" s="8"/>
      <c r="E869" s="33"/>
      <c r="F869" s="8"/>
      <c r="G869" s="8"/>
      <c r="H869" s="8"/>
      <c r="I869" s="6"/>
      <c r="J869" s="24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24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24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24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24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24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24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24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24"/>
    </row>
    <row r="870" spans="1:98" ht="13" x14ac:dyDescent="0.15">
      <c r="A870" s="8"/>
      <c r="B870" s="8"/>
      <c r="C870" s="8"/>
      <c r="D870" s="8"/>
      <c r="E870" s="33"/>
      <c r="F870" s="8"/>
      <c r="G870" s="8"/>
      <c r="H870" s="8"/>
      <c r="I870" s="6"/>
      <c r="J870" s="24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24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24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24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24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24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24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24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24"/>
    </row>
    <row r="871" spans="1:98" ht="13" x14ac:dyDescent="0.15">
      <c r="A871" s="8"/>
      <c r="B871" s="8"/>
      <c r="C871" s="8"/>
      <c r="D871" s="8"/>
      <c r="E871" s="33"/>
      <c r="F871" s="8"/>
      <c r="G871" s="8"/>
      <c r="H871" s="8"/>
      <c r="I871" s="6"/>
      <c r="J871" s="24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24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24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24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24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24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24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24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24"/>
    </row>
    <row r="872" spans="1:98" ht="13" x14ac:dyDescent="0.15">
      <c r="A872" s="8"/>
      <c r="B872" s="8"/>
      <c r="C872" s="8"/>
      <c r="D872" s="8"/>
      <c r="E872" s="33"/>
      <c r="F872" s="8"/>
      <c r="G872" s="8"/>
      <c r="H872" s="8"/>
      <c r="I872" s="6"/>
      <c r="J872" s="24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24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24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24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24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24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24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24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24"/>
    </row>
    <row r="873" spans="1:98" ht="13" x14ac:dyDescent="0.15">
      <c r="A873" s="8"/>
      <c r="B873" s="8"/>
      <c r="C873" s="8"/>
      <c r="D873" s="8"/>
      <c r="E873" s="33"/>
      <c r="F873" s="8"/>
      <c r="G873" s="8"/>
      <c r="H873" s="8"/>
      <c r="I873" s="6"/>
      <c r="J873" s="24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24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24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24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24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24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24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24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24"/>
    </row>
    <row r="874" spans="1:98" ht="13" x14ac:dyDescent="0.15">
      <c r="A874" s="8"/>
      <c r="B874" s="8"/>
      <c r="C874" s="8"/>
      <c r="D874" s="8"/>
      <c r="E874" s="33"/>
      <c r="F874" s="8"/>
      <c r="G874" s="8"/>
      <c r="H874" s="8"/>
      <c r="I874" s="6"/>
      <c r="J874" s="24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24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24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24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24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24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24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24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24"/>
    </row>
    <row r="875" spans="1:98" ht="13" x14ac:dyDescent="0.15">
      <c r="A875" s="8"/>
      <c r="B875" s="8"/>
      <c r="C875" s="8"/>
      <c r="D875" s="8"/>
      <c r="E875" s="33"/>
      <c r="F875" s="8"/>
      <c r="G875" s="8"/>
      <c r="H875" s="8"/>
      <c r="I875" s="6"/>
      <c r="J875" s="24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24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24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24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24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24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24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24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24"/>
    </row>
    <row r="876" spans="1:98" ht="13" x14ac:dyDescent="0.15">
      <c r="A876" s="8"/>
      <c r="B876" s="8"/>
      <c r="C876" s="8"/>
      <c r="D876" s="8"/>
      <c r="E876" s="33"/>
      <c r="F876" s="8"/>
      <c r="G876" s="8"/>
      <c r="H876" s="8"/>
      <c r="I876" s="6"/>
      <c r="J876" s="24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24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24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24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24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24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24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24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24"/>
    </row>
    <row r="877" spans="1:98" ht="13" x14ac:dyDescent="0.15">
      <c r="A877" s="8"/>
      <c r="B877" s="8"/>
      <c r="C877" s="8"/>
      <c r="D877" s="8"/>
      <c r="E877" s="33"/>
      <c r="F877" s="8"/>
      <c r="G877" s="8"/>
      <c r="H877" s="8"/>
      <c r="I877" s="6"/>
      <c r="J877" s="24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24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24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24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24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24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24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24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24"/>
    </row>
    <row r="878" spans="1:98" ht="13" x14ac:dyDescent="0.15">
      <c r="A878" s="8"/>
      <c r="B878" s="8"/>
      <c r="C878" s="8"/>
      <c r="D878" s="8"/>
      <c r="E878" s="33"/>
      <c r="F878" s="8"/>
      <c r="G878" s="8"/>
      <c r="H878" s="8"/>
      <c r="I878" s="6"/>
      <c r="J878" s="24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24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24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24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24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24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24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24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24"/>
    </row>
    <row r="879" spans="1:98" ht="13" x14ac:dyDescent="0.15">
      <c r="A879" s="8"/>
      <c r="B879" s="8"/>
      <c r="C879" s="8"/>
      <c r="D879" s="8"/>
      <c r="E879" s="33"/>
      <c r="F879" s="8"/>
      <c r="G879" s="8"/>
      <c r="H879" s="8"/>
      <c r="I879" s="6"/>
      <c r="J879" s="24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24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24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24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24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24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24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24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24"/>
    </row>
    <row r="880" spans="1:98" ht="13" x14ac:dyDescent="0.15">
      <c r="A880" s="8"/>
      <c r="B880" s="8"/>
      <c r="C880" s="8"/>
      <c r="D880" s="8"/>
      <c r="E880" s="33"/>
      <c r="F880" s="8"/>
      <c r="G880" s="8"/>
      <c r="H880" s="8"/>
      <c r="I880" s="6"/>
      <c r="J880" s="24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24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24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24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24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24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24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24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24"/>
    </row>
    <row r="881" spans="1:98" ht="13" x14ac:dyDescent="0.15">
      <c r="A881" s="8"/>
      <c r="B881" s="8"/>
      <c r="C881" s="8"/>
      <c r="D881" s="8"/>
      <c r="E881" s="33"/>
      <c r="F881" s="8"/>
      <c r="G881" s="8"/>
      <c r="H881" s="8"/>
      <c r="I881" s="6"/>
      <c r="J881" s="24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24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24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24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24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24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24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24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24"/>
    </row>
    <row r="882" spans="1:98" ht="13" x14ac:dyDescent="0.15">
      <c r="A882" s="8"/>
      <c r="B882" s="8"/>
      <c r="C882" s="8"/>
      <c r="D882" s="8"/>
      <c r="E882" s="33"/>
      <c r="F882" s="8"/>
      <c r="G882" s="8"/>
      <c r="H882" s="8"/>
      <c r="I882" s="6"/>
      <c r="J882" s="24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24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24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24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24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24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24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24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24"/>
    </row>
    <row r="883" spans="1:98" ht="13" x14ac:dyDescent="0.15">
      <c r="A883" s="8"/>
      <c r="B883" s="8"/>
      <c r="C883" s="8"/>
      <c r="D883" s="8"/>
      <c r="E883" s="33"/>
      <c r="F883" s="8"/>
      <c r="G883" s="8"/>
      <c r="H883" s="8"/>
      <c r="I883" s="6"/>
      <c r="J883" s="24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24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24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24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24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24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24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24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24"/>
    </row>
    <row r="884" spans="1:98" ht="13" x14ac:dyDescent="0.15">
      <c r="A884" s="8"/>
      <c r="B884" s="8"/>
      <c r="C884" s="8"/>
      <c r="D884" s="8"/>
      <c r="E884" s="33"/>
      <c r="F884" s="8"/>
      <c r="G884" s="8"/>
      <c r="H884" s="8"/>
      <c r="I884" s="6"/>
      <c r="J884" s="24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24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24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24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24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24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24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24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24"/>
    </row>
    <row r="885" spans="1:98" ht="13" x14ac:dyDescent="0.15">
      <c r="A885" s="8"/>
      <c r="B885" s="8"/>
      <c r="C885" s="8"/>
      <c r="D885" s="8"/>
      <c r="E885" s="33"/>
      <c r="F885" s="8"/>
      <c r="G885" s="8"/>
      <c r="H885" s="8"/>
      <c r="I885" s="6"/>
      <c r="J885" s="24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24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24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24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24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24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24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24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24"/>
    </row>
    <row r="886" spans="1:98" ht="13" x14ac:dyDescent="0.15">
      <c r="A886" s="8"/>
      <c r="B886" s="8"/>
      <c r="C886" s="8"/>
      <c r="D886" s="8"/>
      <c r="E886" s="33"/>
      <c r="F886" s="8"/>
      <c r="G886" s="8"/>
      <c r="H886" s="8"/>
      <c r="I886" s="6"/>
      <c r="J886" s="24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24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24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24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24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24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24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24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24"/>
    </row>
    <row r="887" spans="1:98" ht="13" x14ac:dyDescent="0.15">
      <c r="A887" s="8"/>
      <c r="B887" s="8"/>
      <c r="C887" s="8"/>
      <c r="D887" s="8"/>
      <c r="E887" s="33"/>
      <c r="F887" s="8"/>
      <c r="G887" s="8"/>
      <c r="H887" s="8"/>
      <c r="I887" s="6"/>
      <c r="J887" s="24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24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24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24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24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24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24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24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24"/>
    </row>
    <row r="888" spans="1:98" ht="13" x14ac:dyDescent="0.15">
      <c r="A888" s="8"/>
      <c r="B888" s="8"/>
      <c r="C888" s="8"/>
      <c r="D888" s="8"/>
      <c r="E888" s="33"/>
      <c r="F888" s="8"/>
      <c r="G888" s="8"/>
      <c r="H888" s="8"/>
      <c r="I888" s="6"/>
      <c r="J888" s="24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24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24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24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24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24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24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24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24"/>
    </row>
    <row r="889" spans="1:98" ht="13" x14ac:dyDescent="0.15">
      <c r="A889" s="8"/>
      <c r="B889" s="8"/>
      <c r="C889" s="8"/>
      <c r="D889" s="8"/>
      <c r="E889" s="33"/>
      <c r="F889" s="8"/>
      <c r="G889" s="8"/>
      <c r="H889" s="8"/>
      <c r="I889" s="6"/>
      <c r="J889" s="24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24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24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24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24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24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24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24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24"/>
    </row>
    <row r="890" spans="1:98" ht="13" x14ac:dyDescent="0.15">
      <c r="A890" s="8"/>
      <c r="B890" s="8"/>
      <c r="C890" s="8"/>
      <c r="D890" s="8"/>
      <c r="E890" s="33"/>
      <c r="F890" s="8"/>
      <c r="G890" s="8"/>
      <c r="H890" s="8"/>
      <c r="I890" s="6"/>
      <c r="J890" s="24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24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24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24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24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24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24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24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24"/>
    </row>
    <row r="891" spans="1:98" ht="13" x14ac:dyDescent="0.15">
      <c r="A891" s="8"/>
      <c r="B891" s="8"/>
      <c r="C891" s="8"/>
      <c r="D891" s="8"/>
      <c r="E891" s="33"/>
      <c r="F891" s="8"/>
      <c r="G891" s="8"/>
      <c r="H891" s="8"/>
      <c r="I891" s="6"/>
      <c r="J891" s="24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24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24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24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24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24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24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24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24"/>
    </row>
    <row r="892" spans="1:98" ht="13" x14ac:dyDescent="0.15">
      <c r="A892" s="8"/>
      <c r="B892" s="8"/>
      <c r="C892" s="8"/>
      <c r="D892" s="8"/>
      <c r="E892" s="33"/>
      <c r="F892" s="8"/>
      <c r="G892" s="8"/>
      <c r="H892" s="8"/>
      <c r="I892" s="6"/>
      <c r="J892" s="24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24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24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24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24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24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24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24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24"/>
    </row>
    <row r="893" spans="1:98" ht="13" x14ac:dyDescent="0.15">
      <c r="A893" s="8"/>
      <c r="B893" s="8"/>
      <c r="C893" s="8"/>
      <c r="D893" s="8"/>
      <c r="E893" s="33"/>
      <c r="F893" s="8"/>
      <c r="G893" s="8"/>
      <c r="H893" s="8"/>
      <c r="I893" s="6"/>
      <c r="J893" s="24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24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24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24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24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24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24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24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24"/>
    </row>
    <row r="894" spans="1:98" ht="13" x14ac:dyDescent="0.15">
      <c r="A894" s="8"/>
      <c r="B894" s="8"/>
      <c r="C894" s="8"/>
      <c r="D894" s="8"/>
      <c r="E894" s="33"/>
      <c r="F894" s="8"/>
      <c r="G894" s="8"/>
      <c r="H894" s="8"/>
      <c r="I894" s="6"/>
      <c r="J894" s="24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24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24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24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24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24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24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24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24"/>
    </row>
    <row r="895" spans="1:98" ht="13" x14ac:dyDescent="0.15">
      <c r="A895" s="8"/>
      <c r="B895" s="8"/>
      <c r="C895" s="8"/>
      <c r="D895" s="8"/>
      <c r="E895" s="33"/>
      <c r="F895" s="8"/>
      <c r="G895" s="8"/>
      <c r="H895" s="8"/>
      <c r="I895" s="6"/>
      <c r="J895" s="24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24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24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24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24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24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24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24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24"/>
    </row>
    <row r="896" spans="1:98" ht="13" x14ac:dyDescent="0.15">
      <c r="A896" s="8"/>
      <c r="B896" s="8"/>
      <c r="C896" s="8"/>
      <c r="D896" s="8"/>
      <c r="E896" s="33"/>
      <c r="F896" s="8"/>
      <c r="G896" s="8"/>
      <c r="H896" s="8"/>
      <c r="I896" s="6"/>
      <c r="J896" s="24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24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24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24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24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24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24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24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24"/>
    </row>
    <row r="897" spans="1:98" ht="13" x14ac:dyDescent="0.15">
      <c r="A897" s="8"/>
      <c r="B897" s="8"/>
      <c r="C897" s="8"/>
      <c r="D897" s="8"/>
      <c r="E897" s="33"/>
      <c r="F897" s="8"/>
      <c r="G897" s="8"/>
      <c r="H897" s="8"/>
      <c r="I897" s="6"/>
      <c r="J897" s="24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24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24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24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24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24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24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24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24"/>
    </row>
    <row r="898" spans="1:98" ht="13" x14ac:dyDescent="0.15">
      <c r="A898" s="8"/>
      <c r="B898" s="8"/>
      <c r="C898" s="8"/>
      <c r="D898" s="8"/>
      <c r="E898" s="33"/>
      <c r="F898" s="8"/>
      <c r="G898" s="8"/>
      <c r="H898" s="8"/>
      <c r="I898" s="6"/>
      <c r="J898" s="24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24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24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24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24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24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24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24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24"/>
    </row>
    <row r="899" spans="1:98" ht="13" x14ac:dyDescent="0.15">
      <c r="A899" s="8"/>
      <c r="B899" s="8"/>
      <c r="C899" s="8"/>
      <c r="D899" s="8"/>
      <c r="E899" s="33"/>
      <c r="F899" s="8"/>
      <c r="G899" s="8"/>
      <c r="H899" s="8"/>
      <c r="I899" s="6"/>
      <c r="J899" s="24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24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24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24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24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24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24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24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24"/>
    </row>
    <row r="900" spans="1:98" ht="13" x14ac:dyDescent="0.15">
      <c r="A900" s="8"/>
      <c r="B900" s="8"/>
      <c r="C900" s="8"/>
      <c r="D900" s="8"/>
      <c r="E900" s="33"/>
      <c r="F900" s="8"/>
      <c r="G900" s="8"/>
      <c r="H900" s="8"/>
      <c r="I900" s="6"/>
      <c r="J900" s="24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24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24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24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24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24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24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24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24"/>
    </row>
    <row r="901" spans="1:98" ht="13" x14ac:dyDescent="0.15">
      <c r="A901" s="8"/>
      <c r="B901" s="8"/>
      <c r="C901" s="8"/>
      <c r="D901" s="8"/>
      <c r="E901" s="33"/>
      <c r="F901" s="8"/>
      <c r="G901" s="8"/>
      <c r="H901" s="8"/>
      <c r="I901" s="6"/>
      <c r="J901" s="24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24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24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24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24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24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24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24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24"/>
    </row>
    <row r="902" spans="1:98" ht="13" x14ac:dyDescent="0.15">
      <c r="A902" s="8"/>
      <c r="B902" s="8"/>
      <c r="C902" s="8"/>
      <c r="D902" s="8"/>
      <c r="E902" s="33"/>
      <c r="F902" s="8"/>
      <c r="G902" s="8"/>
      <c r="H902" s="8"/>
      <c r="I902" s="6"/>
      <c r="J902" s="24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24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24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24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24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24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24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24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24"/>
    </row>
    <row r="903" spans="1:98" ht="13" x14ac:dyDescent="0.15">
      <c r="A903" s="8"/>
      <c r="B903" s="8"/>
      <c r="C903" s="8"/>
      <c r="D903" s="8"/>
      <c r="E903" s="33"/>
      <c r="F903" s="8"/>
      <c r="G903" s="8"/>
      <c r="H903" s="8"/>
      <c r="I903" s="6"/>
      <c r="J903" s="24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24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24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24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24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24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24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24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24"/>
    </row>
    <row r="904" spans="1:98" ht="13" x14ac:dyDescent="0.15">
      <c r="A904" s="8"/>
      <c r="B904" s="8"/>
      <c r="C904" s="8"/>
      <c r="D904" s="8"/>
      <c r="E904" s="33"/>
      <c r="F904" s="8"/>
      <c r="G904" s="8"/>
      <c r="H904" s="8"/>
      <c r="I904" s="6"/>
      <c r="J904" s="24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24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24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24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24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24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24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24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24"/>
    </row>
    <row r="905" spans="1:98" ht="13" x14ac:dyDescent="0.15">
      <c r="A905" s="8"/>
      <c r="B905" s="8"/>
      <c r="C905" s="8"/>
      <c r="D905" s="8"/>
      <c r="E905" s="33"/>
      <c r="F905" s="8"/>
      <c r="G905" s="8"/>
      <c r="H905" s="8"/>
      <c r="I905" s="6"/>
      <c r="J905" s="24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24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24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24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24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24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24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24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24"/>
    </row>
    <row r="906" spans="1:98" ht="13" x14ac:dyDescent="0.15">
      <c r="A906" s="8"/>
      <c r="B906" s="8"/>
      <c r="C906" s="8"/>
      <c r="D906" s="8"/>
      <c r="E906" s="33"/>
      <c r="F906" s="8"/>
      <c r="G906" s="8"/>
      <c r="H906" s="8"/>
      <c r="I906" s="6"/>
      <c r="J906" s="24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24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24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24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24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24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24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24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24"/>
    </row>
    <row r="907" spans="1:98" ht="13" x14ac:dyDescent="0.15">
      <c r="A907" s="8"/>
      <c r="B907" s="8"/>
      <c r="C907" s="8"/>
      <c r="D907" s="8"/>
      <c r="E907" s="33"/>
      <c r="F907" s="8"/>
      <c r="G907" s="8"/>
      <c r="H907" s="8"/>
      <c r="I907" s="6"/>
      <c r="J907" s="24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24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24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24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24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24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24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24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24"/>
    </row>
    <row r="908" spans="1:98" ht="13" x14ac:dyDescent="0.15">
      <c r="A908" s="8"/>
      <c r="B908" s="8"/>
      <c r="C908" s="8"/>
      <c r="D908" s="8"/>
      <c r="E908" s="33"/>
      <c r="F908" s="8"/>
      <c r="G908" s="8"/>
      <c r="H908" s="8"/>
      <c r="I908" s="6"/>
      <c r="J908" s="24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24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24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24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24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24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24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24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24"/>
    </row>
    <row r="909" spans="1:98" ht="13" x14ac:dyDescent="0.15">
      <c r="A909" s="8"/>
      <c r="B909" s="8"/>
      <c r="C909" s="8"/>
      <c r="D909" s="8"/>
      <c r="E909" s="33"/>
      <c r="F909" s="8"/>
      <c r="G909" s="8"/>
      <c r="H909" s="8"/>
      <c r="I909" s="6"/>
      <c r="J909" s="24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24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24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24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24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24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24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24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24"/>
    </row>
    <row r="910" spans="1:98" ht="13" x14ac:dyDescent="0.15">
      <c r="A910" s="8"/>
      <c r="B910" s="8"/>
      <c r="C910" s="8"/>
      <c r="D910" s="8"/>
      <c r="E910" s="33"/>
      <c r="F910" s="8"/>
      <c r="G910" s="8"/>
      <c r="H910" s="8"/>
      <c r="I910" s="6"/>
      <c r="J910" s="24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24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24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24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24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24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24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24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24"/>
    </row>
    <row r="911" spans="1:98" ht="13" x14ac:dyDescent="0.15">
      <c r="A911" s="8"/>
      <c r="B911" s="8"/>
      <c r="C911" s="8"/>
      <c r="D911" s="8"/>
      <c r="E911" s="33"/>
      <c r="F911" s="8"/>
      <c r="G911" s="8"/>
      <c r="H911" s="8"/>
      <c r="I911" s="6"/>
      <c r="J911" s="24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24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24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24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24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24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24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24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24"/>
    </row>
    <row r="912" spans="1:98" ht="13" x14ac:dyDescent="0.15">
      <c r="A912" s="8"/>
      <c r="B912" s="8"/>
      <c r="C912" s="8"/>
      <c r="D912" s="8"/>
      <c r="E912" s="33"/>
      <c r="F912" s="8"/>
      <c r="G912" s="8"/>
      <c r="H912" s="8"/>
      <c r="I912" s="6"/>
      <c r="J912" s="24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24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24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24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24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24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24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24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24"/>
    </row>
    <row r="913" spans="1:98" ht="13" x14ac:dyDescent="0.15">
      <c r="A913" s="8"/>
      <c r="B913" s="8"/>
      <c r="C913" s="8"/>
      <c r="D913" s="8"/>
      <c r="E913" s="33"/>
      <c r="F913" s="8"/>
      <c r="G913" s="8"/>
      <c r="H913" s="8"/>
      <c r="I913" s="6"/>
      <c r="J913" s="24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24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24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24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24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24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24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24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24"/>
    </row>
    <row r="914" spans="1:98" ht="13" x14ac:dyDescent="0.15">
      <c r="A914" s="8"/>
      <c r="B914" s="8"/>
      <c r="C914" s="8"/>
      <c r="D914" s="8"/>
      <c r="E914" s="33"/>
      <c r="F914" s="8"/>
      <c r="G914" s="8"/>
      <c r="H914" s="8"/>
      <c r="I914" s="6"/>
      <c r="J914" s="24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24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24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24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24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24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24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24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24"/>
    </row>
    <row r="915" spans="1:98" ht="13" x14ac:dyDescent="0.15">
      <c r="A915" s="8"/>
      <c r="B915" s="8"/>
      <c r="C915" s="8"/>
      <c r="D915" s="8"/>
      <c r="E915" s="33"/>
      <c r="F915" s="8"/>
      <c r="G915" s="8"/>
      <c r="H915" s="8"/>
      <c r="I915" s="6"/>
      <c r="J915" s="24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24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24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24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24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24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24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24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24"/>
    </row>
    <row r="916" spans="1:98" ht="13" x14ac:dyDescent="0.15">
      <c r="A916" s="8"/>
      <c r="B916" s="8"/>
      <c r="C916" s="8"/>
      <c r="D916" s="8"/>
      <c r="E916" s="33"/>
      <c r="F916" s="8"/>
      <c r="G916" s="8"/>
      <c r="H916" s="8"/>
      <c r="I916" s="6"/>
      <c r="J916" s="24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24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24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24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24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24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24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24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24"/>
    </row>
    <row r="917" spans="1:98" ht="13" x14ac:dyDescent="0.15">
      <c r="A917" s="8"/>
      <c r="B917" s="8"/>
      <c r="C917" s="8"/>
      <c r="D917" s="8"/>
      <c r="E917" s="33"/>
      <c r="F917" s="8"/>
      <c r="G917" s="8"/>
      <c r="H917" s="8"/>
      <c r="I917" s="6"/>
      <c r="J917" s="24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24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24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24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24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24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24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24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24"/>
    </row>
    <row r="918" spans="1:98" ht="13" x14ac:dyDescent="0.15">
      <c r="A918" s="8"/>
      <c r="B918" s="8"/>
      <c r="C918" s="8"/>
      <c r="D918" s="8"/>
      <c r="E918" s="33"/>
      <c r="F918" s="8"/>
      <c r="G918" s="8"/>
      <c r="H918" s="8"/>
      <c r="I918" s="6"/>
      <c r="J918" s="24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24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24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24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24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24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24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24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24"/>
    </row>
    <row r="919" spans="1:98" ht="13" x14ac:dyDescent="0.15">
      <c r="A919" s="8"/>
      <c r="B919" s="8"/>
      <c r="C919" s="8"/>
      <c r="D919" s="8"/>
      <c r="E919" s="33"/>
      <c r="F919" s="8"/>
      <c r="G919" s="8"/>
      <c r="H919" s="8"/>
      <c r="I919" s="6"/>
      <c r="J919" s="24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24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24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24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24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24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24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24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24"/>
    </row>
    <row r="920" spans="1:98" ht="13" x14ac:dyDescent="0.15">
      <c r="A920" s="8"/>
      <c r="B920" s="8"/>
      <c r="C920" s="8"/>
      <c r="D920" s="8"/>
      <c r="E920" s="33"/>
      <c r="F920" s="8"/>
      <c r="G920" s="8"/>
      <c r="H920" s="8"/>
      <c r="I920" s="6"/>
      <c r="J920" s="24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24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24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24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24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24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24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24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24"/>
    </row>
    <row r="921" spans="1:98" ht="13" x14ac:dyDescent="0.15">
      <c r="A921" s="8"/>
      <c r="B921" s="8"/>
      <c r="C921" s="8"/>
      <c r="D921" s="8"/>
      <c r="E921" s="33"/>
      <c r="F921" s="8"/>
      <c r="G921" s="8"/>
      <c r="H921" s="8"/>
      <c r="I921" s="6"/>
      <c r="J921" s="24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24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24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24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24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24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24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24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24"/>
    </row>
    <row r="922" spans="1:98" ht="13" x14ac:dyDescent="0.15">
      <c r="A922" s="8"/>
      <c r="B922" s="8"/>
      <c r="C922" s="8"/>
      <c r="D922" s="8"/>
      <c r="E922" s="33"/>
      <c r="F922" s="8"/>
      <c r="G922" s="8"/>
      <c r="H922" s="8"/>
      <c r="I922" s="6"/>
      <c r="J922" s="24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24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24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24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24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24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24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24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24"/>
    </row>
    <row r="923" spans="1:98" ht="13" x14ac:dyDescent="0.15">
      <c r="A923" s="8"/>
      <c r="B923" s="8"/>
      <c r="C923" s="8"/>
      <c r="D923" s="8"/>
      <c r="E923" s="33"/>
      <c r="F923" s="8"/>
      <c r="G923" s="8"/>
      <c r="H923" s="8"/>
      <c r="I923" s="6"/>
      <c r="J923" s="24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24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24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24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24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24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24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24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24"/>
    </row>
    <row r="924" spans="1:98" ht="13" x14ac:dyDescent="0.15">
      <c r="A924" s="8"/>
      <c r="B924" s="8"/>
      <c r="C924" s="8"/>
      <c r="D924" s="8"/>
      <c r="E924" s="33"/>
      <c r="F924" s="8"/>
      <c r="G924" s="8"/>
      <c r="H924" s="8"/>
      <c r="I924" s="6"/>
      <c r="J924" s="24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24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24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24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24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24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24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24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24"/>
    </row>
    <row r="925" spans="1:98" ht="13" x14ac:dyDescent="0.15">
      <c r="A925" s="8"/>
      <c r="B925" s="8"/>
      <c r="C925" s="8"/>
      <c r="D925" s="8"/>
      <c r="E925" s="33"/>
      <c r="F925" s="8"/>
      <c r="G925" s="8"/>
      <c r="H925" s="8"/>
      <c r="I925" s="6"/>
      <c r="J925" s="24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24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24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24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24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24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24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24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24"/>
    </row>
    <row r="926" spans="1:98" ht="13" x14ac:dyDescent="0.15">
      <c r="A926" s="8"/>
      <c r="B926" s="8"/>
      <c r="C926" s="8"/>
      <c r="D926" s="8"/>
      <c r="E926" s="33"/>
      <c r="F926" s="8"/>
      <c r="G926" s="8"/>
      <c r="H926" s="8"/>
      <c r="I926" s="6"/>
      <c r="J926" s="24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24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24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24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24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24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24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24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24"/>
    </row>
    <row r="927" spans="1:98" ht="13" x14ac:dyDescent="0.15">
      <c r="A927" s="8"/>
      <c r="B927" s="8"/>
      <c r="C927" s="8"/>
      <c r="D927" s="8"/>
      <c r="E927" s="33"/>
      <c r="F927" s="8"/>
      <c r="G927" s="8"/>
      <c r="H927" s="8"/>
      <c r="I927" s="6"/>
      <c r="J927" s="24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24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24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24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24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24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24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24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24"/>
    </row>
    <row r="928" spans="1:98" ht="13" x14ac:dyDescent="0.15">
      <c r="A928" s="8"/>
      <c r="B928" s="8"/>
      <c r="C928" s="8"/>
      <c r="D928" s="8"/>
      <c r="E928" s="33"/>
      <c r="F928" s="8"/>
      <c r="G928" s="8"/>
      <c r="H928" s="8"/>
      <c r="I928" s="6"/>
      <c r="J928" s="24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24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24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24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24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24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24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24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24"/>
    </row>
    <row r="929" spans="1:98" ht="13" x14ac:dyDescent="0.15">
      <c r="A929" s="8"/>
      <c r="B929" s="8"/>
      <c r="C929" s="8"/>
      <c r="D929" s="8"/>
      <c r="E929" s="33"/>
      <c r="F929" s="8"/>
      <c r="G929" s="8"/>
      <c r="H929" s="8"/>
      <c r="I929" s="6"/>
      <c r="J929" s="24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24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24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24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24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24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24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24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24"/>
    </row>
    <row r="930" spans="1:98" ht="13" x14ac:dyDescent="0.15">
      <c r="A930" s="8"/>
      <c r="B930" s="8"/>
      <c r="C930" s="8"/>
      <c r="D930" s="8"/>
      <c r="E930" s="33"/>
      <c r="F930" s="8"/>
      <c r="G930" s="8"/>
      <c r="H930" s="8"/>
      <c r="I930" s="6"/>
      <c r="J930" s="24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24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24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24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24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24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24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24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24"/>
    </row>
    <row r="931" spans="1:98" ht="13" x14ac:dyDescent="0.15">
      <c r="A931" s="8"/>
      <c r="B931" s="8"/>
      <c r="C931" s="8"/>
      <c r="D931" s="8"/>
      <c r="E931" s="33"/>
      <c r="F931" s="8"/>
      <c r="G931" s="8"/>
      <c r="H931" s="8"/>
      <c r="I931" s="6"/>
      <c r="J931" s="24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24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24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24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24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24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24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24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24"/>
    </row>
    <row r="932" spans="1:98" ht="13" x14ac:dyDescent="0.15">
      <c r="A932" s="8"/>
      <c r="B932" s="8"/>
      <c r="C932" s="8"/>
      <c r="D932" s="8"/>
      <c r="E932" s="33"/>
      <c r="F932" s="8"/>
      <c r="G932" s="8"/>
      <c r="H932" s="8"/>
      <c r="I932" s="6"/>
      <c r="J932" s="24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24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24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24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24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24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24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24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24"/>
    </row>
    <row r="933" spans="1:98" ht="13" x14ac:dyDescent="0.15">
      <c r="A933" s="8"/>
      <c r="B933" s="8"/>
      <c r="C933" s="8"/>
      <c r="D933" s="8"/>
      <c r="E933" s="33"/>
      <c r="F933" s="8"/>
      <c r="G933" s="8"/>
      <c r="H933" s="8"/>
      <c r="I933" s="6"/>
      <c r="J933" s="24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24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24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24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24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24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24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24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24"/>
    </row>
    <row r="934" spans="1:98" ht="13" x14ac:dyDescent="0.15">
      <c r="A934" s="8"/>
      <c r="B934" s="8"/>
      <c r="C934" s="8"/>
      <c r="D934" s="8"/>
      <c r="E934" s="33"/>
      <c r="F934" s="8"/>
      <c r="G934" s="8"/>
      <c r="H934" s="8"/>
      <c r="I934" s="6"/>
      <c r="J934" s="24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24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24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24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24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24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24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24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24"/>
    </row>
    <row r="935" spans="1:98" ht="13" x14ac:dyDescent="0.15">
      <c r="A935" s="8"/>
      <c r="B935" s="8"/>
      <c r="C935" s="8"/>
      <c r="D935" s="8"/>
      <c r="E935" s="33"/>
      <c r="F935" s="8"/>
      <c r="G935" s="8"/>
      <c r="H935" s="8"/>
      <c r="I935" s="6"/>
      <c r="J935" s="24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24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24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24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24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24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24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24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24"/>
    </row>
    <row r="936" spans="1:98" ht="13" x14ac:dyDescent="0.15">
      <c r="A936" s="8"/>
      <c r="B936" s="8"/>
      <c r="C936" s="8"/>
      <c r="D936" s="8"/>
      <c r="E936" s="33"/>
      <c r="F936" s="8"/>
      <c r="G936" s="8"/>
      <c r="H936" s="8"/>
      <c r="I936" s="6"/>
      <c r="J936" s="24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24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24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24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24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24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24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24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24"/>
    </row>
    <row r="937" spans="1:98" ht="13" x14ac:dyDescent="0.15">
      <c r="A937" s="8"/>
      <c r="B937" s="8"/>
      <c r="C937" s="8"/>
      <c r="D937" s="8"/>
      <c r="E937" s="33"/>
      <c r="F937" s="8"/>
      <c r="G937" s="8"/>
      <c r="H937" s="8"/>
      <c r="I937" s="6"/>
      <c r="J937" s="24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24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24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24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24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24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24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24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24"/>
    </row>
    <row r="938" spans="1:98" ht="13" x14ac:dyDescent="0.15">
      <c r="A938" s="8"/>
      <c r="B938" s="8"/>
      <c r="C938" s="8"/>
      <c r="D938" s="8"/>
      <c r="E938" s="33"/>
      <c r="F938" s="8"/>
      <c r="G938" s="8"/>
      <c r="H938" s="8"/>
      <c r="I938" s="6"/>
      <c r="J938" s="24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24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24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24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24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24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24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24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24"/>
    </row>
    <row r="939" spans="1:98" ht="13" x14ac:dyDescent="0.15">
      <c r="A939" s="8"/>
      <c r="B939" s="8"/>
      <c r="C939" s="8"/>
      <c r="D939" s="8"/>
      <c r="E939" s="33"/>
      <c r="F939" s="8"/>
      <c r="G939" s="8"/>
      <c r="H939" s="8"/>
      <c r="I939" s="6"/>
      <c r="J939" s="24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24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24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24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24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24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24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24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24"/>
    </row>
    <row r="940" spans="1:98" ht="13" x14ac:dyDescent="0.15">
      <c r="A940" s="8"/>
      <c r="B940" s="8"/>
      <c r="C940" s="8"/>
      <c r="D940" s="8"/>
      <c r="E940" s="33"/>
      <c r="F940" s="8"/>
      <c r="G940" s="8"/>
      <c r="H940" s="8"/>
      <c r="I940" s="6"/>
      <c r="J940" s="24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24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24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24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24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24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24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24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24"/>
    </row>
    <row r="941" spans="1:98" ht="13" x14ac:dyDescent="0.15">
      <c r="A941" s="8"/>
      <c r="B941" s="8"/>
      <c r="C941" s="8"/>
      <c r="D941" s="8"/>
      <c r="E941" s="33"/>
      <c r="F941" s="8"/>
      <c r="G941" s="8"/>
      <c r="H941" s="8"/>
      <c r="I941" s="6"/>
      <c r="J941" s="24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24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24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24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24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24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24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24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24"/>
    </row>
    <row r="942" spans="1:98" ht="13" x14ac:dyDescent="0.15">
      <c r="A942" s="8"/>
      <c r="B942" s="8"/>
      <c r="C942" s="8"/>
      <c r="D942" s="8"/>
      <c r="E942" s="33"/>
      <c r="F942" s="8"/>
      <c r="G942" s="8"/>
      <c r="H942" s="8"/>
      <c r="I942" s="6"/>
      <c r="J942" s="24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24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24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24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24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24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24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24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24"/>
    </row>
    <row r="943" spans="1:98" ht="13" x14ac:dyDescent="0.15">
      <c r="A943" s="8"/>
      <c r="B943" s="8"/>
      <c r="C943" s="8"/>
      <c r="D943" s="8"/>
      <c r="E943" s="33"/>
      <c r="F943" s="8"/>
      <c r="G943" s="8"/>
      <c r="H943" s="8"/>
      <c r="I943" s="6"/>
      <c r="J943" s="24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24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24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24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24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24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24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24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24"/>
    </row>
    <row r="944" spans="1:98" ht="13" x14ac:dyDescent="0.15">
      <c r="A944" s="8"/>
      <c r="B944" s="8"/>
      <c r="C944" s="8"/>
      <c r="D944" s="8"/>
      <c r="E944" s="33"/>
      <c r="F944" s="8"/>
      <c r="G944" s="8"/>
      <c r="H944" s="8"/>
      <c r="I944" s="6"/>
      <c r="J944" s="24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24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24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24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24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24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24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24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24"/>
    </row>
    <row r="945" spans="1:98" ht="13" x14ac:dyDescent="0.15">
      <c r="A945" s="8"/>
      <c r="B945" s="8"/>
      <c r="C945" s="8"/>
      <c r="D945" s="8"/>
      <c r="E945" s="33"/>
      <c r="F945" s="8"/>
      <c r="G945" s="8"/>
      <c r="H945" s="8"/>
      <c r="I945" s="6"/>
      <c r="J945" s="24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24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24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24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24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24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24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24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24"/>
    </row>
    <row r="946" spans="1:98" ht="13" x14ac:dyDescent="0.15">
      <c r="A946" s="8"/>
      <c r="B946" s="8"/>
      <c r="C946" s="8"/>
      <c r="D946" s="8"/>
      <c r="E946" s="33"/>
      <c r="F946" s="8"/>
      <c r="G946" s="8"/>
      <c r="H946" s="8"/>
      <c r="I946" s="6"/>
      <c r="J946" s="24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24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24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24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24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24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24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24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24"/>
    </row>
    <row r="947" spans="1:98" ht="13" x14ac:dyDescent="0.15">
      <c r="A947" s="8"/>
      <c r="B947" s="8"/>
      <c r="C947" s="8"/>
      <c r="D947" s="8"/>
      <c r="E947" s="33"/>
      <c r="F947" s="8"/>
      <c r="G947" s="8"/>
      <c r="H947" s="8"/>
      <c r="I947" s="6"/>
      <c r="J947" s="24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24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24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24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24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24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24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24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24"/>
    </row>
    <row r="948" spans="1:98" ht="13" x14ac:dyDescent="0.15">
      <c r="A948" s="8"/>
      <c r="B948" s="8"/>
      <c r="C948" s="8"/>
      <c r="D948" s="8"/>
      <c r="E948" s="33"/>
      <c r="F948" s="8"/>
      <c r="G948" s="8"/>
      <c r="H948" s="8"/>
      <c r="I948" s="6"/>
      <c r="J948" s="24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24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24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24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24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24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24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24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24"/>
    </row>
    <row r="949" spans="1:98" ht="13" x14ac:dyDescent="0.15">
      <c r="A949" s="8"/>
      <c r="B949" s="8"/>
      <c r="C949" s="8"/>
      <c r="D949" s="8"/>
      <c r="E949" s="33"/>
      <c r="F949" s="8"/>
      <c r="G949" s="8"/>
      <c r="H949" s="8"/>
      <c r="I949" s="6"/>
      <c r="J949" s="24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24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24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24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24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24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24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24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24"/>
    </row>
    <row r="950" spans="1:98" ht="13" x14ac:dyDescent="0.15">
      <c r="A950" s="8"/>
      <c r="B950" s="8"/>
      <c r="C950" s="8"/>
      <c r="D950" s="8"/>
      <c r="E950" s="33"/>
      <c r="F950" s="8"/>
      <c r="G950" s="8"/>
      <c r="H950" s="8"/>
      <c r="I950" s="6"/>
      <c r="J950" s="24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24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24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24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24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24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24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24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24"/>
    </row>
    <row r="951" spans="1:98" ht="13" x14ac:dyDescent="0.15">
      <c r="A951" s="8"/>
      <c r="B951" s="8"/>
      <c r="C951" s="8"/>
      <c r="D951" s="8"/>
      <c r="E951" s="33"/>
      <c r="F951" s="8"/>
      <c r="G951" s="8"/>
      <c r="H951" s="8"/>
      <c r="I951" s="6"/>
      <c r="J951" s="24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24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24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24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24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24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24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24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24"/>
    </row>
    <row r="952" spans="1:98" ht="13" x14ac:dyDescent="0.15">
      <c r="A952" s="8"/>
      <c r="B952" s="8"/>
      <c r="C952" s="8"/>
      <c r="D952" s="8"/>
      <c r="E952" s="33"/>
      <c r="F952" s="8"/>
      <c r="G952" s="8"/>
      <c r="H952" s="8"/>
      <c r="I952" s="6"/>
      <c r="J952" s="24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24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24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24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24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24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24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24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24"/>
    </row>
    <row r="953" spans="1:98" ht="13" x14ac:dyDescent="0.15">
      <c r="A953" s="8"/>
      <c r="B953" s="8"/>
      <c r="C953" s="8"/>
      <c r="D953" s="8"/>
      <c r="E953" s="33"/>
      <c r="F953" s="8"/>
      <c r="G953" s="8"/>
      <c r="H953" s="8"/>
      <c r="I953" s="6"/>
      <c r="J953" s="24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24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24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24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24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24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24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24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24"/>
    </row>
    <row r="954" spans="1:98" ht="13" x14ac:dyDescent="0.15">
      <c r="A954" s="8"/>
      <c r="B954" s="8"/>
      <c r="C954" s="8"/>
      <c r="D954" s="8"/>
      <c r="E954" s="33"/>
      <c r="F954" s="8"/>
      <c r="G954" s="8"/>
      <c r="H954" s="8"/>
      <c r="I954" s="6"/>
      <c r="J954" s="24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24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24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24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24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24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24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24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24"/>
    </row>
    <row r="955" spans="1:98" ht="13" x14ac:dyDescent="0.15">
      <c r="A955" s="8"/>
      <c r="B955" s="8"/>
      <c r="C955" s="8"/>
      <c r="D955" s="8"/>
      <c r="E955" s="33"/>
      <c r="F955" s="8"/>
      <c r="G955" s="8"/>
      <c r="H955" s="8"/>
      <c r="I955" s="6"/>
      <c r="J955" s="24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24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24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24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24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24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24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24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24"/>
    </row>
    <row r="956" spans="1:98" ht="13" x14ac:dyDescent="0.15">
      <c r="A956" s="8"/>
      <c r="B956" s="8"/>
      <c r="C956" s="8"/>
      <c r="D956" s="8"/>
      <c r="E956" s="33"/>
      <c r="F956" s="8"/>
      <c r="G956" s="8"/>
      <c r="H956" s="8"/>
      <c r="I956" s="6"/>
      <c r="J956" s="24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24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24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24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24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24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24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24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24"/>
    </row>
    <row r="957" spans="1:98" ht="13" x14ac:dyDescent="0.15">
      <c r="A957" s="8"/>
      <c r="B957" s="8"/>
      <c r="C957" s="8"/>
      <c r="D957" s="8"/>
      <c r="E957" s="33"/>
      <c r="F957" s="8"/>
      <c r="G957" s="8"/>
      <c r="H957" s="8"/>
      <c r="I957" s="6"/>
      <c r="J957" s="24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24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24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24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24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24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24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24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24"/>
    </row>
    <row r="958" spans="1:98" ht="13" x14ac:dyDescent="0.15">
      <c r="A958" s="8"/>
      <c r="B958" s="8"/>
      <c r="C958" s="8"/>
      <c r="D958" s="8"/>
      <c r="E958" s="33"/>
      <c r="F958" s="8"/>
      <c r="G958" s="8"/>
      <c r="H958" s="8"/>
      <c r="I958" s="6"/>
      <c r="J958" s="24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24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24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24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24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24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24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24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24"/>
    </row>
    <row r="959" spans="1:98" ht="13" x14ac:dyDescent="0.15">
      <c r="A959" s="8"/>
      <c r="B959" s="8"/>
      <c r="C959" s="8"/>
      <c r="D959" s="8"/>
      <c r="E959" s="33"/>
      <c r="F959" s="8"/>
      <c r="G959" s="8"/>
      <c r="H959" s="8"/>
      <c r="I959" s="6"/>
      <c r="J959" s="24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24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24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24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24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24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24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24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24"/>
    </row>
    <row r="960" spans="1:98" ht="13" x14ac:dyDescent="0.15">
      <c r="A960" s="8"/>
      <c r="B960" s="8"/>
      <c r="C960" s="8"/>
      <c r="D960" s="8"/>
      <c r="E960" s="33"/>
      <c r="F960" s="8"/>
      <c r="G960" s="8"/>
      <c r="H960" s="8"/>
      <c r="I960" s="6"/>
      <c r="J960" s="24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24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24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24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24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24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24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24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24"/>
    </row>
    <row r="961" spans="1:98" ht="13" x14ac:dyDescent="0.15">
      <c r="A961" s="8"/>
      <c r="B961" s="8"/>
      <c r="C961" s="8"/>
      <c r="D961" s="8"/>
      <c r="E961" s="33"/>
      <c r="F961" s="8"/>
      <c r="G961" s="8"/>
      <c r="H961" s="8"/>
      <c r="I961" s="6"/>
      <c r="J961" s="24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24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24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24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24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24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24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24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24"/>
    </row>
    <row r="962" spans="1:98" ht="13" x14ac:dyDescent="0.15">
      <c r="A962" s="8"/>
      <c r="B962" s="8"/>
      <c r="C962" s="8"/>
      <c r="D962" s="8"/>
      <c r="E962" s="33"/>
      <c r="F962" s="8"/>
      <c r="G962" s="8"/>
      <c r="H962" s="8"/>
      <c r="I962" s="6"/>
      <c r="J962" s="24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24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24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24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24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24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24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24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24"/>
    </row>
    <row r="963" spans="1:98" ht="13" x14ac:dyDescent="0.15">
      <c r="A963" s="8"/>
      <c r="B963" s="8"/>
      <c r="C963" s="8"/>
      <c r="D963" s="8"/>
      <c r="E963" s="33"/>
      <c r="F963" s="8"/>
      <c r="G963" s="8"/>
      <c r="H963" s="8"/>
      <c r="I963" s="6"/>
      <c r="J963" s="24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24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24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24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24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24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24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24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24"/>
    </row>
    <row r="964" spans="1:98" ht="13" x14ac:dyDescent="0.15">
      <c r="A964" s="8"/>
      <c r="B964" s="8"/>
      <c r="C964" s="8"/>
      <c r="D964" s="8"/>
      <c r="E964" s="33"/>
      <c r="F964" s="8"/>
      <c r="G964" s="8"/>
      <c r="H964" s="8"/>
      <c r="I964" s="6"/>
      <c r="J964" s="24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24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24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24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24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24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24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24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24"/>
    </row>
    <row r="965" spans="1:98" ht="13" x14ac:dyDescent="0.15">
      <c r="A965" s="8"/>
      <c r="B965" s="8"/>
      <c r="C965" s="8"/>
      <c r="D965" s="8"/>
      <c r="E965" s="33"/>
      <c r="F965" s="8"/>
      <c r="G965" s="8"/>
      <c r="H965" s="8"/>
      <c r="I965" s="6"/>
      <c r="J965" s="24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24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24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24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24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24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24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24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24"/>
    </row>
    <row r="966" spans="1:98" ht="13" x14ac:dyDescent="0.15">
      <c r="A966" s="8"/>
      <c r="B966" s="8"/>
      <c r="C966" s="8"/>
      <c r="D966" s="8"/>
      <c r="E966" s="33"/>
      <c r="F966" s="8"/>
      <c r="G966" s="8"/>
      <c r="H966" s="8"/>
      <c r="I966" s="6"/>
      <c r="J966" s="24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24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24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24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24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24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24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24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24"/>
    </row>
    <row r="967" spans="1:98" ht="13" x14ac:dyDescent="0.15">
      <c r="A967" s="8"/>
      <c r="B967" s="8"/>
      <c r="C967" s="8"/>
      <c r="D967" s="8"/>
      <c r="E967" s="33"/>
      <c r="F967" s="8"/>
      <c r="G967" s="8"/>
      <c r="H967" s="8"/>
      <c r="I967" s="6"/>
      <c r="J967" s="24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24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24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24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24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24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24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24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24"/>
    </row>
    <row r="968" spans="1:98" ht="13" x14ac:dyDescent="0.15">
      <c r="A968" s="8"/>
      <c r="B968" s="8"/>
      <c r="C968" s="8"/>
      <c r="D968" s="8"/>
      <c r="E968" s="33"/>
      <c r="F968" s="8"/>
      <c r="G968" s="8"/>
      <c r="H968" s="8"/>
      <c r="I968" s="6"/>
      <c r="J968" s="24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24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24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24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24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24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24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24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24"/>
    </row>
    <row r="969" spans="1:98" ht="13" x14ac:dyDescent="0.15">
      <c r="A969" s="8"/>
      <c r="B969" s="8"/>
      <c r="C969" s="8"/>
      <c r="D969" s="8"/>
      <c r="E969" s="33"/>
      <c r="F969" s="8"/>
      <c r="G969" s="8"/>
      <c r="H969" s="8"/>
      <c r="I969" s="6"/>
      <c r="J969" s="24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24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24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24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24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24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24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24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24"/>
    </row>
    <row r="970" spans="1:98" ht="13" x14ac:dyDescent="0.15">
      <c r="A970" s="8"/>
      <c r="B970" s="8"/>
      <c r="C970" s="8"/>
      <c r="D970" s="8"/>
      <c r="E970" s="33"/>
      <c r="F970" s="8"/>
      <c r="G970" s="8"/>
      <c r="H970" s="8"/>
      <c r="I970" s="6"/>
      <c r="J970" s="24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24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24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24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24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24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24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24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24"/>
    </row>
    <row r="971" spans="1:98" ht="13" x14ac:dyDescent="0.15">
      <c r="A971" s="8"/>
      <c r="B971" s="8"/>
      <c r="C971" s="8"/>
      <c r="D971" s="8"/>
      <c r="E971" s="33"/>
      <c r="F971" s="8"/>
      <c r="G971" s="8"/>
      <c r="H971" s="8"/>
      <c r="I971" s="6"/>
      <c r="J971" s="24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24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24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24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24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24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24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24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24"/>
    </row>
    <row r="972" spans="1:98" ht="13" x14ac:dyDescent="0.15">
      <c r="A972" s="8"/>
      <c r="B972" s="8"/>
      <c r="C972" s="8"/>
      <c r="D972" s="8"/>
      <c r="E972" s="33"/>
      <c r="F972" s="8"/>
      <c r="G972" s="8"/>
      <c r="H972" s="8"/>
      <c r="I972" s="6"/>
      <c r="J972" s="24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24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24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24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24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24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24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24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24"/>
    </row>
    <row r="973" spans="1:98" ht="13" x14ac:dyDescent="0.15">
      <c r="A973" s="8"/>
      <c r="B973" s="8"/>
      <c r="C973" s="8"/>
      <c r="D973" s="8"/>
      <c r="E973" s="33"/>
      <c r="F973" s="8"/>
      <c r="G973" s="8"/>
      <c r="H973" s="8"/>
      <c r="I973" s="6"/>
      <c r="J973" s="24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24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24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24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24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24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24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24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24"/>
    </row>
    <row r="974" spans="1:98" ht="13" x14ac:dyDescent="0.15">
      <c r="A974" s="8"/>
      <c r="B974" s="8"/>
      <c r="C974" s="8"/>
      <c r="D974" s="8"/>
      <c r="E974" s="33"/>
      <c r="F974" s="8"/>
      <c r="G974" s="8"/>
      <c r="H974" s="8"/>
      <c r="I974" s="6"/>
      <c r="J974" s="24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24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24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24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24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24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24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24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24"/>
    </row>
    <row r="975" spans="1:98" ht="13" x14ac:dyDescent="0.15">
      <c r="A975" s="8"/>
      <c r="B975" s="8"/>
      <c r="C975" s="8"/>
      <c r="D975" s="8"/>
      <c r="E975" s="33"/>
      <c r="F975" s="8"/>
      <c r="G975" s="8"/>
      <c r="H975" s="8"/>
      <c r="I975" s="6"/>
      <c r="J975" s="24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24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24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24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24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24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24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24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24"/>
    </row>
    <row r="976" spans="1:98" ht="13" x14ac:dyDescent="0.15">
      <c r="A976" s="8"/>
      <c r="B976" s="8"/>
      <c r="C976" s="8"/>
      <c r="D976" s="8"/>
      <c r="E976" s="33"/>
      <c r="F976" s="8"/>
      <c r="G976" s="8"/>
      <c r="H976" s="8"/>
      <c r="I976" s="6"/>
      <c r="J976" s="24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24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24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24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24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24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24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24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24"/>
    </row>
    <row r="977" spans="1:98" ht="13" x14ac:dyDescent="0.15">
      <c r="A977" s="8"/>
      <c r="B977" s="8"/>
      <c r="C977" s="8"/>
      <c r="D977" s="8"/>
      <c r="E977" s="33"/>
      <c r="F977" s="8"/>
      <c r="G977" s="8"/>
      <c r="H977" s="8"/>
      <c r="I977" s="6"/>
      <c r="J977" s="24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24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24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24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24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24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24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24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24"/>
    </row>
    <row r="978" spans="1:98" ht="13" x14ac:dyDescent="0.15">
      <c r="A978" s="8"/>
      <c r="B978" s="8"/>
      <c r="C978" s="8"/>
      <c r="D978" s="8"/>
      <c r="E978" s="33"/>
      <c r="F978" s="8"/>
      <c r="G978" s="8"/>
      <c r="H978" s="8"/>
      <c r="I978" s="6"/>
      <c r="J978" s="24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24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24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24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24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24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24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24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24"/>
    </row>
    <row r="979" spans="1:98" ht="13" x14ac:dyDescent="0.15">
      <c r="A979" s="8"/>
      <c r="B979" s="8"/>
      <c r="C979" s="8"/>
      <c r="D979" s="8"/>
      <c r="E979" s="33"/>
      <c r="F979" s="8"/>
      <c r="G979" s="8"/>
      <c r="H979" s="8"/>
      <c r="I979" s="6"/>
      <c r="J979" s="24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24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24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24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24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24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24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24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24"/>
    </row>
    <row r="980" spans="1:98" ht="13" x14ac:dyDescent="0.15">
      <c r="A980" s="8"/>
      <c r="B980" s="8"/>
      <c r="C980" s="8"/>
      <c r="D980" s="8"/>
      <c r="E980" s="33"/>
      <c r="F980" s="8"/>
      <c r="G980" s="8"/>
      <c r="H980" s="8"/>
      <c r="I980" s="6"/>
      <c r="J980" s="24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24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24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24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24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24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24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24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24"/>
    </row>
    <row r="981" spans="1:98" ht="13" x14ac:dyDescent="0.15">
      <c r="A981" s="8"/>
      <c r="B981" s="8"/>
      <c r="C981" s="8"/>
      <c r="D981" s="8"/>
      <c r="E981" s="33"/>
      <c r="F981" s="8"/>
      <c r="G981" s="8"/>
      <c r="H981" s="8"/>
      <c r="I981" s="6"/>
      <c r="J981" s="24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24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24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24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24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24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24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24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24"/>
    </row>
    <row r="982" spans="1:98" ht="13" x14ac:dyDescent="0.15">
      <c r="A982" s="8"/>
      <c r="B982" s="8"/>
      <c r="C982" s="8"/>
      <c r="D982" s="8"/>
      <c r="E982" s="33"/>
      <c r="F982" s="8"/>
      <c r="G982" s="8"/>
      <c r="H982" s="8"/>
      <c r="I982" s="6"/>
      <c r="J982" s="24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24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24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24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24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24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24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24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24"/>
    </row>
    <row r="983" spans="1:98" ht="13" x14ac:dyDescent="0.15">
      <c r="A983" s="8"/>
      <c r="B983" s="8"/>
      <c r="C983" s="8"/>
      <c r="D983" s="8"/>
      <c r="E983" s="33"/>
      <c r="F983" s="8"/>
      <c r="G983" s="8"/>
      <c r="H983" s="8"/>
      <c r="I983" s="6"/>
      <c r="J983" s="24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24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24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24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24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24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24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24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24"/>
    </row>
    <row r="984" spans="1:98" ht="13" x14ac:dyDescent="0.15">
      <c r="A984" s="8"/>
      <c r="B984" s="8"/>
      <c r="C984" s="8"/>
      <c r="D984" s="8"/>
      <c r="E984" s="33"/>
      <c r="F984" s="8"/>
      <c r="G984" s="8"/>
      <c r="H984" s="8"/>
      <c r="I984" s="6"/>
      <c r="J984" s="24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24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24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24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24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24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24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24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24"/>
    </row>
    <row r="985" spans="1:98" ht="13" x14ac:dyDescent="0.15">
      <c r="A985" s="8"/>
      <c r="B985" s="8"/>
      <c r="C985" s="8"/>
      <c r="D985" s="8"/>
      <c r="E985" s="33"/>
      <c r="F985" s="8"/>
      <c r="G985" s="8"/>
      <c r="H985" s="8"/>
      <c r="I985" s="6"/>
      <c r="J985" s="24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24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24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24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24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24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24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24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24"/>
    </row>
    <row r="986" spans="1:98" ht="13" x14ac:dyDescent="0.15">
      <c r="A986" s="8"/>
      <c r="B986" s="8"/>
      <c r="C986" s="8"/>
      <c r="D986" s="8"/>
      <c r="E986" s="33"/>
      <c r="F986" s="8"/>
      <c r="G986" s="8"/>
      <c r="H986" s="8"/>
      <c r="I986" s="6"/>
      <c r="J986" s="24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24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24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24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24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24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24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24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24"/>
    </row>
    <row r="987" spans="1:98" ht="13" x14ac:dyDescent="0.15">
      <c r="A987" s="8"/>
      <c r="B987" s="8"/>
      <c r="C987" s="8"/>
      <c r="D987" s="8"/>
      <c r="E987" s="33"/>
      <c r="F987" s="8"/>
      <c r="G987" s="8"/>
      <c r="H987" s="8"/>
      <c r="I987" s="6"/>
      <c r="J987" s="24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24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24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24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24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24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24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24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24"/>
    </row>
    <row r="988" spans="1:98" ht="13" x14ac:dyDescent="0.15">
      <c r="A988" s="8"/>
      <c r="B988" s="8"/>
      <c r="C988" s="8"/>
      <c r="D988" s="8"/>
      <c r="E988" s="33"/>
      <c r="F988" s="8"/>
      <c r="G988" s="8"/>
      <c r="H988" s="8"/>
      <c r="I988" s="6"/>
      <c r="J988" s="24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24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24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24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24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24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24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24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24"/>
    </row>
    <row r="989" spans="1:98" ht="13" x14ac:dyDescent="0.15">
      <c r="A989" s="8"/>
      <c r="B989" s="8"/>
      <c r="C989" s="8"/>
      <c r="D989" s="8"/>
      <c r="E989" s="33"/>
      <c r="F989" s="8"/>
      <c r="G989" s="8"/>
      <c r="H989" s="8"/>
      <c r="I989" s="6"/>
      <c r="J989" s="24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24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24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24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24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24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24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24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24"/>
    </row>
    <row r="990" spans="1:98" ht="13" x14ac:dyDescent="0.15">
      <c r="A990" s="8"/>
      <c r="B990" s="8"/>
      <c r="C990" s="8"/>
      <c r="D990" s="8"/>
      <c r="E990" s="33"/>
      <c r="F990" s="8"/>
      <c r="G990" s="8"/>
      <c r="H990" s="8"/>
      <c r="I990" s="6"/>
      <c r="J990" s="24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24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24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24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24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24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24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24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24"/>
    </row>
    <row r="991" spans="1:98" ht="13" x14ac:dyDescent="0.15">
      <c r="A991" s="8"/>
      <c r="B991" s="8"/>
      <c r="C991" s="8"/>
      <c r="D991" s="8"/>
      <c r="E991" s="33"/>
      <c r="F991" s="8"/>
      <c r="G991" s="8"/>
      <c r="H991" s="8"/>
      <c r="I991" s="6"/>
      <c r="J991" s="24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24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24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24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24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24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24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24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24"/>
    </row>
    <row r="992" spans="1:98" ht="13" x14ac:dyDescent="0.15">
      <c r="A992" s="8"/>
      <c r="B992" s="8"/>
      <c r="C992" s="8"/>
      <c r="D992" s="8"/>
      <c r="E992" s="33"/>
      <c r="F992" s="8"/>
      <c r="G992" s="8"/>
      <c r="H992" s="8"/>
      <c r="I992" s="6"/>
      <c r="J992" s="24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24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24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24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24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24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24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24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24"/>
    </row>
    <row r="993" spans="1:98" ht="13" x14ac:dyDescent="0.15">
      <c r="A993" s="8"/>
      <c r="B993" s="8"/>
      <c r="C993" s="8"/>
      <c r="D993" s="8"/>
      <c r="E993" s="33"/>
      <c r="F993" s="8"/>
      <c r="G993" s="8"/>
      <c r="H993" s="8"/>
      <c r="I993" s="6"/>
      <c r="J993" s="24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24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24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24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24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24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24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24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24"/>
    </row>
    <row r="994" spans="1:98" ht="13" x14ac:dyDescent="0.15">
      <c r="A994" s="8"/>
      <c r="B994" s="8"/>
      <c r="C994" s="8"/>
      <c r="D994" s="8"/>
      <c r="E994" s="33"/>
      <c r="F994" s="8"/>
      <c r="G994" s="8"/>
      <c r="H994" s="8"/>
      <c r="I994" s="6"/>
      <c r="J994" s="24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24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24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24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24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24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24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24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24"/>
    </row>
    <row r="995" spans="1:98" ht="13" x14ac:dyDescent="0.15">
      <c r="A995" s="8"/>
      <c r="B995" s="8"/>
      <c r="C995" s="8"/>
      <c r="D995" s="8"/>
      <c r="E995" s="33"/>
      <c r="F995" s="8"/>
      <c r="G995" s="8"/>
      <c r="H995" s="8"/>
      <c r="I995" s="6"/>
      <c r="J995" s="24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24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24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24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24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24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24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24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24"/>
    </row>
    <row r="996" spans="1:98" ht="13" x14ac:dyDescent="0.15">
      <c r="A996" s="8"/>
      <c r="B996" s="8"/>
      <c r="C996" s="8"/>
      <c r="D996" s="8"/>
      <c r="E996" s="33"/>
      <c r="F996" s="8"/>
      <c r="G996" s="8"/>
      <c r="H996" s="8"/>
      <c r="I996" s="6"/>
      <c r="J996" s="24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24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24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24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24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24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24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24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24"/>
    </row>
    <row r="997" spans="1:98" ht="13" x14ac:dyDescent="0.15">
      <c r="A997" s="8"/>
      <c r="B997" s="8"/>
      <c r="C997" s="8"/>
      <c r="D997" s="8"/>
      <c r="E997" s="33"/>
      <c r="F997" s="8"/>
      <c r="G997" s="8"/>
      <c r="H997" s="8"/>
      <c r="I997" s="6"/>
      <c r="J997" s="24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24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24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24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24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24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24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24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24"/>
    </row>
    <row r="998" spans="1:98" ht="13" x14ac:dyDescent="0.15">
      <c r="A998" s="8"/>
      <c r="B998" s="8"/>
      <c r="C998" s="8"/>
      <c r="D998" s="8"/>
      <c r="E998" s="33"/>
      <c r="F998" s="8"/>
      <c r="G998" s="8"/>
      <c r="H998" s="8"/>
      <c r="I998" s="6"/>
      <c r="J998" s="24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24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24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24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24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24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24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24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24"/>
    </row>
    <row r="999" spans="1:98" ht="13" x14ac:dyDescent="0.15">
      <c r="A999" s="8"/>
      <c r="B999" s="8"/>
      <c r="C999" s="8"/>
      <c r="D999" s="8"/>
      <c r="E999" s="33"/>
      <c r="F999" s="8"/>
      <c r="G999" s="8"/>
      <c r="H999" s="8"/>
      <c r="I999" s="6"/>
      <c r="J999" s="24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24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24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24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24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24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24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24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24"/>
    </row>
    <row r="1000" spans="1:98" ht="13" x14ac:dyDescent="0.15">
      <c r="A1000" s="8"/>
      <c r="B1000" s="8"/>
      <c r="C1000" s="8"/>
      <c r="D1000" s="8"/>
      <c r="E1000" s="33"/>
      <c r="F1000" s="8"/>
      <c r="G1000" s="8"/>
      <c r="H1000" s="8"/>
      <c r="I1000" s="6"/>
      <c r="J1000" s="24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24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24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24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24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24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24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24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24"/>
    </row>
    <row r="1001" spans="1:98" ht="13" x14ac:dyDescent="0.15">
      <c r="A1001" s="8"/>
      <c r="B1001" s="8"/>
      <c r="C1001" s="8"/>
      <c r="D1001" s="8"/>
      <c r="E1001" s="33"/>
      <c r="F1001" s="8"/>
      <c r="G1001" s="8"/>
      <c r="H1001" s="8"/>
      <c r="I1001" s="6"/>
      <c r="J1001" s="24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24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24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24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24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24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24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24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24"/>
    </row>
    <row r="1002" spans="1:98" ht="13" x14ac:dyDescent="0.15">
      <c r="A1002" s="8"/>
      <c r="B1002" s="8"/>
      <c r="C1002" s="8"/>
      <c r="D1002" s="8"/>
      <c r="E1002" s="33"/>
      <c r="F1002" s="8"/>
      <c r="G1002" s="8"/>
      <c r="H1002" s="8"/>
      <c r="I1002" s="6"/>
      <c r="J1002" s="24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24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24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24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24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24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24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24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24"/>
    </row>
    <row r="1003" spans="1:98" ht="13" x14ac:dyDescent="0.15">
      <c r="A1003" s="8"/>
      <c r="B1003" s="8"/>
      <c r="C1003" s="8"/>
      <c r="D1003" s="8"/>
      <c r="E1003" s="33"/>
      <c r="F1003" s="8"/>
      <c r="G1003" s="8"/>
      <c r="H1003" s="8"/>
      <c r="I1003" s="6"/>
      <c r="J1003" s="24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24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24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24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24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24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24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24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24"/>
    </row>
    <row r="1004" spans="1:98" ht="13" x14ac:dyDescent="0.15">
      <c r="A1004" s="8"/>
      <c r="B1004" s="8"/>
      <c r="C1004" s="8"/>
      <c r="D1004" s="8"/>
      <c r="E1004" s="33"/>
      <c r="F1004" s="8"/>
      <c r="G1004" s="8"/>
      <c r="H1004" s="8"/>
      <c r="I1004" s="6"/>
      <c r="J1004" s="24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24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24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24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24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24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24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24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24"/>
    </row>
    <row r="1005" spans="1:98" ht="13" x14ac:dyDescent="0.15">
      <c r="A1005" s="8"/>
      <c r="B1005" s="8"/>
      <c r="C1005" s="8"/>
      <c r="D1005" s="8"/>
      <c r="E1005" s="33"/>
      <c r="F1005" s="8"/>
      <c r="G1005" s="8"/>
      <c r="H1005" s="8"/>
      <c r="I1005" s="6"/>
      <c r="J1005" s="24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24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24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24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24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24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24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24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24"/>
    </row>
    <row r="1006" spans="1:98" ht="13" x14ac:dyDescent="0.15">
      <c r="A1006" s="8"/>
      <c r="B1006" s="8"/>
      <c r="C1006" s="8"/>
      <c r="D1006" s="8"/>
      <c r="E1006" s="33"/>
      <c r="F1006" s="8"/>
      <c r="G1006" s="8"/>
      <c r="H1006" s="8"/>
      <c r="I1006" s="6"/>
      <c r="J1006" s="24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24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24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24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24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24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24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24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24"/>
    </row>
    <row r="1007" spans="1:98" ht="13" x14ac:dyDescent="0.15">
      <c r="A1007" s="8"/>
      <c r="B1007" s="8"/>
      <c r="C1007" s="8"/>
      <c r="D1007" s="8"/>
      <c r="E1007" s="33"/>
      <c r="F1007" s="8"/>
      <c r="G1007" s="8"/>
      <c r="H1007" s="8"/>
      <c r="I1007" s="6"/>
      <c r="J1007" s="24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24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24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24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24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24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24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24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24"/>
    </row>
    <row r="1008" spans="1:98" ht="13" x14ac:dyDescent="0.15">
      <c r="A1008" s="8"/>
      <c r="B1008" s="8"/>
      <c r="C1008" s="8"/>
      <c r="D1008" s="8"/>
      <c r="E1008" s="33"/>
      <c r="F1008" s="8"/>
      <c r="G1008" s="8"/>
      <c r="H1008" s="8"/>
      <c r="I1008" s="6"/>
      <c r="J1008" s="24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24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24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24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24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24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24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24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24"/>
    </row>
    <row r="1009" spans="1:98" ht="13" x14ac:dyDescent="0.15">
      <c r="A1009" s="8"/>
      <c r="B1009" s="8"/>
      <c r="C1009" s="8"/>
      <c r="D1009" s="8"/>
      <c r="E1009" s="33"/>
      <c r="F1009" s="8"/>
      <c r="G1009" s="8"/>
      <c r="H1009" s="8"/>
      <c r="I1009" s="6"/>
      <c r="J1009" s="24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24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24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24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24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24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24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24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24"/>
    </row>
    <row r="1010" spans="1:98" ht="13" x14ac:dyDescent="0.15">
      <c r="A1010" s="8"/>
      <c r="B1010" s="8"/>
      <c r="C1010" s="8"/>
      <c r="D1010" s="8"/>
      <c r="E1010" s="33"/>
      <c r="F1010" s="8"/>
      <c r="G1010" s="8"/>
      <c r="H1010" s="8"/>
      <c r="I1010" s="6"/>
      <c r="J1010" s="24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24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24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24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24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24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24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24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24"/>
    </row>
    <row r="1011" spans="1:98" ht="13" x14ac:dyDescent="0.15">
      <c r="A1011" s="8"/>
      <c r="B1011" s="8"/>
      <c r="C1011" s="8"/>
      <c r="D1011" s="8"/>
      <c r="E1011" s="33"/>
      <c r="F1011" s="8"/>
      <c r="G1011" s="8"/>
      <c r="H1011" s="8"/>
      <c r="I1011" s="6"/>
      <c r="J1011" s="24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24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24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24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24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24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24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24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24"/>
    </row>
    <row r="1012" spans="1:98" ht="13" x14ac:dyDescent="0.15">
      <c r="A1012" s="8"/>
      <c r="B1012" s="8"/>
      <c r="C1012" s="8"/>
      <c r="D1012" s="8"/>
      <c r="E1012" s="33"/>
      <c r="F1012" s="8"/>
      <c r="G1012" s="8"/>
      <c r="H1012" s="8"/>
      <c r="I1012" s="6"/>
      <c r="J1012" s="24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24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24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24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24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24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24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24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24"/>
    </row>
    <row r="1013" spans="1:98" ht="13" x14ac:dyDescent="0.15">
      <c r="A1013" s="8"/>
      <c r="B1013" s="8"/>
      <c r="C1013" s="8"/>
      <c r="D1013" s="8"/>
      <c r="E1013" s="33"/>
      <c r="F1013" s="8"/>
      <c r="G1013" s="8"/>
      <c r="H1013" s="8"/>
      <c r="I1013" s="6"/>
      <c r="J1013" s="24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24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24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24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24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24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24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24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24"/>
    </row>
    <row r="1014" spans="1:98" ht="13" x14ac:dyDescent="0.15">
      <c r="A1014" s="8"/>
      <c r="B1014" s="8"/>
      <c r="C1014" s="8"/>
      <c r="D1014" s="8"/>
      <c r="E1014" s="33"/>
      <c r="F1014" s="8"/>
      <c r="G1014" s="8"/>
      <c r="H1014" s="8"/>
      <c r="I1014" s="6"/>
      <c r="J1014" s="24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24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24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24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24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24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24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24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24"/>
    </row>
    <row r="1015" spans="1:98" ht="13" x14ac:dyDescent="0.15">
      <c r="A1015" s="8"/>
      <c r="B1015" s="8"/>
      <c r="C1015" s="8"/>
      <c r="D1015" s="8"/>
      <c r="E1015" s="33"/>
      <c r="F1015" s="8"/>
      <c r="G1015" s="8"/>
      <c r="H1015" s="8"/>
      <c r="I1015" s="6"/>
      <c r="J1015" s="24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24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24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24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24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24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24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24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24"/>
    </row>
    <row r="1016" spans="1:98" ht="13" x14ac:dyDescent="0.15">
      <c r="A1016" s="8"/>
      <c r="B1016" s="8"/>
      <c r="C1016" s="8"/>
      <c r="D1016" s="8"/>
      <c r="E1016" s="33"/>
      <c r="F1016" s="8"/>
      <c r="G1016" s="8"/>
      <c r="H1016" s="8"/>
      <c r="I1016" s="6"/>
      <c r="J1016" s="24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24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24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24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24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24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24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24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24"/>
    </row>
    <row r="1017" spans="1:98" ht="13" x14ac:dyDescent="0.15">
      <c r="A1017" s="8"/>
      <c r="B1017" s="8"/>
      <c r="C1017" s="8"/>
      <c r="D1017" s="8"/>
      <c r="E1017" s="33"/>
      <c r="F1017" s="8"/>
      <c r="G1017" s="8"/>
      <c r="H1017" s="8"/>
      <c r="I1017" s="6"/>
      <c r="J1017" s="24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24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24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24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24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24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24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24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24"/>
    </row>
    <row r="1018" spans="1:98" ht="13" x14ac:dyDescent="0.15">
      <c r="A1018" s="8"/>
      <c r="B1018" s="8"/>
      <c r="C1018" s="8"/>
      <c r="D1018" s="8"/>
      <c r="E1018" s="33"/>
      <c r="F1018" s="8"/>
      <c r="G1018" s="8"/>
      <c r="H1018" s="8"/>
      <c r="I1018" s="6"/>
      <c r="J1018" s="24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24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24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24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24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24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24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24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24"/>
    </row>
    <row r="1019" spans="1:98" ht="13" x14ac:dyDescent="0.15">
      <c r="A1019" s="8"/>
      <c r="B1019" s="8"/>
      <c r="C1019" s="8"/>
      <c r="D1019" s="8"/>
      <c r="E1019" s="33"/>
      <c r="F1019" s="8"/>
      <c r="G1019" s="8"/>
      <c r="H1019" s="8"/>
      <c r="I1019" s="6"/>
      <c r="J1019" s="24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24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24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24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24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24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24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24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24"/>
    </row>
    <row r="1020" spans="1:98" ht="13" x14ac:dyDescent="0.15">
      <c r="A1020" s="8"/>
      <c r="B1020" s="8"/>
      <c r="C1020" s="8"/>
      <c r="D1020" s="8"/>
      <c r="E1020" s="33"/>
      <c r="F1020" s="8"/>
      <c r="G1020" s="8"/>
      <c r="H1020" s="8"/>
      <c r="I1020" s="6"/>
      <c r="J1020" s="24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24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24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24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24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24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24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24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24"/>
    </row>
    <row r="1021" spans="1:98" ht="13" x14ac:dyDescent="0.15">
      <c r="A1021" s="8"/>
      <c r="B1021" s="8"/>
      <c r="C1021" s="8"/>
      <c r="D1021" s="8"/>
      <c r="E1021" s="33"/>
      <c r="F1021" s="8"/>
      <c r="G1021" s="8"/>
      <c r="H1021" s="8"/>
      <c r="I1021" s="6"/>
      <c r="J1021" s="24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24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24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24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24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24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24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24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24"/>
    </row>
    <row r="1022" spans="1:98" ht="13" x14ac:dyDescent="0.15">
      <c r="A1022" s="8"/>
      <c r="B1022" s="8"/>
      <c r="C1022" s="8"/>
      <c r="D1022" s="8"/>
      <c r="E1022" s="33"/>
      <c r="F1022" s="8"/>
      <c r="G1022" s="8"/>
      <c r="H1022" s="8"/>
      <c r="I1022" s="6"/>
      <c r="J1022" s="24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24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24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24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24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24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24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24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24"/>
    </row>
    <row r="1023" spans="1:98" ht="13" x14ac:dyDescent="0.15">
      <c r="A1023" s="8"/>
      <c r="B1023" s="8"/>
      <c r="C1023" s="8"/>
      <c r="D1023" s="8"/>
      <c r="E1023" s="33"/>
      <c r="F1023" s="8"/>
      <c r="G1023" s="8"/>
      <c r="H1023" s="8"/>
      <c r="I1023" s="6"/>
      <c r="J1023" s="24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24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24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24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24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24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24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24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24"/>
    </row>
    <row r="1024" spans="1:98" ht="13" x14ac:dyDescent="0.15">
      <c r="A1024" s="8"/>
      <c r="B1024" s="8"/>
      <c r="C1024" s="8"/>
      <c r="D1024" s="8"/>
      <c r="E1024" s="33"/>
      <c r="F1024" s="8"/>
      <c r="G1024" s="8"/>
      <c r="H1024" s="8"/>
      <c r="I1024" s="6"/>
      <c r="J1024" s="24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24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24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24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24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24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24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24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24"/>
    </row>
    <row r="1025" spans="1:98" ht="13" x14ac:dyDescent="0.15">
      <c r="A1025" s="8"/>
      <c r="B1025" s="8"/>
      <c r="C1025" s="8"/>
      <c r="D1025" s="8"/>
      <c r="E1025" s="33"/>
      <c r="F1025" s="8"/>
      <c r="G1025" s="8"/>
      <c r="H1025" s="8"/>
      <c r="I1025" s="6"/>
      <c r="J1025" s="24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24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24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24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24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24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24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24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24"/>
    </row>
    <row r="1026" spans="1:98" ht="13" x14ac:dyDescent="0.15">
      <c r="A1026" s="8"/>
      <c r="B1026" s="8"/>
      <c r="C1026" s="8"/>
      <c r="D1026" s="8"/>
      <c r="E1026" s="33"/>
      <c r="F1026" s="8"/>
      <c r="G1026" s="8"/>
      <c r="H1026" s="8"/>
      <c r="I1026" s="6"/>
      <c r="J1026" s="24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24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24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24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24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24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24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24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24"/>
    </row>
    <row r="1027" spans="1:98" ht="13" x14ac:dyDescent="0.15">
      <c r="A1027" s="8"/>
      <c r="B1027" s="8"/>
      <c r="C1027" s="8"/>
      <c r="D1027" s="8"/>
      <c r="E1027" s="33"/>
      <c r="F1027" s="8"/>
      <c r="G1027" s="8"/>
      <c r="H1027" s="8"/>
      <c r="I1027" s="6"/>
      <c r="J1027" s="24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24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24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24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24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24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24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24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24"/>
    </row>
    <row r="1028" spans="1:98" ht="13" x14ac:dyDescent="0.15">
      <c r="A1028" s="8"/>
      <c r="B1028" s="8"/>
      <c r="C1028" s="8"/>
      <c r="D1028" s="8"/>
      <c r="E1028" s="33"/>
      <c r="F1028" s="8"/>
      <c r="G1028" s="8"/>
      <c r="H1028" s="8"/>
      <c r="I1028" s="6"/>
      <c r="J1028" s="24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24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24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24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24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24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24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24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24"/>
    </row>
    <row r="1029" spans="1:98" ht="13" x14ac:dyDescent="0.15">
      <c r="A1029" s="8"/>
      <c r="B1029" s="8"/>
      <c r="C1029" s="8"/>
      <c r="D1029" s="8"/>
      <c r="E1029" s="33"/>
      <c r="F1029" s="8"/>
      <c r="G1029" s="8"/>
      <c r="H1029" s="8"/>
      <c r="I1029" s="6"/>
      <c r="J1029" s="24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24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24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24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24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24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24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24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24"/>
    </row>
    <row r="1030" spans="1:98" ht="13" x14ac:dyDescent="0.15">
      <c r="A1030" s="8"/>
      <c r="B1030" s="8"/>
      <c r="C1030" s="8"/>
      <c r="D1030" s="8"/>
      <c r="E1030" s="33"/>
      <c r="F1030" s="8"/>
      <c r="G1030" s="8"/>
      <c r="H1030" s="8"/>
      <c r="I1030" s="6"/>
      <c r="J1030" s="24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24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24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24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24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24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24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24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24"/>
    </row>
    <row r="1031" spans="1:98" ht="13" x14ac:dyDescent="0.15">
      <c r="A1031" s="8"/>
      <c r="B1031" s="8"/>
      <c r="C1031" s="8"/>
      <c r="D1031" s="8"/>
      <c r="E1031" s="33"/>
      <c r="F1031" s="8"/>
      <c r="G1031" s="8"/>
      <c r="H1031" s="8"/>
      <c r="I1031" s="6"/>
      <c r="J1031" s="24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24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24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24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24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24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24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24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24"/>
    </row>
    <row r="1032" spans="1:98" ht="13" x14ac:dyDescent="0.15">
      <c r="A1032" s="8"/>
      <c r="B1032" s="8"/>
      <c r="C1032" s="8"/>
      <c r="D1032" s="8"/>
      <c r="E1032" s="33"/>
      <c r="F1032" s="8"/>
      <c r="G1032" s="8"/>
      <c r="H1032" s="8"/>
      <c r="I1032" s="6"/>
      <c r="J1032" s="24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24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24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24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24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24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24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24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24"/>
    </row>
    <row r="1033" spans="1:98" ht="13" x14ac:dyDescent="0.15">
      <c r="A1033" s="8"/>
      <c r="B1033" s="8"/>
      <c r="C1033" s="8"/>
      <c r="D1033" s="8"/>
      <c r="E1033" s="33"/>
      <c r="F1033" s="8"/>
      <c r="G1033" s="8"/>
      <c r="H1033" s="8"/>
      <c r="I1033" s="6"/>
      <c r="J1033" s="24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24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24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24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24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24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24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24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24"/>
    </row>
    <row r="1034" spans="1:98" ht="13" x14ac:dyDescent="0.15">
      <c r="A1034" s="8"/>
      <c r="B1034" s="8"/>
      <c r="C1034" s="8"/>
      <c r="D1034" s="8"/>
      <c r="E1034" s="33"/>
      <c r="F1034" s="8"/>
      <c r="G1034" s="8"/>
      <c r="H1034" s="8"/>
      <c r="I1034" s="6"/>
      <c r="J1034" s="24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24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24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24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24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24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24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24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24"/>
    </row>
    <row r="1035" spans="1:98" ht="13" x14ac:dyDescent="0.15">
      <c r="A1035" s="8"/>
      <c r="B1035" s="8"/>
      <c r="C1035" s="8"/>
      <c r="D1035" s="8"/>
      <c r="E1035" s="33"/>
      <c r="F1035" s="8"/>
      <c r="G1035" s="8"/>
      <c r="H1035" s="8"/>
      <c r="I1035" s="6"/>
      <c r="J1035" s="24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24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24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24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24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24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24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24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24"/>
    </row>
    <row r="1036" spans="1:98" ht="13" x14ac:dyDescent="0.15">
      <c r="A1036" s="8"/>
      <c r="B1036" s="8"/>
      <c r="C1036" s="8"/>
      <c r="D1036" s="8"/>
      <c r="E1036" s="33"/>
      <c r="F1036" s="8"/>
      <c r="G1036" s="8"/>
      <c r="H1036" s="8"/>
      <c r="I1036" s="6"/>
      <c r="J1036" s="24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24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24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24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24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24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24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24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24"/>
    </row>
    <row r="1037" spans="1:98" ht="13" x14ac:dyDescent="0.15">
      <c r="A1037" s="8"/>
      <c r="B1037" s="8"/>
      <c r="C1037" s="8"/>
      <c r="D1037" s="8"/>
      <c r="E1037" s="33"/>
      <c r="F1037" s="8"/>
      <c r="G1037" s="8"/>
      <c r="H1037" s="8"/>
      <c r="I1037" s="6"/>
      <c r="J1037" s="24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24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24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24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24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24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24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24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24"/>
    </row>
    <row r="1038" spans="1:98" ht="13" x14ac:dyDescent="0.15">
      <c r="A1038" s="8"/>
      <c r="B1038" s="8"/>
      <c r="C1038" s="8"/>
      <c r="D1038" s="8"/>
      <c r="E1038" s="33"/>
      <c r="F1038" s="8"/>
      <c r="G1038" s="8"/>
      <c r="H1038" s="8"/>
      <c r="I1038" s="6"/>
      <c r="J1038" s="24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24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24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24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24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24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24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24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24"/>
    </row>
    <row r="1039" spans="1:98" ht="13" x14ac:dyDescent="0.15">
      <c r="A1039" s="8"/>
      <c r="B1039" s="8"/>
      <c r="C1039" s="8"/>
      <c r="D1039" s="8"/>
      <c r="E1039" s="33"/>
      <c r="F1039" s="8"/>
      <c r="G1039" s="8"/>
      <c r="H1039" s="8"/>
      <c r="I1039" s="6"/>
      <c r="J1039" s="24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24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24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24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24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24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24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24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24"/>
    </row>
    <row r="1040" spans="1:98" ht="13" x14ac:dyDescent="0.15">
      <c r="A1040" s="8"/>
      <c r="B1040" s="8"/>
      <c r="C1040" s="8"/>
      <c r="D1040" s="8"/>
      <c r="E1040" s="33"/>
      <c r="F1040" s="8"/>
      <c r="G1040" s="8"/>
      <c r="H1040" s="8"/>
      <c r="I1040" s="6"/>
      <c r="J1040" s="24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24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24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24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24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24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24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24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24"/>
    </row>
    <row r="1041" spans="1:98" ht="13" x14ac:dyDescent="0.15">
      <c r="A1041" s="8"/>
      <c r="B1041" s="8"/>
      <c r="C1041" s="8"/>
      <c r="D1041" s="8"/>
      <c r="E1041" s="33"/>
      <c r="F1041" s="8"/>
      <c r="G1041" s="8"/>
      <c r="H1041" s="8"/>
      <c r="I1041" s="6"/>
      <c r="J1041" s="24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24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24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24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24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24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24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24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24"/>
    </row>
    <row r="1042" spans="1:98" ht="13" x14ac:dyDescent="0.15">
      <c r="A1042" s="8"/>
      <c r="B1042" s="8"/>
      <c r="C1042" s="8"/>
      <c r="D1042" s="8"/>
      <c r="E1042" s="33"/>
      <c r="F1042" s="8"/>
      <c r="G1042" s="8"/>
      <c r="H1042" s="8"/>
      <c r="I1042" s="6"/>
      <c r="J1042" s="24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24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24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24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24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24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24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24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24"/>
    </row>
    <row r="1043" spans="1:98" ht="13" x14ac:dyDescent="0.15">
      <c r="A1043" s="8"/>
      <c r="B1043" s="8"/>
      <c r="C1043" s="8"/>
      <c r="D1043" s="8"/>
      <c r="E1043" s="33"/>
      <c r="F1043" s="8"/>
      <c r="G1043" s="8"/>
      <c r="H1043" s="8"/>
      <c r="I1043" s="6"/>
      <c r="J1043" s="24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24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24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24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24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24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24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24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24"/>
    </row>
    <row r="1044" spans="1:98" ht="13" x14ac:dyDescent="0.15">
      <c r="A1044" s="8"/>
      <c r="B1044" s="8"/>
      <c r="C1044" s="8"/>
      <c r="D1044" s="8"/>
      <c r="E1044" s="33"/>
      <c r="F1044" s="8"/>
      <c r="G1044" s="8"/>
      <c r="H1044" s="8"/>
      <c r="I1044" s="6"/>
      <c r="J1044" s="24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24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24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24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24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24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24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24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24"/>
    </row>
    <row r="1045" spans="1:98" ht="13" x14ac:dyDescent="0.15">
      <c r="A1045" s="8"/>
      <c r="B1045" s="8"/>
      <c r="C1045" s="8"/>
      <c r="D1045" s="8"/>
      <c r="E1045" s="33"/>
      <c r="F1045" s="8"/>
      <c r="G1045" s="8"/>
      <c r="H1045" s="8"/>
      <c r="I1045" s="6"/>
      <c r="J1045" s="24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24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24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24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24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24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24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24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24"/>
    </row>
    <row r="1046" spans="1:98" ht="13" x14ac:dyDescent="0.15">
      <c r="A1046" s="8"/>
      <c r="B1046" s="8"/>
      <c r="C1046" s="8"/>
      <c r="D1046" s="8"/>
      <c r="E1046" s="33"/>
      <c r="F1046" s="8"/>
      <c r="G1046" s="8"/>
      <c r="H1046" s="8"/>
      <c r="I1046" s="6"/>
      <c r="J1046" s="24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24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24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24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24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24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24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24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24"/>
    </row>
    <row r="1047" spans="1:98" ht="13" x14ac:dyDescent="0.15">
      <c r="A1047" s="8"/>
      <c r="B1047" s="8"/>
      <c r="C1047" s="8"/>
      <c r="D1047" s="8"/>
      <c r="E1047" s="33"/>
      <c r="F1047" s="8"/>
      <c r="G1047" s="8"/>
      <c r="H1047" s="8"/>
      <c r="I1047" s="6"/>
      <c r="J1047" s="24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24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24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24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24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24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24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24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24"/>
    </row>
    <row r="1048" spans="1:98" ht="13" x14ac:dyDescent="0.15">
      <c r="A1048" s="8"/>
      <c r="B1048" s="8"/>
      <c r="C1048" s="8"/>
      <c r="D1048" s="8"/>
      <c r="E1048" s="33"/>
      <c r="F1048" s="8"/>
      <c r="G1048" s="8"/>
      <c r="H1048" s="8"/>
      <c r="I1048" s="6"/>
      <c r="J1048" s="24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24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24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24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24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24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24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24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24"/>
    </row>
    <row r="1049" spans="1:98" ht="13" x14ac:dyDescent="0.15">
      <c r="A1049" s="8"/>
      <c r="B1049" s="8"/>
      <c r="C1049" s="8"/>
      <c r="D1049" s="8"/>
      <c r="E1049" s="33"/>
      <c r="F1049" s="8"/>
      <c r="G1049" s="8"/>
      <c r="H1049" s="8"/>
      <c r="I1049" s="6"/>
      <c r="J1049" s="24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24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24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24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24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24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24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24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24"/>
    </row>
    <row r="1050" spans="1:98" ht="13" x14ac:dyDescent="0.15">
      <c r="A1050" s="8"/>
      <c r="B1050" s="8"/>
      <c r="C1050" s="8"/>
      <c r="D1050" s="8"/>
      <c r="E1050" s="33"/>
      <c r="F1050" s="8"/>
      <c r="G1050" s="8"/>
      <c r="H1050" s="8"/>
      <c r="I1050" s="6"/>
      <c r="J1050" s="24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24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24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24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24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24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24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24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24"/>
    </row>
    <row r="1051" spans="1:98" ht="13" x14ac:dyDescent="0.15">
      <c r="A1051" s="8"/>
      <c r="B1051" s="8"/>
      <c r="C1051" s="8"/>
      <c r="D1051" s="8"/>
      <c r="E1051" s="33"/>
      <c r="F1051" s="8"/>
      <c r="G1051" s="8"/>
      <c r="H1051" s="8"/>
      <c r="I1051" s="6"/>
      <c r="J1051" s="24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24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24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24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24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24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24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24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24"/>
    </row>
    <row r="1052" spans="1:98" ht="13" x14ac:dyDescent="0.15">
      <c r="A1052" s="8"/>
      <c r="B1052" s="8"/>
      <c r="C1052" s="8"/>
      <c r="D1052" s="8"/>
      <c r="E1052" s="33"/>
      <c r="F1052" s="8"/>
      <c r="G1052" s="8"/>
      <c r="H1052" s="8"/>
      <c r="I1052" s="6"/>
      <c r="J1052" s="24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24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24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24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24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24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24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24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24"/>
    </row>
    <row r="1053" spans="1:98" ht="13" x14ac:dyDescent="0.15">
      <c r="A1053" s="8"/>
      <c r="B1053" s="8"/>
      <c r="C1053" s="8"/>
      <c r="D1053" s="8"/>
      <c r="E1053" s="33"/>
      <c r="F1053" s="8"/>
      <c r="G1053" s="8"/>
      <c r="H1053" s="8"/>
      <c r="I1053" s="6"/>
      <c r="J1053" s="24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24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24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24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24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24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24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24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24"/>
    </row>
    <row r="1054" spans="1:98" ht="13" x14ac:dyDescent="0.15">
      <c r="A1054" s="8"/>
      <c r="B1054" s="8"/>
      <c r="C1054" s="8"/>
      <c r="D1054" s="8"/>
      <c r="E1054" s="33"/>
      <c r="F1054" s="8"/>
      <c r="G1054" s="8"/>
      <c r="H1054" s="8"/>
      <c r="I1054" s="6"/>
      <c r="J1054" s="24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24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24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24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24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24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24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24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24"/>
    </row>
    <row r="1055" spans="1:98" ht="13" x14ac:dyDescent="0.15">
      <c r="A1055" s="8"/>
      <c r="B1055" s="8"/>
      <c r="C1055" s="8"/>
      <c r="D1055" s="8"/>
      <c r="E1055" s="33"/>
      <c r="F1055" s="8"/>
      <c r="G1055" s="8"/>
      <c r="H1055" s="8"/>
      <c r="I1055" s="6"/>
      <c r="J1055" s="24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24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24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24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24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24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24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24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24"/>
    </row>
    <row r="1056" spans="1:98" ht="13" x14ac:dyDescent="0.15">
      <c r="A1056" s="8"/>
      <c r="B1056" s="8"/>
      <c r="C1056" s="8"/>
      <c r="D1056" s="8"/>
      <c r="E1056" s="33"/>
      <c r="F1056" s="8"/>
      <c r="G1056" s="8"/>
      <c r="H1056" s="8"/>
      <c r="I1056" s="6"/>
      <c r="J1056" s="24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24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24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24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24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24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24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24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24"/>
    </row>
    <row r="1057" spans="1:98" ht="13" x14ac:dyDescent="0.15">
      <c r="A1057" s="8"/>
      <c r="B1057" s="8"/>
      <c r="C1057" s="8"/>
      <c r="D1057" s="8"/>
      <c r="E1057" s="33"/>
      <c r="F1057" s="8"/>
      <c r="G1057" s="8"/>
      <c r="H1057" s="8"/>
      <c r="I1057" s="6"/>
      <c r="J1057" s="24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24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24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24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24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24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24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24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24"/>
    </row>
    <row r="1058" spans="1:98" ht="13" x14ac:dyDescent="0.15">
      <c r="A1058" s="8"/>
      <c r="B1058" s="8"/>
      <c r="C1058" s="8"/>
      <c r="D1058" s="8"/>
      <c r="E1058" s="33"/>
      <c r="F1058" s="8"/>
      <c r="G1058" s="8"/>
      <c r="H1058" s="8"/>
      <c r="I1058" s="6"/>
      <c r="J1058" s="24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24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24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24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24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24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24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24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24"/>
    </row>
    <row r="1059" spans="1:98" ht="13" x14ac:dyDescent="0.15">
      <c r="A1059" s="8"/>
      <c r="B1059" s="8"/>
      <c r="C1059" s="8"/>
      <c r="D1059" s="8"/>
      <c r="E1059" s="33"/>
      <c r="F1059" s="8"/>
      <c r="G1059" s="8"/>
      <c r="H1059" s="8"/>
      <c r="I1059" s="6"/>
      <c r="J1059" s="24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24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24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24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24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24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24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24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24"/>
    </row>
    <row r="1060" spans="1:98" ht="13" x14ac:dyDescent="0.15">
      <c r="A1060" s="8"/>
      <c r="B1060" s="8"/>
      <c r="C1060" s="8"/>
      <c r="D1060" s="8"/>
      <c r="E1060" s="33"/>
      <c r="F1060" s="8"/>
      <c r="G1060" s="8"/>
      <c r="H1060" s="8"/>
      <c r="I1060" s="6"/>
      <c r="J1060" s="24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24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24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24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24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24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24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24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24"/>
    </row>
    <row r="1061" spans="1:98" ht="13" x14ac:dyDescent="0.15">
      <c r="A1061" s="8"/>
      <c r="B1061" s="8"/>
      <c r="C1061" s="8"/>
      <c r="D1061" s="8"/>
      <c r="E1061" s="33"/>
      <c r="F1061" s="8"/>
      <c r="G1061" s="8"/>
      <c r="H1061" s="8"/>
      <c r="I1061" s="6"/>
      <c r="J1061" s="24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24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24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24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24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24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24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24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24"/>
    </row>
    <row r="1062" spans="1:98" ht="13" x14ac:dyDescent="0.15">
      <c r="A1062" s="8"/>
      <c r="B1062" s="8"/>
      <c r="C1062" s="8"/>
      <c r="D1062" s="8"/>
      <c r="E1062" s="33"/>
      <c r="F1062" s="8"/>
      <c r="G1062" s="8"/>
      <c r="H1062" s="8"/>
      <c r="I1062" s="6"/>
      <c r="J1062" s="24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24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24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24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24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24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24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24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24"/>
    </row>
    <row r="1063" spans="1:98" ht="13" x14ac:dyDescent="0.15">
      <c r="A1063" s="8"/>
      <c r="B1063" s="8"/>
      <c r="C1063" s="8"/>
      <c r="D1063" s="8"/>
      <c r="E1063" s="33"/>
      <c r="F1063" s="8"/>
      <c r="G1063" s="8"/>
      <c r="H1063" s="8"/>
      <c r="I1063" s="6"/>
      <c r="J1063" s="24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24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24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24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24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24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24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24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24"/>
    </row>
    <row r="1064" spans="1:98" ht="13" x14ac:dyDescent="0.15">
      <c r="A1064" s="8"/>
      <c r="B1064" s="8"/>
      <c r="C1064" s="8"/>
      <c r="D1064" s="8"/>
      <c r="E1064" s="33"/>
      <c r="F1064" s="8"/>
      <c r="G1064" s="8"/>
      <c r="H1064" s="8"/>
      <c r="I1064" s="6"/>
      <c r="J1064" s="24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24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24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24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24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24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24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24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24"/>
    </row>
    <row r="1065" spans="1:98" ht="13" x14ac:dyDescent="0.15">
      <c r="A1065" s="8"/>
      <c r="B1065" s="8"/>
      <c r="C1065" s="8"/>
      <c r="D1065" s="8"/>
      <c r="E1065" s="33"/>
      <c r="F1065" s="8"/>
      <c r="G1065" s="8"/>
      <c r="H1065" s="8"/>
      <c r="I1065" s="6"/>
      <c r="J1065" s="24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24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24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24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24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24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24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24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24"/>
    </row>
    <row r="1066" spans="1:98" ht="13" x14ac:dyDescent="0.15">
      <c r="A1066" s="8"/>
      <c r="B1066" s="8"/>
      <c r="C1066" s="8"/>
      <c r="D1066" s="8"/>
      <c r="E1066" s="33"/>
      <c r="F1066" s="8"/>
      <c r="G1066" s="8"/>
      <c r="H1066" s="8"/>
      <c r="I1066" s="6"/>
      <c r="J1066" s="24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24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24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24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24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24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24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24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24"/>
    </row>
    <row r="1067" spans="1:98" ht="13" x14ac:dyDescent="0.15">
      <c r="A1067" s="8"/>
      <c r="B1067" s="8"/>
      <c r="C1067" s="8"/>
      <c r="D1067" s="8"/>
      <c r="E1067" s="33"/>
      <c r="F1067" s="8"/>
      <c r="G1067" s="8"/>
      <c r="H1067" s="8"/>
      <c r="I1067" s="6"/>
      <c r="J1067" s="24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24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24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24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24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24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24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24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24"/>
    </row>
    <row r="1068" spans="1:98" ht="13" x14ac:dyDescent="0.15">
      <c r="A1068" s="8"/>
      <c r="B1068" s="8"/>
      <c r="C1068" s="8"/>
      <c r="D1068" s="8"/>
      <c r="E1068" s="33"/>
      <c r="F1068" s="8"/>
      <c r="G1068" s="8"/>
      <c r="H1068" s="8"/>
      <c r="I1068" s="8"/>
      <c r="J1068" s="24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24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24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24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24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24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24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24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24"/>
    </row>
    <row r="1069" spans="1:98" ht="13" x14ac:dyDescent="0.15">
      <c r="A1069" s="8"/>
      <c r="B1069" s="8"/>
      <c r="C1069" s="8"/>
      <c r="D1069" s="8"/>
      <c r="E1069" s="33"/>
      <c r="F1069" s="8"/>
      <c r="G1069" s="8"/>
      <c r="H1069" s="8"/>
      <c r="I1069" s="8"/>
      <c r="J1069" s="24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24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24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24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24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24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24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24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24"/>
    </row>
    <row r="1070" spans="1:98" ht="13" x14ac:dyDescent="0.15">
      <c r="A1070" s="8"/>
      <c r="B1070" s="8"/>
      <c r="C1070" s="8"/>
      <c r="D1070" s="8"/>
      <c r="E1070" s="33"/>
      <c r="F1070" s="8"/>
      <c r="G1070" s="8"/>
      <c r="H1070" s="8"/>
      <c r="I1070" s="8"/>
      <c r="J1070" s="24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24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24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24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24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24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24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24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24"/>
    </row>
    <row r="1071" spans="1:98" ht="13" x14ac:dyDescent="0.15">
      <c r="A1071" s="8"/>
      <c r="B1071" s="8"/>
      <c r="C1071" s="8"/>
      <c r="D1071" s="8"/>
      <c r="E1071" s="33"/>
      <c r="F1071" s="8"/>
      <c r="G1071" s="8"/>
      <c r="H1071" s="8"/>
      <c r="I1071" s="8"/>
      <c r="J1071" s="24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24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24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24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24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24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24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24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24"/>
    </row>
    <row r="1072" spans="1:98" ht="13" x14ac:dyDescent="0.15">
      <c r="A1072" s="8"/>
      <c r="B1072" s="8"/>
      <c r="C1072" s="8"/>
      <c r="D1072" s="8"/>
      <c r="E1072" s="33"/>
      <c r="F1072" s="8"/>
      <c r="G1072" s="8"/>
      <c r="H1072" s="8"/>
      <c r="I1072" s="8"/>
      <c r="J1072" s="24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24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24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24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24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24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24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24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24"/>
    </row>
    <row r="1073" spans="1:98" ht="13" x14ac:dyDescent="0.15">
      <c r="A1073" s="8"/>
      <c r="B1073" s="8"/>
      <c r="C1073" s="8"/>
      <c r="D1073" s="8"/>
      <c r="E1073" s="33"/>
      <c r="F1073" s="8"/>
      <c r="G1073" s="8"/>
      <c r="H1073" s="8"/>
      <c r="I1073" s="8"/>
      <c r="J1073" s="24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24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24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24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24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24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24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24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24"/>
    </row>
    <row r="1074" spans="1:98" ht="13" x14ac:dyDescent="0.15">
      <c r="A1074" s="8"/>
      <c r="B1074" s="8"/>
      <c r="C1074" s="8"/>
      <c r="D1074" s="8"/>
      <c r="E1074" s="33"/>
      <c r="F1074" s="8"/>
      <c r="G1074" s="8"/>
      <c r="H1074" s="8"/>
      <c r="I1074" s="8"/>
      <c r="J1074" s="24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24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24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24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24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24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24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24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24"/>
    </row>
    <row r="1075" spans="1:98" ht="13" x14ac:dyDescent="0.15">
      <c r="A1075" s="8"/>
      <c r="B1075" s="8"/>
      <c r="C1075" s="8"/>
      <c r="D1075" s="8"/>
      <c r="E1075" s="33"/>
      <c r="F1075" s="8"/>
      <c r="G1075" s="8"/>
      <c r="H1075" s="8"/>
      <c r="I1075" s="8"/>
      <c r="J1075" s="24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24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24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24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24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24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24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24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24"/>
    </row>
    <row r="1076" spans="1:98" ht="13" x14ac:dyDescent="0.15">
      <c r="A1076" s="8"/>
      <c r="B1076" s="8"/>
      <c r="C1076" s="8"/>
      <c r="D1076" s="8"/>
      <c r="E1076" s="33"/>
      <c r="F1076" s="8"/>
      <c r="G1076" s="8"/>
      <c r="H1076" s="8"/>
      <c r="I1076" s="8"/>
      <c r="J1076" s="24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24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24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24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24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24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24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24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24"/>
    </row>
    <row r="1077" spans="1:98" ht="13" x14ac:dyDescent="0.15">
      <c r="A1077" s="8"/>
      <c r="B1077" s="8"/>
      <c r="C1077" s="8"/>
      <c r="D1077" s="8"/>
      <c r="E1077" s="33"/>
      <c r="F1077" s="8"/>
      <c r="G1077" s="8"/>
      <c r="H1077" s="8"/>
      <c r="I1077" s="8"/>
      <c r="J1077" s="24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24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24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24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24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24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24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24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24"/>
    </row>
    <row r="1078" spans="1:98" ht="13" x14ac:dyDescent="0.15">
      <c r="A1078" s="8"/>
      <c r="B1078" s="8"/>
      <c r="C1078" s="8"/>
      <c r="D1078" s="8"/>
      <c r="E1078" s="33"/>
      <c r="F1078" s="8"/>
      <c r="G1078" s="8"/>
      <c r="H1078" s="8"/>
      <c r="I1078" s="8"/>
      <c r="J1078" s="24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24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24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24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24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24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24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24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24"/>
    </row>
    <row r="1079" spans="1:98" ht="13" x14ac:dyDescent="0.15">
      <c r="A1079" s="8"/>
      <c r="B1079" s="8"/>
      <c r="C1079" s="8"/>
      <c r="D1079" s="8"/>
      <c r="E1079" s="33"/>
      <c r="F1079" s="8"/>
      <c r="G1079" s="8"/>
      <c r="H1079" s="8"/>
      <c r="I1079" s="8"/>
      <c r="J1079" s="24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24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24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24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24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24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24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24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24"/>
    </row>
    <row r="1080" spans="1:98" ht="13" x14ac:dyDescent="0.15">
      <c r="A1080" s="8"/>
      <c r="B1080" s="8"/>
      <c r="C1080" s="8"/>
      <c r="D1080" s="8"/>
      <c r="E1080" s="33"/>
      <c r="F1080" s="8"/>
      <c r="G1080" s="8"/>
      <c r="H1080" s="8"/>
      <c r="I1080" s="8"/>
      <c r="J1080" s="24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24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24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24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24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24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24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24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24"/>
    </row>
    <row r="1081" spans="1:98" ht="13" x14ac:dyDescent="0.15">
      <c r="A1081" s="8"/>
      <c r="B1081" s="8"/>
      <c r="C1081" s="8"/>
      <c r="D1081" s="8"/>
      <c r="E1081" s="33"/>
      <c r="F1081" s="8"/>
      <c r="G1081" s="8"/>
      <c r="H1081" s="8"/>
      <c r="I1081" s="8"/>
      <c r="J1081" s="24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24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24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24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24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24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24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24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Compiled - Tables 2,3,4,5,6</vt:lpstr>
      <vt:lpstr>Data for Figure 4</vt:lpstr>
      <vt:lpstr>C=1</vt:lpstr>
      <vt:lpstr>C=10</vt:lpstr>
      <vt:lpstr>C=100</vt:lpstr>
      <vt:lpstr>C=1000</vt:lpstr>
      <vt:lpstr>C=10000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2021-05-24T17:07:06Z</dcterms:created>
  <dcterms:modified xsi:type="dcterms:W3CDTF">2022-07-13T18:31:20Z</dcterms:modified>
</cp:coreProperties>
</file>